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Informacion\Documents\Alcaldía\GUASCA 2026\CONTRATO GRANDE\"/>
    </mc:Choice>
  </mc:AlternateContent>
  <xr:revisionPtr revIDLastSave="0" documentId="8_{7F287751-F0E3-4CC5-A3E2-C5D6A074D4EE}" xr6:coauthVersionLast="47" xr6:coauthVersionMax="47" xr10:uidLastSave="{00000000-0000-0000-0000-000000000000}"/>
  <bookViews>
    <workbookView xWindow="-120" yWindow="-120" windowWidth="29040" windowHeight="15720" xr2:uid="{C6D9447A-2264-4FFF-B6E1-B778DA90CB49}"/>
  </bookViews>
  <sheets>
    <sheet name="ESTUDIO DE MERCADO" sheetId="2" r:id="rId1"/>
    <sheet name="Hoja1" sheetId="3" r:id="rId2"/>
  </sheets>
  <definedNames>
    <definedName name="_xlnm.Print_Area" localSheetId="0">'ESTUDIO DE MERCADO'!$A$1:$Y$328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328" i="2" l="1"/>
  <c r="O36" i="2"/>
  <c r="Q37" i="2"/>
  <c r="N46" i="2"/>
  <c r="O46" i="2" s="1"/>
  <c r="N45" i="2"/>
  <c r="O45" i="2" s="1"/>
  <c r="N44" i="2"/>
  <c r="O44" i="2" s="1"/>
  <c r="N43" i="2"/>
  <c r="O43" i="2" s="1"/>
  <c r="N42" i="2"/>
  <c r="O42" i="2" s="1"/>
  <c r="N41" i="2"/>
  <c r="O41" i="2" s="1"/>
  <c r="N40" i="2"/>
  <c r="O40" i="2" s="1"/>
  <c r="N39" i="2"/>
  <c r="O39" i="2" s="1"/>
  <c r="N38" i="2"/>
  <c r="O38" i="2" s="1"/>
  <c r="N37" i="2"/>
  <c r="O37" i="2" s="1"/>
  <c r="N36" i="2"/>
  <c r="L35" i="2"/>
  <c r="I46" i="2"/>
  <c r="J46" i="2" s="1"/>
  <c r="I45" i="2"/>
  <c r="J45" i="2" s="1"/>
  <c r="I44" i="2"/>
  <c r="J44" i="2" s="1"/>
  <c r="I43" i="2"/>
  <c r="J43" i="2" s="1"/>
  <c r="I42" i="2"/>
  <c r="J42" i="2" s="1"/>
  <c r="I41" i="2"/>
  <c r="J41" i="2" s="1"/>
  <c r="I40" i="2"/>
  <c r="J40" i="2" s="1"/>
  <c r="I39" i="2"/>
  <c r="J39" i="2" s="1"/>
  <c r="I38" i="2"/>
  <c r="J38" i="2" s="1"/>
  <c r="I37" i="2"/>
  <c r="J37" i="2" s="1"/>
  <c r="I36" i="2"/>
  <c r="J36" i="2" s="1"/>
  <c r="J35" i="2"/>
  <c r="J34" i="2"/>
  <c r="I35" i="2"/>
  <c r="I34" i="2"/>
  <c r="G46" i="2"/>
  <c r="G45" i="2"/>
  <c r="G44" i="2"/>
  <c r="G43" i="2"/>
  <c r="G42" i="2"/>
  <c r="G41" i="2"/>
  <c r="G40" i="2"/>
  <c r="G39" i="2"/>
  <c r="G38" i="2"/>
  <c r="G37" i="2"/>
  <c r="G36" i="2"/>
  <c r="G34" i="2"/>
  <c r="G35" i="2"/>
  <c r="L46" i="2"/>
  <c r="L45" i="2"/>
  <c r="L44" i="2"/>
  <c r="L43" i="2"/>
  <c r="L42" i="2"/>
  <c r="L41" i="2"/>
  <c r="L40" i="2"/>
  <c r="L39" i="2"/>
  <c r="L38" i="2"/>
  <c r="L37" i="2"/>
  <c r="U35" i="2"/>
  <c r="U38" i="2" l="1"/>
  <c r="Q38" i="2"/>
  <c r="U37" i="2"/>
  <c r="S37" i="2"/>
  <c r="U36" i="2"/>
  <c r="Q36" i="2"/>
  <c r="L36" i="2"/>
  <c r="Q35" i="2"/>
  <c r="S35" i="2" s="1"/>
  <c r="T35" i="2" s="1"/>
  <c r="U39" i="2"/>
  <c r="V37" i="2" l="1"/>
  <c r="V38" i="2"/>
  <c r="X38" i="2" s="1"/>
  <c r="Y38" i="2" s="1"/>
  <c r="V36" i="2"/>
  <c r="V35" i="2"/>
  <c r="X35" i="2" s="1"/>
  <c r="Y35" i="2" s="1"/>
  <c r="X36" i="2"/>
  <c r="Y36" i="2" s="1"/>
  <c r="X37" i="2"/>
  <c r="Y37" i="2" s="1"/>
  <c r="T37" i="2"/>
  <c r="N35" i="2"/>
  <c r="O35" i="2" s="1"/>
  <c r="S36" i="2"/>
  <c r="T36" i="2" s="1"/>
  <c r="S38" i="2"/>
  <c r="T38" i="2" s="1"/>
  <c r="U46" i="2"/>
  <c r="U45" i="2"/>
  <c r="U44" i="2"/>
  <c r="U43" i="2"/>
  <c r="U42" i="2"/>
  <c r="U41" i="2"/>
  <c r="U40" i="2"/>
  <c r="Q40" i="2"/>
  <c r="Q39" i="2"/>
  <c r="V40" i="2" l="1"/>
  <c r="X40" i="2" s="1"/>
  <c r="Y40" i="2" s="1"/>
  <c r="V39" i="2"/>
  <c r="X39" i="2" s="1"/>
  <c r="Y39" i="2" s="1"/>
  <c r="S40" i="2"/>
  <c r="T40" i="2" s="1"/>
  <c r="S39" i="2"/>
  <c r="T39" i="2" s="1"/>
  <c r="V44" i="2"/>
  <c r="V46" i="2"/>
  <c r="Q46" i="2"/>
  <c r="V45" i="2"/>
  <c r="Q45" i="2"/>
  <c r="Q44" i="2"/>
  <c r="V43" i="2"/>
  <c r="Q43" i="2"/>
  <c r="S43" i="2" s="1"/>
  <c r="T43" i="2" s="1"/>
  <c r="V42" i="2"/>
  <c r="Q42" i="2"/>
  <c r="S42" i="2" s="1"/>
  <c r="T42" i="2" s="1"/>
  <c r="V41" i="2"/>
  <c r="Q41" i="2"/>
  <c r="X44" i="2" l="1"/>
  <c r="Y44" i="2" s="1"/>
  <c r="X42" i="2"/>
  <c r="Y42" i="2" s="1"/>
  <c r="X41" i="2"/>
  <c r="Y41" i="2" s="1"/>
  <c r="X43" i="2"/>
  <c r="Y43" i="2" s="1"/>
  <c r="X46" i="2"/>
  <c r="Y46" i="2" s="1"/>
  <c r="S41" i="2"/>
  <c r="T41" i="2" s="1"/>
  <c r="X45" i="2"/>
  <c r="Y45" i="2" s="1"/>
  <c r="S46" i="2"/>
  <c r="T46" i="2" s="1"/>
  <c r="S45" i="2"/>
  <c r="T45" i="2" s="1"/>
  <c r="S44" i="2"/>
  <c r="T44" i="2" s="1"/>
  <c r="U197" i="2"/>
  <c r="U3" i="2"/>
  <c r="U22" i="2"/>
  <c r="U120" i="2"/>
  <c r="L120" i="2"/>
  <c r="N120" i="2" s="1"/>
  <c r="O120" i="2" s="1"/>
  <c r="U326" i="2"/>
  <c r="U325" i="2"/>
  <c r="U324" i="2"/>
  <c r="U323" i="2"/>
  <c r="U322" i="2"/>
  <c r="U321" i="2"/>
  <c r="V321" i="2" s="1"/>
  <c r="U320" i="2"/>
  <c r="U319" i="2"/>
  <c r="U318" i="2"/>
  <c r="U317" i="2"/>
  <c r="U316" i="2"/>
  <c r="U315" i="2"/>
  <c r="U314" i="2"/>
  <c r="U313" i="2"/>
  <c r="U312" i="2"/>
  <c r="V312" i="2" s="1"/>
  <c r="X312" i="2" s="1"/>
  <c r="Y312" i="2" s="1"/>
  <c r="U311" i="2"/>
  <c r="U310" i="2"/>
  <c r="U309" i="2"/>
  <c r="V309" i="2" s="1"/>
  <c r="X309" i="2" s="1"/>
  <c r="U308" i="2"/>
  <c r="U307" i="2"/>
  <c r="U306" i="2"/>
  <c r="U305" i="2"/>
  <c r="U304" i="2"/>
  <c r="U303" i="2"/>
  <c r="U302" i="2"/>
  <c r="U301" i="2"/>
  <c r="U300" i="2"/>
  <c r="V300" i="2" s="1"/>
  <c r="X300" i="2" s="1"/>
  <c r="U299" i="2"/>
  <c r="U298" i="2"/>
  <c r="U297" i="2"/>
  <c r="U296" i="2"/>
  <c r="U295" i="2"/>
  <c r="U294" i="2"/>
  <c r="U293" i="2"/>
  <c r="U292" i="2"/>
  <c r="U291" i="2"/>
  <c r="U290" i="2"/>
  <c r="U289" i="2"/>
  <c r="U288" i="2"/>
  <c r="V288" i="2" s="1"/>
  <c r="U287" i="2"/>
  <c r="U286" i="2"/>
  <c r="U285" i="2"/>
  <c r="U284" i="2"/>
  <c r="U283" i="2"/>
  <c r="U282" i="2"/>
  <c r="U281" i="2"/>
  <c r="U280" i="2"/>
  <c r="U279" i="2"/>
  <c r="U278" i="2"/>
  <c r="U277" i="2"/>
  <c r="U276" i="2"/>
  <c r="U275" i="2"/>
  <c r="U274" i="2"/>
  <c r="U273" i="2"/>
  <c r="U272" i="2"/>
  <c r="U271" i="2"/>
  <c r="U270" i="2"/>
  <c r="U269" i="2"/>
  <c r="U268" i="2"/>
  <c r="U267" i="2"/>
  <c r="U266" i="2"/>
  <c r="U265" i="2"/>
  <c r="U264" i="2"/>
  <c r="U263" i="2"/>
  <c r="U262" i="2"/>
  <c r="U261" i="2"/>
  <c r="U260" i="2"/>
  <c r="U259" i="2"/>
  <c r="U258" i="2"/>
  <c r="U257" i="2"/>
  <c r="U256" i="2"/>
  <c r="U255" i="2"/>
  <c r="U254" i="2"/>
  <c r="U253" i="2"/>
  <c r="U252" i="2"/>
  <c r="V252" i="2" s="1"/>
  <c r="U251" i="2"/>
  <c r="U250" i="2"/>
  <c r="V250" i="2" s="1"/>
  <c r="U249" i="2"/>
  <c r="U248" i="2"/>
  <c r="U247" i="2"/>
  <c r="U246" i="2"/>
  <c r="U245" i="2"/>
  <c r="U244" i="2"/>
  <c r="U243" i="2"/>
  <c r="U242" i="2"/>
  <c r="U241" i="2"/>
  <c r="U240" i="2"/>
  <c r="V240" i="2" s="1"/>
  <c r="U239" i="2"/>
  <c r="U238" i="2"/>
  <c r="U237" i="2"/>
  <c r="U236" i="2"/>
  <c r="U235" i="2"/>
  <c r="U234" i="2"/>
  <c r="U233" i="2"/>
  <c r="U232" i="2"/>
  <c r="U231" i="2"/>
  <c r="U230" i="2"/>
  <c r="U229" i="2"/>
  <c r="U228" i="2"/>
  <c r="V228" i="2" s="1"/>
  <c r="U227" i="2"/>
  <c r="U226" i="2"/>
  <c r="U225" i="2"/>
  <c r="U224" i="2"/>
  <c r="U223" i="2"/>
  <c r="V223" i="2" s="1"/>
  <c r="U222" i="2"/>
  <c r="U221" i="2"/>
  <c r="U220" i="2"/>
  <c r="U219" i="2"/>
  <c r="U218" i="2"/>
  <c r="V218" i="2" s="1"/>
  <c r="U217" i="2"/>
  <c r="U216" i="2"/>
  <c r="U215" i="2"/>
  <c r="U214" i="2"/>
  <c r="U213" i="2"/>
  <c r="U212" i="2"/>
  <c r="U211" i="2"/>
  <c r="U210" i="2"/>
  <c r="U209" i="2"/>
  <c r="U208" i="2"/>
  <c r="U207" i="2"/>
  <c r="U206" i="2"/>
  <c r="V206" i="2" s="1"/>
  <c r="U205" i="2"/>
  <c r="U204" i="2"/>
  <c r="V204" i="2" s="1"/>
  <c r="X204" i="2" s="1"/>
  <c r="Y204" i="2" s="1"/>
  <c r="U203" i="2"/>
  <c r="U202" i="2"/>
  <c r="U201" i="2"/>
  <c r="U200" i="2"/>
  <c r="U199" i="2"/>
  <c r="U198" i="2"/>
  <c r="U196" i="2"/>
  <c r="U195" i="2"/>
  <c r="U194" i="2"/>
  <c r="U193" i="2"/>
  <c r="U192" i="2"/>
  <c r="U191" i="2"/>
  <c r="U190" i="2"/>
  <c r="U189" i="2"/>
  <c r="U188" i="2"/>
  <c r="U187" i="2"/>
  <c r="U186" i="2"/>
  <c r="U185" i="2"/>
  <c r="U184" i="2"/>
  <c r="U183" i="2"/>
  <c r="U182" i="2"/>
  <c r="U181" i="2"/>
  <c r="V181" i="2" s="1"/>
  <c r="U180" i="2"/>
  <c r="U179" i="2"/>
  <c r="U178" i="2"/>
  <c r="U177" i="2"/>
  <c r="U176" i="2"/>
  <c r="U175" i="2"/>
  <c r="U174" i="2"/>
  <c r="U173" i="2"/>
  <c r="U172" i="2"/>
  <c r="U171" i="2"/>
  <c r="U170" i="2"/>
  <c r="U169" i="2"/>
  <c r="U168" i="2"/>
  <c r="U167" i="2"/>
  <c r="V167" i="2" s="1"/>
  <c r="U166" i="2"/>
  <c r="U165" i="2"/>
  <c r="U164" i="2"/>
  <c r="U163" i="2"/>
  <c r="V163" i="2" s="1"/>
  <c r="U162" i="2"/>
  <c r="U161" i="2"/>
  <c r="U160" i="2"/>
  <c r="U159" i="2"/>
  <c r="U158" i="2"/>
  <c r="U157" i="2"/>
  <c r="U156" i="2"/>
  <c r="U155" i="2"/>
  <c r="U154" i="2"/>
  <c r="U153" i="2"/>
  <c r="U152" i="2"/>
  <c r="U151" i="2"/>
  <c r="U150" i="2"/>
  <c r="U149" i="2"/>
  <c r="U148" i="2"/>
  <c r="U147" i="2"/>
  <c r="U146" i="2"/>
  <c r="U145" i="2"/>
  <c r="U144" i="2"/>
  <c r="V144" i="2" s="1"/>
  <c r="U143" i="2"/>
  <c r="U142" i="2"/>
  <c r="U141" i="2"/>
  <c r="U140" i="2"/>
  <c r="U139" i="2"/>
  <c r="U138" i="2"/>
  <c r="U137" i="2"/>
  <c r="U136" i="2"/>
  <c r="U135" i="2"/>
  <c r="U134" i="2"/>
  <c r="U133" i="2"/>
  <c r="U132" i="2"/>
  <c r="U131" i="2"/>
  <c r="V131" i="2" s="1"/>
  <c r="U130" i="2"/>
  <c r="U129" i="2"/>
  <c r="U128" i="2"/>
  <c r="U127" i="2"/>
  <c r="U126" i="2"/>
  <c r="U125" i="2"/>
  <c r="U124" i="2"/>
  <c r="U123" i="2"/>
  <c r="U122" i="2"/>
  <c r="U121" i="2"/>
  <c r="U119" i="2"/>
  <c r="U118" i="2"/>
  <c r="U117" i="2"/>
  <c r="U116" i="2"/>
  <c r="U115" i="2"/>
  <c r="U114" i="2"/>
  <c r="U113" i="2"/>
  <c r="U112" i="2"/>
  <c r="U111" i="2"/>
  <c r="U110" i="2"/>
  <c r="U109" i="2"/>
  <c r="U108" i="2"/>
  <c r="U107" i="2"/>
  <c r="U106" i="2"/>
  <c r="U105" i="2"/>
  <c r="U104" i="2"/>
  <c r="U103" i="2"/>
  <c r="U102" i="2"/>
  <c r="U101" i="2"/>
  <c r="U100" i="2"/>
  <c r="U99" i="2"/>
  <c r="U98" i="2"/>
  <c r="U97" i="2"/>
  <c r="U96" i="2"/>
  <c r="U95" i="2"/>
  <c r="V95" i="2" s="1"/>
  <c r="X95" i="2" s="1"/>
  <c r="Y95" i="2" s="1"/>
  <c r="U94" i="2"/>
  <c r="U93" i="2"/>
  <c r="U92" i="2"/>
  <c r="U91" i="2"/>
  <c r="U90" i="2"/>
  <c r="U89" i="2"/>
  <c r="U88" i="2"/>
  <c r="U87" i="2"/>
  <c r="U86" i="2"/>
  <c r="U85" i="2"/>
  <c r="U84" i="2"/>
  <c r="U83" i="2"/>
  <c r="V83" i="2" s="1"/>
  <c r="U82" i="2"/>
  <c r="U81" i="2"/>
  <c r="U80" i="2"/>
  <c r="U79" i="2"/>
  <c r="U78" i="2"/>
  <c r="U77" i="2"/>
  <c r="U76" i="2"/>
  <c r="U75" i="2"/>
  <c r="U74" i="2"/>
  <c r="U73" i="2"/>
  <c r="U72" i="2"/>
  <c r="U71" i="2"/>
  <c r="U70" i="2"/>
  <c r="U69" i="2"/>
  <c r="U68" i="2"/>
  <c r="U67" i="2"/>
  <c r="U66" i="2"/>
  <c r="U65" i="2"/>
  <c r="U64" i="2"/>
  <c r="U63" i="2"/>
  <c r="U62" i="2"/>
  <c r="U61" i="2"/>
  <c r="U60" i="2"/>
  <c r="U59" i="2"/>
  <c r="U58" i="2"/>
  <c r="U57" i="2"/>
  <c r="U56" i="2"/>
  <c r="U55" i="2"/>
  <c r="V55" i="2" s="1"/>
  <c r="X55" i="2" s="1"/>
  <c r="U54" i="2"/>
  <c r="U53" i="2"/>
  <c r="U48" i="2"/>
  <c r="U47" i="2"/>
  <c r="U34" i="2"/>
  <c r="U33" i="2"/>
  <c r="U32" i="2"/>
  <c r="U31" i="2"/>
  <c r="U30" i="2"/>
  <c r="U29" i="2"/>
  <c r="U28" i="2"/>
  <c r="U27" i="2"/>
  <c r="U26" i="2"/>
  <c r="U25" i="2"/>
  <c r="U24" i="2"/>
  <c r="U23" i="2"/>
  <c r="U21" i="2"/>
  <c r="U20" i="2"/>
  <c r="U19" i="2"/>
  <c r="U18" i="2"/>
  <c r="U17" i="2"/>
  <c r="U16" i="2"/>
  <c r="U15" i="2"/>
  <c r="U14" i="2"/>
  <c r="U13" i="2"/>
  <c r="U12" i="2"/>
  <c r="U11" i="2"/>
  <c r="U10" i="2"/>
  <c r="U9" i="2"/>
  <c r="U8" i="2"/>
  <c r="U7" i="2"/>
  <c r="U6" i="2"/>
  <c r="U5" i="2"/>
  <c r="U4" i="2"/>
  <c r="Q3" i="2"/>
  <c r="L3" i="2"/>
  <c r="N3" i="2" s="1"/>
  <c r="O3" i="2" s="1"/>
  <c r="G3" i="2"/>
  <c r="I3" i="2" s="1"/>
  <c r="Q326" i="2"/>
  <c r="L326" i="2"/>
  <c r="N326" i="2" s="1"/>
  <c r="G326" i="2"/>
  <c r="I326" i="2" s="1"/>
  <c r="Q325" i="2"/>
  <c r="S325" i="2" s="1"/>
  <c r="L325" i="2"/>
  <c r="N325" i="2" s="1"/>
  <c r="O325" i="2" s="1"/>
  <c r="G325" i="2"/>
  <c r="I325" i="2" s="1"/>
  <c r="Q324" i="2"/>
  <c r="S324" i="2" s="1"/>
  <c r="L324" i="2"/>
  <c r="G324" i="2"/>
  <c r="Q323" i="2"/>
  <c r="S323" i="2" s="1"/>
  <c r="L323" i="2"/>
  <c r="G323" i="2"/>
  <c r="Q322" i="2"/>
  <c r="L322" i="2"/>
  <c r="G322" i="2"/>
  <c r="I322" i="2" s="1"/>
  <c r="J322" i="2" s="1"/>
  <c r="Q321" i="2"/>
  <c r="S321" i="2" s="1"/>
  <c r="T321" i="2" s="1"/>
  <c r="L321" i="2"/>
  <c r="N321" i="2" s="1"/>
  <c r="O321" i="2" s="1"/>
  <c r="G321" i="2"/>
  <c r="I321" i="2" s="1"/>
  <c r="Q320" i="2"/>
  <c r="S320" i="2" s="1"/>
  <c r="L320" i="2"/>
  <c r="G320" i="2"/>
  <c r="Q319" i="2"/>
  <c r="L319" i="2"/>
  <c r="N319" i="2" s="1"/>
  <c r="O319" i="2" s="1"/>
  <c r="G319" i="2"/>
  <c r="I319" i="2" s="1"/>
  <c r="J319" i="2" s="1"/>
  <c r="Q318" i="2"/>
  <c r="S318" i="2" s="1"/>
  <c r="T318" i="2" s="1"/>
  <c r="L318" i="2"/>
  <c r="N318" i="2" s="1"/>
  <c r="G318" i="2"/>
  <c r="Q317" i="2"/>
  <c r="L317" i="2"/>
  <c r="G317" i="2"/>
  <c r="Q316" i="2"/>
  <c r="S316" i="2" s="1"/>
  <c r="T316" i="2" s="1"/>
  <c r="L316" i="2"/>
  <c r="G316" i="2"/>
  <c r="I316" i="2" s="1"/>
  <c r="Q315" i="2"/>
  <c r="S315" i="2" s="1"/>
  <c r="L315" i="2"/>
  <c r="G315" i="2"/>
  <c r="Q314" i="2"/>
  <c r="L314" i="2"/>
  <c r="G314" i="2"/>
  <c r="I314" i="2" s="1"/>
  <c r="Q313" i="2"/>
  <c r="L313" i="2"/>
  <c r="N313" i="2" s="1"/>
  <c r="G313" i="2"/>
  <c r="Q312" i="2"/>
  <c r="S312" i="2" s="1"/>
  <c r="L312" i="2"/>
  <c r="N312" i="2" s="1"/>
  <c r="G312" i="2"/>
  <c r="I312" i="2" s="1"/>
  <c r="J312" i="2" s="1"/>
  <c r="Q311" i="2"/>
  <c r="S311" i="2" s="1"/>
  <c r="T311" i="2" s="1"/>
  <c r="L311" i="2"/>
  <c r="G311" i="2"/>
  <c r="I311" i="2" s="1"/>
  <c r="Q310" i="2"/>
  <c r="S310" i="2" s="1"/>
  <c r="T310" i="2" s="1"/>
  <c r="L310" i="2"/>
  <c r="G310" i="2"/>
  <c r="I310" i="2" s="1"/>
  <c r="Q309" i="2"/>
  <c r="S309" i="2" s="1"/>
  <c r="L309" i="2"/>
  <c r="N309" i="2" s="1"/>
  <c r="G309" i="2"/>
  <c r="I309" i="2" s="1"/>
  <c r="Q308" i="2"/>
  <c r="S308" i="2" s="1"/>
  <c r="L308" i="2"/>
  <c r="G308" i="2"/>
  <c r="Q307" i="2"/>
  <c r="S307" i="2" s="1"/>
  <c r="L307" i="2"/>
  <c r="G307" i="2"/>
  <c r="Q306" i="2"/>
  <c r="L306" i="2"/>
  <c r="G306" i="2"/>
  <c r="Q305" i="2"/>
  <c r="L305" i="2"/>
  <c r="G305" i="2"/>
  <c r="I305" i="2" s="1"/>
  <c r="Q304" i="2"/>
  <c r="S304" i="2" s="1"/>
  <c r="T304" i="2" s="1"/>
  <c r="L304" i="2"/>
  <c r="G304" i="2"/>
  <c r="I304" i="2" s="1"/>
  <c r="Q303" i="2"/>
  <c r="L303" i="2"/>
  <c r="N303" i="2" s="1"/>
  <c r="G303" i="2"/>
  <c r="I303" i="2" s="1"/>
  <c r="Q302" i="2"/>
  <c r="L302" i="2"/>
  <c r="N302" i="2" s="1"/>
  <c r="O302" i="2" s="1"/>
  <c r="G302" i="2"/>
  <c r="I302" i="2" s="1"/>
  <c r="Q301" i="2"/>
  <c r="S301" i="2" s="1"/>
  <c r="T301" i="2" s="1"/>
  <c r="L301" i="2"/>
  <c r="N301" i="2" s="1"/>
  <c r="O301" i="2" s="1"/>
  <c r="G301" i="2"/>
  <c r="Q300" i="2"/>
  <c r="L300" i="2"/>
  <c r="G300" i="2"/>
  <c r="Q299" i="2"/>
  <c r="S299" i="2" s="1"/>
  <c r="L299" i="2"/>
  <c r="G299" i="2"/>
  <c r="Q298" i="2"/>
  <c r="S298" i="2" s="1"/>
  <c r="L298" i="2"/>
  <c r="N298" i="2" s="1"/>
  <c r="G298" i="2"/>
  <c r="I298" i="2" s="1"/>
  <c r="J298" i="2" s="1"/>
  <c r="Q297" i="2"/>
  <c r="S297" i="2" s="1"/>
  <c r="T297" i="2" s="1"/>
  <c r="L297" i="2"/>
  <c r="N297" i="2" s="1"/>
  <c r="O297" i="2" s="1"/>
  <c r="G297" i="2"/>
  <c r="I297" i="2" s="1"/>
  <c r="Q296" i="2"/>
  <c r="S296" i="2" s="1"/>
  <c r="T296" i="2" s="1"/>
  <c r="L296" i="2"/>
  <c r="N296" i="2" s="1"/>
  <c r="G296" i="2"/>
  <c r="Q295" i="2"/>
  <c r="S295" i="2" s="1"/>
  <c r="L295" i="2"/>
  <c r="G295" i="2"/>
  <c r="I295" i="2" s="1"/>
  <c r="J295" i="2" s="1"/>
  <c r="Q294" i="2"/>
  <c r="L294" i="2"/>
  <c r="N294" i="2" s="1"/>
  <c r="O294" i="2" s="1"/>
  <c r="G294" i="2"/>
  <c r="I294" i="2" s="1"/>
  <c r="J294" i="2" s="1"/>
  <c r="Q293" i="2"/>
  <c r="S293" i="2" s="1"/>
  <c r="L293" i="2"/>
  <c r="N293" i="2" s="1"/>
  <c r="G293" i="2"/>
  <c r="I293" i="2" s="1"/>
  <c r="Q292" i="2"/>
  <c r="S292" i="2" s="1"/>
  <c r="T292" i="2" s="1"/>
  <c r="L292" i="2"/>
  <c r="G292" i="2"/>
  <c r="I292" i="2" s="1"/>
  <c r="Q291" i="2"/>
  <c r="S291" i="2" s="1"/>
  <c r="L291" i="2"/>
  <c r="G291" i="2"/>
  <c r="Q290" i="2"/>
  <c r="S290" i="2" s="1"/>
  <c r="L290" i="2"/>
  <c r="N290" i="2" s="1"/>
  <c r="G290" i="2"/>
  <c r="I290" i="2" s="1"/>
  <c r="J290" i="2" s="1"/>
  <c r="Q289" i="2"/>
  <c r="L289" i="2"/>
  <c r="G289" i="2"/>
  <c r="I289" i="2" s="1"/>
  <c r="Q288" i="2"/>
  <c r="L288" i="2"/>
  <c r="N288" i="2" s="1"/>
  <c r="G288" i="2"/>
  <c r="I288" i="2" s="1"/>
  <c r="Q287" i="2"/>
  <c r="L287" i="2"/>
  <c r="G287" i="2"/>
  <c r="Q286" i="2"/>
  <c r="S286" i="2" s="1"/>
  <c r="T286" i="2" s="1"/>
  <c r="L286" i="2"/>
  <c r="Q285" i="2"/>
  <c r="L285" i="2"/>
  <c r="N285" i="2" s="1"/>
  <c r="O285" i="2" s="1"/>
  <c r="G285" i="2"/>
  <c r="I285" i="2" s="1"/>
  <c r="Q284" i="2"/>
  <c r="S284" i="2" s="1"/>
  <c r="L284" i="2"/>
  <c r="N284" i="2" s="1"/>
  <c r="O284" i="2" s="1"/>
  <c r="G284" i="2"/>
  <c r="I284" i="2" s="1"/>
  <c r="Q283" i="2"/>
  <c r="S283" i="2" s="1"/>
  <c r="L283" i="2"/>
  <c r="Q282" i="2"/>
  <c r="S282" i="2" s="1"/>
  <c r="L282" i="2"/>
  <c r="N282" i="2" s="1"/>
  <c r="O282" i="2" s="1"/>
  <c r="G282" i="2"/>
  <c r="Q281" i="2"/>
  <c r="L281" i="2"/>
  <c r="N281" i="2" s="1"/>
  <c r="G281" i="2"/>
  <c r="I281" i="2" s="1"/>
  <c r="Q280" i="2"/>
  <c r="S280" i="2" s="1"/>
  <c r="T280" i="2" s="1"/>
  <c r="L280" i="2"/>
  <c r="G280" i="2"/>
  <c r="Q279" i="2"/>
  <c r="L279" i="2"/>
  <c r="G279" i="2"/>
  <c r="Q278" i="2"/>
  <c r="L278" i="2"/>
  <c r="G278" i="2"/>
  <c r="I278" i="2" s="1"/>
  <c r="Q277" i="2"/>
  <c r="S277" i="2" s="1"/>
  <c r="T277" i="2" s="1"/>
  <c r="L277" i="2"/>
  <c r="G277" i="2"/>
  <c r="I277" i="2" s="1"/>
  <c r="Q276" i="2"/>
  <c r="S276" i="2" s="1"/>
  <c r="L276" i="2"/>
  <c r="N276" i="2" s="1"/>
  <c r="G276" i="2"/>
  <c r="I276" i="2" s="1"/>
  <c r="J276" i="2" s="1"/>
  <c r="Q275" i="2"/>
  <c r="S275" i="2" s="1"/>
  <c r="T275" i="2" s="1"/>
  <c r="L275" i="2"/>
  <c r="N275" i="2" s="1"/>
  <c r="O275" i="2" s="1"/>
  <c r="G275" i="2"/>
  <c r="I275" i="2" s="1"/>
  <c r="Q274" i="2"/>
  <c r="S274" i="2" s="1"/>
  <c r="T274" i="2" s="1"/>
  <c r="L274" i="2"/>
  <c r="N274" i="2" s="1"/>
  <c r="G274" i="2"/>
  <c r="Q273" i="2"/>
  <c r="S273" i="2" s="1"/>
  <c r="T273" i="2" s="1"/>
  <c r="L273" i="2"/>
  <c r="N273" i="2" s="1"/>
  <c r="O273" i="2" s="1"/>
  <c r="G273" i="2"/>
  <c r="Q272" i="2"/>
  <c r="S272" i="2" s="1"/>
  <c r="L272" i="2"/>
  <c r="G272" i="2"/>
  <c r="Q271" i="2"/>
  <c r="S271" i="2" s="1"/>
  <c r="L271" i="2"/>
  <c r="G271" i="2"/>
  <c r="I271" i="2" s="1"/>
  <c r="Q270" i="2"/>
  <c r="L270" i="2"/>
  <c r="N270" i="2" s="1"/>
  <c r="O270" i="2" s="1"/>
  <c r="G270" i="2"/>
  <c r="I270" i="2" s="1"/>
  <c r="Q269" i="2"/>
  <c r="S269" i="2" s="1"/>
  <c r="T269" i="2" s="1"/>
  <c r="L269" i="2"/>
  <c r="N269" i="2" s="1"/>
  <c r="O269" i="2" s="1"/>
  <c r="G269" i="2"/>
  <c r="I269" i="2" s="1"/>
  <c r="Q268" i="2"/>
  <c r="S268" i="2" s="1"/>
  <c r="L268" i="2"/>
  <c r="N268" i="2" s="1"/>
  <c r="G268" i="2"/>
  <c r="Q267" i="2"/>
  <c r="S267" i="2" s="1"/>
  <c r="L267" i="2"/>
  <c r="G267" i="2"/>
  <c r="I267" i="2" s="1"/>
  <c r="Q266" i="2"/>
  <c r="S266" i="2" s="1"/>
  <c r="L266" i="2"/>
  <c r="G266" i="2"/>
  <c r="Q265" i="2"/>
  <c r="S265" i="2" s="1"/>
  <c r="T265" i="2" s="1"/>
  <c r="L265" i="2"/>
  <c r="G265" i="2"/>
  <c r="I265" i="2" s="1"/>
  <c r="Q264" i="2"/>
  <c r="S264" i="2" s="1"/>
  <c r="T264" i="2" s="1"/>
  <c r="L264" i="2"/>
  <c r="N264" i="2" s="1"/>
  <c r="G264" i="2"/>
  <c r="Q263" i="2"/>
  <c r="S263" i="2" s="1"/>
  <c r="L263" i="2"/>
  <c r="G263" i="2"/>
  <c r="I263" i="2" s="1"/>
  <c r="Q262" i="2"/>
  <c r="S262" i="2" s="1"/>
  <c r="L262" i="2"/>
  <c r="N262" i="2" s="1"/>
  <c r="Q261" i="2"/>
  <c r="S261" i="2" s="1"/>
  <c r="L261" i="2"/>
  <c r="N261" i="2" s="1"/>
  <c r="O261" i="2" s="1"/>
  <c r="G261" i="2"/>
  <c r="Q260" i="2"/>
  <c r="S260" i="2" s="1"/>
  <c r="L260" i="2"/>
  <c r="N260" i="2" s="1"/>
  <c r="G260" i="2"/>
  <c r="I260" i="2" s="1"/>
  <c r="J260" i="2" s="1"/>
  <c r="Q259" i="2"/>
  <c r="S259" i="2" s="1"/>
  <c r="T259" i="2" s="1"/>
  <c r="L259" i="2"/>
  <c r="N259" i="2" s="1"/>
  <c r="O259" i="2" s="1"/>
  <c r="G259" i="2"/>
  <c r="Q258" i="2"/>
  <c r="L258" i="2"/>
  <c r="N258" i="2" s="1"/>
  <c r="G258" i="2"/>
  <c r="I258" i="2" s="1"/>
  <c r="J258" i="2" s="1"/>
  <c r="Q257" i="2"/>
  <c r="S257" i="2" s="1"/>
  <c r="T257" i="2" s="1"/>
  <c r="L257" i="2"/>
  <c r="G257" i="2"/>
  <c r="Q256" i="2"/>
  <c r="S256" i="2" s="1"/>
  <c r="L256" i="2"/>
  <c r="N256" i="2" s="1"/>
  <c r="O256" i="2" s="1"/>
  <c r="G256" i="2"/>
  <c r="I256" i="2" s="1"/>
  <c r="Q255" i="2"/>
  <c r="S255" i="2" s="1"/>
  <c r="L255" i="2"/>
  <c r="G255" i="2"/>
  <c r="Q254" i="2"/>
  <c r="L254" i="2"/>
  <c r="G254" i="2"/>
  <c r="I254" i="2" s="1"/>
  <c r="Q253" i="2"/>
  <c r="S253" i="2" s="1"/>
  <c r="L253" i="2"/>
  <c r="G253" i="2"/>
  <c r="I253" i="2" s="1"/>
  <c r="Q252" i="2"/>
  <c r="S252" i="2" s="1"/>
  <c r="T252" i="2" s="1"/>
  <c r="L252" i="2"/>
  <c r="N252" i="2" s="1"/>
  <c r="G252" i="2"/>
  <c r="Q251" i="2"/>
  <c r="S251" i="2" s="1"/>
  <c r="T251" i="2" s="1"/>
  <c r="L251" i="2"/>
  <c r="G251" i="2"/>
  <c r="I251" i="2" s="1"/>
  <c r="Q250" i="2"/>
  <c r="S250" i="2" s="1"/>
  <c r="T250" i="2" s="1"/>
  <c r="L250" i="2"/>
  <c r="N250" i="2" s="1"/>
  <c r="G250" i="2"/>
  <c r="Q249" i="2"/>
  <c r="S249" i="2" s="1"/>
  <c r="L249" i="2"/>
  <c r="N249" i="2" s="1"/>
  <c r="O249" i="2" s="1"/>
  <c r="G249" i="2"/>
  <c r="Q248" i="2"/>
  <c r="L248" i="2"/>
  <c r="G248" i="2"/>
  <c r="I248" i="2" s="1"/>
  <c r="Q247" i="2"/>
  <c r="S247" i="2" s="1"/>
  <c r="T247" i="2" s="1"/>
  <c r="L247" i="2"/>
  <c r="N247" i="2" s="1"/>
  <c r="G247" i="2"/>
  <c r="Q246" i="2"/>
  <c r="S246" i="2" s="1"/>
  <c r="G246" i="2"/>
  <c r="I246" i="2" s="1"/>
  <c r="Q245" i="2"/>
  <c r="S245" i="2" s="1"/>
  <c r="L245" i="2"/>
  <c r="N245" i="2" s="1"/>
  <c r="G245" i="2"/>
  <c r="Q244" i="2"/>
  <c r="S244" i="2" s="1"/>
  <c r="L244" i="2"/>
  <c r="N244" i="2" s="1"/>
  <c r="G244" i="2"/>
  <c r="Q243" i="2"/>
  <c r="L243" i="2"/>
  <c r="N243" i="2" s="1"/>
  <c r="G243" i="2"/>
  <c r="I243" i="2" s="1"/>
  <c r="J243" i="2" s="1"/>
  <c r="Q242" i="2"/>
  <c r="S242" i="2" s="1"/>
  <c r="L242" i="2"/>
  <c r="N242" i="2" s="1"/>
  <c r="G242" i="2"/>
  <c r="I242" i="2" s="1"/>
  <c r="J242" i="2" s="1"/>
  <c r="Q241" i="2"/>
  <c r="L241" i="2"/>
  <c r="Q240" i="2"/>
  <c r="S240" i="2" s="1"/>
  <c r="T240" i="2" s="1"/>
  <c r="L240" i="2"/>
  <c r="N240" i="2" s="1"/>
  <c r="G240" i="2"/>
  <c r="Q239" i="2"/>
  <c r="S239" i="2" s="1"/>
  <c r="T239" i="2" s="1"/>
  <c r="G239" i="2"/>
  <c r="I239" i="2" s="1"/>
  <c r="J239" i="2" s="1"/>
  <c r="Q238" i="2"/>
  <c r="S238" i="2" s="1"/>
  <c r="L238" i="2"/>
  <c r="G238" i="2"/>
  <c r="Q237" i="2"/>
  <c r="S237" i="2" s="1"/>
  <c r="L237" i="2"/>
  <c r="G237" i="2"/>
  <c r="I237" i="2" s="1"/>
  <c r="Q236" i="2"/>
  <c r="S236" i="2" s="1"/>
  <c r="L236" i="2"/>
  <c r="G236" i="2"/>
  <c r="Q235" i="2"/>
  <c r="L235" i="2"/>
  <c r="N235" i="2" s="1"/>
  <c r="G235" i="2"/>
  <c r="Q234" i="2"/>
  <c r="L234" i="2"/>
  <c r="N234" i="2" s="1"/>
  <c r="O234" i="2" s="1"/>
  <c r="G234" i="2"/>
  <c r="Q233" i="2"/>
  <c r="S233" i="2" s="1"/>
  <c r="T233" i="2" s="1"/>
  <c r="L233" i="2"/>
  <c r="G233" i="2"/>
  <c r="Q232" i="2"/>
  <c r="S232" i="2" s="1"/>
  <c r="L232" i="2"/>
  <c r="G232" i="2"/>
  <c r="I232" i="2" s="1"/>
  <c r="Q231" i="2"/>
  <c r="S231" i="2" s="1"/>
  <c r="L231" i="2"/>
  <c r="G231" i="2"/>
  <c r="Q230" i="2"/>
  <c r="S230" i="2" s="1"/>
  <c r="L230" i="2"/>
  <c r="N230" i="2" s="1"/>
  <c r="O230" i="2" s="1"/>
  <c r="G230" i="2"/>
  <c r="I230" i="2" s="1"/>
  <c r="J230" i="2" s="1"/>
  <c r="Q229" i="2"/>
  <c r="S229" i="2" s="1"/>
  <c r="T229" i="2" s="1"/>
  <c r="L229" i="2"/>
  <c r="G229" i="2"/>
  <c r="Q228" i="2"/>
  <c r="L228" i="2"/>
  <c r="N228" i="2" s="1"/>
  <c r="G228" i="2"/>
  <c r="I228" i="2" s="1"/>
  <c r="Q227" i="2"/>
  <c r="S227" i="2" s="1"/>
  <c r="T227" i="2" s="1"/>
  <c r="L227" i="2"/>
  <c r="G227" i="2"/>
  <c r="I227" i="2" s="1"/>
  <c r="J227" i="2" s="1"/>
  <c r="Q226" i="2"/>
  <c r="L226" i="2"/>
  <c r="N226" i="2" s="1"/>
  <c r="G226" i="2"/>
  <c r="I226" i="2" s="1"/>
  <c r="Q225" i="2"/>
  <c r="L225" i="2"/>
  <c r="G225" i="2"/>
  <c r="I225" i="2" s="1"/>
  <c r="Q224" i="2"/>
  <c r="S224" i="2" s="1"/>
  <c r="L224" i="2"/>
  <c r="N224" i="2" s="1"/>
  <c r="G224" i="2"/>
  <c r="Q223" i="2"/>
  <c r="S223" i="2" s="1"/>
  <c r="T223" i="2" s="1"/>
  <c r="L223" i="2"/>
  <c r="N223" i="2" s="1"/>
  <c r="G223" i="2"/>
  <c r="Q222" i="2"/>
  <c r="S222" i="2" s="1"/>
  <c r="T222" i="2" s="1"/>
  <c r="L222" i="2"/>
  <c r="N222" i="2" s="1"/>
  <c r="G222" i="2"/>
  <c r="I222" i="2" s="1"/>
  <c r="J222" i="2" s="1"/>
  <c r="Q221" i="2"/>
  <c r="S221" i="2" s="1"/>
  <c r="T221" i="2" s="1"/>
  <c r="L221" i="2"/>
  <c r="N221" i="2" s="1"/>
  <c r="G221" i="2"/>
  <c r="Q220" i="2"/>
  <c r="L220" i="2"/>
  <c r="N220" i="2" s="1"/>
  <c r="G220" i="2"/>
  <c r="I220" i="2" s="1"/>
  <c r="Q219" i="2"/>
  <c r="S219" i="2" s="1"/>
  <c r="L219" i="2"/>
  <c r="N219" i="2" s="1"/>
  <c r="G219" i="2"/>
  <c r="Q218" i="2"/>
  <c r="S218" i="2" s="1"/>
  <c r="L218" i="2"/>
  <c r="N218" i="2" s="1"/>
  <c r="O218" i="2" s="1"/>
  <c r="G218" i="2"/>
  <c r="I218" i="2" s="1"/>
  <c r="Q217" i="2"/>
  <c r="L217" i="2"/>
  <c r="N217" i="2" s="1"/>
  <c r="O217" i="2" s="1"/>
  <c r="G217" i="2"/>
  <c r="Q216" i="2"/>
  <c r="L216" i="2"/>
  <c r="G216" i="2"/>
  <c r="I216" i="2" s="1"/>
  <c r="J216" i="2" s="1"/>
  <c r="Q215" i="2"/>
  <c r="L215" i="2"/>
  <c r="N215" i="2" s="1"/>
  <c r="O215" i="2" s="1"/>
  <c r="G215" i="2"/>
  <c r="Q214" i="2"/>
  <c r="S214" i="2" s="1"/>
  <c r="L214" i="2"/>
  <c r="N214" i="2" s="1"/>
  <c r="G214" i="2"/>
  <c r="Q213" i="2"/>
  <c r="L213" i="2"/>
  <c r="G213" i="2"/>
  <c r="I213" i="2" s="1"/>
  <c r="J213" i="2" s="1"/>
  <c r="Q212" i="2"/>
  <c r="S212" i="2" s="1"/>
  <c r="L212" i="2"/>
  <c r="N212" i="2" s="1"/>
  <c r="O212" i="2" s="1"/>
  <c r="G212" i="2"/>
  <c r="Q211" i="2"/>
  <c r="L211" i="2"/>
  <c r="N211" i="2" s="1"/>
  <c r="G211" i="2"/>
  <c r="I211" i="2" s="1"/>
  <c r="Q210" i="2"/>
  <c r="S210" i="2" s="1"/>
  <c r="L210" i="2"/>
  <c r="N210" i="2" s="1"/>
  <c r="G210" i="2"/>
  <c r="I210" i="2" s="1"/>
  <c r="Q209" i="2"/>
  <c r="S209" i="2" s="1"/>
  <c r="T209" i="2" s="1"/>
  <c r="L209" i="2"/>
  <c r="N209" i="2" s="1"/>
  <c r="G209" i="2"/>
  <c r="Q208" i="2"/>
  <c r="L208" i="2"/>
  <c r="G208" i="2"/>
  <c r="Q207" i="2"/>
  <c r="L207" i="2"/>
  <c r="N207" i="2" s="1"/>
  <c r="O207" i="2" s="1"/>
  <c r="G207" i="2"/>
  <c r="I207" i="2" s="1"/>
  <c r="J207" i="2" s="1"/>
  <c r="Q206" i="2"/>
  <c r="S206" i="2" s="1"/>
  <c r="L206" i="2"/>
  <c r="N206" i="2" s="1"/>
  <c r="O206" i="2" s="1"/>
  <c r="G206" i="2"/>
  <c r="I206" i="2" s="1"/>
  <c r="Q205" i="2"/>
  <c r="L205" i="2"/>
  <c r="N205" i="2" s="1"/>
  <c r="O205" i="2" s="1"/>
  <c r="G205" i="2"/>
  <c r="Q204" i="2"/>
  <c r="S204" i="2" s="1"/>
  <c r="L204" i="2"/>
  <c r="G204" i="2"/>
  <c r="Q203" i="2"/>
  <c r="S203" i="2" s="1"/>
  <c r="L203" i="2"/>
  <c r="G203" i="2"/>
  <c r="I203" i="2" s="1"/>
  <c r="J203" i="2" s="1"/>
  <c r="Q202" i="2"/>
  <c r="S202" i="2" s="1"/>
  <c r="L202" i="2"/>
  <c r="N202" i="2" s="1"/>
  <c r="G202" i="2"/>
  <c r="I202" i="2" s="1"/>
  <c r="J202" i="2" s="1"/>
  <c r="Q201" i="2"/>
  <c r="S201" i="2" s="1"/>
  <c r="L201" i="2"/>
  <c r="N201" i="2" s="1"/>
  <c r="G201" i="2"/>
  <c r="Q200" i="2"/>
  <c r="S200" i="2" s="1"/>
  <c r="T200" i="2" s="1"/>
  <c r="L200" i="2"/>
  <c r="G200" i="2"/>
  <c r="Q199" i="2"/>
  <c r="L199" i="2"/>
  <c r="N199" i="2" s="1"/>
  <c r="O199" i="2" s="1"/>
  <c r="G199" i="2"/>
  <c r="I199" i="2" s="1"/>
  <c r="Q198" i="2"/>
  <c r="S198" i="2" s="1"/>
  <c r="L198" i="2"/>
  <c r="N198" i="2" s="1"/>
  <c r="G198" i="2"/>
  <c r="Q197" i="2"/>
  <c r="L197" i="2"/>
  <c r="G197" i="2"/>
  <c r="I197" i="2" s="1"/>
  <c r="J197" i="2" s="1"/>
  <c r="Q196" i="2"/>
  <c r="S196" i="2" s="1"/>
  <c r="T196" i="2" s="1"/>
  <c r="L196" i="2"/>
  <c r="G196" i="2"/>
  <c r="Q195" i="2"/>
  <c r="L195" i="2"/>
  <c r="N195" i="2" s="1"/>
  <c r="G195" i="2"/>
  <c r="I195" i="2" s="1"/>
  <c r="J195" i="2" s="1"/>
  <c r="Q194" i="2"/>
  <c r="S194" i="2" s="1"/>
  <c r="L194" i="2"/>
  <c r="N194" i="2" s="1"/>
  <c r="G194" i="2"/>
  <c r="I194" i="2" s="1"/>
  <c r="J194" i="2" s="1"/>
  <c r="Q193" i="2"/>
  <c r="S193" i="2" s="1"/>
  <c r="L193" i="2"/>
  <c r="N193" i="2" s="1"/>
  <c r="G193" i="2"/>
  <c r="Q192" i="2"/>
  <c r="S192" i="2" s="1"/>
  <c r="L192" i="2"/>
  <c r="G192" i="2"/>
  <c r="I192" i="2" s="1"/>
  <c r="J192" i="2" s="1"/>
  <c r="Q191" i="2"/>
  <c r="S191" i="2" s="1"/>
  <c r="L191" i="2"/>
  <c r="G191" i="2"/>
  <c r="I191" i="2" s="1"/>
  <c r="J191" i="2" s="1"/>
  <c r="Q190" i="2"/>
  <c r="L190" i="2"/>
  <c r="N190" i="2" s="1"/>
  <c r="G190" i="2"/>
  <c r="I190" i="2" s="1"/>
  <c r="J190" i="2" s="1"/>
  <c r="Q189" i="2"/>
  <c r="L189" i="2"/>
  <c r="G189" i="2"/>
  <c r="Q188" i="2"/>
  <c r="L188" i="2"/>
  <c r="G188" i="2"/>
  <c r="I188" i="2" s="1"/>
  <c r="Q187" i="2"/>
  <c r="S187" i="2" s="1"/>
  <c r="T187" i="2" s="1"/>
  <c r="L187" i="2"/>
  <c r="N187" i="2" s="1"/>
  <c r="G187" i="2"/>
  <c r="I187" i="2" s="1"/>
  <c r="J187" i="2" s="1"/>
  <c r="Q186" i="2"/>
  <c r="S186" i="2" s="1"/>
  <c r="T186" i="2" s="1"/>
  <c r="L186" i="2"/>
  <c r="G186" i="2"/>
  <c r="I186" i="2" s="1"/>
  <c r="Q185" i="2"/>
  <c r="L185" i="2"/>
  <c r="N185" i="2" s="1"/>
  <c r="G185" i="2"/>
  <c r="Q184" i="2"/>
  <c r="S184" i="2" s="1"/>
  <c r="T184" i="2" s="1"/>
  <c r="L184" i="2"/>
  <c r="G184" i="2"/>
  <c r="Q183" i="2"/>
  <c r="S183" i="2" s="1"/>
  <c r="L183" i="2"/>
  <c r="G183" i="2"/>
  <c r="I183" i="2" s="1"/>
  <c r="Q182" i="2"/>
  <c r="L182" i="2"/>
  <c r="N182" i="2" s="1"/>
  <c r="G182" i="2"/>
  <c r="Q181" i="2"/>
  <c r="L181" i="2"/>
  <c r="N181" i="2" s="1"/>
  <c r="O181" i="2" s="1"/>
  <c r="G181" i="2"/>
  <c r="I181" i="2" s="1"/>
  <c r="J181" i="2" s="1"/>
  <c r="Q180" i="2"/>
  <c r="L180" i="2"/>
  <c r="N180" i="2" s="1"/>
  <c r="G180" i="2"/>
  <c r="Q179" i="2"/>
  <c r="L179" i="2"/>
  <c r="N179" i="2" s="1"/>
  <c r="G179" i="2"/>
  <c r="Q178" i="2"/>
  <c r="S178" i="2" s="1"/>
  <c r="T178" i="2" s="1"/>
  <c r="L178" i="2"/>
  <c r="N178" i="2" s="1"/>
  <c r="O178" i="2" s="1"/>
  <c r="G178" i="2"/>
  <c r="I178" i="2" s="1"/>
  <c r="J178" i="2" s="1"/>
  <c r="Q177" i="2"/>
  <c r="L177" i="2"/>
  <c r="N177" i="2" s="1"/>
  <c r="G177" i="2"/>
  <c r="Q176" i="2"/>
  <c r="S176" i="2" s="1"/>
  <c r="L176" i="2"/>
  <c r="N176" i="2" s="1"/>
  <c r="G176" i="2"/>
  <c r="I176" i="2" s="1"/>
  <c r="Q175" i="2"/>
  <c r="S175" i="2" s="1"/>
  <c r="L175" i="2"/>
  <c r="N175" i="2" s="1"/>
  <c r="O175" i="2" s="1"/>
  <c r="G175" i="2"/>
  <c r="I175" i="2" s="1"/>
  <c r="J175" i="2" s="1"/>
  <c r="Q174" i="2"/>
  <c r="L174" i="2"/>
  <c r="G174" i="2"/>
  <c r="I174" i="2" s="1"/>
  <c r="Q173" i="2"/>
  <c r="S173" i="2" s="1"/>
  <c r="L173" i="2"/>
  <c r="G173" i="2"/>
  <c r="I173" i="2" s="1"/>
  <c r="J173" i="2" s="1"/>
  <c r="Q172" i="2"/>
  <c r="S172" i="2" s="1"/>
  <c r="T172" i="2" s="1"/>
  <c r="L172" i="2"/>
  <c r="N172" i="2" s="1"/>
  <c r="O172" i="2" s="1"/>
  <c r="G172" i="2"/>
  <c r="I172" i="2" s="1"/>
  <c r="Q171" i="2"/>
  <c r="S171" i="2" s="1"/>
  <c r="L171" i="2"/>
  <c r="G171" i="2"/>
  <c r="I171" i="2" s="1"/>
  <c r="Q170" i="2"/>
  <c r="L170" i="2"/>
  <c r="G170" i="2"/>
  <c r="I170" i="2" s="1"/>
  <c r="Q169" i="2"/>
  <c r="S169" i="2" s="1"/>
  <c r="L169" i="2"/>
  <c r="N169" i="2" s="1"/>
  <c r="O169" i="2" s="1"/>
  <c r="G169" i="2"/>
  <c r="Q168" i="2"/>
  <c r="S168" i="2" s="1"/>
  <c r="L168" i="2"/>
  <c r="G168" i="2"/>
  <c r="I168" i="2" s="1"/>
  <c r="Q167" i="2"/>
  <c r="S167" i="2" s="1"/>
  <c r="L167" i="2"/>
  <c r="G167" i="2"/>
  <c r="I167" i="2" s="1"/>
  <c r="J167" i="2" s="1"/>
  <c r="Q166" i="2"/>
  <c r="L166" i="2"/>
  <c r="N166" i="2" s="1"/>
  <c r="G166" i="2"/>
  <c r="Q165" i="2"/>
  <c r="L165" i="2"/>
  <c r="G165" i="2"/>
  <c r="Q164" i="2"/>
  <c r="L164" i="2"/>
  <c r="N164" i="2" s="1"/>
  <c r="G164" i="2"/>
  <c r="I164" i="2" s="1"/>
  <c r="Q163" i="2"/>
  <c r="S163" i="2" s="1"/>
  <c r="L163" i="2"/>
  <c r="N163" i="2" s="1"/>
  <c r="G163" i="2"/>
  <c r="I163" i="2" s="1"/>
  <c r="J163" i="2" s="1"/>
  <c r="Q162" i="2"/>
  <c r="S162" i="2" s="1"/>
  <c r="L162" i="2"/>
  <c r="G162" i="2"/>
  <c r="I162" i="2" s="1"/>
  <c r="Q161" i="2"/>
  <c r="L161" i="2"/>
  <c r="N161" i="2" s="1"/>
  <c r="G161" i="2"/>
  <c r="Q160" i="2"/>
  <c r="S160" i="2" s="1"/>
  <c r="T160" i="2" s="1"/>
  <c r="L160" i="2"/>
  <c r="G160" i="2"/>
  <c r="I160" i="2" s="1"/>
  <c r="Q159" i="2"/>
  <c r="S159" i="2" s="1"/>
  <c r="L159" i="2"/>
  <c r="G159" i="2"/>
  <c r="Q158" i="2"/>
  <c r="L158" i="2"/>
  <c r="N158" i="2" s="1"/>
  <c r="O158" i="2" s="1"/>
  <c r="G158" i="2"/>
  <c r="I158" i="2" s="1"/>
  <c r="J158" i="2" s="1"/>
  <c r="Q157" i="2"/>
  <c r="S157" i="2" s="1"/>
  <c r="L157" i="2"/>
  <c r="G157" i="2"/>
  <c r="Q156" i="2"/>
  <c r="L156" i="2"/>
  <c r="G156" i="2"/>
  <c r="Q155" i="2"/>
  <c r="L155" i="2"/>
  <c r="G155" i="2"/>
  <c r="Q154" i="2"/>
  <c r="S154" i="2" s="1"/>
  <c r="T154" i="2" s="1"/>
  <c r="L154" i="2"/>
  <c r="N154" i="2" s="1"/>
  <c r="G154" i="2"/>
  <c r="I154" i="2" s="1"/>
  <c r="Q153" i="2"/>
  <c r="L153" i="2"/>
  <c r="N153" i="2" s="1"/>
  <c r="O153" i="2" s="1"/>
  <c r="G153" i="2"/>
  <c r="Q152" i="2"/>
  <c r="S152" i="2" s="1"/>
  <c r="T152" i="2" s="1"/>
  <c r="L152" i="2"/>
  <c r="N152" i="2" s="1"/>
  <c r="G152" i="2"/>
  <c r="Q151" i="2"/>
  <c r="L151" i="2"/>
  <c r="N151" i="2" s="1"/>
  <c r="O151" i="2" s="1"/>
  <c r="G151" i="2"/>
  <c r="Q150" i="2"/>
  <c r="L150" i="2"/>
  <c r="G150" i="2"/>
  <c r="Q149" i="2"/>
  <c r="L149" i="2"/>
  <c r="N149" i="2" s="1"/>
  <c r="O149" i="2" s="1"/>
  <c r="G149" i="2"/>
  <c r="I149" i="2" s="1"/>
  <c r="Q148" i="2"/>
  <c r="L148" i="2"/>
  <c r="N148" i="2" s="1"/>
  <c r="G148" i="2"/>
  <c r="Q147" i="2"/>
  <c r="S147" i="2" s="1"/>
  <c r="L147" i="2"/>
  <c r="N147" i="2" s="1"/>
  <c r="G147" i="2"/>
  <c r="Q146" i="2"/>
  <c r="S146" i="2" s="1"/>
  <c r="L146" i="2"/>
  <c r="G146" i="2"/>
  <c r="I146" i="2" s="1"/>
  <c r="Q145" i="2"/>
  <c r="S145" i="2" s="1"/>
  <c r="L145" i="2"/>
  <c r="N145" i="2" s="1"/>
  <c r="G145" i="2"/>
  <c r="I145" i="2" s="1"/>
  <c r="Q144" i="2"/>
  <c r="S144" i="2" s="1"/>
  <c r="L144" i="2"/>
  <c r="G144" i="2"/>
  <c r="I144" i="2" s="1"/>
  <c r="Q143" i="2"/>
  <c r="S143" i="2" s="1"/>
  <c r="L143" i="2"/>
  <c r="N143" i="2" s="1"/>
  <c r="O143" i="2" s="1"/>
  <c r="G143" i="2"/>
  <c r="I143" i="2" s="1"/>
  <c r="Q142" i="2"/>
  <c r="S142" i="2" s="1"/>
  <c r="L142" i="2"/>
  <c r="N142" i="2" s="1"/>
  <c r="G142" i="2"/>
  <c r="I142" i="2" s="1"/>
  <c r="Q141" i="2"/>
  <c r="S141" i="2" s="1"/>
  <c r="T141" i="2" s="1"/>
  <c r="L141" i="2"/>
  <c r="N141" i="2" s="1"/>
  <c r="G141" i="2"/>
  <c r="I141" i="2" s="1"/>
  <c r="Q140" i="2"/>
  <c r="L140" i="2"/>
  <c r="G140" i="2"/>
  <c r="I140" i="2" s="1"/>
  <c r="Q139" i="2"/>
  <c r="L139" i="2"/>
  <c r="N139" i="2" s="1"/>
  <c r="G139" i="2"/>
  <c r="Q138" i="2"/>
  <c r="S138" i="2" s="1"/>
  <c r="L138" i="2"/>
  <c r="N138" i="2" s="1"/>
  <c r="O138" i="2" s="1"/>
  <c r="G138" i="2"/>
  <c r="I138" i="2" s="1"/>
  <c r="Q137" i="2"/>
  <c r="S137" i="2" s="1"/>
  <c r="T137" i="2" s="1"/>
  <c r="L137" i="2"/>
  <c r="N137" i="2" s="1"/>
  <c r="O137" i="2" s="1"/>
  <c r="G137" i="2"/>
  <c r="I137" i="2" s="1"/>
  <c r="Q136" i="2"/>
  <c r="L136" i="2"/>
  <c r="G136" i="2"/>
  <c r="I136" i="2" s="1"/>
  <c r="J136" i="2" s="1"/>
  <c r="Q135" i="2"/>
  <c r="S135" i="2" s="1"/>
  <c r="T135" i="2" s="1"/>
  <c r="L135" i="2"/>
  <c r="G135" i="2"/>
  <c r="Q134" i="2"/>
  <c r="S134" i="2" s="1"/>
  <c r="L134" i="2"/>
  <c r="G134" i="2"/>
  <c r="I134" i="2" s="1"/>
  <c r="J134" i="2" s="1"/>
  <c r="Q133" i="2"/>
  <c r="S133" i="2" s="1"/>
  <c r="L133" i="2"/>
  <c r="G133" i="2"/>
  <c r="I133" i="2" s="1"/>
  <c r="Q132" i="2"/>
  <c r="S132" i="2" s="1"/>
  <c r="L132" i="2"/>
  <c r="N132" i="2" s="1"/>
  <c r="G132" i="2"/>
  <c r="I132" i="2" s="1"/>
  <c r="Q131" i="2"/>
  <c r="S131" i="2" s="1"/>
  <c r="L131" i="2"/>
  <c r="G131" i="2"/>
  <c r="I131" i="2" s="1"/>
  <c r="J131" i="2" s="1"/>
  <c r="Q130" i="2"/>
  <c r="S130" i="2" s="1"/>
  <c r="L130" i="2"/>
  <c r="G130" i="2"/>
  <c r="Q129" i="2"/>
  <c r="S129" i="2" s="1"/>
  <c r="L129" i="2"/>
  <c r="N129" i="2" s="1"/>
  <c r="G129" i="2"/>
  <c r="Q128" i="2"/>
  <c r="S128" i="2" s="1"/>
  <c r="T128" i="2" s="1"/>
  <c r="L128" i="2"/>
  <c r="N128" i="2" s="1"/>
  <c r="G128" i="2"/>
  <c r="I128" i="2" s="1"/>
  <c r="Q127" i="2"/>
  <c r="S127" i="2" s="1"/>
  <c r="L127" i="2"/>
  <c r="G127" i="2"/>
  <c r="Q126" i="2"/>
  <c r="S126" i="2" s="1"/>
  <c r="L126" i="2"/>
  <c r="G126" i="2"/>
  <c r="I126" i="2" s="1"/>
  <c r="Q125" i="2"/>
  <c r="L125" i="2"/>
  <c r="N125" i="2" s="1"/>
  <c r="O125" i="2" s="1"/>
  <c r="G125" i="2"/>
  <c r="Q124" i="2"/>
  <c r="S124" i="2" s="1"/>
  <c r="L124" i="2"/>
  <c r="G124" i="2"/>
  <c r="I124" i="2" s="1"/>
  <c r="Q123" i="2"/>
  <c r="S123" i="2" s="1"/>
  <c r="L123" i="2"/>
  <c r="N123" i="2" s="1"/>
  <c r="G123" i="2"/>
  <c r="I123" i="2" s="1"/>
  <c r="J123" i="2" s="1"/>
  <c r="Q122" i="2"/>
  <c r="L122" i="2"/>
  <c r="N122" i="2" s="1"/>
  <c r="O122" i="2" s="1"/>
  <c r="G122" i="2"/>
  <c r="Q121" i="2"/>
  <c r="S121" i="2" s="1"/>
  <c r="L121" i="2"/>
  <c r="N121" i="2" s="1"/>
  <c r="G121" i="2"/>
  <c r="Q120" i="2"/>
  <c r="S120" i="2" s="1"/>
  <c r="G120" i="2"/>
  <c r="Q119" i="2"/>
  <c r="L119" i="2"/>
  <c r="G119" i="2"/>
  <c r="I119" i="2" s="1"/>
  <c r="Q118" i="2"/>
  <c r="S118" i="2" s="1"/>
  <c r="L118" i="2"/>
  <c r="N118" i="2" s="1"/>
  <c r="G118" i="2"/>
  <c r="Q117" i="2"/>
  <c r="L117" i="2"/>
  <c r="N117" i="2" s="1"/>
  <c r="G117" i="2"/>
  <c r="Q116" i="2"/>
  <c r="L116" i="2"/>
  <c r="N116" i="2" s="1"/>
  <c r="G116" i="2"/>
  <c r="Q115" i="2"/>
  <c r="S115" i="2" s="1"/>
  <c r="L115" i="2"/>
  <c r="N115" i="2" s="1"/>
  <c r="O115" i="2" s="1"/>
  <c r="G115" i="2"/>
  <c r="I115" i="2" s="1"/>
  <c r="Q114" i="2"/>
  <c r="S114" i="2" s="1"/>
  <c r="T114" i="2" s="1"/>
  <c r="L114" i="2"/>
  <c r="N114" i="2" s="1"/>
  <c r="G114" i="2"/>
  <c r="I114" i="2" s="1"/>
  <c r="Q113" i="2"/>
  <c r="L113" i="2"/>
  <c r="N113" i="2" s="1"/>
  <c r="O113" i="2" s="1"/>
  <c r="G113" i="2"/>
  <c r="Q112" i="2"/>
  <c r="S112" i="2" s="1"/>
  <c r="L112" i="2"/>
  <c r="G112" i="2"/>
  <c r="Q111" i="2"/>
  <c r="L111" i="2"/>
  <c r="N111" i="2" s="1"/>
  <c r="O111" i="2" s="1"/>
  <c r="G111" i="2"/>
  <c r="Q110" i="2"/>
  <c r="S110" i="2" s="1"/>
  <c r="T110" i="2" s="1"/>
  <c r="L110" i="2"/>
  <c r="G110" i="2"/>
  <c r="I110" i="2" s="1"/>
  <c r="Q109" i="2"/>
  <c r="L109" i="2"/>
  <c r="N109" i="2" s="1"/>
  <c r="O109" i="2" s="1"/>
  <c r="G109" i="2"/>
  <c r="I109" i="2" s="1"/>
  <c r="Q108" i="2"/>
  <c r="L108" i="2"/>
  <c r="N108" i="2" s="1"/>
  <c r="O108" i="2" s="1"/>
  <c r="G108" i="2"/>
  <c r="I108" i="2" s="1"/>
  <c r="Q107" i="2"/>
  <c r="L107" i="2"/>
  <c r="N107" i="2" s="1"/>
  <c r="G107" i="2"/>
  <c r="Q106" i="2"/>
  <c r="L106" i="2"/>
  <c r="N106" i="2" s="1"/>
  <c r="G106" i="2"/>
  <c r="Q105" i="2"/>
  <c r="L105" i="2"/>
  <c r="N105" i="2" s="1"/>
  <c r="G105" i="2"/>
  <c r="I105" i="2" s="1"/>
  <c r="J105" i="2" s="1"/>
  <c r="Q104" i="2"/>
  <c r="S104" i="2" s="1"/>
  <c r="L104" i="2"/>
  <c r="G104" i="2"/>
  <c r="I104" i="2" s="1"/>
  <c r="J104" i="2" s="1"/>
  <c r="Q103" i="2"/>
  <c r="L103" i="2"/>
  <c r="N103" i="2" s="1"/>
  <c r="G103" i="2"/>
  <c r="I103" i="2" s="1"/>
  <c r="Q102" i="2"/>
  <c r="S102" i="2" s="1"/>
  <c r="L102" i="2"/>
  <c r="G102" i="2"/>
  <c r="Q101" i="2"/>
  <c r="L101" i="2"/>
  <c r="N101" i="2" s="1"/>
  <c r="G101" i="2"/>
  <c r="Q100" i="2"/>
  <c r="L100" i="2"/>
  <c r="G100" i="2"/>
  <c r="I100" i="2" s="1"/>
  <c r="J100" i="2" s="1"/>
  <c r="Q99" i="2"/>
  <c r="S99" i="2" s="1"/>
  <c r="T99" i="2" s="1"/>
  <c r="L99" i="2"/>
  <c r="G99" i="2"/>
  <c r="Q98" i="2"/>
  <c r="S98" i="2" s="1"/>
  <c r="T98" i="2" s="1"/>
  <c r="L98" i="2"/>
  <c r="G98" i="2"/>
  <c r="I98" i="2" s="1"/>
  <c r="Q97" i="2"/>
  <c r="S97" i="2" s="1"/>
  <c r="L97" i="2"/>
  <c r="G97" i="2"/>
  <c r="I97" i="2" s="1"/>
  <c r="J97" i="2" s="1"/>
  <c r="Q96" i="2"/>
  <c r="L96" i="2"/>
  <c r="G96" i="2"/>
  <c r="I96" i="2" s="1"/>
  <c r="Q95" i="2"/>
  <c r="L95" i="2"/>
  <c r="G95" i="2"/>
  <c r="I95" i="2" s="1"/>
  <c r="J95" i="2" s="1"/>
  <c r="Q94" i="2"/>
  <c r="S94" i="2" s="1"/>
  <c r="L94" i="2"/>
  <c r="G94" i="2"/>
  <c r="Q93" i="2"/>
  <c r="S93" i="2" s="1"/>
  <c r="T93" i="2" s="1"/>
  <c r="L93" i="2"/>
  <c r="G93" i="2"/>
  <c r="I93" i="2" s="1"/>
  <c r="J93" i="2" s="1"/>
  <c r="Q92" i="2"/>
  <c r="S92" i="2" s="1"/>
  <c r="L92" i="2"/>
  <c r="G92" i="2"/>
  <c r="Q91" i="2"/>
  <c r="L91" i="2"/>
  <c r="N91" i="2" s="1"/>
  <c r="O91" i="2" s="1"/>
  <c r="G91" i="2"/>
  <c r="Q90" i="2"/>
  <c r="S90" i="2" s="1"/>
  <c r="L90" i="2"/>
  <c r="G90" i="2"/>
  <c r="Q89" i="2"/>
  <c r="L89" i="2"/>
  <c r="N89" i="2" s="1"/>
  <c r="G89" i="2"/>
  <c r="Q88" i="2"/>
  <c r="L88" i="2"/>
  <c r="G88" i="2"/>
  <c r="Q87" i="2"/>
  <c r="S87" i="2" s="1"/>
  <c r="T87" i="2" s="1"/>
  <c r="L87" i="2"/>
  <c r="N87" i="2" s="1"/>
  <c r="G87" i="2"/>
  <c r="Q86" i="2"/>
  <c r="L86" i="2"/>
  <c r="N86" i="2" s="1"/>
  <c r="O86" i="2" s="1"/>
  <c r="G86" i="2"/>
  <c r="Q85" i="2"/>
  <c r="S85" i="2" s="1"/>
  <c r="L85" i="2"/>
  <c r="G85" i="2"/>
  <c r="Q84" i="2"/>
  <c r="L84" i="2"/>
  <c r="N84" i="2" s="1"/>
  <c r="O84" i="2" s="1"/>
  <c r="G84" i="2"/>
  <c r="I84" i="2" s="1"/>
  <c r="Q83" i="2"/>
  <c r="L83" i="2"/>
  <c r="N83" i="2" s="1"/>
  <c r="G83" i="2"/>
  <c r="I83" i="2" s="1"/>
  <c r="Q82" i="2"/>
  <c r="L82" i="2"/>
  <c r="N82" i="2" s="1"/>
  <c r="G82" i="2"/>
  <c r="Q81" i="2"/>
  <c r="S81" i="2" s="1"/>
  <c r="T81" i="2" s="1"/>
  <c r="L81" i="2"/>
  <c r="G81" i="2"/>
  <c r="Q80" i="2"/>
  <c r="S80" i="2" s="1"/>
  <c r="L80" i="2"/>
  <c r="Q79" i="2"/>
  <c r="S79" i="2" s="1"/>
  <c r="L79" i="2"/>
  <c r="N79" i="2" s="1"/>
  <c r="G79" i="2"/>
  <c r="I79" i="2" s="1"/>
  <c r="Q78" i="2"/>
  <c r="L78" i="2"/>
  <c r="G78" i="2"/>
  <c r="I78" i="2" s="1"/>
  <c r="Q77" i="2"/>
  <c r="S77" i="2" s="1"/>
  <c r="T77" i="2" s="1"/>
  <c r="L77" i="2"/>
  <c r="N77" i="2" s="1"/>
  <c r="G77" i="2"/>
  <c r="Q76" i="2"/>
  <c r="S76" i="2" s="1"/>
  <c r="T76" i="2" s="1"/>
  <c r="L76" i="2"/>
  <c r="N76" i="2" s="1"/>
  <c r="O76" i="2" s="1"/>
  <c r="G76" i="2"/>
  <c r="Q75" i="2"/>
  <c r="S75" i="2" s="1"/>
  <c r="T75" i="2" s="1"/>
  <c r="L75" i="2"/>
  <c r="N75" i="2" s="1"/>
  <c r="O75" i="2" s="1"/>
  <c r="G75" i="2"/>
  <c r="Q74" i="2"/>
  <c r="S74" i="2" s="1"/>
  <c r="L74" i="2"/>
  <c r="N74" i="2" s="1"/>
  <c r="O74" i="2" s="1"/>
  <c r="G74" i="2"/>
  <c r="I74" i="2" s="1"/>
  <c r="Q73" i="2"/>
  <c r="S73" i="2" s="1"/>
  <c r="T73" i="2" s="1"/>
  <c r="L73" i="2"/>
  <c r="G73" i="2"/>
  <c r="Q72" i="2"/>
  <c r="S72" i="2" s="1"/>
  <c r="L72" i="2"/>
  <c r="G72" i="2"/>
  <c r="Q71" i="2"/>
  <c r="S71" i="2" s="1"/>
  <c r="L71" i="2"/>
  <c r="N71" i="2" s="1"/>
  <c r="G71" i="2"/>
  <c r="Q70" i="2"/>
  <c r="L70" i="2"/>
  <c r="N70" i="2" s="1"/>
  <c r="O70" i="2" s="1"/>
  <c r="G70" i="2"/>
  <c r="I70" i="2" s="1"/>
  <c r="J70" i="2" s="1"/>
  <c r="Q69" i="2"/>
  <c r="S69" i="2" s="1"/>
  <c r="L69" i="2"/>
  <c r="G69" i="2"/>
  <c r="Q68" i="2"/>
  <c r="L68" i="2"/>
  <c r="G68" i="2"/>
  <c r="I68" i="2" s="1"/>
  <c r="Q67" i="2"/>
  <c r="L67" i="2"/>
  <c r="N67" i="2" s="1"/>
  <c r="O67" i="2" s="1"/>
  <c r="G67" i="2"/>
  <c r="I67" i="2" s="1"/>
  <c r="Q66" i="2"/>
  <c r="L66" i="2"/>
  <c r="N66" i="2" s="1"/>
  <c r="G66" i="2"/>
  <c r="I66" i="2" s="1"/>
  <c r="Q65" i="2"/>
  <c r="L65" i="2"/>
  <c r="N65" i="2" s="1"/>
  <c r="G65" i="2"/>
  <c r="Q64" i="2"/>
  <c r="S64" i="2" s="1"/>
  <c r="T64" i="2" s="1"/>
  <c r="L64" i="2"/>
  <c r="G64" i="2"/>
  <c r="I64" i="2" s="1"/>
  <c r="J64" i="2" s="1"/>
  <c r="Q63" i="2"/>
  <c r="L63" i="2"/>
  <c r="N63" i="2" s="1"/>
  <c r="G63" i="2"/>
  <c r="I63" i="2" s="1"/>
  <c r="J63" i="2" s="1"/>
  <c r="Q62" i="2"/>
  <c r="L62" i="2"/>
  <c r="N62" i="2" s="1"/>
  <c r="O62" i="2" s="1"/>
  <c r="G62" i="2"/>
  <c r="Q61" i="2"/>
  <c r="L61" i="2"/>
  <c r="G61" i="2"/>
  <c r="I61" i="2" s="1"/>
  <c r="Q60" i="2"/>
  <c r="S60" i="2" s="1"/>
  <c r="L60" i="2"/>
  <c r="N60" i="2" s="1"/>
  <c r="G60" i="2"/>
  <c r="Q59" i="2"/>
  <c r="L59" i="2"/>
  <c r="G59" i="2"/>
  <c r="I59" i="2" s="1"/>
  <c r="J59" i="2" s="1"/>
  <c r="Q58" i="2"/>
  <c r="S58" i="2" s="1"/>
  <c r="T58" i="2" s="1"/>
  <c r="L58" i="2"/>
  <c r="N58" i="2" s="1"/>
  <c r="O58" i="2" s="1"/>
  <c r="G58" i="2"/>
  <c r="Q57" i="2"/>
  <c r="L57" i="2"/>
  <c r="G57" i="2"/>
  <c r="I57" i="2" s="1"/>
  <c r="Q56" i="2"/>
  <c r="L56" i="2"/>
  <c r="G56" i="2"/>
  <c r="Q55" i="2"/>
  <c r="L55" i="2"/>
  <c r="N55" i="2" s="1"/>
  <c r="O55" i="2" s="1"/>
  <c r="G55" i="2"/>
  <c r="Q54" i="2"/>
  <c r="L54" i="2"/>
  <c r="G54" i="2"/>
  <c r="Q53" i="2"/>
  <c r="L53" i="2"/>
  <c r="N53" i="2" s="1"/>
  <c r="G53" i="2"/>
  <c r="I53" i="2" s="1"/>
  <c r="J53" i="2" s="1"/>
  <c r="Q48" i="2"/>
  <c r="S48" i="2" s="1"/>
  <c r="T48" i="2" s="1"/>
  <c r="L48" i="2"/>
  <c r="G48" i="2"/>
  <c r="I48" i="2" s="1"/>
  <c r="Q47" i="2"/>
  <c r="S47" i="2" s="1"/>
  <c r="L47" i="2"/>
  <c r="N47" i="2" s="1"/>
  <c r="G47" i="2"/>
  <c r="I47" i="2" s="1"/>
  <c r="J47" i="2" s="1"/>
  <c r="Q34" i="2"/>
  <c r="L34" i="2"/>
  <c r="Q33" i="2"/>
  <c r="L33" i="2"/>
  <c r="G33" i="2"/>
  <c r="I33" i="2" s="1"/>
  <c r="J33" i="2" s="1"/>
  <c r="Q32" i="2"/>
  <c r="S32" i="2" s="1"/>
  <c r="T32" i="2" s="1"/>
  <c r="L32" i="2"/>
  <c r="G32" i="2"/>
  <c r="Q31" i="2"/>
  <c r="L31" i="2"/>
  <c r="N31" i="2" s="1"/>
  <c r="G31" i="2"/>
  <c r="Q30" i="2"/>
  <c r="L30" i="2"/>
  <c r="G30" i="2"/>
  <c r="Q29" i="2"/>
  <c r="S29" i="2" s="1"/>
  <c r="T29" i="2" s="1"/>
  <c r="L29" i="2"/>
  <c r="N29" i="2" s="1"/>
  <c r="O29" i="2" s="1"/>
  <c r="G29" i="2"/>
  <c r="Q28" i="2"/>
  <c r="L28" i="2"/>
  <c r="G28" i="2"/>
  <c r="I28" i="2" s="1"/>
  <c r="Q27" i="2"/>
  <c r="S27" i="2" s="1"/>
  <c r="T27" i="2" s="1"/>
  <c r="L27" i="2"/>
  <c r="G27" i="2"/>
  <c r="I27" i="2" s="1"/>
  <c r="J27" i="2" s="1"/>
  <c r="Q26" i="2"/>
  <c r="L26" i="2"/>
  <c r="G26" i="2"/>
  <c r="Q25" i="2"/>
  <c r="L25" i="2"/>
  <c r="N25" i="2" s="1"/>
  <c r="G25" i="2"/>
  <c r="Q24" i="2"/>
  <c r="L24" i="2"/>
  <c r="N24" i="2" s="1"/>
  <c r="O24" i="2" s="1"/>
  <c r="G24" i="2"/>
  <c r="Q23" i="2"/>
  <c r="S23" i="2" s="1"/>
  <c r="L23" i="2"/>
  <c r="G23" i="2"/>
  <c r="I23" i="2" s="1"/>
  <c r="Q21" i="2"/>
  <c r="S21" i="2" s="1"/>
  <c r="T21" i="2" s="1"/>
  <c r="L21" i="2"/>
  <c r="N21" i="2" s="1"/>
  <c r="O21" i="2" s="1"/>
  <c r="G21" i="2"/>
  <c r="Q20" i="2"/>
  <c r="L20" i="2"/>
  <c r="G20" i="2"/>
  <c r="Q19" i="2"/>
  <c r="S19" i="2" s="1"/>
  <c r="L19" i="2"/>
  <c r="G19" i="2"/>
  <c r="Q18" i="2"/>
  <c r="S18" i="2" s="1"/>
  <c r="T18" i="2" s="1"/>
  <c r="L18" i="2"/>
  <c r="G18" i="2"/>
  <c r="I18" i="2" s="1"/>
  <c r="J18" i="2" s="1"/>
  <c r="Q17" i="2"/>
  <c r="S17" i="2" s="1"/>
  <c r="T17" i="2" s="1"/>
  <c r="L17" i="2"/>
  <c r="N17" i="2" s="1"/>
  <c r="G17" i="2"/>
  <c r="I17" i="2" s="1"/>
  <c r="Q16" i="2"/>
  <c r="L16" i="2"/>
  <c r="G16" i="2"/>
  <c r="Q15" i="2"/>
  <c r="L15" i="2"/>
  <c r="G15" i="2"/>
  <c r="I15" i="2" s="1"/>
  <c r="Q14" i="2"/>
  <c r="L14" i="2"/>
  <c r="N14" i="2" s="1"/>
  <c r="O14" i="2" s="1"/>
  <c r="G14" i="2"/>
  <c r="Q22" i="2"/>
  <c r="S22" i="2" s="1"/>
  <c r="L22" i="2"/>
  <c r="N22" i="2" s="1"/>
  <c r="G22" i="2"/>
  <c r="Q13" i="2"/>
  <c r="L13" i="2"/>
  <c r="G13" i="2"/>
  <c r="I13" i="2" s="1"/>
  <c r="Q12" i="2"/>
  <c r="S12" i="2" s="1"/>
  <c r="L12" i="2"/>
  <c r="G12" i="2"/>
  <c r="Q11" i="2"/>
  <c r="L11" i="2"/>
  <c r="G11" i="2"/>
  <c r="Q10" i="2"/>
  <c r="S10" i="2" s="1"/>
  <c r="T10" i="2" s="1"/>
  <c r="L10" i="2"/>
  <c r="N10" i="2" s="1"/>
  <c r="G10" i="2"/>
  <c r="Q9" i="2"/>
  <c r="S9" i="2" s="1"/>
  <c r="L9" i="2"/>
  <c r="N9" i="2" s="1"/>
  <c r="G9" i="2"/>
  <c r="I9" i="2" s="1"/>
  <c r="J9" i="2" s="1"/>
  <c r="Q8" i="2"/>
  <c r="L8" i="2"/>
  <c r="G8" i="2"/>
  <c r="Q7" i="2"/>
  <c r="L7" i="2"/>
  <c r="G7" i="2"/>
  <c r="I7" i="2" s="1"/>
  <c r="J7" i="2" s="1"/>
  <c r="Q6" i="2"/>
  <c r="L6" i="2"/>
  <c r="G6" i="2"/>
  <c r="I6" i="2" s="1"/>
  <c r="Q5" i="2"/>
  <c r="L5" i="2"/>
  <c r="G5" i="2"/>
  <c r="Q4" i="2"/>
  <c r="S4" i="2" s="1"/>
  <c r="L4" i="2"/>
  <c r="G4" i="2"/>
  <c r="V34" i="2" l="1"/>
  <c r="X34" i="2" s="1"/>
  <c r="V17" i="2"/>
  <c r="X17" i="2" s="1"/>
  <c r="V67" i="2"/>
  <c r="X67" i="2" s="1"/>
  <c r="V155" i="2"/>
  <c r="X155" i="2" s="1"/>
  <c r="V216" i="2"/>
  <c r="X216" i="2" s="1"/>
  <c r="V189" i="2"/>
  <c r="X189" i="2" s="1"/>
  <c r="Y189" i="2" s="1"/>
  <c r="V224" i="2"/>
  <c r="X224" i="2" s="1"/>
  <c r="Y224" i="2" s="1"/>
  <c r="V106" i="2"/>
  <c r="X106" i="2" s="1"/>
  <c r="V130" i="2"/>
  <c r="X130" i="2" s="1"/>
  <c r="Y130" i="2" s="1"/>
  <c r="V201" i="2"/>
  <c r="X201" i="2" s="1"/>
  <c r="Y201" i="2" s="1"/>
  <c r="V4" i="2"/>
  <c r="X4" i="2" s="1"/>
  <c r="Y4" i="2" s="1"/>
  <c r="V297" i="2"/>
  <c r="X297" i="2" s="1"/>
  <c r="V202" i="2"/>
  <c r="X202" i="2" s="1"/>
  <c r="Y202" i="2" s="1"/>
  <c r="V19" i="2"/>
  <c r="X19" i="2" s="1"/>
  <c r="Y19" i="2" s="1"/>
  <c r="V93" i="2"/>
  <c r="X93" i="2" s="1"/>
  <c r="V105" i="2"/>
  <c r="X105" i="2" s="1"/>
  <c r="V90" i="2"/>
  <c r="X90" i="2" s="1"/>
  <c r="Y90" i="2" s="1"/>
  <c r="V129" i="2"/>
  <c r="X129" i="2" s="1"/>
  <c r="V242" i="2"/>
  <c r="X242" i="2" s="1"/>
  <c r="Y242" i="2" s="1"/>
  <c r="V236" i="2"/>
  <c r="X236" i="2" s="1"/>
  <c r="Y236" i="2" s="1"/>
  <c r="V15" i="2"/>
  <c r="X15" i="2" s="1"/>
  <c r="Y15" i="2" s="1"/>
  <c r="V188" i="2"/>
  <c r="X188" i="2" s="1"/>
  <c r="Y188" i="2" s="1"/>
  <c r="V298" i="2"/>
  <c r="X298" i="2" s="1"/>
  <c r="Y298" i="2" s="1"/>
  <c r="V238" i="2"/>
  <c r="X238" i="2" s="1"/>
  <c r="Y238" i="2" s="1"/>
  <c r="V60" i="2"/>
  <c r="X60" i="2" s="1"/>
  <c r="V145" i="2"/>
  <c r="X145" i="2" s="1"/>
  <c r="V221" i="2"/>
  <c r="X221" i="2" s="1"/>
  <c r="Y221" i="2" s="1"/>
  <c r="V28" i="2"/>
  <c r="X28" i="2" s="1"/>
  <c r="V92" i="2"/>
  <c r="X92" i="2" s="1"/>
  <c r="V134" i="2"/>
  <c r="X134" i="2" s="1"/>
  <c r="V161" i="2"/>
  <c r="X161" i="2" s="1"/>
  <c r="V184" i="2"/>
  <c r="X184" i="2" s="1"/>
  <c r="Y184" i="2" s="1"/>
  <c r="V169" i="2"/>
  <c r="X169" i="2" s="1"/>
  <c r="V22" i="2"/>
  <c r="X22" i="2" s="1"/>
  <c r="V77" i="2"/>
  <c r="X77" i="2" s="1"/>
  <c r="V104" i="2"/>
  <c r="X104" i="2" s="1"/>
  <c r="Y104" i="2" s="1"/>
  <c r="V66" i="2"/>
  <c r="X66" i="2" s="1"/>
  <c r="Y66" i="2" s="1"/>
  <c r="V226" i="2"/>
  <c r="X226" i="2" s="1"/>
  <c r="Y226" i="2" s="1"/>
  <c r="V290" i="2"/>
  <c r="X290" i="2" s="1"/>
  <c r="Y290" i="2" s="1"/>
  <c r="V147" i="2"/>
  <c r="X147" i="2" s="1"/>
  <c r="Y147" i="2" s="1"/>
  <c r="V87" i="2"/>
  <c r="X87" i="2" s="1"/>
  <c r="V47" i="2"/>
  <c r="X47" i="2" s="1"/>
  <c r="Y47" i="2" s="1"/>
  <c r="V293" i="2"/>
  <c r="X293" i="2" s="1"/>
  <c r="Y293" i="2" s="1"/>
  <c r="V14" i="2"/>
  <c r="X14" i="2" s="1"/>
  <c r="V112" i="2"/>
  <c r="X112" i="2" s="1"/>
  <c r="Y112" i="2" s="1"/>
  <c r="V317" i="2"/>
  <c r="X317" i="2" s="1"/>
  <c r="Y317" i="2" s="1"/>
  <c r="V219" i="2"/>
  <c r="X219" i="2" s="1"/>
  <c r="V255" i="2"/>
  <c r="X255" i="2" s="1"/>
  <c r="V186" i="2"/>
  <c r="X186" i="2" s="1"/>
  <c r="V294" i="2"/>
  <c r="X294" i="2" s="1"/>
  <c r="Y294" i="2" s="1"/>
  <c r="V304" i="2"/>
  <c r="X304" i="2" s="1"/>
  <c r="Y304" i="2" s="1"/>
  <c r="V198" i="2"/>
  <c r="X198" i="2" s="1"/>
  <c r="Y198" i="2" s="1"/>
  <c r="V231" i="2"/>
  <c r="X231" i="2" s="1"/>
  <c r="Y231" i="2" s="1"/>
  <c r="V136" i="2"/>
  <c r="X136" i="2" s="1"/>
  <c r="V148" i="2"/>
  <c r="X148" i="2" s="1"/>
  <c r="Y148" i="2" s="1"/>
  <c r="V268" i="2"/>
  <c r="X268" i="2" s="1"/>
  <c r="V233" i="2"/>
  <c r="X233" i="2" s="1"/>
  <c r="Y233" i="2" s="1"/>
  <c r="V53" i="2"/>
  <c r="X53" i="2" s="1"/>
  <c r="Y53" i="2" s="1"/>
  <c r="V27" i="2"/>
  <c r="X27" i="2" s="1"/>
  <c r="Y27" i="2" s="1"/>
  <c r="V272" i="2"/>
  <c r="X272" i="2" s="1"/>
  <c r="V284" i="2"/>
  <c r="X284" i="2" s="1"/>
  <c r="Y284" i="2" s="1"/>
  <c r="T120" i="2"/>
  <c r="J74" i="2"/>
  <c r="O264" i="2"/>
  <c r="T267" i="2"/>
  <c r="T312" i="2"/>
  <c r="O313" i="2"/>
  <c r="T245" i="2"/>
  <c r="J270" i="2"/>
  <c r="T210" i="2"/>
  <c r="O202" i="2"/>
  <c r="O60" i="2"/>
  <c r="S33" i="2"/>
  <c r="T33" i="2" s="1"/>
  <c r="J183" i="2"/>
  <c r="T271" i="2"/>
  <c r="O180" i="2"/>
  <c r="T203" i="2"/>
  <c r="J248" i="2"/>
  <c r="T171" i="2"/>
  <c r="T134" i="2"/>
  <c r="T132" i="2"/>
  <c r="S140" i="2"/>
  <c r="T140" i="2" s="1"/>
  <c r="T323" i="2"/>
  <c r="S208" i="2"/>
  <c r="T208" i="2" s="1"/>
  <c r="T268" i="2"/>
  <c r="S31" i="2"/>
  <c r="T31" i="2" s="1"/>
  <c r="S89" i="2"/>
  <c r="T89" i="2" s="1"/>
  <c r="S103" i="2"/>
  <c r="T103" i="2" s="1"/>
  <c r="T118" i="2"/>
  <c r="T146" i="2"/>
  <c r="T168" i="2"/>
  <c r="S213" i="2"/>
  <c r="T213" i="2" s="1"/>
  <c r="T261" i="2"/>
  <c r="T272" i="2"/>
  <c r="T309" i="2"/>
  <c r="S109" i="2"/>
  <c r="T109" i="2" s="1"/>
  <c r="T127" i="2"/>
  <c r="S195" i="2"/>
  <c r="T195" i="2" s="1"/>
  <c r="T256" i="2"/>
  <c r="T293" i="2"/>
  <c r="T298" i="2"/>
  <c r="S116" i="2"/>
  <c r="T116" i="2" s="1"/>
  <c r="V121" i="2"/>
  <c r="X121" i="2" s="1"/>
  <c r="T206" i="2"/>
  <c r="T85" i="2"/>
  <c r="S6" i="2"/>
  <c r="T6" i="2" s="1"/>
  <c r="T201" i="2"/>
  <c r="T324" i="2"/>
  <c r="T236" i="2"/>
  <c r="T92" i="2"/>
  <c r="S13" i="2"/>
  <c r="T13" i="2" s="1"/>
  <c r="V78" i="2"/>
  <c r="X78" i="2" s="1"/>
  <c r="T244" i="2"/>
  <c r="S84" i="2"/>
  <c r="T84" i="2" s="1"/>
  <c r="T145" i="2"/>
  <c r="S190" i="2"/>
  <c r="T190" i="2" s="1"/>
  <c r="T194" i="2"/>
  <c r="S279" i="2"/>
  <c r="T279" i="2" s="1"/>
  <c r="T308" i="2"/>
  <c r="T80" i="2"/>
  <c r="T121" i="2"/>
  <c r="T138" i="2"/>
  <c r="S150" i="2"/>
  <c r="T150" i="2" s="1"/>
  <c r="T12" i="2"/>
  <c r="T126" i="2"/>
  <c r="T169" i="2"/>
  <c r="S220" i="2"/>
  <c r="T220" i="2" s="1"/>
  <c r="T242" i="2"/>
  <c r="T262" i="2"/>
  <c r="T283" i="2"/>
  <c r="N174" i="2"/>
  <c r="O174" i="2" s="1"/>
  <c r="N94" i="2"/>
  <c r="O94" i="2" s="1"/>
  <c r="N186" i="2"/>
  <c r="O186" i="2" s="1"/>
  <c r="N96" i="2"/>
  <c r="O96" i="2" s="1"/>
  <c r="N102" i="2"/>
  <c r="O102" i="2" s="1"/>
  <c r="V117" i="2"/>
  <c r="O240" i="2"/>
  <c r="O293" i="2"/>
  <c r="V25" i="2"/>
  <c r="X25" i="2" s="1"/>
  <c r="O298" i="2"/>
  <c r="V65" i="2"/>
  <c r="X65" i="2" s="1"/>
  <c r="Y65" i="2" s="1"/>
  <c r="O141" i="2"/>
  <c r="O194" i="2"/>
  <c r="N18" i="2"/>
  <c r="O18" i="2" s="1"/>
  <c r="V192" i="2"/>
  <c r="X192" i="2" s="1"/>
  <c r="Y192" i="2" s="1"/>
  <c r="N254" i="2"/>
  <c r="O254" i="2" s="1"/>
  <c r="V320" i="2"/>
  <c r="X320" i="2" s="1"/>
  <c r="Y320" i="2" s="1"/>
  <c r="V313" i="2"/>
  <c r="X313" i="2" s="1"/>
  <c r="N184" i="2"/>
  <c r="O184" i="2" s="1"/>
  <c r="N98" i="2"/>
  <c r="O98" i="2" s="1"/>
  <c r="O219" i="2"/>
  <c r="V195" i="2"/>
  <c r="X195" i="2" s="1"/>
  <c r="Y195" i="2" s="1"/>
  <c r="N64" i="2"/>
  <c r="O64" i="2" s="1"/>
  <c r="N136" i="2"/>
  <c r="O136" i="2" s="1"/>
  <c r="V225" i="2"/>
  <c r="O10" i="2"/>
  <c r="O312" i="2"/>
  <c r="O276" i="2"/>
  <c r="N278" i="2"/>
  <c r="O278" i="2" s="1"/>
  <c r="O244" i="2"/>
  <c r="V271" i="2"/>
  <c r="X271" i="2" s="1"/>
  <c r="Y271" i="2" s="1"/>
  <c r="O66" i="2"/>
  <c r="V141" i="2"/>
  <c r="N188" i="2"/>
  <c r="O188" i="2" s="1"/>
  <c r="O198" i="2"/>
  <c r="O288" i="2"/>
  <c r="O309" i="2"/>
  <c r="V57" i="2"/>
  <c r="X57" i="2" s="1"/>
  <c r="Y57" i="2" s="1"/>
  <c r="O176" i="2"/>
  <c r="O214" i="2"/>
  <c r="V260" i="2"/>
  <c r="X260" i="2" s="1"/>
  <c r="Y260" i="2" s="1"/>
  <c r="O262" i="2"/>
  <c r="N306" i="2"/>
  <c r="O306" i="2" s="1"/>
  <c r="V102" i="2"/>
  <c r="X102" i="2" s="1"/>
  <c r="Y102" i="2" s="1"/>
  <c r="V166" i="2"/>
  <c r="X166" i="2" s="1"/>
  <c r="Y166" i="2" s="1"/>
  <c r="N170" i="2"/>
  <c r="O170" i="2" s="1"/>
  <c r="V183" i="2"/>
  <c r="X183" i="2" s="1"/>
  <c r="O193" i="2"/>
  <c r="V239" i="2"/>
  <c r="X239" i="2" s="1"/>
  <c r="N253" i="2"/>
  <c r="O253" i="2" s="1"/>
  <c r="O123" i="2"/>
  <c r="V143" i="2"/>
  <c r="X143" i="2" s="1"/>
  <c r="Y143" i="2" s="1"/>
  <c r="V245" i="2"/>
  <c r="X245" i="2" s="1"/>
  <c r="Y245" i="2" s="1"/>
  <c r="V257" i="2"/>
  <c r="X257" i="2" s="1"/>
  <c r="Y257" i="2" s="1"/>
  <c r="N85" i="2"/>
  <c r="O85" i="2" s="1"/>
  <c r="V88" i="2"/>
  <c r="X88" i="2" s="1"/>
  <c r="N90" i="2"/>
  <c r="O90" i="2" s="1"/>
  <c r="O210" i="2"/>
  <c r="V262" i="2"/>
  <c r="X262" i="2" s="1"/>
  <c r="O221" i="2"/>
  <c r="N191" i="2"/>
  <c r="O191" i="2" s="1"/>
  <c r="V75" i="2"/>
  <c r="X75" i="2" s="1"/>
  <c r="Y75" i="2" s="1"/>
  <c r="O129" i="2"/>
  <c r="O166" i="2"/>
  <c r="O83" i="2"/>
  <c r="V84" i="2"/>
  <c r="X84" i="2" s="1"/>
  <c r="Y84" i="2" s="1"/>
  <c r="N203" i="2"/>
  <c r="O203" i="2" s="1"/>
  <c r="O326" i="2"/>
  <c r="N61" i="2"/>
  <c r="O61" i="2" s="1"/>
  <c r="N135" i="2"/>
  <c r="O135" i="2" s="1"/>
  <c r="O148" i="2"/>
  <c r="O223" i="2"/>
  <c r="V237" i="2"/>
  <c r="X237" i="2" s="1"/>
  <c r="Y237" i="2" s="1"/>
  <c r="V249" i="2"/>
  <c r="X249" i="2" s="1"/>
  <c r="Y249" i="2" s="1"/>
  <c r="N279" i="2"/>
  <c r="O279" i="2" s="1"/>
  <c r="O106" i="2"/>
  <c r="O211" i="2"/>
  <c r="O243" i="2"/>
  <c r="O318" i="2"/>
  <c r="O82" i="2"/>
  <c r="O117" i="2"/>
  <c r="O142" i="2"/>
  <c r="O187" i="2"/>
  <c r="O245" i="2"/>
  <c r="O296" i="2"/>
  <c r="V244" i="2"/>
  <c r="X244" i="2" s="1"/>
  <c r="I306" i="2"/>
  <c r="J306" i="2" s="1"/>
  <c r="V82" i="2"/>
  <c r="X82" i="2" s="1"/>
  <c r="Y82" i="2" s="1"/>
  <c r="V307" i="2"/>
  <c r="I81" i="2"/>
  <c r="J81" i="2" s="1"/>
  <c r="I266" i="2"/>
  <c r="J266" i="2" s="1"/>
  <c r="V319" i="2"/>
  <c r="V101" i="2"/>
  <c r="V220" i="2"/>
  <c r="V263" i="2"/>
  <c r="X263" i="2" s="1"/>
  <c r="V20" i="2"/>
  <c r="I26" i="2"/>
  <c r="J26" i="2" s="1"/>
  <c r="I32" i="2"/>
  <c r="J32" i="2" s="1"/>
  <c r="V132" i="2"/>
  <c r="X132" i="2" s="1"/>
  <c r="V174" i="2"/>
  <c r="X174" i="2" s="1"/>
  <c r="V259" i="2"/>
  <c r="V278" i="2"/>
  <c r="I94" i="2"/>
  <c r="J94" i="2" s="1"/>
  <c r="I156" i="2"/>
  <c r="J156" i="2" s="1"/>
  <c r="V302" i="2"/>
  <c r="X302" i="2" s="1"/>
  <c r="V120" i="2"/>
  <c r="X120" i="2" s="1"/>
  <c r="X131" i="2"/>
  <c r="Y131" i="2" s="1"/>
  <c r="I238" i="2"/>
  <c r="J238" i="2" s="1"/>
  <c r="J251" i="2"/>
  <c r="I12" i="2"/>
  <c r="J12" i="2" s="1"/>
  <c r="V72" i="2"/>
  <c r="X72" i="2" s="1"/>
  <c r="Y72" i="2" s="1"/>
  <c r="V211" i="2"/>
  <c r="X211" i="2" s="1"/>
  <c r="V267" i="2"/>
  <c r="V210" i="2"/>
  <c r="X210" i="2" s="1"/>
  <c r="Y210" i="2" s="1"/>
  <c r="V213" i="2"/>
  <c r="X213" i="2" s="1"/>
  <c r="Y213" i="2" s="1"/>
  <c r="V116" i="2"/>
  <c r="V119" i="2"/>
  <c r="X119" i="2" s="1"/>
  <c r="Y119" i="2" s="1"/>
  <c r="V175" i="2"/>
  <c r="X175" i="2" s="1"/>
  <c r="Y175" i="2" s="1"/>
  <c r="V135" i="2"/>
  <c r="X135" i="2" s="1"/>
  <c r="Y135" i="2" s="1"/>
  <c r="J288" i="2"/>
  <c r="V71" i="2"/>
  <c r="X71" i="2" s="1"/>
  <c r="I315" i="2"/>
  <c r="J315" i="2" s="1"/>
  <c r="V91" i="2"/>
  <c r="X91" i="2" s="1"/>
  <c r="V96" i="2"/>
  <c r="X96" i="2" s="1"/>
  <c r="J114" i="2"/>
  <c r="V115" i="2"/>
  <c r="X115" i="2" s="1"/>
  <c r="V33" i="2"/>
  <c r="X33" i="2" s="1"/>
  <c r="V157" i="2"/>
  <c r="X157" i="2" s="1"/>
  <c r="V279" i="2"/>
  <c r="X279" i="2" s="1"/>
  <c r="Y279" i="2" s="1"/>
  <c r="J304" i="2"/>
  <c r="V173" i="2"/>
  <c r="X173" i="2" s="1"/>
  <c r="V209" i="2"/>
  <c r="X209" i="2" s="1"/>
  <c r="Y209" i="2" s="1"/>
  <c r="J277" i="2"/>
  <c r="V61" i="2"/>
  <c r="X61" i="2" s="1"/>
  <c r="I166" i="2"/>
  <c r="J166" i="2" s="1"/>
  <c r="V197" i="2"/>
  <c r="V68" i="2"/>
  <c r="X68" i="2" s="1"/>
  <c r="Y68" i="2" s="1"/>
  <c r="V109" i="2"/>
  <c r="J143" i="2"/>
  <c r="V200" i="2"/>
  <c r="X200" i="2" s="1"/>
  <c r="Y200" i="2" s="1"/>
  <c r="J311" i="2"/>
  <c r="V125" i="2"/>
  <c r="X125" i="2" s="1"/>
  <c r="Y125" i="2" s="1"/>
  <c r="J146" i="2"/>
  <c r="V164" i="2"/>
  <c r="X164" i="2" s="1"/>
  <c r="V177" i="2"/>
  <c r="X177" i="2" s="1"/>
  <c r="Y177" i="2" s="1"/>
  <c r="I229" i="2"/>
  <c r="J229" i="2" s="1"/>
  <c r="V232" i="2"/>
  <c r="X232" i="2" s="1"/>
  <c r="Y232" i="2" s="1"/>
  <c r="I236" i="2"/>
  <c r="J236" i="2" s="1"/>
  <c r="I91" i="2"/>
  <c r="J91" i="2" s="1"/>
  <c r="V140" i="2"/>
  <c r="X140" i="2" s="1"/>
  <c r="Y140" i="2" s="1"/>
  <c r="V261" i="2"/>
  <c r="X261" i="2" s="1"/>
  <c r="V63" i="2"/>
  <c r="X63" i="2" s="1"/>
  <c r="Y63" i="2" s="1"/>
  <c r="X83" i="2"/>
  <c r="Y83" i="2" s="1"/>
  <c r="I88" i="2"/>
  <c r="J88" i="2" s="1"/>
  <c r="I107" i="2"/>
  <c r="J107" i="2" s="1"/>
  <c r="J149" i="2"/>
  <c r="V152" i="2"/>
  <c r="X152" i="2" s="1"/>
  <c r="J160" i="2"/>
  <c r="V199" i="2"/>
  <c r="X199" i="2" s="1"/>
  <c r="Y199" i="2" s="1"/>
  <c r="V215" i="2"/>
  <c r="X215" i="2" s="1"/>
  <c r="Y215" i="2" s="1"/>
  <c r="V256" i="2"/>
  <c r="X256" i="2" s="1"/>
  <c r="Y256" i="2" s="1"/>
  <c r="J289" i="2"/>
  <c r="V292" i="2"/>
  <c r="X292" i="2" s="1"/>
  <c r="Y292" i="2" s="1"/>
  <c r="V295" i="2"/>
  <c r="X295" i="2" s="1"/>
  <c r="I122" i="2"/>
  <c r="J122" i="2" s="1"/>
  <c r="V254" i="2"/>
  <c r="X254" i="2" s="1"/>
  <c r="Y254" i="2" s="1"/>
  <c r="J303" i="2"/>
  <c r="V153" i="2"/>
  <c r="V180" i="2"/>
  <c r="X180" i="2" s="1"/>
  <c r="Y180" i="2" s="1"/>
  <c r="J265" i="2"/>
  <c r="V287" i="2"/>
  <c r="X287" i="2" s="1"/>
  <c r="X218" i="2"/>
  <c r="Y218" i="2" s="1"/>
  <c r="J271" i="2"/>
  <c r="V315" i="2"/>
  <c r="X315" i="2" s="1"/>
  <c r="Y315" i="2" s="1"/>
  <c r="V3" i="2"/>
  <c r="J314" i="2"/>
  <c r="V111" i="2"/>
  <c r="X111" i="2" s="1"/>
  <c r="Y111" i="2" s="1"/>
  <c r="V124" i="2"/>
  <c r="X124" i="2" s="1"/>
  <c r="Y124" i="2" s="1"/>
  <c r="V139" i="2"/>
  <c r="X139" i="2" s="1"/>
  <c r="Y139" i="2" s="1"/>
  <c r="I151" i="2"/>
  <c r="J151" i="2" s="1"/>
  <c r="V187" i="2"/>
  <c r="V234" i="2"/>
  <c r="I249" i="2"/>
  <c r="J249" i="2" s="1"/>
  <c r="J310" i="2"/>
  <c r="V266" i="2"/>
  <c r="X266" i="2" s="1"/>
  <c r="Y266" i="2" s="1"/>
  <c r="I273" i="2"/>
  <c r="J273" i="2" s="1"/>
  <c r="V314" i="2"/>
  <c r="V9" i="2"/>
  <c r="X9" i="2" s="1"/>
  <c r="Y9" i="2" s="1"/>
  <c r="V23" i="2"/>
  <c r="X23" i="2" s="1"/>
  <c r="Y23" i="2" s="1"/>
  <c r="I65" i="2"/>
  <c r="J65" i="2" s="1"/>
  <c r="V76" i="2"/>
  <c r="X76" i="2" s="1"/>
  <c r="V100" i="2"/>
  <c r="X100" i="2" s="1"/>
  <c r="J137" i="2"/>
  <c r="V142" i="2"/>
  <c r="X142" i="2" s="1"/>
  <c r="V205" i="2"/>
  <c r="X205" i="2" s="1"/>
  <c r="V208" i="2"/>
  <c r="X208" i="2" s="1"/>
  <c r="I212" i="2"/>
  <c r="J212" i="2" s="1"/>
  <c r="V214" i="2"/>
  <c r="V222" i="2"/>
  <c r="X222" i="2" s="1"/>
  <c r="I224" i="2"/>
  <c r="J224" i="2" s="1"/>
  <c r="X250" i="2"/>
  <c r="Y250" i="2" s="1"/>
  <c r="V253" i="2"/>
  <c r="X253" i="2" s="1"/>
  <c r="J278" i="2"/>
  <c r="V12" i="2"/>
  <c r="X12" i="2" s="1"/>
  <c r="Y12" i="2" s="1"/>
  <c r="V48" i="2"/>
  <c r="V59" i="2"/>
  <c r="X59" i="2" s="1"/>
  <c r="I69" i="2"/>
  <c r="J69" i="2" s="1"/>
  <c r="J96" i="2"/>
  <c r="J115" i="2"/>
  <c r="V118" i="2"/>
  <c r="X118" i="2" s="1"/>
  <c r="V123" i="2"/>
  <c r="X123" i="2" s="1"/>
  <c r="V185" i="2"/>
  <c r="X185" i="2" s="1"/>
  <c r="V193" i="2"/>
  <c r="X193" i="2" s="1"/>
  <c r="Y193" i="2" s="1"/>
  <c r="J199" i="2"/>
  <c r="I245" i="2"/>
  <c r="J245" i="2" s="1"/>
  <c r="J110" i="2"/>
  <c r="J132" i="2"/>
  <c r="I200" i="2"/>
  <c r="J200" i="2" s="1"/>
  <c r="V265" i="2"/>
  <c r="X265" i="2" s="1"/>
  <c r="V324" i="2"/>
  <c r="I120" i="2"/>
  <c r="J120" i="2" s="1"/>
  <c r="J128" i="2"/>
  <c r="V133" i="2"/>
  <c r="X133" i="2" s="1"/>
  <c r="Y133" i="2" s="1"/>
  <c r="J144" i="2"/>
  <c r="V156" i="2"/>
  <c r="X156" i="2" s="1"/>
  <c r="V171" i="2"/>
  <c r="X171" i="2" s="1"/>
  <c r="V207" i="2"/>
  <c r="X207" i="2" s="1"/>
  <c r="Y207" i="2" s="1"/>
  <c r="V230" i="2"/>
  <c r="X252" i="2"/>
  <c r="Y252" i="2" s="1"/>
  <c r="I313" i="2"/>
  <c r="J313" i="2" s="1"/>
  <c r="T325" i="2"/>
  <c r="S26" i="2"/>
  <c r="T26" i="2" s="1"/>
  <c r="I55" i="2"/>
  <c r="J55" i="2" s="1"/>
  <c r="V154" i="2"/>
  <c r="S174" i="2"/>
  <c r="T174" i="2" s="1"/>
  <c r="I259" i="2"/>
  <c r="J259" i="2" s="1"/>
  <c r="V276" i="2"/>
  <c r="N32" i="2"/>
  <c r="O32" i="2" s="1"/>
  <c r="S34" i="2"/>
  <c r="T34" i="2" s="1"/>
  <c r="N16" i="2"/>
  <c r="O16" i="2" s="1"/>
  <c r="V64" i="2"/>
  <c r="S228" i="2"/>
  <c r="T228" i="2" s="1"/>
  <c r="Y55" i="2"/>
  <c r="N69" i="2"/>
  <c r="O69" i="2" s="1"/>
  <c r="G80" i="2"/>
  <c r="V85" i="2"/>
  <c r="S91" i="2"/>
  <c r="T91" i="2" s="1"/>
  <c r="X228" i="2"/>
  <c r="Y228" i="2" s="1"/>
  <c r="N289" i="2"/>
  <c r="O289" i="2" s="1"/>
  <c r="O9" i="2"/>
  <c r="S161" i="2"/>
  <c r="T161" i="2" s="1"/>
  <c r="I179" i="2"/>
  <c r="J179" i="2" s="1"/>
  <c r="O22" i="2"/>
  <c r="I25" i="2"/>
  <c r="J25" i="2" s="1"/>
  <c r="I204" i="2"/>
  <c r="J204" i="2" s="1"/>
  <c r="N4" i="2"/>
  <c r="O4" i="2" s="1"/>
  <c r="V56" i="2"/>
  <c r="V122" i="2"/>
  <c r="X167" i="2"/>
  <c r="Y167" i="2" s="1"/>
  <c r="V303" i="2"/>
  <c r="I24" i="2"/>
  <c r="J24" i="2" s="1"/>
  <c r="S181" i="2"/>
  <c r="T181" i="2" s="1"/>
  <c r="V18" i="2"/>
  <c r="N11" i="2"/>
  <c r="O11" i="2" s="1"/>
  <c r="V13" i="2"/>
  <c r="N27" i="2"/>
  <c r="O27" i="2" s="1"/>
  <c r="N54" i="2"/>
  <c r="O54" i="2" s="1"/>
  <c r="S57" i="2"/>
  <c r="T57" i="2" s="1"/>
  <c r="J66" i="2"/>
  <c r="V73" i="2"/>
  <c r="I76" i="2"/>
  <c r="J76" i="2" s="1"/>
  <c r="V81" i="2"/>
  <c r="T143" i="2"/>
  <c r="S180" i="2"/>
  <c r="T180" i="2" s="1"/>
  <c r="J263" i="2"/>
  <c r="I139" i="2"/>
  <c r="J139" i="2" s="1"/>
  <c r="N59" i="2"/>
  <c r="O59" i="2" s="1"/>
  <c r="N99" i="2"/>
  <c r="O99" i="2" s="1"/>
  <c r="S65" i="2"/>
  <c r="T65" i="2" s="1"/>
  <c r="S86" i="2"/>
  <c r="T86" i="2" s="1"/>
  <c r="V8" i="2"/>
  <c r="V10" i="2"/>
  <c r="V149" i="2"/>
  <c r="S217" i="2"/>
  <c r="T217" i="2" s="1"/>
  <c r="S62" i="2"/>
  <c r="T62" i="2" s="1"/>
  <c r="I14" i="2"/>
  <c r="J14" i="2" s="1"/>
  <c r="V21" i="2"/>
  <c r="I317" i="2"/>
  <c r="J317" i="2" s="1"/>
  <c r="J17" i="2"/>
  <c r="J28" i="2"/>
  <c r="O53" i="2"/>
  <c r="J78" i="2"/>
  <c r="V146" i="2"/>
  <c r="N192" i="2"/>
  <c r="O192" i="2" s="1"/>
  <c r="T74" i="2"/>
  <c r="V89" i="2"/>
  <c r="N95" i="2"/>
  <c r="O95" i="2" s="1"/>
  <c r="N160" i="2"/>
  <c r="O160" i="2" s="1"/>
  <c r="T173" i="2"/>
  <c r="I20" i="2"/>
  <c r="J20" i="2" s="1"/>
  <c r="V29" i="2"/>
  <c r="S207" i="2"/>
  <c r="T207" i="2" s="1"/>
  <c r="S15" i="2"/>
  <c r="T15" i="2" s="1"/>
  <c r="T19" i="2"/>
  <c r="T23" i="2"/>
  <c r="V31" i="2"/>
  <c r="I205" i="2"/>
  <c r="J205" i="2" s="1"/>
  <c r="V318" i="2"/>
  <c r="S11" i="2"/>
  <c r="T11" i="2" s="1"/>
  <c r="I60" i="2"/>
  <c r="J60" i="2" s="1"/>
  <c r="V86" i="2"/>
  <c r="I106" i="2"/>
  <c r="J106" i="2" s="1"/>
  <c r="I152" i="2"/>
  <c r="J152" i="2" s="1"/>
  <c r="V172" i="2"/>
  <c r="V229" i="2"/>
  <c r="I274" i="2"/>
  <c r="J274" i="2" s="1"/>
  <c r="S289" i="2"/>
  <c r="T289" i="2" s="1"/>
  <c r="I307" i="2"/>
  <c r="J307" i="2" s="1"/>
  <c r="N7" i="2"/>
  <c r="O7" i="2" s="1"/>
  <c r="S16" i="2"/>
  <c r="T16" i="2" s="1"/>
  <c r="O77" i="2"/>
  <c r="V11" i="2"/>
  <c r="T22" i="2"/>
  <c r="N20" i="2"/>
  <c r="O20" i="2" s="1"/>
  <c r="S24" i="2"/>
  <c r="T24" i="2" s="1"/>
  <c r="N28" i="2"/>
  <c r="O28" i="2" s="1"/>
  <c r="N30" i="2"/>
  <c r="O30" i="2" s="1"/>
  <c r="O47" i="2"/>
  <c r="S59" i="2"/>
  <c r="T59" i="2" s="1"/>
  <c r="T69" i="2"/>
  <c r="O71" i="2"/>
  <c r="V74" i="2"/>
  <c r="N80" i="2"/>
  <c r="O80" i="2" s="1"/>
  <c r="I82" i="2"/>
  <c r="J82" i="2" s="1"/>
  <c r="T94" i="2"/>
  <c r="J124" i="2"/>
  <c r="N131" i="2"/>
  <c r="O131" i="2" s="1"/>
  <c r="O139" i="2"/>
  <c r="J140" i="2"/>
  <c r="N165" i="2"/>
  <c r="O165" i="2" s="1"/>
  <c r="O242" i="2"/>
  <c r="I287" i="2"/>
  <c r="J287" i="2" s="1"/>
  <c r="S300" i="2"/>
  <c r="T300" i="2" s="1"/>
  <c r="N304" i="2"/>
  <c r="O304" i="2" s="1"/>
  <c r="N12" i="2"/>
  <c r="O12" i="2" s="1"/>
  <c r="S66" i="2"/>
  <c r="T66" i="2" s="1"/>
  <c r="V70" i="2"/>
  <c r="N72" i="2"/>
  <c r="O72" i="2" s="1"/>
  <c r="I117" i="2"/>
  <c r="J117" i="2" s="1"/>
  <c r="N140" i="2"/>
  <c r="O140" i="2" s="1"/>
  <c r="I147" i="2"/>
  <c r="J147" i="2" s="1"/>
  <c r="O152" i="2"/>
  <c r="T159" i="2"/>
  <c r="S177" i="2"/>
  <c r="T177" i="2" s="1"/>
  <c r="N189" i="2"/>
  <c r="O189" i="2" s="1"/>
  <c r="N236" i="2"/>
  <c r="O236" i="2" s="1"/>
  <c r="I257" i="2"/>
  <c r="J257" i="2" s="1"/>
  <c r="S7" i="2"/>
  <c r="T7" i="2" s="1"/>
  <c r="O25" i="2"/>
  <c r="V32" i="2"/>
  <c r="J61" i="2"/>
  <c r="I73" i="2"/>
  <c r="J73" i="2" s="1"/>
  <c r="J83" i="2"/>
  <c r="I87" i="2"/>
  <c r="J87" i="2" s="1"/>
  <c r="V98" i="2"/>
  <c r="S106" i="2"/>
  <c r="T106" i="2" s="1"/>
  <c r="T191" i="2"/>
  <c r="S215" i="2"/>
  <c r="T215" i="2" s="1"/>
  <c r="I234" i="2"/>
  <c r="J234" i="2" s="1"/>
  <c r="G241" i="2"/>
  <c r="I250" i="2"/>
  <c r="J250" i="2" s="1"/>
  <c r="S5" i="2"/>
  <c r="T5" i="2" s="1"/>
  <c r="J6" i="2"/>
  <c r="N8" i="2"/>
  <c r="O8" i="2" s="1"/>
  <c r="J13" i="2"/>
  <c r="S14" i="2"/>
  <c r="T14" i="2" s="1"/>
  <c r="J15" i="2"/>
  <c r="S20" i="2"/>
  <c r="T20" i="2" s="1"/>
  <c r="J23" i="2"/>
  <c r="V24" i="2"/>
  <c r="S28" i="2"/>
  <c r="T28" i="2" s="1"/>
  <c r="S30" i="2"/>
  <c r="T30" i="2" s="1"/>
  <c r="O31" i="2"/>
  <c r="T47" i="2"/>
  <c r="V54" i="2"/>
  <c r="N56" i="2"/>
  <c r="O56" i="2" s="1"/>
  <c r="J57" i="2"/>
  <c r="T60" i="2"/>
  <c r="J68" i="2"/>
  <c r="T72" i="2"/>
  <c r="N81" i="2"/>
  <c r="O81" i="2" s="1"/>
  <c r="I86" i="2"/>
  <c r="J86" i="2" s="1"/>
  <c r="I89" i="2"/>
  <c r="J89" i="2" s="1"/>
  <c r="T102" i="2"/>
  <c r="T104" i="2"/>
  <c r="O107" i="2"/>
  <c r="S113" i="2"/>
  <c r="T113" i="2" s="1"/>
  <c r="T123" i="2"/>
  <c r="V127" i="2"/>
  <c r="V128" i="2"/>
  <c r="T131" i="2"/>
  <c r="S148" i="2"/>
  <c r="T148" i="2" s="1"/>
  <c r="N156" i="2"/>
  <c r="O156" i="2" s="1"/>
  <c r="T176" i="2"/>
  <c r="O182" i="2"/>
  <c r="S189" i="2"/>
  <c r="T189" i="2" s="1"/>
  <c r="O195" i="2"/>
  <c r="I198" i="2"/>
  <c r="J198" i="2" s="1"/>
  <c r="T212" i="2"/>
  <c r="T214" i="2"/>
  <c r="J218" i="2"/>
  <c r="T224" i="2"/>
  <c r="S225" i="2"/>
  <c r="T225" i="2" s="1"/>
  <c r="O235" i="2"/>
  <c r="I318" i="2"/>
  <c r="J318" i="2" s="1"/>
  <c r="N320" i="2"/>
  <c r="O320" i="2" s="1"/>
  <c r="V322" i="2"/>
  <c r="N300" i="2"/>
  <c r="O300" i="2" s="1"/>
  <c r="V323" i="2"/>
  <c r="I8" i="2"/>
  <c r="J8" i="2" s="1"/>
  <c r="T9" i="2"/>
  <c r="I31" i="2"/>
  <c r="J31" i="2" s="1"/>
  <c r="J48" i="2"/>
  <c r="S54" i="2"/>
  <c r="T54" i="2" s="1"/>
  <c r="S63" i="2"/>
  <c r="T63" i="2" s="1"/>
  <c r="V69" i="2"/>
  <c r="O116" i="2"/>
  <c r="T129" i="2"/>
  <c r="O164" i="2"/>
  <c r="I182" i="2"/>
  <c r="J182" i="2" s="1"/>
  <c r="I185" i="2"/>
  <c r="J185" i="2" s="1"/>
  <c r="S226" i="2"/>
  <c r="T226" i="2" s="1"/>
  <c r="I29" i="2"/>
  <c r="J29" i="2" s="1"/>
  <c r="I85" i="2"/>
  <c r="J85" i="2" s="1"/>
  <c r="V99" i="2"/>
  <c r="N124" i="2"/>
  <c r="O124" i="2" s="1"/>
  <c r="N134" i="2"/>
  <c r="O134" i="2" s="1"/>
  <c r="N162" i="2"/>
  <c r="O162" i="2" s="1"/>
  <c r="T163" i="2"/>
  <c r="N13" i="2"/>
  <c r="O13" i="2" s="1"/>
  <c r="N68" i="2"/>
  <c r="O68" i="2" s="1"/>
  <c r="S108" i="2"/>
  <c r="T108" i="2" s="1"/>
  <c r="S151" i="2"/>
  <c r="T151" i="2" s="1"/>
  <c r="N155" i="2"/>
  <c r="O155" i="2" s="1"/>
  <c r="S158" i="2"/>
  <c r="T158" i="2" s="1"/>
  <c r="I161" i="2"/>
  <c r="J161" i="2" s="1"/>
  <c r="T162" i="2"/>
  <c r="V176" i="2"/>
  <c r="V178" i="2"/>
  <c r="V190" i="2"/>
  <c r="V196" i="2"/>
  <c r="S197" i="2"/>
  <c r="T197" i="2" s="1"/>
  <c r="V203" i="2"/>
  <c r="T237" i="2"/>
  <c r="I240" i="2"/>
  <c r="J240" i="2" s="1"/>
  <c r="V247" i="2"/>
  <c r="O250" i="2"/>
  <c r="V251" i="2"/>
  <c r="V277" i="2"/>
  <c r="S281" i="2"/>
  <c r="T281" i="2" s="1"/>
  <c r="V291" i="2"/>
  <c r="V296" i="2"/>
  <c r="T4" i="2"/>
  <c r="N100" i="2"/>
  <c r="O100" i="2" s="1"/>
  <c r="I102" i="2"/>
  <c r="J102" i="2" s="1"/>
  <c r="I165" i="2"/>
  <c r="J165" i="2" s="1"/>
  <c r="N204" i="2"/>
  <c r="O204" i="2" s="1"/>
  <c r="V310" i="2"/>
  <c r="V325" i="2"/>
  <c r="V6" i="2"/>
  <c r="J3" i="2"/>
  <c r="N5" i="2"/>
  <c r="O5" i="2" s="1"/>
  <c r="O63" i="2"/>
  <c r="O79" i="2"/>
  <c r="O103" i="2"/>
  <c r="O114" i="2"/>
  <c r="T130" i="2"/>
  <c r="I135" i="2"/>
  <c r="J135" i="2" s="1"/>
  <c r="I153" i="2"/>
  <c r="J153" i="2" s="1"/>
  <c r="I184" i="2"/>
  <c r="J184" i="2" s="1"/>
  <c r="J284" i="2"/>
  <c r="V301" i="2"/>
  <c r="I10" i="2"/>
  <c r="J10" i="2" s="1"/>
  <c r="S78" i="2"/>
  <c r="T78" i="2" s="1"/>
  <c r="V97" i="2"/>
  <c r="N150" i="2"/>
  <c r="O150" i="2" s="1"/>
  <c r="J162" i="2"/>
  <c r="T183" i="2"/>
  <c r="S211" i="2"/>
  <c r="T211" i="2" s="1"/>
  <c r="N237" i="2"/>
  <c r="O237" i="2" s="1"/>
  <c r="N251" i="2"/>
  <c r="O251" i="2" s="1"/>
  <c r="V282" i="2"/>
  <c r="N295" i="2"/>
  <c r="O295" i="2" s="1"/>
  <c r="V16" i="2"/>
  <c r="I21" i="2"/>
  <c r="J21" i="2" s="1"/>
  <c r="J84" i="2"/>
  <c r="V94" i="2"/>
  <c r="S111" i="2"/>
  <c r="T111" i="2" s="1"/>
  <c r="O132" i="2"/>
  <c r="V165" i="2"/>
  <c r="Y300" i="2"/>
  <c r="S322" i="2"/>
  <c r="T322" i="2" s="1"/>
  <c r="S3" i="2"/>
  <c r="T3" i="2" s="1"/>
  <c r="I4" i="2"/>
  <c r="J4" i="2" s="1"/>
  <c r="N6" i="2"/>
  <c r="O6" i="2" s="1"/>
  <c r="V7" i="2"/>
  <c r="S8" i="2"/>
  <c r="T8" i="2" s="1"/>
  <c r="I11" i="2"/>
  <c r="J11" i="2" s="1"/>
  <c r="I22" i="2"/>
  <c r="J22" i="2" s="1"/>
  <c r="N15" i="2"/>
  <c r="O15" i="2" s="1"/>
  <c r="I19" i="2"/>
  <c r="J19" i="2" s="1"/>
  <c r="N23" i="2"/>
  <c r="O23" i="2" s="1"/>
  <c r="N26" i="2"/>
  <c r="O26" i="2" s="1"/>
  <c r="N34" i="2"/>
  <c r="O34" i="2" s="1"/>
  <c r="N57" i="2"/>
  <c r="O57" i="2" s="1"/>
  <c r="I58" i="2"/>
  <c r="J58" i="2" s="1"/>
  <c r="S67" i="2"/>
  <c r="T67" i="2" s="1"/>
  <c r="I75" i="2"/>
  <c r="J75" i="2" s="1"/>
  <c r="S82" i="2"/>
  <c r="T82" i="2" s="1"/>
  <c r="O87" i="2"/>
  <c r="I92" i="2"/>
  <c r="J92" i="2" s="1"/>
  <c r="S107" i="2"/>
  <c r="T107" i="2" s="1"/>
  <c r="V108" i="2"/>
  <c r="V113" i="2"/>
  <c r="V114" i="2"/>
  <c r="S122" i="2"/>
  <c r="T122" i="2" s="1"/>
  <c r="V138" i="2"/>
  <c r="T147" i="2"/>
  <c r="S149" i="2"/>
  <c r="T149" i="2" s="1"/>
  <c r="V150" i="2"/>
  <c r="S155" i="2"/>
  <c r="T155" i="2" s="1"/>
  <c r="S156" i="2"/>
  <c r="T156" i="2" s="1"/>
  <c r="T157" i="2"/>
  <c r="V162" i="2"/>
  <c r="I169" i="2"/>
  <c r="J169" i="2" s="1"/>
  <c r="N173" i="2"/>
  <c r="O173" i="2" s="1"/>
  <c r="J174" i="2"/>
  <c r="I180" i="2"/>
  <c r="J180" i="2" s="1"/>
  <c r="S182" i="2"/>
  <c r="T182" i="2" s="1"/>
  <c r="S188" i="2"/>
  <c r="T188" i="2" s="1"/>
  <c r="T202" i="2"/>
  <c r="J206" i="2"/>
  <c r="I208" i="2"/>
  <c r="J208" i="2" s="1"/>
  <c r="X223" i="2"/>
  <c r="Y223" i="2" s="1"/>
  <c r="I233" i="2"/>
  <c r="J233" i="2" s="1"/>
  <c r="S235" i="2"/>
  <c r="T235" i="2" s="1"/>
  <c r="S241" i="2"/>
  <c r="T241" i="2" s="1"/>
  <c r="V269" i="2"/>
  <c r="V273" i="2"/>
  <c r="G286" i="2"/>
  <c r="S294" i="2"/>
  <c r="T294" i="2" s="1"/>
  <c r="N299" i="2"/>
  <c r="O299" i="2" s="1"/>
  <c r="S319" i="2"/>
  <c r="T319" i="2" s="1"/>
  <c r="J79" i="2"/>
  <c r="J109" i="2"/>
  <c r="I159" i="2"/>
  <c r="J159" i="2" s="1"/>
  <c r="N232" i="2"/>
  <c r="O232" i="2" s="1"/>
  <c r="S305" i="2"/>
  <c r="T305" i="2" s="1"/>
  <c r="I5" i="2"/>
  <c r="J5" i="2" s="1"/>
  <c r="I116" i="2"/>
  <c r="J116" i="2" s="1"/>
  <c r="O17" i="2"/>
  <c r="V26" i="2"/>
  <c r="N33" i="2"/>
  <c r="O33" i="2" s="1"/>
  <c r="Y34" i="2"/>
  <c r="J67" i="2"/>
  <c r="I72" i="2"/>
  <c r="J72" i="2" s="1"/>
  <c r="N78" i="2"/>
  <c r="O78" i="2" s="1"/>
  <c r="S95" i="2"/>
  <c r="T95" i="2" s="1"/>
  <c r="I101" i="2"/>
  <c r="J101" i="2" s="1"/>
  <c r="O105" i="2"/>
  <c r="I111" i="2"/>
  <c r="J111" i="2" s="1"/>
  <c r="J119" i="2"/>
  <c r="I127" i="2"/>
  <c r="J127" i="2" s="1"/>
  <c r="N159" i="2"/>
  <c r="O159" i="2" s="1"/>
  <c r="O163" i="2"/>
  <c r="V170" i="2"/>
  <c r="O177" i="2"/>
  <c r="N183" i="2"/>
  <c r="O183" i="2" s="1"/>
  <c r="J186" i="2"/>
  <c r="T193" i="2"/>
  <c r="N196" i="2"/>
  <c r="O196" i="2" s="1"/>
  <c r="N213" i="2"/>
  <c r="O213" i="2" s="1"/>
  <c r="I215" i="2"/>
  <c r="J215" i="2" s="1"/>
  <c r="N216" i="2"/>
  <c r="O216" i="2" s="1"/>
  <c r="O226" i="2"/>
  <c r="V243" i="2"/>
  <c r="N307" i="2"/>
  <c r="O307" i="2" s="1"/>
  <c r="S313" i="2"/>
  <c r="T313" i="2" s="1"/>
  <c r="J108" i="2"/>
  <c r="V58" i="2"/>
  <c r="V62" i="2"/>
  <c r="T71" i="2"/>
  <c r="T79" i="2"/>
  <c r="S100" i="2"/>
  <c r="T100" i="2" s="1"/>
  <c r="N104" i="2"/>
  <c r="O104" i="2" s="1"/>
  <c r="I118" i="2"/>
  <c r="J118" i="2" s="1"/>
  <c r="J126" i="2"/>
  <c r="J145" i="2"/>
  <c r="I157" i="2"/>
  <c r="J157" i="2" s="1"/>
  <c r="S179" i="2"/>
  <c r="T179" i="2" s="1"/>
  <c r="N197" i="2"/>
  <c r="O197" i="2" s="1"/>
  <c r="I201" i="2"/>
  <c r="J201" i="2" s="1"/>
  <c r="V227" i="2"/>
  <c r="I235" i="2"/>
  <c r="J235" i="2" s="1"/>
  <c r="N238" i="2"/>
  <c r="O238" i="2" s="1"/>
  <c r="V308" i="2"/>
  <c r="I320" i="2"/>
  <c r="J320" i="2" s="1"/>
  <c r="J321" i="2"/>
  <c r="T115" i="2"/>
  <c r="J133" i="2"/>
  <c r="S139" i="2"/>
  <c r="T139" i="2" s="1"/>
  <c r="S164" i="2"/>
  <c r="T164" i="2" s="1"/>
  <c r="V5" i="2"/>
  <c r="V30" i="2"/>
  <c r="S56" i="2"/>
  <c r="T56" i="2" s="1"/>
  <c r="S61" i="2"/>
  <c r="T61" i="2" s="1"/>
  <c r="O65" i="2"/>
  <c r="V103" i="2"/>
  <c r="V107" i="2"/>
  <c r="V110" i="2"/>
  <c r="V126" i="2"/>
  <c r="V137" i="2"/>
  <c r="T142" i="2"/>
  <c r="N144" i="2"/>
  <c r="O144" i="2" s="1"/>
  <c r="O161" i="2"/>
  <c r="J168" i="2"/>
  <c r="V182" i="2"/>
  <c r="I193" i="2"/>
  <c r="J193" i="2" s="1"/>
  <c r="O228" i="2"/>
  <c r="N229" i="2"/>
  <c r="O229" i="2" s="1"/>
  <c r="T230" i="2"/>
  <c r="N233" i="2"/>
  <c r="O233" i="2" s="1"/>
  <c r="S234" i="2"/>
  <c r="T234" i="2" s="1"/>
  <c r="I264" i="2"/>
  <c r="J264" i="2" s="1"/>
  <c r="N265" i="2"/>
  <c r="O265" i="2" s="1"/>
  <c r="N271" i="2"/>
  <c r="O271" i="2" s="1"/>
  <c r="N286" i="2"/>
  <c r="O286" i="2" s="1"/>
  <c r="T290" i="2"/>
  <c r="J292" i="2"/>
  <c r="J305" i="2"/>
  <c r="N310" i="2"/>
  <c r="O310" i="2" s="1"/>
  <c r="N314" i="2"/>
  <c r="O314" i="2" s="1"/>
  <c r="N88" i="2"/>
  <c r="O88" i="2" s="1"/>
  <c r="V151" i="2"/>
  <c r="V179" i="2"/>
  <c r="I209" i="2"/>
  <c r="J209" i="2" s="1"/>
  <c r="N317" i="2"/>
  <c r="O317" i="2" s="1"/>
  <c r="S83" i="2"/>
  <c r="T83" i="2" s="1"/>
  <c r="N92" i="2"/>
  <c r="O92" i="2" s="1"/>
  <c r="S96" i="2"/>
  <c r="T96" i="2" s="1"/>
  <c r="N97" i="2"/>
  <c r="O97" i="2" s="1"/>
  <c r="J98" i="2"/>
  <c r="S101" i="2"/>
  <c r="T101" i="2" s="1"/>
  <c r="N110" i="2"/>
  <c r="O110" i="2" s="1"/>
  <c r="S117" i="2"/>
  <c r="T117" i="2" s="1"/>
  <c r="O118" i="2"/>
  <c r="S125" i="2"/>
  <c r="T125" i="2" s="1"/>
  <c r="I129" i="2"/>
  <c r="J129" i="2" s="1"/>
  <c r="T133" i="2"/>
  <c r="J141" i="2"/>
  <c r="X144" i="2"/>
  <c r="Y144" i="2" s="1"/>
  <c r="N146" i="2"/>
  <c r="O146" i="2" s="1"/>
  <c r="S153" i="2"/>
  <c r="T153" i="2" s="1"/>
  <c r="V159" i="2"/>
  <c r="X163" i="2"/>
  <c r="Y163" i="2" s="1"/>
  <c r="S166" i="2"/>
  <c r="T166" i="2" s="1"/>
  <c r="N167" i="2"/>
  <c r="O167" i="2" s="1"/>
  <c r="N168" i="2"/>
  <c r="O168" i="2" s="1"/>
  <c r="T175" i="2"/>
  <c r="X181" i="2"/>
  <c r="Y181" i="2" s="1"/>
  <c r="O185" i="2"/>
  <c r="V191" i="2"/>
  <c r="V194" i="2"/>
  <c r="I219" i="2"/>
  <c r="J219" i="2" s="1"/>
  <c r="J220" i="2"/>
  <c r="I231" i="2"/>
  <c r="J231" i="2" s="1"/>
  <c r="N248" i="2"/>
  <c r="O248" i="2" s="1"/>
  <c r="T249" i="2"/>
  <c r="I255" i="2"/>
  <c r="J255" i="2" s="1"/>
  <c r="S278" i="2"/>
  <c r="T278" i="2" s="1"/>
  <c r="T284" i="2"/>
  <c r="S288" i="2"/>
  <c r="T288" i="2" s="1"/>
  <c r="N291" i="2"/>
  <c r="O291" i="2" s="1"/>
  <c r="O303" i="2"/>
  <c r="N311" i="2"/>
  <c r="O311" i="2" s="1"/>
  <c r="X321" i="2"/>
  <c r="Y321" i="2" s="1"/>
  <c r="I16" i="2"/>
  <c r="J16" i="2" s="1"/>
  <c r="N19" i="2"/>
  <c r="O19" i="2" s="1"/>
  <c r="S25" i="2"/>
  <c r="T25" i="2" s="1"/>
  <c r="I30" i="2"/>
  <c r="J30" i="2" s="1"/>
  <c r="N48" i="2"/>
  <c r="O48" i="2" s="1"/>
  <c r="S53" i="2"/>
  <c r="T53" i="2" s="1"/>
  <c r="I54" i="2"/>
  <c r="J54" i="2" s="1"/>
  <c r="S55" i="2"/>
  <c r="T55" i="2" s="1"/>
  <c r="I56" i="2"/>
  <c r="J56" i="2" s="1"/>
  <c r="I62" i="2"/>
  <c r="J62" i="2" s="1"/>
  <c r="S70" i="2"/>
  <c r="T70" i="2" s="1"/>
  <c r="I71" i="2"/>
  <c r="J71" i="2" s="1"/>
  <c r="N73" i="2"/>
  <c r="O73" i="2" s="1"/>
  <c r="I77" i="2"/>
  <c r="J77" i="2" s="1"/>
  <c r="V79" i="2"/>
  <c r="S88" i="2"/>
  <c r="T88" i="2" s="1"/>
  <c r="O89" i="2"/>
  <c r="I90" i="2"/>
  <c r="J90" i="2" s="1"/>
  <c r="N93" i="2"/>
  <c r="O93" i="2" s="1"/>
  <c r="S105" i="2"/>
  <c r="T105" i="2" s="1"/>
  <c r="I112" i="2"/>
  <c r="J112" i="2" s="1"/>
  <c r="I113" i="2"/>
  <c r="J113" i="2" s="1"/>
  <c r="N119" i="2"/>
  <c r="O119" i="2" s="1"/>
  <c r="I121" i="2"/>
  <c r="J121" i="2" s="1"/>
  <c r="N126" i="2"/>
  <c r="O126" i="2" s="1"/>
  <c r="N127" i="2"/>
  <c r="O127" i="2" s="1"/>
  <c r="O128" i="2"/>
  <c r="I130" i="2"/>
  <c r="J130" i="2" s="1"/>
  <c r="O147" i="2"/>
  <c r="I148" i="2"/>
  <c r="J148" i="2" s="1"/>
  <c r="O154" i="2"/>
  <c r="I155" i="2"/>
  <c r="J155" i="2" s="1"/>
  <c r="V158" i="2"/>
  <c r="V160" i="2"/>
  <c r="T167" i="2"/>
  <c r="J171" i="2"/>
  <c r="I177" i="2"/>
  <c r="J177" i="2" s="1"/>
  <c r="S185" i="2"/>
  <c r="T185" i="2" s="1"/>
  <c r="I189" i="2"/>
  <c r="J189" i="2" s="1"/>
  <c r="S199" i="2"/>
  <c r="T199" i="2" s="1"/>
  <c r="N200" i="2"/>
  <c r="O200" i="2" s="1"/>
  <c r="O201" i="2"/>
  <c r="S205" i="2"/>
  <c r="T205" i="2" s="1"/>
  <c r="X206" i="2"/>
  <c r="Y206" i="2" s="1"/>
  <c r="I214" i="2"/>
  <c r="J214" i="2" s="1"/>
  <c r="I217" i="2"/>
  <c r="J217" i="2" s="1"/>
  <c r="O220" i="2"/>
  <c r="I221" i="2"/>
  <c r="J221" i="2" s="1"/>
  <c r="I223" i="2"/>
  <c r="J223" i="2" s="1"/>
  <c r="N255" i="2"/>
  <c r="O255" i="2" s="1"/>
  <c r="I272" i="2"/>
  <c r="J272" i="2" s="1"/>
  <c r="V280" i="2"/>
  <c r="S302" i="2"/>
  <c r="T302" i="2" s="1"/>
  <c r="S68" i="2"/>
  <c r="T68" i="2" s="1"/>
  <c r="T97" i="2"/>
  <c r="I99" i="2"/>
  <c r="J99" i="2" s="1"/>
  <c r="J103" i="2"/>
  <c r="N112" i="2"/>
  <c r="O112" i="2" s="1"/>
  <c r="S119" i="2"/>
  <c r="T119" i="2" s="1"/>
  <c r="O121" i="2"/>
  <c r="N130" i="2"/>
  <c r="O130" i="2" s="1"/>
  <c r="I150" i="2"/>
  <c r="J150" i="2" s="1"/>
  <c r="N171" i="2"/>
  <c r="O171" i="2" s="1"/>
  <c r="I196" i="2"/>
  <c r="J196" i="2" s="1"/>
  <c r="T218" i="2"/>
  <c r="O222" i="2"/>
  <c r="X240" i="2"/>
  <c r="Y240" i="2" s="1"/>
  <c r="S248" i="2"/>
  <c r="T248" i="2" s="1"/>
  <c r="V274" i="2"/>
  <c r="N283" i="2"/>
  <c r="O283" i="2" s="1"/>
  <c r="O290" i="2"/>
  <c r="T291" i="2"/>
  <c r="S303" i="2"/>
  <c r="T303" i="2" s="1"/>
  <c r="S306" i="2"/>
  <c r="T306" i="2" s="1"/>
  <c r="I125" i="2"/>
  <c r="J125" i="2" s="1"/>
  <c r="S216" i="2"/>
  <c r="T216" i="2" s="1"/>
  <c r="V217" i="2"/>
  <c r="V248" i="2"/>
  <c r="S270" i="2"/>
  <c r="T270" i="2" s="1"/>
  <c r="V275" i="2"/>
  <c r="I279" i="2"/>
  <c r="J279" i="2" s="1"/>
  <c r="V289" i="2"/>
  <c r="I291" i="2"/>
  <c r="J291" i="2" s="1"/>
  <c r="T90" i="2"/>
  <c r="O101" i="2"/>
  <c r="T112" i="2"/>
  <c r="N133" i="2"/>
  <c r="O133" i="2" s="1"/>
  <c r="S136" i="2"/>
  <c r="T136" i="2" s="1"/>
  <c r="J138" i="2"/>
  <c r="J142" i="2"/>
  <c r="T144" i="2"/>
  <c r="J154" i="2"/>
  <c r="N157" i="2"/>
  <c r="O157" i="2" s="1"/>
  <c r="S170" i="2"/>
  <c r="T170" i="2" s="1"/>
  <c r="J172" i="2"/>
  <c r="O179" i="2"/>
  <c r="O209" i="2"/>
  <c r="J211" i="2"/>
  <c r="O224" i="2"/>
  <c r="J226" i="2"/>
  <c r="N231" i="2"/>
  <c r="O231" i="2" s="1"/>
  <c r="T232" i="2"/>
  <c r="V235" i="2"/>
  <c r="J246" i="2"/>
  <c r="T253" i="2"/>
  <c r="V270" i="2"/>
  <c r="I280" i="2"/>
  <c r="J280" i="2" s="1"/>
  <c r="T282" i="2"/>
  <c r="N315" i="2"/>
  <c r="O315" i="2" s="1"/>
  <c r="V326" i="2"/>
  <c r="T124" i="2"/>
  <c r="O145" i="2"/>
  <c r="S165" i="2"/>
  <c r="T165" i="2" s="1"/>
  <c r="O190" i="2"/>
  <c r="T219" i="2"/>
  <c r="J225" i="2"/>
  <c r="L246" i="2"/>
  <c r="I252" i="2"/>
  <c r="J252" i="2" s="1"/>
  <c r="J254" i="2"/>
  <c r="O258" i="2"/>
  <c r="N263" i="2"/>
  <c r="O263" i="2" s="1"/>
  <c r="X288" i="2"/>
  <c r="Y288" i="2" s="1"/>
  <c r="V168" i="2"/>
  <c r="J170" i="2"/>
  <c r="J188" i="2"/>
  <c r="T198" i="2"/>
  <c r="J210" i="2"/>
  <c r="V212" i="2"/>
  <c r="J228" i="2"/>
  <c r="T299" i="2"/>
  <c r="V305" i="2"/>
  <c r="J176" i="2"/>
  <c r="T192" i="2"/>
  <c r="T204" i="2"/>
  <c r="N208" i="2"/>
  <c r="O208" i="2" s="1"/>
  <c r="S254" i="2"/>
  <c r="T254" i="2" s="1"/>
  <c r="N257" i="2"/>
  <c r="O257" i="2" s="1"/>
  <c r="N292" i="2"/>
  <c r="O292" i="2" s="1"/>
  <c r="V299" i="2"/>
  <c r="N305" i="2"/>
  <c r="O305" i="2" s="1"/>
  <c r="Y309" i="2"/>
  <c r="V311" i="2"/>
  <c r="J316" i="2"/>
  <c r="I324" i="2"/>
  <c r="J324" i="2" s="1"/>
  <c r="J164" i="2"/>
  <c r="N241" i="2"/>
  <c r="O241" i="2" s="1"/>
  <c r="T260" i="2"/>
  <c r="N316" i="2"/>
  <c r="O316" i="2" s="1"/>
  <c r="I323" i="2"/>
  <c r="J323" i="2" s="1"/>
  <c r="S326" i="2"/>
  <c r="T326" i="2" s="1"/>
  <c r="T238" i="2"/>
  <c r="I244" i="2"/>
  <c r="J244" i="2" s="1"/>
  <c r="I247" i="2"/>
  <c r="J247" i="2" s="1"/>
  <c r="S258" i="2"/>
  <c r="T258" i="2" s="1"/>
  <c r="N266" i="2"/>
  <c r="O266" i="2" s="1"/>
  <c r="J267" i="2"/>
  <c r="I268" i="2"/>
  <c r="J268" i="2" s="1"/>
  <c r="J275" i="2"/>
  <c r="J297" i="2"/>
  <c r="J309" i="2"/>
  <c r="S317" i="2"/>
  <c r="T317" i="2" s="1"/>
  <c r="N225" i="2"/>
  <c r="O225" i="2" s="1"/>
  <c r="N227" i="2"/>
  <c r="O227" i="2" s="1"/>
  <c r="S243" i="2"/>
  <c r="T243" i="2" s="1"/>
  <c r="T255" i="2"/>
  <c r="I261" i="2"/>
  <c r="J261" i="2" s="1"/>
  <c r="V264" i="2"/>
  <c r="N280" i="2"/>
  <c r="O280" i="2" s="1"/>
  <c r="J281" i="2"/>
  <c r="S285" i="2"/>
  <c r="T285" i="2" s="1"/>
  <c r="N287" i="2"/>
  <c r="O287" i="2" s="1"/>
  <c r="I299" i="2"/>
  <c r="J299" i="2" s="1"/>
  <c r="I300" i="2"/>
  <c r="J300" i="2" s="1"/>
  <c r="I301" i="2"/>
  <c r="J301" i="2" s="1"/>
  <c r="N308" i="2"/>
  <c r="O308" i="2" s="1"/>
  <c r="S314" i="2"/>
  <c r="T314" i="2" s="1"/>
  <c r="T315" i="2"/>
  <c r="N322" i="2"/>
  <c r="O322" i="2" s="1"/>
  <c r="N324" i="2"/>
  <c r="O324" i="2" s="1"/>
  <c r="T231" i="2"/>
  <c r="J232" i="2"/>
  <c r="J237" i="2"/>
  <c r="L239" i="2"/>
  <c r="T246" i="2"/>
  <c r="O252" i="2"/>
  <c r="J253" i="2"/>
  <c r="V258" i="2"/>
  <c r="O260" i="2"/>
  <c r="G262" i="2"/>
  <c r="T266" i="2"/>
  <c r="O268" i="2"/>
  <c r="O274" i="2"/>
  <c r="O281" i="2"/>
  <c r="G283" i="2"/>
  <c r="V285" i="2"/>
  <c r="S287" i="2"/>
  <c r="T287" i="2" s="1"/>
  <c r="J302" i="2"/>
  <c r="V306" i="2"/>
  <c r="V316" i="2"/>
  <c r="O247" i="2"/>
  <c r="N272" i="2"/>
  <c r="O272" i="2" s="1"/>
  <c r="T320" i="2"/>
  <c r="J325" i="2"/>
  <c r="T263" i="2"/>
  <c r="J269" i="2"/>
  <c r="T276" i="2"/>
  <c r="J285" i="2"/>
  <c r="J293" i="2"/>
  <c r="J326" i="2"/>
  <c r="J256" i="2"/>
  <c r="T307" i="2"/>
  <c r="I308" i="2"/>
  <c r="J308" i="2" s="1"/>
  <c r="N323" i="2"/>
  <c r="O323" i="2" s="1"/>
  <c r="N267" i="2"/>
  <c r="O267" i="2" s="1"/>
  <c r="N277" i="2"/>
  <c r="O277" i="2" s="1"/>
  <c r="I282" i="2"/>
  <c r="J282" i="2" s="1"/>
  <c r="T295" i="2"/>
  <c r="I296" i="2"/>
  <c r="J296" i="2" s="1"/>
  <c r="X3" i="2" l="1"/>
  <c r="Y3" i="2"/>
  <c r="Y17" i="2"/>
  <c r="Y60" i="2"/>
  <c r="Y67" i="2"/>
  <c r="Y87" i="2"/>
  <c r="Y129" i="2"/>
  <c r="Y155" i="2"/>
  <c r="Y216" i="2"/>
  <c r="Y106" i="2"/>
  <c r="Y186" i="2"/>
  <c r="Y22" i="2"/>
  <c r="Y297" i="2"/>
  <c r="Y255" i="2"/>
  <c r="Y93" i="2"/>
  <c r="Y105" i="2"/>
  <c r="Y169" i="2"/>
  <c r="Y145" i="2"/>
  <c r="Y161" i="2"/>
  <c r="Y272" i="2"/>
  <c r="Y134" i="2"/>
  <c r="Y28" i="2"/>
  <c r="Y92" i="2"/>
  <c r="Y136" i="2"/>
  <c r="Y77" i="2"/>
  <c r="Y219" i="2"/>
  <c r="Y268" i="2"/>
  <c r="Y14" i="2"/>
  <c r="Y183" i="2"/>
  <c r="Y121" i="2"/>
  <c r="Y222" i="2"/>
  <c r="Y88" i="2"/>
  <c r="Y295" i="2"/>
  <c r="X141" i="2"/>
  <c r="Y141" i="2" s="1"/>
  <c r="T327" i="2"/>
  <c r="Y244" i="2"/>
  <c r="X225" i="2"/>
  <c r="Y225" i="2" s="1"/>
  <c r="Y78" i="2"/>
  <c r="Y313" i="2"/>
  <c r="Y262" i="2"/>
  <c r="Y33" i="2"/>
  <c r="Y59" i="2"/>
  <c r="Y115" i="2"/>
  <c r="Y25" i="2"/>
  <c r="Y174" i="2"/>
  <c r="Y253" i="2"/>
  <c r="Y265" i="2"/>
  <c r="Y239" i="2"/>
  <c r="Y120" i="2"/>
  <c r="X117" i="2"/>
  <c r="Y117" i="2" s="1"/>
  <c r="Y211" i="2"/>
  <c r="Y152" i="2"/>
  <c r="Y118" i="2"/>
  <c r="Y96" i="2"/>
  <c r="Y100" i="2"/>
  <c r="Y173" i="2"/>
  <c r="Y71" i="2"/>
  <c r="X278" i="2"/>
  <c r="Y278" i="2" s="1"/>
  <c r="X153" i="2"/>
  <c r="Y153" i="2" s="1"/>
  <c r="X116" i="2"/>
  <c r="Y116" i="2" s="1"/>
  <c r="X259" i="2"/>
  <c r="Y259" i="2" s="1"/>
  <c r="Y123" i="2"/>
  <c r="Y185" i="2"/>
  <c r="Y302" i="2"/>
  <c r="Y171" i="2"/>
  <c r="Y142" i="2"/>
  <c r="X187" i="2"/>
  <c r="Y187" i="2" s="1"/>
  <c r="X220" i="2"/>
  <c r="Y220" i="2" s="1"/>
  <c r="X319" i="2"/>
  <c r="Y319" i="2" s="1"/>
  <c r="Y91" i="2"/>
  <c r="Y157" i="2"/>
  <c r="X48" i="2"/>
  <c r="Y48" i="2" s="1"/>
  <c r="Y261" i="2"/>
  <c r="Y61" i="2"/>
  <c r="Y287" i="2"/>
  <c r="Y76" i="2"/>
  <c r="X324" i="2"/>
  <c r="Y324" i="2" s="1"/>
  <c r="X20" i="2"/>
  <c r="Y20" i="2" s="1"/>
  <c r="Y208" i="2"/>
  <c r="X197" i="2"/>
  <c r="Y197" i="2" s="1"/>
  <c r="X101" i="2"/>
  <c r="Y101" i="2" s="1"/>
  <c r="Y164" i="2"/>
  <c r="Y205" i="2"/>
  <c r="Y156" i="2"/>
  <c r="X267" i="2"/>
  <c r="Y267" i="2" s="1"/>
  <c r="Y132" i="2"/>
  <c r="Y263" i="2"/>
  <c r="X214" i="2"/>
  <c r="Y214" i="2" s="1"/>
  <c r="X314" i="2"/>
  <c r="Y314" i="2" s="1"/>
  <c r="X234" i="2"/>
  <c r="Y234" i="2" s="1"/>
  <c r="X109" i="2"/>
  <c r="Y109" i="2" s="1"/>
  <c r="X307" i="2"/>
  <c r="Y307" i="2" s="1"/>
  <c r="O49" i="2"/>
  <c r="X126" i="2"/>
  <c r="Y126" i="2" s="1"/>
  <c r="X99" i="2"/>
  <c r="Y99" i="2" s="1"/>
  <c r="X146" i="2"/>
  <c r="Y146" i="2" s="1"/>
  <c r="V241" i="2"/>
  <c r="X306" i="2"/>
  <c r="Y306" i="2" s="1"/>
  <c r="X311" i="2"/>
  <c r="Y311" i="2" s="1"/>
  <c r="X212" i="2"/>
  <c r="Y212" i="2" s="1"/>
  <c r="X248" i="2"/>
  <c r="Y248" i="2" s="1"/>
  <c r="X203" i="2"/>
  <c r="Y203" i="2" s="1"/>
  <c r="X322" i="2"/>
  <c r="Y322" i="2" s="1"/>
  <c r="I241" i="2"/>
  <c r="J241" i="2" s="1"/>
  <c r="X8" i="2"/>
  <c r="Y8" i="2" s="1"/>
  <c r="X89" i="2"/>
  <c r="Y89" i="2" s="1"/>
  <c r="V246" i="2"/>
  <c r="X110" i="2"/>
  <c r="Y110" i="2" s="1"/>
  <c r="X97" i="2"/>
  <c r="Y97" i="2" s="1"/>
  <c r="X86" i="2"/>
  <c r="Y86" i="2" s="1"/>
  <c r="X274" i="2"/>
  <c r="Y274" i="2" s="1"/>
  <c r="X150" i="2"/>
  <c r="Y150" i="2" s="1"/>
  <c r="X122" i="2"/>
  <c r="Y122" i="2" s="1"/>
  <c r="X64" i="2"/>
  <c r="Y64" i="2" s="1"/>
  <c r="X230" i="2"/>
  <c r="Y230" i="2" s="1"/>
  <c r="X299" i="2"/>
  <c r="Y299" i="2" s="1"/>
  <c r="X275" i="2"/>
  <c r="Y275" i="2" s="1"/>
  <c r="X217" i="2"/>
  <c r="Y217" i="2" s="1"/>
  <c r="X191" i="2"/>
  <c r="Y191" i="2" s="1"/>
  <c r="X103" i="2"/>
  <c r="Y103" i="2" s="1"/>
  <c r="X170" i="2"/>
  <c r="Y170" i="2" s="1"/>
  <c r="X269" i="2"/>
  <c r="Y269" i="2" s="1"/>
  <c r="X108" i="2"/>
  <c r="Y108" i="2" s="1"/>
  <c r="X94" i="2"/>
  <c r="Y94" i="2" s="1"/>
  <c r="X190" i="2"/>
  <c r="Y190" i="2" s="1"/>
  <c r="X69" i="2"/>
  <c r="Y69" i="2" s="1"/>
  <c r="X323" i="2"/>
  <c r="Y323" i="2" s="1"/>
  <c r="X172" i="2"/>
  <c r="Y172" i="2" s="1"/>
  <c r="X162" i="2"/>
  <c r="Y162" i="2" s="1"/>
  <c r="X81" i="2"/>
  <c r="Y81" i="2" s="1"/>
  <c r="X85" i="2"/>
  <c r="Y85" i="2" s="1"/>
  <c r="X10" i="2"/>
  <c r="Y10" i="2" s="1"/>
  <c r="T49" i="2"/>
  <c r="X326" i="2"/>
  <c r="Y326" i="2" s="1"/>
  <c r="V286" i="2"/>
  <c r="X13" i="2"/>
  <c r="Y13" i="2" s="1"/>
  <c r="N246" i="2"/>
  <c r="O246" i="2" s="1"/>
  <c r="X30" i="2"/>
  <c r="Y30" i="2" s="1"/>
  <c r="X149" i="2"/>
  <c r="Y149" i="2" s="1"/>
  <c r="X276" i="2"/>
  <c r="Y276" i="2" s="1"/>
  <c r="X79" i="2"/>
  <c r="Y79" i="2" s="1"/>
  <c r="X301" i="2"/>
  <c r="Y301" i="2" s="1"/>
  <c r="X277" i="2"/>
  <c r="Y277" i="2" s="1"/>
  <c r="X128" i="2"/>
  <c r="Y128" i="2" s="1"/>
  <c r="X70" i="2"/>
  <c r="Y70" i="2" s="1"/>
  <c r="X31" i="2"/>
  <c r="Y31" i="2" s="1"/>
  <c r="X18" i="2"/>
  <c r="Y18" i="2" s="1"/>
  <c r="X303" i="2"/>
  <c r="Y303" i="2" s="1"/>
  <c r="N239" i="2"/>
  <c r="O239" i="2" s="1"/>
  <c r="O327" i="2" s="1"/>
  <c r="X168" i="2"/>
  <c r="Y168" i="2" s="1"/>
  <c r="X270" i="2"/>
  <c r="Y270" i="2" s="1"/>
  <c r="X158" i="2"/>
  <c r="Y158" i="2" s="1"/>
  <c r="X151" i="2"/>
  <c r="Y151" i="2" s="1"/>
  <c r="X251" i="2"/>
  <c r="Y251" i="2" s="1"/>
  <c r="X98" i="2"/>
  <c r="Y98" i="2" s="1"/>
  <c r="X154" i="2"/>
  <c r="Y154" i="2" s="1"/>
  <c r="X289" i="2"/>
  <c r="Y289" i="2" s="1"/>
  <c r="X280" i="2"/>
  <c r="Y280" i="2" s="1"/>
  <c r="X227" i="2"/>
  <c r="Y227" i="2" s="1"/>
  <c r="X243" i="2"/>
  <c r="Y243" i="2" s="1"/>
  <c r="I80" i="2"/>
  <c r="J80" i="2" s="1"/>
  <c r="V283" i="2"/>
  <c r="X182" i="2"/>
  <c r="Y182" i="2" s="1"/>
  <c r="X26" i="2"/>
  <c r="Y26" i="2" s="1"/>
  <c r="X7" i="2"/>
  <c r="Y7" i="2" s="1"/>
  <c r="X6" i="2"/>
  <c r="Y6" i="2" s="1"/>
  <c r="X229" i="2"/>
  <c r="Y229" i="2" s="1"/>
  <c r="X73" i="2"/>
  <c r="Y73" i="2" s="1"/>
  <c r="X273" i="2"/>
  <c r="Y273" i="2" s="1"/>
  <c r="X310" i="2"/>
  <c r="Y310" i="2" s="1"/>
  <c r="X296" i="2"/>
  <c r="Y296" i="2" s="1"/>
  <c r="X196" i="2"/>
  <c r="Y196" i="2" s="1"/>
  <c r="X258" i="2"/>
  <c r="Y258" i="2" s="1"/>
  <c r="X285" i="2"/>
  <c r="Y285" i="2" s="1"/>
  <c r="X235" i="2"/>
  <c r="Y235" i="2" s="1"/>
  <c r="X160" i="2"/>
  <c r="Y160" i="2" s="1"/>
  <c r="X179" i="2"/>
  <c r="Y179" i="2" s="1"/>
  <c r="X137" i="2"/>
  <c r="Y137" i="2" s="1"/>
  <c r="X5" i="2"/>
  <c r="Y5" i="2" s="1"/>
  <c r="X308" i="2"/>
  <c r="Y308" i="2" s="1"/>
  <c r="X127" i="2"/>
  <c r="Y127" i="2" s="1"/>
  <c r="X24" i="2"/>
  <c r="Y24" i="2" s="1"/>
  <c r="X11" i="2"/>
  <c r="Y11" i="2" s="1"/>
  <c r="X56" i="2"/>
  <c r="Y56" i="2" s="1"/>
  <c r="X316" i="2"/>
  <c r="Y316" i="2" s="1"/>
  <c r="X16" i="2"/>
  <c r="Y16" i="2" s="1"/>
  <c r="X176" i="2"/>
  <c r="Y176" i="2" s="1"/>
  <c r="X318" i="2"/>
  <c r="Y318" i="2" s="1"/>
  <c r="V80" i="2"/>
  <c r="X305" i="2"/>
  <c r="Y305" i="2" s="1"/>
  <c r="I286" i="2"/>
  <c r="J286" i="2" s="1"/>
  <c r="X114" i="2"/>
  <c r="Y114" i="2" s="1"/>
  <c r="X165" i="2"/>
  <c r="Y165" i="2" s="1"/>
  <c r="X247" i="2"/>
  <c r="Y247" i="2" s="1"/>
  <c r="X113" i="2"/>
  <c r="Y113" i="2" s="1"/>
  <c r="X29" i="2"/>
  <c r="Y29" i="2" s="1"/>
  <c r="I262" i="2"/>
  <c r="J262" i="2" s="1"/>
  <c r="X282" i="2"/>
  <c r="Y282" i="2" s="1"/>
  <c r="X325" i="2"/>
  <c r="Y325" i="2" s="1"/>
  <c r="X32" i="2"/>
  <c r="Y32" i="2" s="1"/>
  <c r="X62" i="2"/>
  <c r="Y62" i="2" s="1"/>
  <c r="V281" i="2"/>
  <c r="X194" i="2"/>
  <c r="Y194" i="2" s="1"/>
  <c r="X107" i="2"/>
  <c r="Y107" i="2" s="1"/>
  <c r="X58" i="2"/>
  <c r="Y58" i="2" s="1"/>
  <c r="X291" i="2"/>
  <c r="Y291" i="2" s="1"/>
  <c r="X74" i="2"/>
  <c r="Y74" i="2" s="1"/>
  <c r="I283" i="2"/>
  <c r="J283" i="2" s="1"/>
  <c r="X264" i="2"/>
  <c r="Y264" i="2" s="1"/>
  <c r="X159" i="2"/>
  <c r="Y159" i="2" s="1"/>
  <c r="X138" i="2"/>
  <c r="Y138" i="2" s="1"/>
  <c r="J49" i="2"/>
  <c r="X178" i="2"/>
  <c r="Y178" i="2" s="1"/>
  <c r="X54" i="2"/>
  <c r="Y54" i="2" s="1"/>
  <c r="X21" i="2"/>
  <c r="Y21" i="2" s="1"/>
  <c r="J327" i="2" l="1"/>
  <c r="J328" i="2" s="1"/>
  <c r="T328" i="2"/>
  <c r="O328" i="2"/>
  <c r="Y49" i="2"/>
  <c r="X281" i="2"/>
  <c r="Y281" i="2" s="1"/>
  <c r="X246" i="2"/>
  <c r="Y246" i="2" s="1"/>
  <c r="X80" i="2"/>
  <c r="Y80" i="2" s="1"/>
  <c r="X283" i="2"/>
  <c r="Y283" i="2" s="1"/>
  <c r="X286" i="2"/>
  <c r="Y286" i="2" s="1"/>
  <c r="X241" i="2"/>
  <c r="Y241" i="2" s="1"/>
  <c r="Y327" i="2" l="1"/>
</calcChain>
</file>

<file path=xl/sharedStrings.xml><?xml version="1.0" encoding="utf-8"?>
<sst xmlns="http://schemas.openxmlformats.org/spreadsheetml/2006/main" count="1017" uniqueCount="619">
  <si>
    <t>SUMINISTROS</t>
  </si>
  <si>
    <t>ÍTEM</t>
  </si>
  <si>
    <t>TIPO DE BIEN O SERVICIO</t>
  </si>
  <si>
    <t>NECESIDAD</t>
  </si>
  <si>
    <t>DESCRIPCIÓN</t>
  </si>
  <si>
    <t>CANTIDAD</t>
  </si>
  <si>
    <t>VALOR UNITARIO</t>
  </si>
  <si>
    <t>SUBTOTAL</t>
  </si>
  <si>
    <t xml:space="preserve">IVA A APLICAR </t>
  </si>
  <si>
    <t xml:space="preserve">VALOR IVA </t>
  </si>
  <si>
    <t>VALOR TOTAL</t>
  </si>
  <si>
    <t xml:space="preserve">PREMIACION </t>
  </si>
  <si>
    <t>RECONOCIMIENTO</t>
  </si>
  <si>
    <t>RECONOCIMIENTO HECHO DE MATERIAL ACRÍLICO COLOR TRANSPARENTE CON DISEÑO MUSICAL DE 15 CM DE ALTO CON BASE SÓLIDA ELABORADA EN MATERIAL DE MADERA DE 3 CM DE ALTO X 8 CM DE ANCHO CON GRABADO CON LAS FRASES "FESTIVAL DE DANZAS DE LA PERSONA MAYOR", "ALCALDÍA DE GUASCA 2024-2027", " 3° CONCURSO DE TALENTOS DE PERSONA MAYOR 2026"</t>
  </si>
  <si>
    <t>PREMIACION</t>
  </si>
  <si>
    <t xml:space="preserve"> MORRAL DEPORTIVO</t>
  </si>
  <si>
    <t>MOCHILA BOLSO TIPO  SEMI IMPERMEABLE MEDIDAS: 40CM DE ALTO X 35CM DE ANCHO X 15 CM DE PROFUNDIDAD MORRAL DEPORTIVA SEMI IMPERMEABLE CON DOS BOLSILLOS, INCLUYENDO UN PRÁCTICO BOLSILLO PARA BOTELLA, QUE FACILITA EL ACCESO A TUS OBJETOS) COLOR: NEGRO (CON LOGOTIPO O ESTAMPADO DE LA ENTIDAD MUNICIPAL) CIERRE CON MANIJAS LATERALES REFORZADOS (FUNCIONAN COMO CARGADERAS). BOLSILLO FRONTAL CON CREMALLERA (IDEAL PARA OBJETOS PEQUEÑOS: LLAVES, CELULAR, ETC.)ESPALDA LISA, SIN REFUERZOS. COSTURAS REFORZADAS EN ESQUINAS INFERIORES CON OJALES METÁLICOS O BASE DOBLE PARA MAYOR DURABILIDAD. PESO APROXIMADO: 70 A 100 GRAMOS. FÁCIL DE DOBLAR Y GUARDAR.</t>
  </si>
  <si>
    <t>INCENTIVO</t>
  </si>
  <si>
    <t xml:space="preserve">MORRAL BOLSO MALETA VIAJE ESCOLAR </t>
  </si>
  <si>
    <t>MORRAL BOLSO MALETA VIAJE ESCOLAR CARGA USB, MATERIAL DURADERO Y RESISTENTE AL AGUA, IMPERMEABLE GRUESA UNICOLOR, AZUL OSCURO, GRIS, NEGRO, CON CORREA DE SEGURIDAD, MEDIDAS ANCHO 29 CMS, ALTURA 42 CMS, CAPACIDAD 39 L, COMPARTIMIENTO ACOLCHADO PARA LAPTOP, MÚLTIPLES BOLCILLOS ORGANIZADORES INTELIGENTES, BOLSILLO FRONTAL DE ACCESO RÁPIDO PARA DISPOSITIVOS, BOLSILLO LATERAL PROFUNDO, DISEÑO ELEGANTE Y CONTEMPORÁNEO SEGÚN FOTO DE REFERENCIA. (EVENTO PREMIACIÓN CONCURSO DE DIBUJO DE DERECHOS HUMANOS)</t>
  </si>
  <si>
    <t xml:space="preserve">CAMISETA </t>
  </si>
  <si>
    <t>CAMISETA CUELLO EN V. MANGA CORTA  UNISEX, SU DISEÑO LISO Y SU TIPO DE TELA LISA, COLOR AZUL TURQUESA Y PURPURA UNISEX, DEPORTIVO, CAMISETA CÓMODA, CON EL LEMA GRABADO EL ESCUDO DE GUASCA, LA LEYENDA "CARRERA DE LA JUVENTUD  TALLAS M,L, XL</t>
  </si>
  <si>
    <t>CAMISETA</t>
  </si>
  <si>
    <t>CAMISETAS CUELLO V TIPO POLO DE MATERIAL RESISTENTE DEPORTIVA APTA PARA EL LAVADO, EN ALGODÓN 100%, TALLA DE ACUERDO A CONVENIR QUE NO SEA CEÑIDA AL CUERPO, SI NO QUE SEA CÓMODA PARA UTILIZARLA, CON EL LOGO DEL ESCUDO DE GUASCA BORDADO. COLOR FUCSIA CUELLO REFORZADO CON CINTA EN TELA PARA EVITAR SU DEFORMACIÓN, CON UNA PODEROSA MESCLA DE ALGODÓN Y POLIÉSTER QUE FUSIONADAS LE APORTAN FRESCURA Y DURABILIDAD, SUS TEJIDOS RESISTENTES SOPORTAN LAS MÁS EXIGENTES ACTIVIDADES.</t>
  </si>
  <si>
    <t>DOTACIÓN</t>
  </si>
  <si>
    <t xml:space="preserve">GORRA </t>
  </si>
  <si>
    <t>GORRA DEPORTIVA EN COLOR AZUL OSCURO , TELA DRIL CON BORDADO DEL LOGO TURÍSTICO DE GUASCA EN EL FRENTE CENTRADO DE TAMAÑO 7 CM X 10 CM  DE COLOR BLANCO BORDADO, MANEJADO EN HILOS A ALTA TEMPERATURA, LA GORRA DEBE TENER SISTEMA DE CIERRE CON HEBILLA METÁLICA.</t>
  </si>
  <si>
    <t xml:space="preserve">SUDADERA </t>
  </si>
  <si>
    <t xml:space="preserve">SUDADERA EN TELA 100% NAUTICA CONFORMADA POR PANTALÓN  CON FORRO INTERNO COMPLETO EN  TELA FRANELA MARIPOSA Y CHAQUETA ABIERTA CUELLO ALTO CON CREMALLERA  COMPLETA  Y BOLSILLOS LATERALES CON CIERRES CON CREMALLERA, FORRO INTERNO COMPLETO EN FRANELA MARIPOSA CON LOGO BORDADO EN HILOS DE ALTA TEMPRATURA DE LA ADMINISTRACIÓN MUNICIPAL EN EL FRENTE SUPERIOR DERECHO Y EN LA PARTE DE LA ESPALDA BORDADO "SEMILLAS DE AMOR". LA CONFECCIÓN DEBE REALIZARSE SOBRE MEDIDAS A CADA USUARIO Y DE ACUERDO CON EL DISEÑO APORTADO POR LA ADMINISTRACIÓN MUNICIPAL. </t>
  </si>
  <si>
    <t xml:space="preserve">SUDADERA DEPARTAMENTAL </t>
  </si>
  <si>
    <t xml:space="preserve">DOTACION </t>
  </si>
  <si>
    <t>SUDADERA</t>
  </si>
  <si>
    <t>CONJUNTO DE SUDADERA DEPORTIVO EN MATERIAL ANTIFLUIDO TELA FASTRA EN COLOR NEGRO EN LOS BRAZOS Y PECHO Y COLOR VERDE EN LA PARTE ABDOMINAL POR AMBAS CARAS, CERRADA CON CREMALLERA COLOR VERDE Y CUELLO ALTO + PANTALÓN COLOR NEGRO  Y BORDE  DE LOS BOLSILLOS  COLOR VERDE AL MISMO TONO DE LA CHAQUETA.</t>
  </si>
  <si>
    <t>UNIFORME DEPORTIVO (COMPLETO)</t>
  </si>
  <si>
    <t>CAMISETA BLANCA CON CUELLO TIPO POLO, DEPORTIVA EN TELA POLIÉSTER LIGERO DE FÁCIL SECADO Y EN ELASTANO QUE BRINDE ELASTICIDAD Y FLEXIBILIDAD CON AJUSTE CÓMODO CON CUELLO EN COLOR VERDE Y PANTALONETA COLOR BLANCO CON LAS MISMAS CARACTERÍSTICAS DE LA CAMISETA + MEDIAS LARGAS DEPORTIVAS COLOR VERDE EN MATERIAL NAILON O POLIÉSTER CON LOGO SUMINISTRADO POR LA ENTIDAD.</t>
  </si>
  <si>
    <t xml:space="preserve">CAMISETA TIPO POLO </t>
  </si>
  <si>
    <t>TIPO POLO, COLOR POR DEFINIR 50% ALGODÓN, 50% POLIESTER DRY WEAR/ FACIL TRANSPIRACIÓN, TEXTURA SUAVE Y RESISTENTE, CUELLO TEJIDO EN ALGODÓN REFORZADO COLOR NEGRO, DOS BOTONES UBICADOS EN LA ABERTURA DEL TERCIO SUPERIOR DEL PECHO. BOLSILLO DE 10 CM X 8 CM  EN LA PARTE SUPERIOR IZQUIERDA, BORDADO CON EL LOGO DE LA ADMINISTRACIÓN MUNICIPAL EN COLOR NEGRO Y BORDADO EN LA ESPALDA CON EL LOGO DE SEMILLAS DE AMOR.</t>
  </si>
  <si>
    <t>COBIJA</t>
  </si>
  <si>
    <t xml:space="preserve">COBERTOR </t>
  </si>
  <si>
    <t xml:space="preserve">COBIJA INFANTIL </t>
  </si>
  <si>
    <t>MEDALLA</t>
  </si>
  <si>
    <t>MEDALLA DE PREMIACIÓN A COLOR CON DIÁMETRO DE 4-0 CM, GROSOR DE 3.0 INSERTO PARA LOGO Y CINTA DE TELA COLOR A DEFINIR, MARCADA  CON CARRERA DE JUVENTUD 2026, PROGRAMA DE JUVENTUD-  MARCADAS CON PRIMER PUESTO. SEGUNDO PUESTO, TERCER PUESTO, CUARTO PUESTO, QUINTO PUESTO, SEGÚN REQUERIMIENTOS</t>
  </si>
  <si>
    <t xml:space="preserve">PREMIACIÓN </t>
  </si>
  <si>
    <t xml:space="preserve">MEDALLA </t>
  </si>
  <si>
    <t xml:space="preserve">MEDALLA DE RECONOCIMIENTO EN ACRÍLICO TRANSPARENTE DE 6 CM DE DIÁMETRO CON BORDES DORADOS, GRABADO  CON  MOTIVO REFERENTE A DANZA FOLCLÓRICA, LOGO DE LA ADMINISTRACIÓN MUNICIPAL Y FESTIVAL DE DANZAS DE LA PERSONA MAYOR 2026 </t>
  </si>
  <si>
    <t>PLACAS CONMEMORATIVA</t>
  </si>
  <si>
    <t>LA CUAL DEBE CONTENER UNA PINTURA ORIGINAL HECHA A MANO EN ACRÍLICO CON DISEÑO EXCLUSIVO Y MOTIVO ALUSIVO AL EVENTO, ENSAMBLADO SOBRE RETABLO DE MADERA DE 22 CM X 18 CM CON PLACA CONMEMORATIVA DEBE LLEVAR EL LOGO DE LA ALCALDÍA DE GUASCA.</t>
  </si>
  <si>
    <t>POCILLO MUGS</t>
  </si>
  <si>
    <t xml:space="preserve">BLANCO, PERSONALIZADO CON DISEÑO O MENSAJES INSTITUCIONALES, DE 11 ONZAS, EN CERÁMICA CON RECUBRIMIENTO EN POLÍMERO, ESPECIALES CON ESTAMPACIÓN DIGITAL A FULL COLOR. DIÁMETRO: 82 MM ALTURA: 95 MM CAPACIDAD: 11 ONZAS ÁREA IMPRIMIBLE: 9X 20 CM PESO 400 GR. DISEÑO SEGÚN INDICACIONES POR EL SUPERVISOR DEL CONTRATO Y CON LOGOS INSTITUCIONALES.- ADULTO MAYOR </t>
  </si>
  <si>
    <t xml:space="preserve">BOTELLA DE ALUMINIO </t>
  </si>
  <si>
    <t xml:space="preserve">BOTILITO METÁLICO   </t>
  </si>
  <si>
    <t>BOTILITO METÁLICO, DIMENSIONES:  23.4 CM DE LARGO, 6.6 CM DE DIÁMETRO. CAPACIDAD: 750ML. TIPO DE IMPRESIÓN: IMPRESIÓN EN SCREEN DE ACUERDO AL DISEÑO ESTABLECIDO. ÁREA DE IMPRESIÓN: CENTRAL CON EL ESCUDO DE GUASCA A PROPORCIÓN. COLOR DE IMPRESIÓN: A UNA TINTA (BLANCO Y/O NEGRA). COLOR PLATEADO.  RENTA CIUDADANA</t>
  </si>
  <si>
    <t>DETALLE</t>
  </si>
  <si>
    <t xml:space="preserve">BOLSAS PLEGABLES EN CAMBREL ECOLÓGICA, COLOR ROSADO, 40X42 CM, ESTAMPADOS EN LA TELA CON EL ESCUDO DE GUASCA </t>
  </si>
  <si>
    <t>BOLÍGRAFOS PERSONALIZADOS LAPICEROS ESFEROS PLÁSTICO A 2 DIMENSIONES: 16 CM, COLORES VARIADOS. TINTA NEGRA</t>
  </si>
  <si>
    <t>AGENDA</t>
  </si>
  <si>
    <t>CUADERNO MEDIA CARTA (1/2) 100 HOJAS CUADRICULADAS MEMBRETADAS CON EL ESPACIO PARA LA FECHA EN LA PARTE SUPERIOR, IMPRESAS EN PAPEL BOND X 75 GRAMOS A 1X1 TINTAS. 3 SEPPARATAS EN PAPEL ECOLÓGICO X 200 GRAMOS A 4X4 TINTAS. CON ARGOLLADO ‘DOBLE O’ TOTAL. TAPAS RESISTENTES IMPRESAS A 4X4 TINTAS, IMÁGENES A FULL COLOR (EL DISEÑO SERÁ ENTREGADO POR LA SECRETARIA DE GOBIERNO, SEGURIDAD Y CONVIVENCIA CIUDADANA).</t>
  </si>
  <si>
    <t>LLAVERO METÁLICO</t>
  </si>
  <si>
    <t>LLAVERO METÁLICO MATERIAL: METAL / TELA TAMAÑA: 2.8 X 8 CM COLORES: A/N/R/V/Y CAPACIDAD: COLOR DE TINTA: CON IMPRESIÓN DE LA SEMANA DE LOS DERECHOS HUMANOS Y LOGO INSTITUCIONAL</t>
  </si>
  <si>
    <t>TERMOS</t>
  </si>
  <si>
    <t xml:space="preserve">TERMO PARA BEBIDAS CALIENTES CAPACIDAD DE 1 LITRO CON DOBLE TAPA GIRATORIA, MATERIAL, AMPOLLA DE VIDRIO, TAPA GIROMÁTICA, AMPOLLA LIBRE DE ASBESTO, DIFERENTES COLORES, GARANTIZA MÍNIMO 10 HORAS DE MANTENER CALIENTE. </t>
  </si>
  <si>
    <t>MORRALES</t>
  </si>
  <si>
    <t xml:space="preserve">MORRAL BOLSO MALETA VIAJE ESCOLAR CARGA USB, MATERIAL DURADERO Y RESISTENTE AL AGUA, IMPERMEABLE GRUESO UNICOLOR, AZUL OSCURO, GRIS, NEGRO, CON CORREA DE SEGURIDAD, MEDIDAS ANCHO 29 CMS, ALTURA 42 CMS, CAPACIDAD 39 L, COMPARTIMIENTO ACOLCHADO PARA LAPTOP, MÚLTIPLES BOLCILLOS ORGANIZADORES INTELIGENTES, BOLSILLO FRONTAL DE ACCESO RÁPIDO PARA DISPOSITIVOS, BOLSILLO LATERAL PROFUNDO, DISEÑO ELEGANTE Y CONTEMPORÁNEO SEGÚN FOTO DE REFERENCIA. </t>
  </si>
  <si>
    <t>POCILLO MUG</t>
  </si>
  <si>
    <t>TAZA MÁGICA PERSONALIZADA EN CERÁMICA TAMAÑO DE 11 ONZAS, CON IMAGEN LA CUAL SE ACORDARÁ CON LA SECRETARIA DE DESARROLLO SOCIAL, EMPACADA EN CAJA INDIVIDUAL. MARCADO COLOMBIA MAYOR ,ES CUDO, WIFRIDO RAFAEL COTES PRADA 2024-2024.</t>
  </si>
  <si>
    <t>LLAVEROS</t>
  </si>
  <si>
    <t>LLAVERO ALUMINIO CROMADO. 8 CM ALTO X 3,7 CM DIÁMETRO. IMAGEN 3,5 DIÁMETRO DE OSO DE ANTEOJOS. GRAVADO EN LA PARTE DE ATRÁS CON LA SIGUIENTE FRASE "GUASCA, INTERCAMBIO DE EXPERIENCIAS MESAS DE PARTICIPACIÓN DE VICTIMAS 2025".</t>
  </si>
  <si>
    <t xml:space="preserve">BUZO </t>
  </si>
  <si>
    <t>BUZO TIPO (HOODIE) CON CAPOTA, MATERIAL:ALGODÓN PERCHADO (MEZCLA ALGODÓN/POLIÉSTER), GRAMAJE:ENTRE 280 G Y 320 G (SEGÚN DISPONIBIIDAD) COLOR:VERDE OLIVA, DISEÑO PARTE FRONTAL BOLSILLO TIPO CANGURO, ESTAMPADO CENTRADO ESTAMPADO:TEXTO: “YCONSEJO MUNICIPAL DE JUVENTUD ” ELEMENTO: ESCUDO DEL MUNICIPIO COLOR: BLANCO TÉCNICA SUGERIDA:SERIGRAFÍA O ESTAMPADO TEXTIL , UBICACIÓN DEL DISEÑO:CENTRADO EN EL PECHO, CONFECCIÓN: COSTURAS REFORZADAS PUÑOS Y CINTURA EN RIB (RESORTE), CAPOTA CON CORDÓN AJUSTABLE (OPCIONAL) TALLA: S, M, L, XL (AJUSTABLE SEGÚN NECESIDAD), ACABADOS:ESTAMPADO DE ALTA DURABILIDAD, TELA SUAVE AL TACTO, RESISTENTE AL LAVADO, DISEÑO INSTITUCIONAL APROBADO POR LA ENTIDAD</t>
  </si>
  <si>
    <t>PINES</t>
  </si>
  <si>
    <t xml:space="preserve">PIN EN ACRÍLICO CON BASE BLANCA, TINTA DE ALTA CALIDAD (CMYK) DIMENSIONES: ESPESOR: 2 MM A 4 MM, TAMAÑO: 5 CM (APROX.) O SEGÚN DISEÑO APROBADO, IMPRESIÓN CON COLORES NÍTIDOS, DEFINIDOS Y FIELES AL DISEÑO APROBADO CON DISEÑO APORTADO POR LA ADMNISTRACION </t>
  </si>
  <si>
    <t xml:space="preserve">IMANES </t>
  </si>
  <si>
    <t xml:space="preserve">IMÁN PARA NEVERA (SALUD MENTAL), MATERIALES:LÁMINA MAGNÉTICA FLEXIBLE (IMANTADA), CAPA FRONTAL EN VINILO ADHESIVO O PAPEL FOTOGRÁFICO LAMINADO, TINTAS DE ALTA CALIDAD (CMYK) DIMENSIONES:TAMAÑO ESTÁNDAR: 10 CM X 15 CM (AJUSTABLE SEGÚN DISEÑO APROBADO) ESPESOR TOTAL: 0.5 MM A 1 MM  ESPECIFICACIONES TÉCNICAS:BASE MAGNÉTICA CON ADECUADA ADHERENCIA A SUPERFICIES METÁLICAS (NEVERAS, ARCHIVADORES, ETC.) SUPERFICIE FRONTAL CON IMPRESIÓN DE ALTA RESOLUCIÓN  COLORES NÍTIDOS, DEFINIDOS Y ACORDES AL DISEÑO APROBADO </t>
  </si>
  <si>
    <t>CAMISETA BLANCA CON CUELLO TIPO V , DEPORTIVA EN TELA POLIÉSTER LIGERO DE FÁCIL SECADO Y EN ELASTANO QUE BRINDE ELASTICIDAD Y FLEXIBILIDAD CON AJUSTE CÓMODO CON CUELLO EN COLOR LILA,  MARCA  CON LA FRASE CARERTA  POR  LA  NO VIOLENCIA  CONTRA  LA MUJER Y LOGO DE  GUASCA  APORTADO POR LA ENTIDAD  EN TALLAS M. L. LX</t>
  </si>
  <si>
    <t xml:space="preserve">MEDALLA METALICA O ACRILICA DE PREMIACIÓN A COLOR CON DIÁMETRO DE 4-0 CM, GROSOR DE 3.0 INSERTO PARA LOGO Y CINTA DE TELA COLOR A DEFINIR, MARCADA  CON OLIMPIADAS DISCAPACIDAD GUASCA 2026, PROGRAMA DE DISCAPCIDAD </t>
  </si>
  <si>
    <t>LLAVERO METÁLICO MATERIAL: METAL / TELA,TAMAÑO 2,8 X 8 CM COLORES: A/N/R/V/Y CAPACIDAD: COLOR DE TINTA: SE PUEDEN ELABORAR EN FORMAS REPRESENTATIVAS COMO EL SÍMBOLO DE INCLUSIÓN, FIGURAS HUMANAS UNIDAS, PIEZAS DE ROMPECABEZAS O HUELLAS DE MANOS Y PIES, UTILIZANDO COLORES ALUSIVOS COMO EL BLANCO (QUE SIMBOLIZA PAZ E IGUALDAD) O COMBINACIONES MULTICOLOR QUE REFLEJEN LA DIVERSIDAD. ASIMISMO, PUEDEN INCLUIR MENSAJES CORTOS Y MOTIVACIONALES COMO “TODOS SOMOS CAPACES”, “LA DIFERENCIA NOS UNE”, “ERES PARTE IMPORTANTE” O “SIN LÍMITES”,)</t>
  </si>
  <si>
    <t>SERVILLETAS DECORATIVAS</t>
  </si>
  <si>
    <t>SERVILLETAS DECORATIVAS DE PAPEL CON DISEÑOS TRADICIONALES Y DISEÑOS DE NAVIDAD MEDIDA ESTÁNDAR PARA DECOUPAGE MEDIDAS 33CM  X 33 CM</t>
  </si>
  <si>
    <t>CAJAS DE MDF</t>
  </si>
  <si>
    <t>CAJAS DE MDF PARA PINTAR TAMAÑO PEQUEÑO (CAJA CON TAPA EN MADERA MDF IDEALES PARA REGALO, DECORACIÓN, DETALLES, MANUALIDADES, CHOCOLATES MEDIDAS 25X25X9).</t>
  </si>
  <si>
    <t>SERVILLETEROS DE MADERA PARA PINTAR</t>
  </si>
  <si>
    <t>SERVILLETEROS DE MADERA PARA PINTAR (SERVILLETERO DE MADERA PARA DECORAR O PINTAR. SU SUPERFICIE ESTÁ TOTALMENTE LISTA PARA PINTARSE CON ACRÍLICOS O DECORARSE SEGÚN LA TÉCNICA DE DECOUPAGE. APLICANDO ESAS TÉCNICAS PODRÁ CREAR UN SERVILLETERO DE MADERA CON SUS PROPIAS MANOS. LONGITUD: 5.5 CM, ANCHURA: 18 CM, ALTURA: 10.5 CM, PESO: 100 G).</t>
  </si>
  <si>
    <t xml:space="preserve">PORTA RETRATOS </t>
  </si>
  <si>
    <t>PORTA RETRATOS DE MADERA PARA PINTAR (PORTARETRATO CON VIDRIO Y MARCO DE MDF 16,5X22CM).</t>
  </si>
  <si>
    <t xml:space="preserve">HILO POR ROLLOS </t>
  </si>
  <si>
    <t>ROLLOS DE HILO CHINO DE VARIOS COLORES (HILO CHINO PARA BISUTERÍA Y MANUALIDADES ROLLO 100M X12 UND).</t>
  </si>
  <si>
    <t>CUENTAS DE PIEDRA</t>
  </si>
  <si>
    <t>CUENTAS DE PIEDRA DE 8MM (CUENTAS PIEDRAS PRECIOSAS PIEDRA SUELTAS JOYERÍA DE VARIOS COLORES).</t>
  </si>
  <si>
    <t xml:space="preserve">CUENTAS DE MURANO </t>
  </si>
  <si>
    <t>CUENTAS DE MURANO DE 8MM DE VARIOS COLORES.</t>
  </si>
  <si>
    <t>BOLA MORA</t>
  </si>
  <si>
    <t>BOLA MORA DE 8MM (PERFECTAS PARA PULSERAS, COLLARES Y ACCESORIOS)</t>
  </si>
  <si>
    <t>AGUJAS PARA BISUTERÍA</t>
  </si>
  <si>
    <t>AGUJA MOSTACILLERA PARA BISUTERÍA POR UNIDAD EN MATERIAL METÁLICO DE 5.5 CM</t>
  </si>
  <si>
    <t>ARMARIO</t>
  </si>
  <si>
    <t>ARMARIO 65 CM X 45 CM X 189 CM GRANDE APARIENCIA RATTAN WENGUE MEDIDAS CM: LARGO 65  ALTO 182  ANCHO 45</t>
  </si>
  <si>
    <t>KIT DE AGUJAS DE CROCHET</t>
  </si>
  <si>
    <t xml:space="preserve">KIT DE AGUJAS DE CROCHET X 22 AGUJAS, MATERIAL: ACERO INOXIDABLE, DURADERO Y RESISTENTE., VARIEDAD DE TAMAÑOS: AGUJAS 2.0 MM, 2.5 MM, 3.0 MM, 3.5 MM, 4.0 MM, 4.5 MM, 5.0 MM, 5.5 MM, 6.0 MM, 0.75 MM, 0.90 MM, 1.0 MM, 1.10 MM, 1.25 MM, 1.40 MM, 1.50 MM, 1.60 MM, 1.75 MM, 1.80 MM, 1.90 MM, 2.00 MM </t>
  </si>
  <si>
    <t>OVILLADOR</t>
  </si>
  <si>
    <t>MÁQUINA DE BOBINADO DE LANA DE AGUJA OPERADA A MANO PEQUEÑA EN CAJA HILO RÁPIDO CUERDA DE FIBRA BOLA DE LANA SOPORTE ENROLLADOR PARA EL HOGAR, MATERIAL: PLÁSTICO + HIERRO, TAMAÑO: 19X18X11,5 CM/7,48X7,09X4,53", TIPO: MÁQUINA DE BOBINADO DE LANA, USO: BOBINADO DE LANA, MATERIAL: DE PLÁSTICO, DESCRIPCIÓN: BAJO RUIDO AL TRABAJAR, PRÁCTICO Y PORTÁTIL, PESO LIGERO, FÁCIL DE INSTALAR EN EL ESCRITORIO O BANCO DE TRABAJO, AYUDA A HACER QUE ENROLLAR LA LANA Y MUCHAS OTRAS CUERDAS EN BOLAS SEA MUCHO MÁS FÁCIL.</t>
  </si>
  <si>
    <t>HILOS PARA BORDAR</t>
  </si>
  <si>
    <t xml:space="preserve">HILO DE BORDADO DE 100 UNIDADES DE DIFERENTES COLORES, DE 6 HEBRAS, HILO DE BORDADO DE ARCO IRIS, HILO DE PUNTO DE CRUZ PARA PULSERAS, MANUALIDADES DE BRICOLAJE, COSTURA, SUMINISTROS DE BORDADO MATERIAL POLIALGODÓN LONGITUD DEL ARTÍCULO 8,7 YARDAS. </t>
  </si>
  <si>
    <t>LAMINAS PARA BORDADO</t>
  </si>
  <si>
    <t>LÁMINAS DE MALLA PLÁSTICA PARA BORDADO (MATERIAL DE MALLA PLÁSTICA BLANCA PARA TEJIDO, IDEAL PARA PROYECTOS MANUALES Y DISEÑOS CREATIVOS) MEDIDAS 35CM X 25 CM.</t>
  </si>
  <si>
    <t>OVILLO DE LANA</t>
  </si>
  <si>
    <t>PESO DE LA UNIDAD 50 G. COMPOSICIÓN: 100% ACRÍLICO. TIPO DE ESPESOR: 3,5 MM TAMAÑO DE AGUJA RECOMENDADO: 3.5 MM CALIBRE TEJIDO: 6 PUNTOS X 8 FILAS= 1 PULGADA EN AGUJAS 3,5 MM. CALIBRE CROCHET: 7 PUNTOS X 7 FILAS= 1 PULGADA EN AGUJAS 2,5 MM. LONGITUD DE 125 MTS. 6 HEBRAS DELGADA. COLOR A ACORDAR CON EL SUPERVISOR DEL CONTRATO.</t>
  </si>
  <si>
    <t>TRAPILLO DE LANA</t>
  </si>
  <si>
    <t>PESO DE LA UNIDAD 1 KG COMPOSICIÓN: ALGODÓN O LICRA. TIPO DE ESPESOR: CROCHET TAMAÑO DE AGUJA RECOMENDADO: 12 MM COLORES FIJOS, TONOS SOLIDOS O ESTAMPADOS/ RAYAS. COLOR A ACORDAR CON EL SUPERVISOR DEL CONTRATO.</t>
  </si>
  <si>
    <t>VELLON DE LANA</t>
  </si>
  <si>
    <t>VELLÓN DE LANA ACRÍLICO, PESO APROXIMADO DE 57GRS A 85GRS DEPENDIENDO EL COLOR, 3 METROS POR COLOR A ACORDAR CON EL SUPERVISOR DEL CONTRATO.</t>
  </si>
  <si>
    <t>LANA ACRILICA</t>
  </si>
  <si>
    <t>100% MICROFIBRA ACRÍLICA (SEDOSO). GROSOR DE ESTAMBRE: #1 SÚPER FINO. MADEJA DE 100 GR. - 350 M. AGUJAS CROCHET: 1 MM A 3 MM. DOS AGUJAS: 2.5 MM A 3.5 MM.</t>
  </si>
  <si>
    <t>LANA MATIZADA</t>
  </si>
  <si>
    <t>LANA MATIZADA ANTIALÉRGICA DE 100GR</t>
  </si>
  <si>
    <t>MADEJA</t>
  </si>
  <si>
    <t>MADEJA DIFERENTES COLORES (MATERIAL NATURAL Y DE ALTA GAMA: EL HILO DE ALGODÓN ES SUAVE, DE COLOR BRILLANTE Y DURADERO, LO QUE HACE QUE TU PROYECTO SEA SEDOSO, VIVO Y DURADERO. CADA HILO MIDE APROXIMADAMENTE 8 METROS DE LARGO Y CADA MADEJA SE DIVIDE EN 6 HEBRAS.  PERFECTOS PARA TODO TIPO DE PULSERAS DE COSTURA O AMISTAD, FABRICACIÓN DE JOYAS, BORDADO A MANO, PUNTO DE CRUZ, ARTE DE CUERDA, COSTURA, ACOLCHADO, BORLAS, PROYECTOS DE BRICOLAJE Y MANUALIDADES).</t>
  </si>
  <si>
    <t>LANA PAPATYA</t>
  </si>
  <si>
    <t>LANA PAPATYA CAKE 100% ACRIICA TEJIDO OVILLO 150G X 540 MT.</t>
  </si>
  <si>
    <t>LANA SILVIA</t>
  </si>
  <si>
    <t xml:space="preserve">LANA SILVIA KOTONY 100G. </t>
  </si>
  <si>
    <t xml:space="preserve">  PIOLA</t>
  </si>
  <si>
    <t>PIOLA COLOR CRUDO, CALIBRE #36 (3MM DE GROSOR), VIENE EN CONO DE 1KG.</t>
  </si>
  <si>
    <t>PALOS DE PALETA</t>
  </si>
  <si>
    <t>MATERIAL: MADERA X 100 UNIDADES PESO: 2.06 LB. DIMENSIÓN EMBALAJE:5.40 X 0.40 X 10.80 IN.</t>
  </si>
  <si>
    <t xml:space="preserve">  PALOS DE BALSO </t>
  </si>
  <si>
    <t>PALO BALSO CUADRADO EN MADERA 20 MM X 90 CM.</t>
  </si>
  <si>
    <t xml:space="preserve">PALOS DE PINCHO </t>
  </si>
  <si>
    <t>PALOS PINCHO BAMBU PAQ X 100 CORRIENTE.</t>
  </si>
  <si>
    <t>PALILLOS</t>
  </si>
  <si>
    <t>PAQUETE DE PALILLOS PAQ X 100 CORRIENTE.</t>
  </si>
  <si>
    <t xml:space="preserve">KIT BISTURÍ  </t>
  </si>
  <si>
    <t>PUNTA DE LANZA 13 PIEZAS, ESTUCHE CON 3 BISTURÍ PUNTA DE LANZA PROFESIONALES JUNTO CON 13 PUNTAS DE REPUESTOS INTERCAMBIABLES CON DIFERENTES FORMAS IDEALES PARA REALIZAR MÚLTIPLES TRABAJOS DELICADOS Y PRECISOS.</t>
  </si>
  <si>
    <t>ADQUISICIÓN</t>
  </si>
  <si>
    <t xml:space="preserve">PÓLIZA </t>
  </si>
  <si>
    <t xml:space="preserve">PÓLIZA TODO RIESGO PARA LOS ADULTOS MAYORES Y PERSONAS CON DISCAPACIDAD. </t>
  </si>
  <si>
    <t>AGENDA TAMAÑO B6 (12,5 X 17,6 CM), CON 100 HOJAS CUADRICULADAS EN PAPEL ECOLÓGICO, CARÁTULA RÍGIDA LAMINADA A FULL COLOR, ENCUADERNACIÓN EN ANILLADO METÁLICO O PLÁSTICO Y SEPARADORES EN CARTULINA FULL COLOR CON PESTAÑAS, CUYO DISEÑO SERÁ APORTADO POR CADA PROGRAMA DE LA SECRETARÍA DE DESARROLLO SOCIAL.</t>
  </si>
  <si>
    <t xml:space="preserve">FOLLETOS </t>
  </si>
  <si>
    <t>FOLLETO INSTITUCIONAL INFORMATIVO PREVENCIÓN DE VIOLENCIAS, RUTAS DE ATENCIÓN , CENTRO DE ESCUCHA  TAMAÑO:FORMATO A4 (21 CM X 29,7 CM), TIPO DE IMPRESIÓN: IMPRESIÓN FULL COLOR (4X4 TINTAS), (TIRO Y RETIRO – AMBAS CARAS IMPRESAS), TIPO DE PAPEL:PAPEL PROPALCOTE (COUCHÉ), 150 G: MÁS ECONÓMICO Y FLEXIBLE ACABADO: BRILLANTE, DOBLADO TRÍPTICO, DISEÑO: DISEÑO SUMINISTRADO POR LA ENTIDAD, CONTENIDO INSTITUCIONAL APROBADO, USO DE LOGOS, COLORES E IMAGEN CORPORATIVA OFICIAL. DIAGRAMACIÓN ACORDE A LINEAMIENTOS INSTITUCIONALES, CONTENIDO: INFORMACIÓN SUMINISTRADA POR LA ENTIDAD, TEXTO, IMÁGENES, GRÁFICOS Y ELEMENTOS INSTITUCIONALES, ENFOQUE INFORMATIVO, EDUCATIVO O PROMOCIONAL SEGÚN NECESIDAD</t>
  </si>
  <si>
    <t>DOTACION</t>
  </si>
  <si>
    <t>BANNER</t>
  </si>
  <si>
    <t>AVISO TIPO BANNER INSTITUCIONAL – RUTAS DE ATENCIÓN, DIMENSIONES: MEDIDA ESTÁNDAR DE 80 CM X 180 CM, TIPO DE IMPRESIÓN:IMPRESIÓN FULL COLOR (4X0 TINTAS) SOLO UNA CARA IMPRESA, MATERIAL DEL BANNER:LONA BANNER (PVC), GRAMAJE APROXIMADO: 13 OZ MATERIAL RESISTENTE, FLEXIBLE Y DE ALTA DURABILIDAD, ESTRUCTURA / SOPORTE:TIPO: ROLL UP (PORTA BANNER RETRÁCTIL), BASE EN ALUMINIO, SISTEMA ENROLLABLE, INCLUYE VARILLA DE SOPORTE VERTICAL, FÁCIL ARMADO, TRANSPORTE Y ALMACENAMIENTO INCLUYE BOLSO O ESTUCHE PROTECTOR, ACABADOS:IMPRESIÓN DE ALTA RESOLUCIÓN, BORDES REFORZADOS, SISTEMA DE FIJACIÓN INTEGRADO AL SOPORTE, CORTE LIMPIO Y PRECISO, DISEÑO:SUMINISTRADO POR LA ENTIDAD, CONTENIDO INSTITUCIONAL APROBADO, USO DE LOGOS, COLORES E IMAGEN CORPORATIVA OFICIAL, DIAGRAMACIÓN ACORDE A LINEAMIENTOS INSTITUCIONALES, CONTENIDO: INFORMACIÓN SOBRE RUTAS DE ATENCIÓN, INCLUSIÓN DE TEXTO, ICONOGRAFÍA, GRÁFICOS Y ELEMENTOS VISUALES, ENFOQUE INFORMATIVO Y PEDAGÓGICO, CALIDAD DE IMPRESIÓN:RESOLUCIÓN MÍNIMA DE 1440 DPI, COLORES VIVOS Y FIELES A LA IDENTIDAD INSTITUCIONAL, ALTA LEGIBILIDAD A DISTANCIA, USO: JORNADAS DE SOCIALIZACIÓN FERIAS INSTITUCIONALES, ESPACIOS COMUNITARIOS Y EDUCATIVOS, PUNTOS DE ATENCIÓN AL PÚBLICO</t>
  </si>
  <si>
    <t xml:space="preserve">KIT  SIMBOLICO </t>
  </si>
  <si>
    <t>KIT SIMBÓLICO GUASCA CONMEMORA EL DÍA DE LA MUJER, DETALLE SIMBÓLICO Y CONMEMORATIVO COMPUESTO POR : 1 VELA DECORATIVA EN FORMA DE FLOR (COLOR LILA CON CENTRO BLANCO), 2 CORAZONES DE CHOCOLATE (UNO COLOR MORADO Y UNO COLOR BLANCO/CREMA) 1 TARJETA IMPRESA CON MENSAJE INSTITUCIONAL, 1 EMPAQUE EN BOLSA TRANSPARENTE (CELOFÁN), 1 CINTA DECORATIVA COLOR MORADO ELEMENTO NATURAL DECORATIVO (FLORES SECAS PEQUEÑAS) DIMENSIONES APROXIMADAS:VELA TIPO FLOR: 6 – 8 CM DE DIÁMETRO,CORAZONES DE CHOCOLATE: 4 – 6 CM CADA UNO, TARJETA BASE: 15 – 20 CM DE ALTO X 10 – 15 CM DE ANCHO PRESENTACIÓN TOTAL: FORMATO COMPACTO TIPO TARJETA DECORATIVA, DISEÑO Y MENSAJE:EN GUASCA CONSTRUIMOS JUNTOS UN TERRITORIO DONDE LAS MUJERES VIVEN SEGURAS, LIBRES Y CON OPORTUNIDADES, USO:PRODUCTO SIMBÓLICO Y DECORATIVO, OBSEQUIO INSTITUCIONAL O COMUNITARIO</t>
  </si>
  <si>
    <t>CALENDARIO 2027</t>
  </si>
  <si>
    <t xml:space="preserve">CALENDARIO DE ESCRITORIO EN FORMATO TRIANGULAR (TIPO BARRACA), DISEÑADO PARA VISUALIZACIÓN MENSUAL, ESTRUCTURA:BASE PLEGABLE EN FORMA TRIANGULAR, HOJAS INTERNAS IMPRESAS (UNA POR MES), SISTEMA DE ENCUADERNACIÓN SUPERIOR (ANILLADO ESPIRAL) MATERIALES: BASE: CARTÓN RÍGIDO O CARTULINA GRUESA (300 – 400 G) HOJAS INTERNAS: PAPEL PROPALCOTE O BOND (150 – 200 G), ENCUADERNACIÓN: ANILLO METÁLICO DOBLE O ESPIRAL PLÁSTICO DIMENSIONES APROXIMADAS:TAMAÑO ESTÁNDAR:20 CM (ANCHO) X 15 CM (ALTO) X 8 CM (PROFUNDIDAD BASE)DISEÑO E IMPRESIÓN:IMPRESIÓN A DOS TINTAS ACABADO BRILLANTE, ESPACIO PARA IMAGEN, CALENDARIO MENSUAL, FECHAS ESPECIALES Y LOGO INSTITUCIONAL POSIBILIDAD DE INCLUIR MENSAJES, CAMPAÑAS O INFORMACIÓN RELEVANTE CONTENIDO: 12 HOJAS MENSUALES + PORTADA (OPCIONAL) MARCACIÓN DE FECHAS ESPECIALES (FESTIVOS, INSTITUCIONALES, CONMEMORATIVOS) </t>
  </si>
  <si>
    <t xml:space="preserve">INCENTIVO </t>
  </si>
  <si>
    <t xml:space="preserve">BOLSO DAMA </t>
  </si>
  <si>
    <t>BOLSO DE MANO, HOMBRO O TIPO BANDOLERA, MATERIAL: SINTÉTICO (CUERO SINTÉTICO/PU), LONA O TEXTIL RESISTENTE, DIMENSIONES: APROXIMADAMENTE 25 CM A 35 CM DE ANCHO X 20 CM A 30 CM DE ALTO X 8 CM A 15 CM DE PROFUNDIDAD, COMPARTIMENTOS:COMPARTIMENTO PRINCIPAL AMPLIO,BOLSILLOS INTERNOS (MÍNIMO UNO CON CIERRE), BOLSILLO EXTERNO (OPCIONAL). SISTEMA DE CIERRE: CREMALLERA (CIERRE PRINCIPAL),CORREA: ASA DE MANO Y/O CORREA LARGA AJUSTABLE. CAPACIDAD: ADECUADA PARA OBJETOS PERSONALES (BILLETERA, CELULAR, COSMÉTICOS, DOCUMENTOS).</t>
  </si>
  <si>
    <t>APOYO COMPLEMENTARIO</t>
  </si>
  <si>
    <t>PAQUETE ALIMENTARIO OPCIÓN 1</t>
  </si>
  <si>
    <t xml:space="preserve">PRODUCTOS DE LA CANASTA FAMILIAR. CON MÍNIMO 18 PRODUCTOS, PRODUCTOS SECOS QUE ESTÉN EN EMPAQUES RESISTENTES A LA HUMEDAD, CON FECHAS LARGAS DE EXPIRACIÓN, DE CALIDAD Y EN BUEN ESTADO. PRODUCTOS.  GELATINA DE 3 SABORES PACK POR 3,350 G, KILO DE ARROZ, LIBRA DE GARBANZOS, LIBRA DE MAÍZ PIRA, GALLETAS X 2 TACOS, AVENA EN HOJUELA 160 G, ATÚN EN AGUA LOMITOS DE 160GR MARCA RECONOCIDA, LECHE EN POLVO EN BOLSA 380G, ACEITE VEGETAL1000ML, CHOCOLATE EN PASTILLA 500G, PANELA EN PASTILLA 500G, PASTA SPAGUETTI 500G, HARINA DE MAÍZ 500G, HARINA DE TRIGO 500, LENTEJA 500G, AZÚCAR 500G, SAL 500G, CAFÉ 250 G. 1 LATA DE SARDINAS, EMPAQUE TIPO LONA DE FIBRA MARCADA CON LOGO DE ALCALDIA  2024-2027. </t>
  </si>
  <si>
    <t xml:space="preserve">GRUPO MUSICAL </t>
  </si>
  <si>
    <t xml:space="preserve">KIT  ACONDICIONAMIENTO FISICO </t>
  </si>
  <si>
    <t>KIT  DE  YOGA  Y PILATES •  ARO DE PILATES PELOTA DE PILATES / YOGA,BANDAS DE RESISTENCIA, INFLADOR O BOMBA MANUAL, ACCESORIOS DE ENTRENAMIENTO FUNCIONAL (SEGÚN VERSIÓN DEL KIT). ELEMENTO MEDIDA DIÁMETRO DEL ARO	33 CM A 36 CM. TAMAÑO DE LA PELOTA, 10” O HASTA 75 CM SEGÚN MODELO, BANDA ELÁSTICA 145 CM APROX.</t>
  </si>
  <si>
    <t xml:space="preserve">KIT DE YOGA </t>
  </si>
  <si>
    <t>CARRETILLA ZORRA DE CARGA MANUAL,CAPACIDAD MAXIMA 180 KG CON ALTURA DE 1.30 M APROXIMADAMENTE, FABRICADA EN MATERIAL DE ACERO METÁLICO TUBULAR REFORZADO.CON DOS RUEDAS MACIZA DE 6 PULGADAS CON BASE DE CARGA METÁLICA REFORZADA.</t>
  </si>
  <si>
    <t>CARRETILLA ZORRA  DE CARGA MANUAL</t>
  </si>
  <si>
    <t xml:space="preserve">DOTACIÓN </t>
  </si>
  <si>
    <t>INSTRUMENTO MUSICAL</t>
  </si>
  <si>
    <t>PLATILLOS CON MEDIDAS DE 14 A 15 PULGADAS (35 A 38 CM)</t>
  </si>
  <si>
    <t>REDOBLANTES CON MEDIDAS DE 14" X 5.5"PULGADAS.</t>
  </si>
  <si>
    <t>BOMBO DE MARCHA CON MEDIDAS DE 20 CM X12 PULGADAS( 50 CM X30 CM)</t>
  </si>
  <si>
    <t>INTRUMENTO MUSICAL</t>
  </si>
  <si>
    <t>BASTONES DE MARCHA, CON MEDIDAS DE LONGITUD: ENTRE 80 CM Y 100 CM Y DIÁMETRO ALREDEDOR DE 2.5 CM A 3 CM.</t>
  </si>
  <si>
    <t>DISPENSADOR DE TOALLAS DE PAPEL INSTITUCIONAL BLANCO, SISTEMA ANTIBLOQUEO Y REDUCCIÓN DE CONSUMO, FÁCIL RECARGA</t>
  </si>
  <si>
    <t xml:space="preserve">DISPENSADOR DE TOALLAS DE MANOS </t>
  </si>
  <si>
    <t>DISPENSADOR DE PAPEL HIGIÉNICO PLÁSTICO BLANCO DIAMETRO DE 26 CM</t>
  </si>
  <si>
    <t xml:space="preserve">DISPENSADOR DE PAPEL HIGIÉNICO </t>
  </si>
  <si>
    <t xml:space="preserve">
SIRENA ALARMA COMUNITARIA, HOGAR O NEGOCIO POTENTE, DOS PIEZAS, ALARMA, MATERIAL PVC, TIPO DE ALIMENTACIÓN CORRIENTE ELECTRICA, NIVEL DE SONIDO 145 DB, DISTANCIA DE COBERTURA 800 M, RESISTENTE A LA INTERPERIE, ALARMA SONORA, UNA SIRENA. </t>
  </si>
  <si>
    <t xml:space="preserve">BOTÓN DE PÁNICO MAS SIRENA </t>
  </si>
  <si>
    <t xml:space="preserve">BALANZA </t>
  </si>
  <si>
    <t>PINTURA PARA ARCILLA DE TIPO ACRÍLICA A BASE DE AGUA  DE 500 G, ESPECIAL PARA SUPERFICIES POROSAS, CON ALTA ADHERENCIA Y BUENA COBERTURA. PRESENTA SECADO RÁPIDO, ACABADO MATE, SATINADO O BRILLANTE SEGÚN REQUERIMIENTO, Y RESISTENCIA AL DESGASTE Y LA MANIPULACIÓN. ES DE FÁCIL APLICACIÓN CON PINCEL, ESPONJA O AERÓGRAFO, NO TÓXICA, DE BAJO OLOR Y SEGURA PARA USO EN MANUALIDADES. PERMITE COLORES VIVOS, MEZCLABLES ENTRE SÍ, IDEALES PARA DECORACIÓN Y PERSONALIZACIÓN DE PIEZAS EN ARCILLA.</t>
  </si>
  <si>
    <t>PINTURAS ARTISTICAS (DORADAS -PLATEADAS)</t>
  </si>
  <si>
    <t>LACA PARA ACABADO EN ALCANCÍAS DE ARCILLA, DE TIPO ACRÍLICA O SELLADOR TRANSPARENTE, APTA PARA SUPERFICIES POROSAS, QUE PROPORCIONA PROTECCIÓN, BRILLO O ACABADO MATE SEGÚN REQUERIMIENTO. PRESENTA ALTA ADHERENCIA, SECADO RÁPIDO Y RESISTENCIA AL DESGASTE, HUMEDAD Y MANIPULACIÓN FRECUENTE. DE FÁCIL APLICACIÓN CON PINCEL O SPRAY, NO TÓXICA Y SEGURA PARA USO EN MANUALIDADES, PERMITIENDO REALZAR COLORES Y PROLONGAR LA DURABILIDAD DE LAS PIEZAS.</t>
  </si>
  <si>
    <t>LACA</t>
  </si>
  <si>
    <t>750 GR DE RESINA EPÒXICA AUTONIVELANTE DE ALTA CALIDAD CON RELACIÒN DE MEZCLA DE 2 A 1. 500 GR DE RESINA. 250 GR DE CATALIZADOR.</t>
  </si>
  <si>
    <t>RECINA</t>
  </si>
  <si>
    <t xml:space="preserve">BOLIRANA ELECTRÓNICA, DISEÑADA PARA HASTA 16 JUGADORES INDIVIDUALES, 32 JUGADORES EN PAREJA Y MÁS DE 13  JUEGOS (BOLIRANA, BOLITEJO, TIRO AL BLANCO, MOÑONA, RULETA, REVANCHA Y MÁS), ESTÁ EQUIPADA CON UNA PANTALLA DE 17 PULGADAS PARA UNA EXPERIENCIA VISUAL ENVOLVENTE. CON EFECTOS DE SONIDO INCORPORADOS, MÚSICA INCORPORADA, BLUETOOTH PARA MÚSICA DESDE CELULAR, CAMBIO AUTOMÁTICO DE JUGADOR Y UN SOFTWARE AMIGABLE QUE OFRECE UNA NAVEGACIÓN SENCILLA Y DIVERTIDA. BOLIRANA EN DIFERENTES COLORES SIN LOGOS DE BEBIDAS EMBRIAGANTES. MATERIAL MADERA, TAMAÑO LARGO 120 CM X ALTURA 170 CM X 40 CM </t>
  </si>
  <si>
    <t>BOLIRANA</t>
  </si>
  <si>
    <t xml:space="preserve">VAJILLA DE CUATRO (4) PUESTOS, ESPECIFICACIONES MÍNIMAS REQUERIDAS: TIPO: VAJILLA PARA CUATRO (4) PERSONAS. MATERIAL: CERÁMICA, PORCELANA, VIDRIO TEMPLADO O MATERIAL DE CARACTERÍSTICAS EQUIVALENTES DE ALTA RESISTENCIA. • CANTIDAD DE PIEZAS: MÍNIMO DIECISÉIS (16) PIEZAS. COMPOSICIÓN MÍNIMA: CUATRO (4) PLATOS LLANOS.  CUATRO (4) PLATOS HONDOS. CUATRO (4) PLATOS PARA POSTRE O ENSALADA. CUATRO (4) TAZAS O POCILLOS. </t>
  </si>
  <si>
    <t xml:space="preserve">VAJILLA CUATRO PUESTOS </t>
  </si>
  <si>
    <t>MOLINILLO GRANDE DE MADERA ENTRE 30 A 40 CM.</t>
  </si>
  <si>
    <t>MOLINILLO</t>
  </si>
  <si>
    <t xml:space="preserve">TAZON DE PLASTICO, PARA ENSALADA, DE 4 LITROS </t>
  </si>
  <si>
    <t>TAZON PAR A ENSALADA</t>
  </si>
  <si>
    <t>PLATO DE PLASTICO,  ESTANDAR, MEDIANO, DE  24 CM</t>
  </si>
  <si>
    <t>PLATOS</t>
  </si>
  <si>
    <t>JARRAS GRANDES DE PLASTICO CON TAPA DE  2 LITROS</t>
  </si>
  <si>
    <t>JARRAS</t>
  </si>
  <si>
    <t>OLLA EXPRES</t>
  </si>
  <si>
    <t>GRAMERA DIGITAL CON CAPACIDAD DE 5 KG A 10 KG CON DIVISION O PRESICION DE 1 GRAMO.</t>
  </si>
  <si>
    <t>GRAMERAS</t>
  </si>
  <si>
    <t xml:space="preserve">CUCHARON METALICO ,RANURADO, CON MANGO LARGO, PARA FREIR </t>
  </si>
  <si>
    <t>CUCHARONES</t>
  </si>
  <si>
    <t xml:space="preserve">COLADERA GRANDES METALICA DE 20 CM  </t>
  </si>
  <si>
    <t>COLADERA</t>
  </si>
  <si>
    <t>SARTENES DE ACERO, PARA FREIR, CON DOBLE ASA ( OREJA) DE 32 CM</t>
  </si>
  <si>
    <t>SARTENES</t>
  </si>
  <si>
    <t xml:space="preserve">OLLAS  DE ALUMINIO, GRIS, CON DOBLE AS( OREJA) DE18 CM </t>
  </si>
  <si>
    <t xml:space="preserve">OLLAS </t>
  </si>
  <si>
    <t>LICUADORA UNIVERSAL MASS VITAL VASO DE VIDRIO (1.7 LTS).</t>
  </si>
  <si>
    <t xml:space="preserve">LICUADORAS </t>
  </si>
  <si>
    <t>POCILLO PLÁSTICO X  VARIOS COLORES.</t>
  </si>
  <si>
    <t>POCILLOS PLASTICOS</t>
  </si>
  <si>
    <t>CUCHARA SOPA CALIMA REF 1300 NORTH.</t>
  </si>
  <si>
    <t xml:space="preserve">CUCHARAS </t>
  </si>
  <si>
    <t>COLADOR REDONDO DE MALLA FINA. FABRICADO EN ACERO INOXIDABLE DE 16 CM DE DIÁMETRO.</t>
  </si>
  <si>
    <t>CANECA TANQUE GRANDE MULTIUSO PLÁSTICA 70L CON TAPA Y MANIJA.</t>
  </si>
  <si>
    <t xml:space="preserve">CANECAS </t>
  </si>
  <si>
    <t>PLATO HONDO PARA SERVIR SOPA DE ENSALADA DE ACERO INOXIDABLE.</t>
  </si>
  <si>
    <t xml:space="preserve">PLATON EN ACERO </t>
  </si>
  <si>
    <t xml:space="preserve">PAILA DE ACERO DE 40 CM </t>
  </si>
  <si>
    <t>PAILA EN ACERO</t>
  </si>
  <si>
    <t>OLLA PRESIÓN 13 LITROS ALUMINIO  2.7 MM DE ESPESOR SISTEMA DE CIERRE AUTOAJUSTABLE Y HERMÉTICO ASEGURA QUE NO HAYA FUGAS DE PRESIÓN, DOS VÁLVULAS DE SEGURIDAD. LOS MANGOS Y EL ASA EN BAQUELITA RESISTENTE AL CALOR.</t>
  </si>
  <si>
    <t xml:space="preserve">OLLA PRESION </t>
  </si>
  <si>
    <t>OLLAS BATERÍA 11 PIEZAS EN ALUMINIO ANTIADHERENTE: CACEROLA 14 CM ASAS ALIADA: PEROL 10 CM ALIADA, PEROL 16 CM ALIADA, PLANCHA ASADORA REDONDA DE 23 CM, OLLA 24 CM ALIADA, OLLA 20 CM ALIADA, SARTÉN 24 CM ALIADA, TAPA CACEROLA 14 CM, TAPA VIDRIO ESTÁNDAR 24 CM, TAPA VIDRIO ESTÁNDAR 20 CM, TAPA VIDRIO ESTÁNDAR 16 CM, DISEÑO ACABADO EXTERIOR CON PINTURA METALIZADA, FABRICADOS EN ALUMINIO DE ALTA PUREZA E INTERIOR ANTIADHERENTE, ASAS EN BAQUELITA, RESISTENTES AL CALOR, PARA UN MEJOR AGARRE Y SEGURIDAD AL MOMENTO DE PREPARAR TUS ALIMENTOS. ANTIADHERENTE. TIENEN 4 CAPAS DE ANTIADHERENTE, LAS CUALES EVITAN QUE SE PEGUEN LOS ALIMENTOS</t>
  </si>
  <si>
    <t>OLLAS BATERIA 11 PIEZAS EN ALUMINIO ANTIADHERENTE</t>
  </si>
  <si>
    <t>MESA PLEGABLE TIPO MALETA, CON 152 CM DE LARGO, 60 DE ANCHO Y 74 DE ALTO, ESTE PRODUCTO SE PLIEGA ADQUIRIENDO LA MISMA FORMA DE UNA MALETA. ESTÁ FABRICADA EN POLIETILENO Y PLÁSTICO DE ALTA DENSIDAD, PARA SU MAYOR RESISTENCIA Y DURABILIDAD.  </t>
  </si>
  <si>
    <t>MESA PLEGABLE TIPO MALETA</t>
  </si>
  <si>
    <t>ESPEJO CON LUCES PARED MEDIDAS 110CM ALTURA X 45CM ANCHO, CONTORNO BLANCO CON BOMBILLOS REDONDOS LUZ BLANCA APROXIMADOS 24 BOMBILLOS ALREDEDOR</t>
  </si>
  <si>
    <t xml:space="preserve">ESPEJO CON LUCES PARED </t>
  </si>
  <si>
    <t>REPOSAMANOS EN ACERO INOXIDABLE Y CUERO UP, ESTRUCTURA RESISTENTE, ALMOHADILLA SUAVE PARA LA MANO, RESISTENTE AL DESGASTE, 12 CM DE ALTO X 15 CM DE ANCHO X 40 CM DE LARGO, 3 CMS DE ACOCHADO Y ENTRE PATAS A LO LARGO 50 CMS.</t>
  </si>
  <si>
    <t xml:space="preserve">REPOSAMANOS </t>
  </si>
  <si>
    <t xml:space="preserve">ESMALTERO COLOR BLANCO DE MADERA PARA INSTALAR EN PARED, DE 80 CMS DE ALTO X 60 CMS DE ANCHO X 5 CMS DE FONDO ENTREPAÑOS A 10 CMS DE ALTO CADA UNO, CON ESPALDAR </t>
  </si>
  <si>
    <t xml:space="preserve">ESMALTERO </t>
  </si>
  <si>
    <t>SILLA PARA PEDICURE COMPLETO, DE 40 X 40 CON RODACHINAS Y CAJÓN CON RIEL, PIECERO EXTENSIBLE Y GRADUABLE, ESPUMA DE CALIBRE 8 EN ASIENTO DENSIDAD 26 Y DENSIDAD 20 EN LA ESPALDA, COLOR ROSADO Y BLANCO</t>
  </si>
  <si>
    <t>SILLA PARA PEDICURA BLANCO CON ROSADO</t>
  </si>
  <si>
    <t>MESA PARA MANICURA EN MADERA COLOR BLANCO MEDIDAS 80 CMS DE ALTO X 1 MTR DE ANCHO X 36 CMS DE FONDO, PESO APROXIMADO 16 KG, CON TRES CAJONES CON SUS CORRESPONDIENTES MANIJAS, ENTREPAÑO Y CAJOS ESMALTERO EN LA PARTE SUPERIOR DE TRES ENTREPAÑOS DE ACUERDO A REFERENCIA FOTOGRÁFICA, DOS SILLAS CÓMODAS PESO MÁXIMO SOPORTADO: 120KG, MEDIDAS: 82CM DE ALTO X 47CM DE ANCHO X 40CM DE PROFUNDIDAD, MATERIAL DE LA ESTRUCTURA: POLIPROPILENO, MADERA Y METAL, CUATRO PATAS DE MADERA, COLOR ROSADO.</t>
  </si>
  <si>
    <t>MESA PARA MANICURE</t>
  </si>
  <si>
    <t>POTENCIA DEL PRODUCTO: 30W. TAMAÑO DEL PRODUCTO: 27*18*12CM. ESPECIFICACIONES DEL ENCHUFE: ENCHUFE EUROPEO/ESTADOUNIDENSE. COLOR DEL PRODUCTO: ROSA/BLANCO, PESO DEL, PRODUCTO: 850G, CONFIGURACIÓN ESTÁNDAR: PRODUCTO + BOLSA DE ALMACENAMIENTO. CARACTERÍSTICA: VENTILADOR POTENTE PARA RECOGER EL POLVO GENERADO AL LIMAR O PULIR LAS UÑAS, EQUIPADO CON INTERRUPTOR DE ENCENDIDO/APAGADO CONVENCIONAL Y MOTOR POTENTE Y SILENCIOSO, FÁCIL DE UTILIZAR, APTO PARA MANOS Y PIES, IDEAL PARA SALONES DE MANICURA, CENTROS EDUCATIVOS DE BELLEZA Y USO PERSONAL.</t>
  </si>
  <si>
    <t>EXTRACTOR DE POLVO DE MANICURE</t>
  </si>
  <si>
    <t xml:space="preserve">LAMPARA ELÉCTRICA DE ESCRITORIO DE METAL, COLOR BLANCO POTENCIA DE 30W CON EL BOMBILLO RESPECTIVO CONEXIÓN CONVENCIONAL. </t>
  </si>
  <si>
    <t>LAMPARA DE ESCRITORIO BLANCA</t>
  </si>
  <si>
    <t>NEVERA NO FROST CONGELADOR SUPERIOR 247 LITROS, DOBLE PUERTA, ELÉCTRICA CON SUS CORRESPONDIENTES COMPARTIMENTOS. DE 56 CMS DE ANCHO X 158 CMS DE ALTO POR 57 CMS DE PROFUNDIDAD.</t>
  </si>
  <si>
    <t xml:space="preserve">NEVERA PEQUEÑA </t>
  </si>
  <si>
    <t xml:space="preserve">ESTUFA INDUSTRIAL </t>
  </si>
  <si>
    <t xml:space="preserve">ESTUFA INDUSTRIAL MÓDULO DE COCINA, 4 PERILLAS, GAS PROPANO, CON 1 PARRILLA,1 PLANCHA Y DOS FREIDORES EN ACERO INOXIDABLE, EN ACERO INOXIDABLE 430 DE CALIBRE 22, CON MEDIDAS DE 120 CM DE FRENTE, 60 CM DE FONDO Y 90 CM DE ALTO, 1 PARRILLA DE 25 CM, 1 PLANCHA DE 30 CM Y 2 FREIDORES, CON 4 PATAS CON SUS RESPECTIVOS NIVELADORES, Y ENTREPAÑO. </t>
  </si>
  <si>
    <t xml:space="preserve">EQUIPO DE ORDEÑO DE DOS PUESTOS MOTOR A GASOLINA, BOMBA DE VACÍO DE 400 LITROS, COLECTORES HC 150, MOTOR A GASOLINA DE 6.5 HP, LLANTAS ANTIPINCHAZOS, PEZONERAS EN ACERO INOXIDABLE, TAPA ACRÍLICA PARA CANTINA DE ORDEÑO, MANGUERAS DE VACÍO Y DE RECOLECTOR DE LECHE, CON SUS RESPECTIVAS CANTINAS Y TAPAS, EQUIPO DE ORDEÑO COMPLETO DE DOS PUESTOS. </t>
  </si>
  <si>
    <t xml:space="preserve">EQUIPO DE ORDEÑO DE DOS PUESTOS </t>
  </si>
  <si>
    <t>ESTUFA 4 PUESTOS CUBIERTA EN ACERO INOXIDABLE CON 4 QUEMADORES EN ALUMINIO. LA ESTUFA PUEDE SER UTILIZADA PARA GAS.</t>
  </si>
  <si>
    <t xml:space="preserve">ESTUFAS DE MESA A GAS </t>
  </si>
  <si>
    <t>MATERIAL: ACERO INOXIDABLE 304. TAMAÑO: 41,6CM X 15,9CM/16,38 PULGADAS X 6,26 PULGADAS.</t>
  </si>
  <si>
    <t>CUCHARA CON RANURAS SKIMMER, DESNATADORA PARA FREIR</t>
  </si>
  <si>
    <t>ANCHETA CON PRODUCTOS DE BELLEZA Y CUIDADO PERSONAL, DESCRIPCIÓN:CREMA CORPORAL O HIDRATANTE DE UN LITRO, LABIAL O BRILLO LABIAL,  KIT  POR  DOS DE  ESMALTE PARA UÑAS,&lt; ROJO Y COLOR PASTEL, MASCARILLA FACIAL,  EXFOLIANTE, SPLASH CORPORAL, ESPONJA DE BAÑO, LIMA O KIT BÁSICO DE MANICURE, COSMETIQUERA , EXFOLIENTE</t>
  </si>
  <si>
    <t>ANCHETA</t>
  </si>
  <si>
    <t>BENGALA DE HUMO / GENERADOR DE HUMO PORTÁTIL MATERIALES:CARCASA: CARTÓN PRENSADO O METAL LIGERO, COMPUESTO QUÍMICO GENERADOR DE HUMO, MECHA DE ENCENDIDO O SISTEMA DE ACTIVACIÓN POR FRICCIÓN COLORES DISPONIBLES:ROJO, AZUL, VERDE, AMARILLO, NARANJA, MORADOTIEMPO DE DURACIÓN: ENTRE 30 SEGUNDOS Y 2 MINUTOS TIPO DE ACTIVACIÓN:MECHA DE IGNICIÓN, ANILLO DE FRICCIÓN (TIPO GRANADA)DIMENSIONES:APROXIMADAMENTE ENTRE 10 CM Y 20 CM DE LARGOPESO: ENTRE 100 G Y 300 G</t>
  </si>
  <si>
    <t xml:space="preserve">BENLAGA DE HUMO </t>
  </si>
  <si>
    <t xml:space="preserve">PORTA CELULAR EN MATERIAL DE MADERA MDF, SELLADO CON BARNOZ O LACA PROTECTORA (ACABADO SUPERFICIAL) DIMENSIONESALTO: 8 CM, ANCHO: 8 CM, PROFUNDIDAD: 10 CMESPESOR DEL MATERIAL: 9 MM A 12 MM RANURA: ANCHO: 10 MM A 15 MM, ACABADOS:SUPERFICIE LISA Y UNIFORME, TERMINACIÓN SEMIBRILLANTE PERSONALIZACIÓN:GRABADO O IMPRESIÓN NÍTIDA, DISEÑO ALINEADO, CENTRADO Y ACORDE A LO APROBADO PREVIAMENTE POR LA ADMNISTRACION </t>
  </si>
  <si>
    <t xml:space="preserve">PORTA  CELULAR </t>
  </si>
  <si>
    <t>KIT BINGO</t>
  </si>
  <si>
    <t>ALCANCÍA CON MARCO EN MADERA Y ACRÍLICO – CONMEMORACIÓN DÍA DE LA MADRE-DIMENSIONES:MEDIDA ESTÁNDAR: 20 CM X 20 CM X 5 CM, MATERIALES:MARCO: MADERA (TIPO MDF O MADERA NATURAL), FRONTAL: LÁMINA DE ACRÍLICO TRANSPARENTE, PARTE POSTERIOR: MADERA O MDF SELLADO, TIPO DE IMPRESIÓN / PERSONALIZACIÓN:IMPRESIÓN O VINILO ADHESIVO FULL COLOR APLICADO SOBRE FONDO INTERNO O DIRECTAMENTE EN EL ACRÍLICO, ALTA DEFINICIÓN Y DURABILIDAD DISEÑO:MENSAJE PRINCIPAL: “FELIZ DÍA DE LA MADRE” DISEÑO SUMINISTRADO O APROBADO POR LA ENTIDAD, USO DE COLORES, TIPOGRAFÍA Y ELEMENTOS GRÁFICOS INSTITUCIONALES INCLUSIÓN DE LOGOS O IMAGEN CORPORATIVA, CARACTERÍSTICAS FUNCIONALES: RANURA SUPERIOR PARA INSERCIÓN DE MONEDAS O BILLETES SISTEMA DE APERTURA POSTERIOR (REMOVIBLE O CON TAPA), ESTRUCTURA RESISTENTE Y ESTABLE, PRODUCTO DECORATIVO Y FUNCIONAL, COLORES:MADERA EN TONO NATURAL USO: OBSEQUIO INSTITUCIONAL PARA CONMEMORACIÓN DEL DÍA DE LA MADRE, ACTIVIDADES COMUNITARIAS, EVENTOS O RECONOCIMIENTOS</t>
  </si>
  <si>
    <t xml:space="preserve">ALCANCIA </t>
  </si>
  <si>
    <t xml:space="preserve">LÁMPARA NOCTURNA DECORATIVA ELABORADA EN SILICONA SUAVE CON DISEÑO DE POLLITO EN CASCARÓN.TIPO DE ILUMINACIÓN: LEDCOLOR DE LUZ: CÁLIDA (AMARILLA)POTENCIA: 0.5W – 2W VOLTAJE: 5VFUENTE DE ENERGÍA: BATERÍA RECARGABLE MEDIANTE CABLE USB DURACIÓN DE BATERÍA: 6 A 12 HORAS APROXIMADAMENTE SISTEMA DE ENCENDIDO: BOTÓN O SENSOR TÁCTIL </t>
  </si>
  <si>
    <t>LAMPARA</t>
  </si>
  <si>
    <t>BICICLETA BÁSICA PARA MUJER, ESPECIFICACIONES TÉCNICAS:26 PULGADAS (ESTÁNDAR PARA ADULTO), MARCO: ACERO AL CARBONO O ALUMINIO.DISEÑO: MARCO BAJO (TIPO FEMENINO) PARA FÁCIL ACCESO, HORQUILLA: RÍGIDA EN ACERO,SISTEMA DE CAMBIOS:MONOMARCHA O CON VELOCIDADES (6 A 7 VELOCIDADES),FRENOS:TIPO V-BRAKE O FRENO DE HERRADURA. RINES: ALUMINIO O ACERO REFORZADO,LLANTAS: TAMAÑO 26” X 1.75 O SIMILAR, PARA USO URBANO. SILLÍN: ERGONÓMICO, ACOLCHADO.</t>
  </si>
  <si>
    <t>BICICLETA</t>
  </si>
  <si>
    <t xml:space="preserve">PLANCHA ALISADORA DE CABELLO,PLACAS: CERÁMICA O RECUBRIMIENTO CERÁMICO, TAMAÑO DE PLACAS: ESTÁNDAR (APROX. 2.5 CM A 3 CM DE ANCHO),TEMPERATURA: ENTRE 160°C Y 200°C (TEMPERATURA FIJA O REGULABLE BÁSICA), TIEMPO DE CALENTAMIENTO: 30 A 60 SEGUNDOS, VOLTAJE: 110V – 120V (COMPATIBLE CON COLOMBIA),POTENCIA: ENTRE 25W Y 50W,CABLE: GIRATORIO (MÍNIMO 1.5 METROS),INTERRUPTOR: ENCENDIDO/APAGADO CON INDICADOR LUMINOSO. MATERIALES:CARCASA EN PLÁSTICO RESISTENTE AL CALOR, PLACAS CON RECUBRIMIENTO CERÁMICO PARA PROTECCIÓN DEL CABELLO,DIMENSIONES Y PESO:TAMAÑO COMPACTO Y PORTÁTIL, PESO APROXIMADO: 300 g a 600 g. </t>
  </si>
  <si>
    <t>PLANCHA PARA CABELLO</t>
  </si>
  <si>
    <t>TELEVISOR SMART TV DE 55 PULGADAS,TAMAÑO DE PANTALLA: 55 PULGADAS,TIPO: SMART TV,RESOLUCIÓN: HD (1366 X 768 PÍXELES) O SUPERIOR, RELACIÓN DE ASPECTO: 16:9.,SISTEMA DE AUDIO: PARLANTES INTEGRADOS, POTENCIA DE AUDIO: ENTRE 5W Y 10W</t>
  </si>
  <si>
    <t>TELEVISOR</t>
  </si>
  <si>
    <t>BAFLE PEQUEÑO CON BLUETOOTH + USB 3.0 + MICRO SD + LUCES LED DE TEN SPACE. ESTE BAFLE OFRECE UNA COMBINACIÓN PERFECTA DE CONECTIVIDAD AVANZADA, OPCIONES DE REPRODUCCIÓN VERSÁTILES Y UNA ILUMINACIÓN LED VIBRANTE.</t>
  </si>
  <si>
    <t>BAFLE PEQUEÑO</t>
  </si>
  <si>
    <t>PARLANTE DE SONIDO DE 12 PULGADAS CON CONECTIVIDAD BLUETOOTH, ENTRADA USB, RADIO, LUCES, MICRÓFONO INALÁMBRICO, RECARGABLE. APTO PARA USO EXTERIORES 110V /220V.</t>
  </si>
  <si>
    <t>PARLANTE DE SONIDO</t>
  </si>
  <si>
    <t>ARO ULA HULA TIPO MANGUERA 60CM. PAQUETE X12 UNIDADES.</t>
  </si>
  <si>
    <t xml:space="preserve">ARO ULA HULA </t>
  </si>
  <si>
    <t xml:space="preserve">BÁSCULA DIGITAL, FABRICADA EN VIDRIO TEMPLADO, SOPORTA UN PESO MÁXIMO DE 180 KG Y UTILIZA UNA BATERÍA DE LITIO. SU PANTALLA DIGITAL FACILITA LA LECTURA DEL PESO, Y SU SISTEMA AUTO ON LA ACTIVA AL PRIMER CONTACTO. </t>
  </si>
  <si>
    <t>BASCULA ELECTRÓNICA</t>
  </si>
  <si>
    <t>DIMENSIONES ALTO 0.06 CM ANCHO 24 CM ESPESOR 0.011 CM LARGO 35 CM. MATERIAL ACRÍLICO. SEÑALIZACIÓN DE SEGURIDAD PARA ESPACIO CON SEÑALIZACIÓN DE: RUTAS DE EVACUACIÓN, EXTINTOR, BOTIQUÍN, SALIDAS DE EMERGENCIA, BAÑOS, PROCEDIMIENTOS. PARA OFICINAS Y/O LOCALES HASTA 40MTS2</t>
  </si>
  <si>
    <t xml:space="preserve"> KITX11 SEÑALIZACIÓN FOTOLUMINISCENTE </t>
  </si>
  <si>
    <t>CONTENEDOR DE BASURA CON RUEDAS PLÁSTICO 1100 LITROS BLANCO CON TAPA, GARANTÍA 12 MESES MATERIAL POLIETILENO MECANISMO DE ACCIONAMIENTO MANUAL, COLOR BLANCO CUENTA CON RUEDAS TIPO CONTENEDORES CON RUEDAS, CARACTERÍSTICAS CONTENEDOR DE BASURA MÓVIL DE 4 RUEDAS PARA EL DEPÓSITO Y TRANSPORTE DE RESIDUOS, OPTIMIZA LA RECOGIDA Y EL TRANSPORTE DE RESIDUOS DE FORMA SEGURA, PROPORCIONA UN ENTORNO DE VIDA MÁS HIGIÉNICO TIPO DE BASURERO MANUAL CAPACIDAD VOLUMÉTRICA 1100 LITROS CUENTA CON TAPA ESTILO DECO INDUSTRIAL ALTO (CM) 4 UND CENTÍMETROS ANCHO (CM) SET CENTÍMETROS LARGO (CM) 103</t>
  </si>
  <si>
    <t xml:space="preserve">SHUT DE BASURA </t>
  </si>
  <si>
    <t>ESTACIÓN DE RECICLAJE PARA USO DE EXTERIORES CON PARA MANEJO DE RESIDUOS QUE CUENTA CON TRES CONTENDORES MARCADOS DE 20 LITROS CADA UNO, PARA UNA CAPACIDAD TOTAL DE 60L. OPTIMIZA LOS ESPACIOS POR SU DISEÑO SLIM. TAPA ABATIBLE Y DE ACCIÓN POR PEDAL.</t>
  </si>
  <si>
    <t>PUNTO ECOLOGICO</t>
  </si>
  <si>
    <t>KIT DE PRIMEROS AUXILIOS PARA TRAUMA, KIT COMPLETO DE PRIMEROS AUXILIOS CON COMPARTIMENTOS ETIQUETADOS, KITS DE EMERGENCIA DEL SISTEMA MOLLE PARA AUTOMÓVILES, HOGAR, OFICINA, MOCHILEROS, CAMPING. AYUDA HEMOSTÁTICA: 1 GASA COMPRIMIDA, 1 VENDAJE ISRAELÍ DE 4 PULGADAS. ESGUINCES Y TENSIONES: 1 BOLSA DE HIELO, 1 FÉRULA DE PRIMEROS AUXILIOS DE 18 PULGADAS, KIT DE RCP: 1 PROTECTOR FACIAL DE RCP, 1 GUANTE (PAR) 1 BOLSA DE NAILON Y CUIDADO DE LOS OJOS: 3 ORGANIZADORES DE PASTILLAS PARA OJOS DE BURN: 1 PASTILLERO SOLO 1 ETIQUETAS. GASA BÁSICA Y VENDAJES: 4 ALMOHADILLAS DE GASA ESTÉRIL DE 3 X 3 PULGADAS, 4 ALMOHADILLAS DE GASA ESTÉRIL 2 X 2 PULGADAS, 4 ALMOHADILLAS NO ADHERENTES DE 3 X 4 PULGADAS 4 ALMOHADILLAS NO ADHERENTES DE 2 X 3 PULGADAS, 1 ALMOHADILLA DE TRAUMA, 1 ROLLO DE GASA DE 3 PULGADAS. 1 ROLLO DE GASA DE 2 PULGADAS, 1 CINTA MÉDICA, 1 VENDAJE TRIANGULAR, 1 VENDAJE ELÁSTICO, BANDIDAS ADHESIVAS: 40 X ESTÁNDAR 20 X MINI 5 PUNTAS DE LOS DEDOS, 5 NUDILLOS, 5 RODILLAS/CODOS. CUIDADO DE LAS HERIDAS: 6 TOALLITAS DE PRIMEROS AUXILIOS, 6 ALMOHADILLAS DE PREPARACIÓN DE ALCOHOL, 6 TIJERAS PARA ALIVIAR PICADURAS Y HERRAMIENTAS: 1 TIJERA, 1 PINZAS, 2 GUANTES (DOLOR), 50 HISOPOS DE ALGODÓN, 10 PINES DE SEGURIDAD, 2 BOLSAS DE BASURA, 1 MANTA DE EMERGENCIA. OTROS: 1 FOLLETO DE PRIMEROS AUXILIOS, 1 PENDI, 1 SILBATO, 1 LINTERNA</t>
  </si>
  <si>
    <t xml:space="preserve">TRAUMA KIT </t>
  </si>
  <si>
    <t>SILLAS DE RUEDAS</t>
  </si>
  <si>
    <t xml:space="preserve">BASTÓN EN MATERIAL DE ALUMINIO CON MEDIDAS DE 64 CM DE ALTO, CON UN PESO DE 4 KL PAR ADULTO Y MANGO EN FORMA DE U. </t>
  </si>
  <si>
    <t>BASTÓN</t>
  </si>
  <si>
    <t xml:space="preserve">MULETAS ORTOPÉDICAS AXILARES CON ALTURA AJUSTABLE GENERALMENTE ENTRE 93 CM Y 197 CM TAMAÑO UNA TALLA S, DOS TALLA M Y UNA TALLA L, MATERIAL DE FABRICACIÓN (ALUMINIO, FIBRA DE CARBONO, ETC.), TIPO DE EMPUÑADURA (ACOLCHADA, ERGONÓMICA, Y TIPO DE CONTERA (ANTIDESLIZANTE). LA ALTURA DE LA MULETA SE AJUSTA PARA QUE LA PARTE SUPERIOR QUEDE ENTRE 2.5 A 5 CM POR DEBAJO DE LA AXILA Y LA EMPUÑADURA A LA ALTURA DE LA CADERA, CON EL CODO LIGERAMENTE FLEXIONADO.                        </t>
  </si>
  <si>
    <t xml:space="preserve">MULETAS </t>
  </si>
  <si>
    <t>VENDA MEDICINAL 3M CINTA MICROPORE 2 PULGADAS 3M COLOR BEIGE 5CMX9M</t>
  </si>
  <si>
    <t xml:space="preserve">MICROPORE </t>
  </si>
  <si>
    <t xml:space="preserve">GUANTES DE LÁTEX DESECHABLES COLOR BLANCO TALLA A CONVENIR X 100 UNIDADES </t>
  </si>
  <si>
    <t xml:space="preserve">GUANTES QUIRURGICOS </t>
  </si>
  <si>
    <t xml:space="preserve">CAJA DE TAPABOCAS TERMOSELLADOS COLOR AZUL CAJA X 50 UNIDADES </t>
  </si>
  <si>
    <t>TAPABOCAS</t>
  </si>
  <si>
    <t>CURAS, BANDA ADHESIVA IMPERMEABLE COLOR PIEL CAJA X 100 UNIDADES. COMPOSICIÓN ALMOHADILLA ABSORBENTE ESTÉRIL Y ADHESIVO TIPO ALERGÉNICO.</t>
  </si>
  <si>
    <t>CURAS</t>
  </si>
  <si>
    <t>OXÍMETRO DE DEDO, MIDE: BARRA DE PULSO, PANTALLA OLED DE FÁCIL LECTURA, PRECISIÓN DE SATURACIÓN DE OXÍGENO EN SANGRE DE 3%, CON APAGADO AUTOMÁTICO PARA PROLONGAR SU DURACIÓN, VIENE CON ALARMA, UTILIZA PILA AAA PARA SU FUNCIONAMIENTO, TIENE INDICADOR DE BATERÍA BAJA, INCLUYE: CORREA DE MANO, IDEAL PARA CHEQUEOS DOMÉSTICOS INSTANTÁNEO, DE FÁCIL TRASLADO Y MANIPULACIÓN.</t>
  </si>
  <si>
    <t>PULSIOXIMETRO</t>
  </si>
  <si>
    <t xml:space="preserve">VENDAS FIJAS DE COLOR BLANCO DE 2.2MTS X 5CM </t>
  </si>
  <si>
    <t xml:space="preserve">VENDAS FIJAS </t>
  </si>
  <si>
    <t xml:space="preserve">TENSIOMETRO MANUAL DE BRAZO CON ESTETOSCOPIO </t>
  </si>
  <si>
    <t>BALÓN DE  #4. ELABORADO EN MATERIAL DE CUERO SINTÉTICO, CIRCUNFERENCIAS: 60 A 62CM REBOTE: MAX35 CM.</t>
  </si>
  <si>
    <t>PELOTA DE VOLEIBOL</t>
  </si>
  <si>
    <t>BALÓN DE BALONCESTO # 7. ELABORADO EN MATERIAL SINTÉTICO, CONSTRUCCIÓN TIPO VULCANIZADO, CIRCUNFERENCIA 68 A 70 CM, REBOTE.</t>
  </si>
  <si>
    <t xml:space="preserve">BALÓN DE BÁSQUET O BASQUETBOL </t>
  </si>
  <si>
    <t>EL ESTUCHE DE ASEO IDEAL PARA EL CUIDADO DEL BEBÉ. ESTE SET INCLUYE UN SHAMPOO DE 120 ML, UNA COLONIA ROSADA O AZUL DE 60 ML, UN ACEITE CORPORAL DE 120 ML, UNA CREMA DE 120 ML Y UN PAQUETE DE TOALLITAS HUMEDAS DE 70 UNIDADES. CON INGREDIENTES 100% NATURALES, GARANTIZA LA MÁXIMA SUAVIDAD Y PROTECCIÓN SINÓNIMO DE CALIDAD Y CUIDADO PARA EL BEBÉ.</t>
  </si>
  <si>
    <t xml:space="preserve">KIT PARA BEBE </t>
  </si>
  <si>
    <t>SET ESTUCHE DE DOCTORA CON EQUIPO MEDICO PARA NIÑAS, FABRICADO EN PLÁSTICO INCLUYE ESTETOSCOPIO, PINZAS, JERINGA, TELESCOPIO Y MEDICAMENTOS. MEDIDAS ALTO: 22CM LARGO: 33,8CM ANCHO: 12 CM CON UN MALETÍN FÁCIL DE TRANSPORTAR MATERIAL PVC.</t>
  </si>
  <si>
    <t>KIT DE DOCTORA</t>
  </si>
  <si>
    <t>INCENTIVO INFANTIL</t>
  </si>
  <si>
    <t>KIT DE HERRAMIENTAS INFANTIL QUE INCLUYA (1) TRAJE DE HERRAMIENTAS. (1) BANDOLERA. (1) JUEGO DE PEGATINAS. (1) PLATAFORMA DE TRABAJO. (2) PLATCIC MADERA. (1 ) MESA DE SIERRA. (1 ) SIERRA. (1 ) MARTILLO. (2 ) DESTORNILLADOR. (1) LLAVE INGLESA. (6 ) TORNILLO. (6) NUECES.  (1) PORTAHERRAMIENTAS. (2) BANDEJA. (3 ) ENGRANAJES MÓVILES</t>
  </si>
  <si>
    <t>KIT DE HERRAMIENTAS</t>
  </si>
  <si>
    <t xml:space="preserve">TABLERO LED QUE PERMITE DIBUJAR, ESCRIBIR Y CREAR DISEÑOS LUMINOSOS CON MARCADORES FLUORESCENTES QUE BRILLAN INTENSAMENTE AL ENCENDER LA PIZARRA. COLORES  SURTIDOS </t>
  </si>
  <si>
    <t xml:space="preserve">TABLERO LED </t>
  </si>
  <si>
    <t>MUÑECAS TIPO BARBIE MUSICAL, EN MATERIAL PLÁSTICO, MEDIDAS MÍNIMAS DE LARGO 15 CM ALTO 33 CM, ANCHO 8 CM EN CAJA Y CON ACCESORIOS.</t>
  </si>
  <si>
    <t>MUÑECA</t>
  </si>
  <si>
    <t>VOLQUETA PLÁSTICA ELABORADA EN MATERIAL DE ALTA CALIDAD, DIMENSIONES MÍNIMO 30*20*20 CM.</t>
  </si>
  <si>
    <t>VOLQUETA</t>
  </si>
  <si>
    <t>JUEGOS TIPO FERIA</t>
  </si>
  <si>
    <t xml:space="preserve">BOLSA DULCERA ELABORADA EN MATERIAL DE PAPEL ECOLÓGICO TIPO CAMBREL 90 GR, COLOR VERDE CON DISEÑOS DE HALLOWEEN, TAMAÑO 22 CM X 8 CM X 13 CM. CON CINTA DE CIERRE, BOLSAS CON DULCES EN SU INTERIOR </t>
  </si>
  <si>
    <t>BOLSA DULCERA</t>
  </si>
  <si>
    <t>PLACA</t>
  </si>
  <si>
    <t>TOTAL</t>
  </si>
  <si>
    <t xml:space="preserve">SERVICIO DE TRANSPORTE EN UN VEHÍCULO TIPO CAMIONETA DE PLATÓN 4X2 O 4X4, CON PLATÓN, MODELO 2020 EN ADELANTE, DOBLE CABINA, HABILITADA PARA TRANSPORTE ESPECIAL DE PASAJEROS, CILINDRAJE MÍNIMO DE 2200CC, COMBUSTIBLE DIESEL, CUMPLIR CON TODAS LAS NORMAS VIGENTES DE TRÁNSITO (TECNOMECÁNICA, PERMISOS DE RODAMIENTO, SEÑALIZACIÓN, SOAT), CONDUCTOR CON DOCUMENTOS AL DÍA, LICENCIA DE CONDUCCIÓN, CARTAS DE PROPIEDAD DEL VEHÍCULO Y DEMÁS PERMISOS DE TRÁNSITO Y TRANSPORTE, PÓLIZAS DE RESPONSABILIDAD CIVIL  CONTRACTUAL Y EXTRA CONTRACTUAL / TRANSPORTE POR DÍA. </t>
  </si>
  <si>
    <t>TRANSPORTE PERSONAL VEHÍCULO TIPO CAMIONETA</t>
  </si>
  <si>
    <t>OPERACIÓN LOGÍSTICA</t>
  </si>
  <si>
    <t>PLAN PASADÍA EN CENTRO VACACIONAL, UBICADO EN EL DEPARTAMENTO DE BOYACÁ, CON ACCESO A PISCINAS, ZONAS HÚMEDAS (SAUNA, JACUZZI), PLAN DE RELAJACIÓN Y MASAJES PARA LOS PARTICIPANTES, DOS HORAS DE RECREACIÓN DIRIGIDA, ACCESO A SALÓN DE JUEGOS (PING PONG, TEJO, BILLAR, RANA, PARQUES, DOMINÓ ETC.). HORARIO DE ESTADÍA DE 8:00 AM A 4:00 PM. ALIMENTACIÓN FULL TIPO BUFFET LA CUAL INCLUYE DESAYUNO, REFRIGERIO DE MEDIA MAÑANA, ALMUERZO Y REFRIGERIO DE MEDIA TARDE.</t>
  </si>
  <si>
    <t>PASA DÍA</t>
  </si>
  <si>
    <t>PLAN PASADÍA  UBICACIÓN: AL REDEDOR DE GUASCA CUNDINAMARCA  PARQUE TEMÁTICO ES UN ESPACIO RECREATIVO, EDUCATIVO Y CULTURAL DISEÑADO BAJO UNA LÍNEA ARGUMENTAL ESPECÍFICA (COMO PELÍCULAS, HISTORIA O NATURALEZA). A DIFERENCIA DE LOS PARQUES DE DIVERSIONES TRADICIONALES, SUS ATRACCIONES, ARQUITECTURA Y OFERTA GASTRONÓMICA ESTÁN INMERSAS EN UNA TEMÁTICA CENTRAL QUE BUSCA OFRECER UNA EXPERIENCIA INMERSIVA Y EDUCATIVA A SUS VISITANTES</t>
  </si>
  <si>
    <t>PLAN PASADÍA</t>
  </si>
  <si>
    <t xml:space="preserve">RECREACION </t>
  </si>
  <si>
    <t>ALQUILER DE (1) MURO DE ESCALAR INFLABLE CON DIMENSIONES 6 M X 6 M X 6 M, (1) JUEGO DE GLADIADORES INFLABLE EN LONA CON DOS COTONETES Y DIMENSIONES 6 M X 5 M, (1) TOBOGÁN INFLABLE CON MEDIDAS ALTO 5 M LARGO 10 M Y ANCHO 6 M.  (1) PISTA DE OBSTÁCULOS CERRADA CON MEDIDAS: FONDO 8M X FRENTE 4M X ALTO 3M, INCLUYA PLANTA DE ENERGÍA, OPERADOR, PÓLIZA TODO RIESGO Y TRANSPORTE. POR 2 HORAS.</t>
  </si>
  <si>
    <t>SALTARINES</t>
  </si>
  <si>
    <t>1 MEDICO EN ÁREA DE SALUD CON MÍNIMO 3 AÑOS DE EXPERIENCIA, 2 PROFESIONALES DE ENFERMERÍA, 1 RECREADOR Y 6 PERSONAS DE APOYO CON DOS (2) AÑOS DE EXPERIENCIA.</t>
  </si>
  <si>
    <t>EQUIPO LOGISTICO</t>
  </si>
  <si>
    <t>HIDRATACION</t>
  </si>
  <si>
    <t xml:space="preserve">AVENA EN BOLSA X 200ML </t>
  </si>
  <si>
    <t>ALMUERZO, SOPA DE VERDURAS 200 ML+ ARROZ BLANCO 200 GR + POLLO AL HORNO O ASADO 125 + VERDURAS COCIDAS 200 GR + ENSALADA 200 GR + PAPA A LA FRANCESA 150 GR + JUGO DE FRESA 7 ONZAS.</t>
  </si>
  <si>
    <t>PARRILLADA ESPECIAL QUE CONTIENE 120 GRAMOS DE CARNE DE RES, CORTE DE CHATAS, 120 GRAMOS DE PECHUGA DE POLLO, 120 GRAMOS DE CARNE DE CERDO, CHORIZO, MORCILLA, ACOMPAÑADA DE PLÁTANO MADURO, ASADO, PAPAS CRIOLLAS Y LIMONADA NATURAL DE PANELA. PARA SER CONSUMIDO EN RESTAURANTE</t>
  </si>
  <si>
    <t xml:space="preserve">ALIMENTACIÓN REFORZADO - MENÚ 6 </t>
  </si>
  <si>
    <t>ALIMENTACIÓN REFORZADO - MENÚ 5</t>
  </si>
  <si>
    <t>ALIMENTACIÓN REFORZADO - MENÚ 4</t>
  </si>
  <si>
    <t>ALIMENTACIÓN - REFORZADO - MENU 3</t>
  </si>
  <si>
    <t xml:space="preserve">PAQUETE ALIMENTICIO PARA VIAJE .....DESAYUNO TIPO BUFET O EJECUTIVO EN SECTOR TURÍSTICO: COMPUESTO POR BEBIDA CALIENTE 7ONZAS+ HUEVOS AL GUSTO 175 GR + AREPA CON QUESO 100 GR + PORCIÓN DE FRUTA 120 GR, ALMUERZO: PORCIÓN DE CARNE (SERDO o RES o POLLO) 300 GR + PAPA (SALADA o FRANCESA) 50 GR+ YUCA o TAJADAS 50GR+ GUACAMOLE o CHIMICHRRI 100 GR+ BEBIDA JUGO NATURAL DE MINIMO 7 ONZAS, REFRIGERIO: JUGO DE CAJA DE 20 ML SABOR SURTIDO+ PASTEL DE CARNE 150.        </t>
  </si>
  <si>
    <t>ALIMENTACIÓN REFORZADO - MENÚ 2</t>
  </si>
  <si>
    <t>SOPA DEL DÍA, ARROZ BLANCO 200 GR, PROTEÍNA DE POLLO O CARNE O PESCADO, VERDURAS COCIDAS O GRANOS DE MÍNIMO 200 GR + ENSALADA MÍNIMO 200 GR, 1 TUBÉRCULO DE MÍNIMO 150 GR, JUGO DE FRESA 7 ONZAS.</t>
  </si>
  <si>
    <t xml:space="preserve"> ALIMENTACIÓN REFORZADO - MENÚ 1</t>
  </si>
  <si>
    <t xml:space="preserve">JUGO NATURAL DE MORA EN AGUA, BAJO EN AZÚCAR EN VASO DE 7 ONZAS+ EMPANADA DE CARNE HORNEADA 150 GR + MANDARINA UNA UNIDAD  </t>
  </si>
  <si>
    <t xml:space="preserve"> ALIMENTACIÓN - REFRIGERIOS MENU 10</t>
  </si>
  <si>
    <t xml:space="preserve"> ALIMENTACIÓN - REFRIGERIOS MENU 9 </t>
  </si>
  <si>
    <t xml:space="preserve"> ALIMENTACIÓN - REFRIGERIOS MENU 8</t>
  </si>
  <si>
    <t xml:space="preserve">BEBIDA CALIENTE CAFÉ 100% COLOMBIANO EN LECHE ENTERA X 7 ONZAS + PASTEL DE POLLO X 120 GRAMOS </t>
  </si>
  <si>
    <t xml:space="preserve"> ALIMENTACIÓN - REFRIGERIOS MENU 7 </t>
  </si>
  <si>
    <t>BEBIDA DE MALTA MINI ML200+ EMPANADA DE ARROZ Y CARNE AL HORNO DE 140 GMS.</t>
  </si>
  <si>
    <t xml:space="preserve"> ALIMENTACIÓN - REFRIGERIOS MENU 6</t>
  </si>
  <si>
    <t>EMPANADA DE ARROZ Y CARNE AL HORNO DE 140 GMS, MÁS BEBIDA DE MALTA ML 200 + CHOCOLATINA LECHE X MÍNIMO 11 GRAMOS.</t>
  </si>
  <si>
    <t xml:space="preserve"> ALIMENTACIÓN - REFRIGERIOS MENU 5 </t>
  </si>
  <si>
    <t>SUMINISTRO DE REFRIGERIOS COMPUESTO POR: BEBIDA DE MARCA RECONOCIDA EN BOTELLA O TETRA PACK 200 ML, UN SÓLIDO (PASTEL DE POLLO, EMPANADA DE CARNE O POLLO, MANTECADA O ALMOJÁBANA) 100GR, Y UN ACOMPAÑAMIENTO FRUTA Y CONFITE O DULCE 100 GR, DEBIDAMENTE EMPACADOS EN BOLSAS DE MATERIAL ECOLÓGICO.</t>
  </si>
  <si>
    <t xml:space="preserve"> ALIMENTACIÓN - REFRIGERIOS MENU 4 </t>
  </si>
  <si>
    <t>JUGO DE CAJA EN ENVASE TIPO TETRA PACK DE MÍNIMO 200 ML SABOR SURTIDO, PASTEL DE CARNE 150, Y 1 FRUTA DE COSECHA DE MÍNIMO 50 GRAMOS.</t>
  </si>
  <si>
    <t xml:space="preserve"> ALIMENTACIÓN - REFRIGERIOS MENU 3</t>
  </si>
  <si>
    <t>JUGO NATURAL DE FRUTA DE COSECHA EN AGUA, BAJO EN AZÚCAR EN VASO DE 7 ONZAS, EMPANADA DE CARNE HORNEADA 150 GR Y 1 FRUTA DE COSECHA TIPO MANDARINA.</t>
  </si>
  <si>
    <t xml:space="preserve"> ALIMENTACIÓN - REFRIGERIOS MENU 2 </t>
  </si>
  <si>
    <t>JUGO NATURAL DE FRUTA DE COSECHA EN AGUA Y BAJO EN AZÚCAR EN VASO DE 7 ONZAS, SÁNDWICH DE 25 CM Y 200 GR COMPUESTO POR PAN ARTESANAL, JAMÓN, QUESO Y VEGETALES, 1 FRUTA DE COSECHA POR UNIDAD.</t>
  </si>
  <si>
    <t xml:space="preserve">ALIMENTACIÓN - REFRIGERIOS MENÚ 1 </t>
  </si>
  <si>
    <t>SERVICIOS</t>
  </si>
  <si>
    <t>ALMUERZO EJECUTIVO: PECHUGA GRATINADA (320 GR), ACOMPAÑAMIENTO 1:PAPA FRANCESA (150 GR), ACOMPAÑAMIENTO 2: PATACÓN (130 GR) BEBIDA ALMUERZO: JUGO NATURAL DE MANGO EN VASO DE 9 ONZAS</t>
  </si>
  <si>
    <t>ALIMENTACIÓN REFORZADO - MENÚ 7</t>
  </si>
  <si>
    <t>ALIMENTACIÓN REFORZADO - MENÚ 8</t>
  </si>
  <si>
    <t>LOGISTICA</t>
  </si>
  <si>
    <t>AGUA MINERAL DE MARCA RECONOCIDA EN BOTELLA O ENVASE NO RETORNABLE DE  800ML</t>
  </si>
  <si>
    <t>AGUA MINERAL DE MARCA RECONOCIDA EN BOTELLA O ENVASE NO RETORNABLE DE  600ML</t>
  </si>
  <si>
    <t>AGUA MINERAL DE MARCA RECONOCIDA EN BOTELLA O ENVASE NO RETORNABLE DE  200ML</t>
  </si>
  <si>
    <t>BEBIDA GASEOSA SABORES SURTIDOS DE 250 ML DE MARCA RECONOCIDA EN BOTELLA O ENVASE NO RETORNABLE DE</t>
  </si>
  <si>
    <t>BEBIDA GASEOSA SABORES SURTIDOS DE 500 ML DE MARCA RECONOCIDA EN BOTELLA O ENVASE NO RETORNABLE DE</t>
  </si>
  <si>
    <t>PLAN PASADÍA EN PARQUE TEMÁTICO UBICADO EN LA SABANA CENTRO, CON ACCESO A ZONAS Y SENDEROS, ZONA INTERACTIVA, SHOW Y ENTRENIMIENTO DE FAUNA, ZONA DE AVENTURA  HORARIO DE ESTADÍA DE 8:00 AM A 4:00 PM. ALIMENTACIÓN FULL TIPO BUFFET LA CUAL INCLUYE DESAYUNO, REFRIGERIO DE MEDIA MAÑANA, ALMUERZO Y REFRIGERIO DE MEDIA TARDE.</t>
  </si>
  <si>
    <r>
      <t xml:space="preserve">CAJA LONCHERA PARA ALIMENTOS  - CAJITA FELIZ EN MATERIAL EARTH PACK NATURAL 302GR CON DIMENSIONES 12 CM X 20 CM X 11.5 CM . LA CAJA DEBE CONTENER  (1) PERRO CALIENNTE (PAN , SALCHICHA TIPO AMERICANA,PAPA CABELLO DE ANGEL Y SALSAS TOMATE, ROSADA  EN SOBRE UNITARIO) (1) JUGO EN CAJA DE 200 ML, (1) CHOCOLATINA DE 12 GR Y (1) MANDARINA.  </t>
    </r>
    <r>
      <rPr>
        <b/>
        <sz val="11"/>
        <color theme="1"/>
        <rFont val="Arial Narrow"/>
        <family val="2"/>
      </rPr>
      <t>EL PERRO CALIENTE DEBE SER PREPARADO EL MISMO DIA DEL EVENTO.</t>
    </r>
  </si>
  <si>
    <t xml:space="preserve"> ALIMENTACIÓN - REFRIGERIOS MENU 11</t>
  </si>
  <si>
    <t>BLAZER DAMA</t>
  </si>
  <si>
    <t>BLUSA DAMA</t>
  </si>
  <si>
    <t>PANTALÓN EN DRIL O ALGODÓN DAMA</t>
  </si>
  <si>
    <t>BOTÍN EN CUERO DAMA</t>
  </si>
  <si>
    <t>ZAPATO EN CUERO DAMA</t>
  </si>
  <si>
    <t>CAMISA CABALLERO:</t>
  </si>
  <si>
    <t>CHAQUETA INFORMAL CABALLERO</t>
  </si>
  <si>
    <t>BUZO COLMENA CUELLO REDONDO:</t>
  </si>
  <si>
    <t>CHAQUETA EN JEAN</t>
  </si>
  <si>
    <t>PANTALÓN DE DRILL CABALLERO</t>
  </si>
  <si>
    <t xml:space="preserve">JEAN CABALLERO CLÁSICO: </t>
  </si>
  <si>
    <t>BOTAS DE MATERIAL CON PUNTERA:</t>
  </si>
  <si>
    <t xml:space="preserve">ZAPATOS EN CUERO O GAMUZA CABALLERO: </t>
  </si>
  <si>
    <t>IMPERMEABLE</t>
  </si>
  <si>
    <t xml:space="preserve">TRAJE IMPERMEABLE SILICONADO PARA MOTO TRES PIEZAS (PANTALON, CHAQUETA, ZAPATONES) CON SUS RESPECTIVAS CINTAS REFLECTIVAS TALLA DE ACUERDO A LA SOLICITUD DE LA SECRETARIA DE GOBIERNO </t>
  </si>
  <si>
    <t>BONO DE ALIMENTACIÓN</t>
  </si>
  <si>
    <t>BLAZER CORTE PRINCESA EN TELA GABARDINA STRETCH MANGA ¾.</t>
  </si>
  <si>
    <t xml:space="preserve">BLUSA EN SATÍN CUELLO CAMISERO, CON SISTEMA DE CIERRE EN EL FRENTE CON BOTONES, MANGA LARGA, CON PUÑO DE DOS BOTONES EN CADA MANGA SIN BOLSILLO, CORTE PRINCESA PARA DAMA. </t>
  </si>
  <si>
    <t>PANTALÓN DRIL LICRADO PARA DAMA -  TIRO ALTO BOTA RECTA - 2 BOLSILLOS DELANTEROS.</t>
  </si>
  <si>
    <t>CASUAL CUEROS CALIBRE 12 FORROS TEXTIL SUAVE EN SUELAS EXPANZO VULCANIZADAS, APELLADA: CUERO LISO, FORRO: TEXTIL, SUELA: ALTURA TACÓN: DOS Y MEDIO 2 ½, DETALLES: CREMALLERA INTERNA.
COLORES: A DEFINIR POR LA ENTIDAD CONTRATANTE.</t>
  </si>
  <si>
    <t xml:space="preserve"> CAMISA TELA OXFORD 60% ALGODÓN 40% POLIÉSTER, BOLSILLO TIPO PECHO (1) IZQUIERDO. 
COLORES: A DEFINIR POR LA ENTIDAD CONTRATANTE.</t>
  </si>
  <si>
    <t>CHAQUETA INFORMAL CABALLERO (NO JEAN): CHAQUETA CREMALLERA EN TELA ANTI FLUIDO TEXTILIA 100% POLIÉSTER CON ACOLCHADO, 2 BOLSILLOS EXTERNOS, UN BOLSILLO INTERNO, CON OPCIÓN DE QUITAR CAPOTA.
COLORES: A DEFINIR POR LA ENTIDAD CONTRATANTE.</t>
  </si>
  <si>
    <t>BUZO COLMENA CUELLO REDONDO:
SUÉTER TEJIDO PARA HOMBRE, CERRADO CUELLO TORTUGA - MEDIA PERILLA DE CIERRE.</t>
  </si>
  <si>
    <t>CHAQUETA EN JEAN ÍNDIGO INDUSTRIAL PRE LAVADA DE 12 Y 14 OZ. 100%  ALGODÓN
CORTE CLÁSICO, 2 BOLSILLOS DE SOLAPA A LA ALTURA DEL PECHO, 2 BOLSILLOS LATERALES, CIERRE CENTRAL DE 5 BOTONES METÁLICOS, CUELLO CAMISERO FORMAL CON ALMILLA Y FUELLE EN LA PARTE DE ATRÁS, MANGAS CON BOTONES, DOBLE COSTURA INDUSTRIAL.</t>
  </si>
  <si>
    <t xml:space="preserve">PANTALÓN DE DRILL TIPO SLIM, ESTILO CASUAL MATERIAL ALGODÓN COMPOSICIÓN 97% ALGODÓN 3% ELASTINA, CUATRO (4) BOLSILLOS. 
COLORES A DEFINIR POR LA ENTIDAD CONTRATANTE. </t>
  </si>
  <si>
    <t>JEAN CABALLERO CLÁSICO: 70% ALGODÓN, POLIÉSTER 25.5%, RAYÓN 3% Y 1.5% SPANDEX MEZCLA DE ALGODÓN · MEZCLILLA · POLIÉSTER · RAYÓN · LICRA · AJUSTADA.
COLORES: A DEFINIR POR LA ENTIDAD CONTRATANTE.</t>
  </si>
  <si>
    <t>BOTAS DE MATERIAL CON PUNTERA: ELABORADOS EN CUERO Y LONA. SUELA EN CAUCHO DE ALTA RESISTENCIA. PIEZA EN CAPELLADA ELABORADA EN CAUCHO. PIEZA REFLECTIVAS. FORRO TEXTIL. PUNTERA DE REFUERZO EN CAUCHO. OJALES DE SEGURIDAD. LAS BOTAS DE SEGURIDAD SON UN CALZADO QUE TIENE LA FUNCIÓN PRINCIPAL DE PROTEGER LOS PIES DE POSIBLES ACCIDENTES. CUMPLE CON LA NORMATIVA UNE-EN ISO 20345. UNA DE LAS CARACTERÍSTICAS MÁS IMPORTANTES DE LOS ZAPATOS DE SEGURIDAD ES LA PRESENCIA DE TOPES DE SEGURIDAD QUE PERMITEN PROTEGER LA PARTE DELANTERA DE LOS PIES. COLORES A DEFINIR POR LA ENTIDAD CONTRATANTE.</t>
  </si>
  <si>
    <t xml:space="preserve">ZAPATOS EN CUERO O GAMUZA CABALLERO: CASUAL CUEROS O GAMUZA CALIBRE 12 FORROS TEXTIL SUAVE EN SUELAS EXPANZO VULCANIZADAS.  </t>
  </si>
  <si>
    <t>BONO DE ALIMENTACIÓN (PREMIO): SE OTORGARÁ UN BONO DE ALIMENTACIÓN POR VALOR DE CIEN MIL PESOS ($100.000 M/CTE) AL GANADOR DEL CONCURSO, COMO RECONOCIMIENTO A SU PARTICIPACIÓN Y DESEMPEÑO. ESTE INCENTIVO PODRÁ SER REDIMIDO EN ESTABLECIMIENTOS AUTORIZADOS PARA LA COMPRA DE ALIMENTOS Y NO SERÁ CANJEABLE POR DINERO EN EFECTIVO.</t>
  </si>
  <si>
    <t>CHAQUETA POLAR</t>
  </si>
  <si>
    <t xml:space="preserve">CHAQUETA TERMICA POLAR DISEÑO PARA HOMBRE Y MUJER CREMALLERA CONPLETA, BOLSILLOS LATERALES CON CREMALLERA, TALLAS Y DISEÑO DE ACUERDO A LO ACORDADO CON LA SECRETRAIA DE GOBIERNO  </t>
  </si>
  <si>
    <t>KIT DE LOGÍSTICA PARA BINGO, COMPONENTES MÍNIMOS: MATERIAL: METÁLICA. MEDIDAS: 19 CM X 18 CM APROXIMADAMENTE. CONTIENE:  1 BALOTERA METÁLICA. 75 BOLAS ENUMERADAS, 1 PORTA BOLAS. 300 CARTONES. 150 FICHAS PARA MARCAR LOS CARTONES.</t>
  </si>
  <si>
    <t>SANDUCHERA</t>
  </si>
  <si>
    <t>SANDUCHERA ELECTRICA DE DOS PUESTOS CUBIERTA DE TEFLON DE MARCA RECONOSIDA</t>
  </si>
  <si>
    <t>PINTURA</t>
  </si>
  <si>
    <t xml:space="preserve">BROCHAS </t>
  </si>
  <si>
    <t>PINCELES</t>
  </si>
  <si>
    <t>RODILLOS</t>
  </si>
  <si>
    <t>BROCHA RECTA DE 1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</si>
  <si>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BROCHA RECTA DE 2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</si>
  <si>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BROCHA RECTA DE 4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</si>
  <si>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GALON DE PINTURA ACRILICA COLORES DE ACUERDO A LA SOLICITUD DE LA SECRETARIA DE GOBIERNO: RENDIMIENTO: ENTRE 20 Y 40 M² POR GALÓN, DEPENDIENDO DE LA POROSIDAD DE LA SUPERFICIE Y EL COLOR.TIEMPO DE SECADO:AL TACTO: 30 A 60 MINUTOS.PARA REPINTAR: 3 A 4 HORAS.VISCOSIDAD: ENTRE 78 Y 90 KU (UNIDADES KREBS) A 25°C.DILUCIÓN Y LIMPIEZA: BASE AGUA (SE DILUYE Y LIMPIA CON AGUA, O CON SOLVENTE SI ES ACRÍLICO TRÁFICO).DENSIDAD: VARÍA ENTRE 1.40 Y 1.60 KG/LITRO SEGÚN LA BASE Y EL PIGMENTO.ACABADO: DISPONIBLE EN MATE, SATINADO O BRILLANTE</t>
  </si>
  <si>
    <t>JUEGO DE 6 PINCELES PARA PARED DESDE EL NO. 0 AL NO. 12: CERDAS SINTÉTICAS (NAILON, POLIÉSTER/PBT O MEZCLAS):USO IDEAL: PINTURAS BASE AGUA (VINILO, ACRÍLICAS, LÁTEX). USO IDEAL: PINTURAS BASE ACEITE, ESMALTES SINTÉTICOS, BARNICES Y TINTES.</t>
  </si>
  <si>
    <t>RODILLO PROFESIONAL FELPA ACRILICA 9" PARA INTURA EN PARED: POLIÉSTER DE ALTA DENSIDAD, MICROFIBRA HIDROFÍLICA O FIBRA ACRÍLICA TEJIDA. TERMOFUSIÓN SOBRE TUBO CENTRAL (SIN COSTURAS NI PEGANTES SOLUBLES). ESTRUCTURA INTERNA DEL TUBO: POLIPROPILENO (PP) DE ALTA RESISTENCIA A SOLVENTES. MANERAL / VARILLA: ACERO GALVANIZADO ANTIOXIDANTE (DIÁMETRO ESTÁNDAR 5.15 MM A 5.6 MM). MANGO: POLIETILENO POLIPROPILENO ERGONÓMICO CON ROSCA INTERNA PARA EXTENSIÓN TELESCÓPICA. RESISTENCIA QUÍMICA: COMPATIBLE CON PINTURAS BASE AGUA Y DISOLVENTES/ESMALTES (RESISTENCIA SEGÚN ESPECIFICACIÓN DEL FABRICANTE).</t>
  </si>
  <si>
    <t>NEVERA HELADO</t>
  </si>
  <si>
    <t>CONGELADOR HORIZONTAL DE 204 LT.TAPA DE VIDRIO PRÁCTICO Y DURADERO INCORPORA CONTROL DE TEMPERATURA MECÁNICO CON DISPLAY DIGITAL Y PUERTAS DE VIDRIO TEMPLADO CON PROTECCIÓN LOW-E. SU INTERIOR BLANCO INCLUYE TRES NIVELES DE ENFRIAMIENTO, CANASTAS METÁLICAS RESISTENTES A LA CORROSIÓN Y ESTRUCTURA INTERNA CON TUBERIA 3D PARA DISTRIBUCIÓN UNIFORME DEL FRÍO.TUBERÍA DE ALUMINIO CON COSTADO PLANO DE ALTA EFICIENCIA TÉRMICA, TRIPLE FUNCIÓN EN UN SOLO ESPACIO: FRESH CHILL -3ºC A -10ºC, DEEP FREEZE -10ºC A -18ºC, EXTREME FROST -18ºC A -28ºC, PUERTA CON LLAVE DE SEGURIDAD, DIMENSIONES:83,7X89,1X52,7 CM</t>
  </si>
  <si>
    <t>BATIDORA ELECTRICA 7 VELOCIDADES MEZCLADOR + TAZÓN RAF 2.0L, POTENCIA: 200W •VELOCIDADES: 7 NIVELES AJUSTABLES VOLTAJE: 1100V FRECUENCIA: 50HZ MATERIAL: PLÁSTICO RESISTENTE CON ACCESORIOS DE ACERO INOXIDABLE. COLORES DISPONIBLES: BLANCO PESO: APROXIMADAMENTE 1.2 KG. DIMENSIONES: 18 CM X 7 CM X 14 CM. CUIDADOS: LIMPIAR CON UN PAÑO HÚMEDO, NO SUMERGIR EL CUERPO DEL MOTOR EN AGUA.</t>
  </si>
  <si>
    <t>VOLTAJE: 110V. FUENTE DE CHOCOLATE DE 4 CAPAS PARA MAYOR CAPACIDAD Y VARIEDAD.COLOR PLATEADO ELEGANTE, IDEAL PARA CUALQUIER TIPO DE DECORACIÓN. CAPACIDAD DE HASTA 3 KG, PERFECTA PARA EVENTOS GRANDES. APTO TAMBIÉN PARA QUESO, AMPLIANDO LAS POSIBILIDADES DE USO.</t>
  </si>
  <si>
    <t>DISPENSADOR DE TOPINS DE 6 COMPARTIMENTO, DIMENSIONES: FRENTE 45 CM X 15 CM FONDO X 9 CM ALTURA. INCLUYE 6 COMPARTIMENTOS.</t>
  </si>
  <si>
    <t>MESAS DE TRABAJO</t>
  </si>
  <si>
    <t>MESAS CON SILLAS PLÁSTICAS</t>
  </si>
  <si>
    <t>LARGO DE 50 CM X ANCHO 50 CM X ALTO DE 88 CM, MATERIAL EN ACERO INOXIDABLE . PESO MÁXIMO SOPORTADO 100 KG</t>
  </si>
  <si>
    <t xml:space="preserve">MESA 60X60 FABRICADA EN MADERA RECUBIERTA EN FORMICA, CON 4 SILLAS, COLOR DE ACUERDO A LA SOLICITUD DE LA SECRETARIA DE GOBIERNO </t>
  </si>
  <si>
    <t>BATIDORA</t>
  </si>
  <si>
    <t>FUENTE DE CHOCOLATE</t>
  </si>
  <si>
    <t>BARRA TOPINERA</t>
  </si>
  <si>
    <t>FREIDORA INDUSTRIAL
DE 2 TANQUES</t>
  </si>
  <si>
    <t>OLLA A PRESION DE 2 LITROS. MATERIALES DE FABRICACIÓN:ALUMINIO: EXCELENTE CONDUCTOR DEL CALOR, LIGERO Y DE CALENTAMIENTO RÁPIDO. IDEAL PARA USO DOMÉSTICO DIARIO.ACERO INOXIDABLE: ALTA DURABILIDAD, NO ALTERA LOS SABORES Y PERMITE EL USO EN ESTUFAS DE INDUCCIÓN. PRESIÓN NOMINAL DE OPERACIÓN: GENERALMENTE OSCILA ENTRE 72 KPA Y 80 KPA, LO QUE PERMITE ALCANZAR TEMPERATURAS INTERNAS DE COCCIÓN CERCANAS A LOS 120°C.</t>
  </si>
  <si>
    <t>OLLA A PRESION DE 8 LITROS: MATERIALES DE FABRICACIÓN:ALUMINIO: EXCELENTE CONDUCTOR DEL CALOR, LIGERO Y DE CALENTAMIENTO RÁPIDO. IDEAL PARA USO DOMÉSTICO DIARIO.ACERO INOXIDABLE: ALTA DURABILIDAD, NO ALTERA LOS SABORES Y PERMITE EL USO EN ESTUFAS DE INDUCCIÓN. PRESIÓN NOMINAL DE OPERACIÓN: GENERALMENTE OSCILA ENTRE 72 KPA Y 80 KPA, LO QUE PERMITE ALCANZAR TEMPERATURAS INTERNAS DE COCCIÓN CERCANAS A LOS 120°C.</t>
  </si>
  <si>
    <t xml:space="preserve">FREIDORA INDUSTRIAL DE DOS PUESTOS A GAS, INCLUYE 2 ESCURRIDORES O CANASTILLAS DE ALAMBRE PARA EXTRAER LAS FRITURAS DEL ACEITE CALIENTE. DIMENSIONES DEL FREIDOR DOBLE. ALTURA: 80 CM. ANCHO:72 CM (DE FRENTE). PROFUNDIDAD: 50 CM. </t>
  </si>
  <si>
    <t>LAMPARA UV SECADO ESMALTE PERMANENTE</t>
  </si>
  <si>
    <t>ESPEJO</t>
  </si>
  <si>
    <t>ESPEJO FLOTANTE IRREGULAR PICASSO 50X160 CM</t>
  </si>
  <si>
    <t>NEVERA</t>
  </si>
  <si>
    <t>NEVERA VITRINA FROST UNA PUERTA 309 LITROS BLANCO, MEDIDAS EXTERNAS 59.5 X 172.2 X 59.8 CENTÍMETROS, ALTO EXTERNO 172.2  CENTÍMETROS</t>
  </si>
  <si>
    <t>DONERA</t>
  </si>
  <si>
    <t>VTRINA PARA TOPPINGS</t>
  </si>
  <si>
    <t>ESTANTES</t>
  </si>
  <si>
    <t xml:space="preserve">SILLA </t>
  </si>
  <si>
    <t xml:space="preserve">LAMPARA LED UV UÑAS SUN S20 PROFESIONAL 268W. VOLTAJE: 1.2V. LÍNEA: LED. PARA UTILIZAR EN UÑAS. UV/LED. </t>
  </si>
  <si>
    <t>MAQUINA ORIGINAL MINI DONAS DONUT ELECTRICA 7 PUESTOS</t>
  </si>
  <si>
    <t>BATIDORA DE PEDESTAL EXPERIENCE 750W NEGRO. TIPO : BATIDORAS DE PEDESTAL. MODELO : 4713AAG2110. ANCHO : 22.6 CM. ALTO : 33.7 CM. LARGO : 37.9 CM</t>
  </si>
  <si>
    <t>TAMAÑO DE 1.00 X 0.70 X 1.20 MTS. ESTRUCTURA EN ACERO INOXIDABLE DE ALTA CALIDAD. DIVISIÓN PERFECTA Y PERSONALIZABLE PARA ORGANIZAR TUS TOPPINGS. NO TIENE SISTEMA DE REFRIGERACIÓN. VOLTAJE DE OPERACIÓN 110V (PARA EQUIPOS QUE TIENEN LUZ LED). AZAFATES SE ELIGEN SEGÚN NECESIDAD (NO SE INCLUYE). VIDRIOS RESISTENTES. LUZ LED DE BAJO CONSUMO. RODACHINAS INDUSTRIALES PARA FÁCIL MANEJO</t>
  </si>
  <si>
    <t xml:space="preserve">ESTANTE METÁLICO, MEDIDAS ALTO:      200 CM, ANCHO: 93 CM, FONDO: 40 CM, NIVELES: 6, 100 KG/MT LINEAL (CADA ENTREPAÑO). DEBEN ESTAR CONSTRUIDOS EN LÁMINAS METÁLICAS SÓLIDAS, RESISTENTES Y ESTABLES CON TRATAMIENTO ANTICORROSIVO Y RECUBRIMIENTO HORNEADO QUÍMICAMENTE ESTABLE. DEBEN ESTAR CONSTRUIDOS CON MATERIALES IGNÍFUGOS DE ALTA RESISTENCIA MECÁNICA Y DESGASTE MÍNIMO A LA ABRASIÓN. LOS ENTREPAÑOS DEBEN CONTAR CON REFUERZO PARA GARANTIZAR LA RESISTENCIA. DEBE INCLUIR LOS TORNILLOS PARA SU ARMADO. ESPECIFICACIONES DE LOS ENTREPAÑOS, ANCHO: 90 CM, FONDO: 40 CM, 100 KG/MT LINEAL, DEBEN ESTAR CONSTRUIDOS EN LÁMINAS METÁLICAS SÓLIDAS, RESISTENTES Y ESTABLES CON TRATAMIENTO ANTICORROSIVO Y RECUBRIMIENTO HORNEADO QUÍMICAMENTE ESTABLE. DEBEN ESTAR CONSTRUIDOS CON MATERIALES IGNÍFUGOS DE ALTA RESISTENCIA MECÁNICA Y DESGASTE MÍNIMO A LA ABRASIÓN. DEBEN TENER REFUERZOS PARA GARANTIZAR RESISTENCIA. </t>
  </si>
  <si>
    <t xml:space="preserve">SILLA DE OFICINA ERGONÓMICA CON SOPORTE LUMBAR, CABECERO, ALTURA AJUSTABLE, APOYABRAZOS ABATIBLES Y FUNCIÓN DE GIRO 360°, </t>
  </si>
  <si>
    <t>CUADERNO</t>
  </si>
  <si>
    <t>ESFEROS</t>
  </si>
  <si>
    <t>LAPIZ</t>
  </si>
  <si>
    <t>BORRADOR</t>
  </si>
  <si>
    <t>TAJALAPIZ</t>
  </si>
  <si>
    <t>COLORES</t>
  </si>
  <si>
    <t>BOLIGRAFO</t>
  </si>
  <si>
    <t>COLORES POR 12 UNIDADES: CARCASA: MADERA NATURAL (FRECUENTEMENTE PROVENIENTE DE FUENTES 100% REFORESTADAS Y SOSTENIBLES) O RESINA PLÁSTICA.MINA: MEZCLA COMPACTADA DE PIGMENTOS DE ALTA CALIDAD, CERAS FINAS AGLUTINANTES Y ADITIVOS SUAVIZANTES. LONGITUD DEL LÁPIZ: ENTRE 17 Y 20 CM (FORMATO LARGO ESTÁNDAR).DIÁMETRO DEL CUERPO: DE 0.7 A 1.0 CM.FORMA ERGONÓMICA: HEXAGONAL (EVITA QUE RUEDE), CIRCULAR O TRIANGULAR (IDEAL PARA ERGONOMÍA INFANTIL).DIÁMETRO DE LA MINA: ENTRE 3 Y 4 MM (MINAS MÁS GRUESAS GARANTIZAN MAYOR RESISTENCIA A LA ROTURA). CAJA POR 12 UNIDADES.</t>
  </si>
  <si>
    <t>LAPIZ POR 12 UNDIADES: LAPIZ MINA NEGRA NO. 2, CUERPO DE MADERA CAJA POR 12, FABRICADO CON MADERA 100% REFORESTADA BAJO CERTIFICACIÓN AMBIENTAL SOSTENIBLE. CUENTA CON UNA FORMA HEXAGONAL CLÁSICA PARA UN AGARRE CÓMODO Y UNA MINA REFORZADA RESISTENTE A QUEBRADURAS.INTEGRA UN BORRADOR FORMULADO ESPECIALMENTE PARA LIMPIAR EL PAPEL SIN MANCHARLO NI ROMPERLO.</t>
  </si>
  <si>
    <t>ESFEROS TINTA DE COLORES SEMIGEL POR 12 UNIDADES: ESFERO EN TINTA SEMIGEL EL CUAL CUENTA CON UN CUERPO TRIANGULAR ERGONÓMICO QUE FACILITA UN AGARRE CÓMODO Y DESCANSADO.SU PUNTA FINA DE 0.7 MM OFRECE TRAZOS LIMPIOS, CLAROS Y DE ALTA PRECISIÓN. CUENTA CON UN CUERPO TRIANGULAR ERGONÓMICO QUE FACILITA UN AGARRE CÓMODO Y DESCANSADO.SU PUNTA FINA DE 0.7 MM OFRECE TRAZOS LIMPIOS, CLAROS Y DE ALTA PRECISIÓN.</t>
  </si>
  <si>
    <t>TAJALÁPIZ CON DEPÓSITO: CUCHILLA: ACERO TEMPLADO O INOXIDABLE DE ALTA PRECISIÓN (EN ALGUNOS MODELOS IMPORTADOS, TIPO ALEMANIA).CUERPO: PLÁSTICO INDUSTRIAL ABS RESISTENTE, POLIPROPILENO, O ALEACIÓN DE METAL.DEPÓSITO: TRANSLÚCIDO U OPACO, FABRICADO EN PLÁSTICO FLEXIBLE O RÍGIDO. SU CAPACIDAD PROMEDIO OSCILA ENTRE 20 MM Y 45 MM DE ANCHO/LARGO. USO: ADECUADO PARA LÁPICES DE GRAFITO ESTÁNDAR Y LÁPICES DE COLOR CON DIÁMETROS DE HASTA 8 MM.</t>
  </si>
  <si>
    <t>BORRADOR DE NATA GRANDE: EL BORRADOR DE NATA GRANDE ESTÁ DISEÑADO CON RESINA PLÁSTICA BLANDA NO TÓXICA (LIBRE DE PVC Y FTALATOS). SUS ESPECIFICACIONES ESTÁNDAR INCLUYEN UN TAMAÑO APROXIMADO DE 5.7 A 6.3 CM DE LARGO, 1.9 A 2.3 CM DE ANCHO Y 0.8 A 1.3 CM DE ALTO. SU FÓRMULA DE DESGRANE FINO BORRA LIMPIAMENTE LÁPICES DE GRAFITO Y COLOR SIN MANCHAR NI RASGAR EL PAPEL.</t>
  </si>
  <si>
    <t>MARCADOR</t>
  </si>
  <si>
    <t>BLOCK</t>
  </si>
  <si>
    <t>SILICONA</t>
  </si>
  <si>
    <t>LIBRETA COMISARIA DE FAMILIA     X 100 PAGINAS, EN PÁPEL QUIMICO CON COPIA, CON LOGO INSTITUCIONAL, MARCA DE AGUA CON LINEA DE CORTE PARA ARRANCAR EL PAPEL, MEDIDAS 25 CM DE LARGO X 15 CM DE ANCHO (ANEXO FORMATO)</t>
  </si>
  <si>
    <t>LIBRETA</t>
  </si>
  <si>
    <t>LIBRETA  CONVIVENCIA Y PAZ  X  100  PAGINAS,  EN PÁPEL QUIMICO CON COPIA , CON LOGO INSTITUCIONAL, MARCA DE AGUA CON LINEA DE CORTE PARA ARRANCAR EL PAPEL, MEDIDAS  25 CM DE LARGO X 15 CM DE ANCHO (ANEXO FORMATO)</t>
  </si>
  <si>
    <t>LIBRETA  DESARROLLO  ECONOMICO  X  100  PAGINAS,  EN PÁPEL QUIMICO CON COPIA CON LOGO INSTITUCIONAL, MARCA DE AGUA CON LINEA DE CORTE PARA ARRANCAR EL PAPEL, MEDIDAS  25 CM DE LARGO X 15 CM DE ANCHO (ANEXO FORMATO)</t>
  </si>
  <si>
    <t>GANGHO DOBLE CLIP TIPO MORDAZA DE 1/2” CAJA POR 12 UNIDADES</t>
  </si>
  <si>
    <t>GANCHOS</t>
  </si>
  <si>
    <t>GANCHOS CLIP METALICO INSTITUCIONAL CAJA X100 UND</t>
  </si>
  <si>
    <t>GANCHO LEGAJADOR PLÁSTICO PLANO PAQUETE X 20 UNIDADES</t>
  </si>
  <si>
    <t>GACHOS</t>
  </si>
  <si>
    <t>FECHADOR MANUAL EN FORMATO NUMERICO CON LOS MESES ABREVIADOS, CON DIGITOS DESDE 4MM HASTA 15MM DE ALTURA PARA UN PERFECTO CONTROL CON AÑO SUPERIOR AL 2023</t>
  </si>
  <si>
    <t>FECHADOR</t>
  </si>
  <si>
    <t>CORRECTOR EN CINTA, CORRECCION PERFECTA, CON LINEA EXACTA, CON TENSOR DE CINTA Y CAPUCHON INTEGRADO, EL CUAL SIRVE COMO PROTECCION DE CINTA Y MECANISMO DE APOYO 5MM X 10MTS ,</t>
  </si>
  <si>
    <t>CORRECTOR</t>
  </si>
  <si>
    <t>CINTA PEGANTE TRANSPARENTE ANCHA 48 MM X 100 MTS</t>
  </si>
  <si>
    <t>CINTA</t>
  </si>
  <si>
    <t>CINTA DE ENMASCARAR ANCHA 48 MM X 40 MTS</t>
  </si>
  <si>
    <t>CHINCHES CABEZA REDONDEADA CUBIERTA DE PVC QUE EVITA LA CORROSIÓN, FABRICADOS DE ACERO LATONADO PARA USARSE EN TABLERO, CORCHO, MADERA Y CARTÓN PUNTA AFILADA. POR 50 UNIDADES</t>
  </si>
  <si>
    <t>CHINCHES</t>
  </si>
  <si>
    <t>CARTUCHO ROTULADORA DYMO D1 BLANCO NEGRO  19 MM X 7M - 45803</t>
  </si>
  <si>
    <t>ROTULADORA</t>
  </si>
  <si>
    <t>CARPETAS CUATRO ALETAS CON SOLAPAS LATERALES, DIMENSIONES TOTAL: ANCHO: 69,5 CM, LARGO 69,5 CM, DE LA BASE CENTRAL:  ANCHO: 22 CM, LARGO 35 CM, DE LAS ALETAS LATERALES:  ANCHO: 22 CM, LARGO 35 CM,  ANCHO: 25,5 CM, LARGO 35 CM, DE LAS ALETAS SUPERIORES: ANCHO: 22,5 CM, LARGO 17 CM</t>
  </si>
  <si>
    <t>CARPETAS</t>
  </si>
  <si>
    <t>CARPETAS COLGANTES EN MATERIAL RESISTENTE, CON DIMENSIONES DE 24 CENTIMETROS DE ANCHA X 38 CM DE LARGA, COLGANTE CON FLEJE PLÁSTICO COLOR CAFÉ.</t>
  </si>
  <si>
    <t xml:space="preserve">CAJA PARA ARCHIVO REF X200 CENTRAL, QUE CUMPLA CON LA NTC 4436:1999 Y LA NTC 5397, RESISTENCIA MINIMA A LA COMPRESION VERTICAL DE 790 KGF/M, RESISTENCIA MINIMA AL APLASTAMIENTO HORIZONTAL 2KGF/CM2 DIMENSIONES INTERNAS: ANCHO: 20 CM. ALTO: 25 CM. X LARGO: 39 CM. DIMENSIONES EXTERNAS: ANCHO: 21 CM. X ALTO: 26.5 CM. X LARGO: 40 CM. </t>
  </si>
  <si>
    <t>CAJAS ARCHIVO</t>
  </si>
  <si>
    <t>PLANILLERO DE PLASTICO CON GANCHO SUJETA PAPEL, TAMAÑO OFICIO, PRÁCTICO PARA LA TOMA DE NOTAS.</t>
  </si>
  <si>
    <t>PLANILLERO</t>
  </si>
  <si>
    <t>PILAS ALCALINAS AA DE ALTA DURABILIDAD,MARCA RECONOCIDA EN EL MERCADO. POR PAR</t>
  </si>
  <si>
    <t>PILAS</t>
  </si>
  <si>
    <t>PEGANTE LÍQUIDO POR 480 GRAMOS, PARA PAPEL CON FÁCIL APLICADOR, ALTO PODER ADHESIVO</t>
  </si>
  <si>
    <t>PEGANTE</t>
  </si>
  <si>
    <t>PEGANTE EN BARRA X 40 GMS; CON GLICERINA, SIN SOLVENTES, CON UNA EXCELENTE ADHERENCIA EN PAPEL, CARTÓN, TEJIDOS, FOTOS, SOBRES, ETIQUETAS, ENTRE OTROS, NO TOXICO.</t>
  </si>
  <si>
    <t>PAQUETE DE NOTAS ADHESIVAS GRANDE DE 75X75MM TACO X 100 HOJAS COLORES SURTIDOS</t>
  </si>
  <si>
    <t>ADHESIVO</t>
  </si>
  <si>
    <t>NUMERADOR MANUAL SELLO DE RODILLO DE 8 DÍGITOS, PERSONALIZADO, 7,5 MM, 26 NÚMEROS DEL ALFABETO 0-9, SÍMBOLO DE 0 A 9, PARA MANUALIDADES Y PAPELERÍA.</t>
  </si>
  <si>
    <t>NUMERADOR</t>
  </si>
  <si>
    <t>TINTA LIQUIDA ORIGINAL PARA IMPRESORA BROTHER REF BTD100BK</t>
  </si>
  <si>
    <t>TINTA</t>
  </si>
  <si>
    <t xml:space="preserve">TONER HP GENERICO  CF287X TINTA COLOR NEGRO IMPRESORA </t>
  </si>
  <si>
    <t>TONER</t>
  </si>
  <si>
    <t>TONER HP GENERICO 80X TINTA COLOR NEGRO IMPRESORA HP 400</t>
  </si>
  <si>
    <t>TONER GENÉRICO - CERTIFICADO ISO-9001 - ISO 24711 HP 89X TINTA COLOR NEGRO CON SU RESPECTIVO CHIP</t>
  </si>
  <si>
    <t>TONER GENÉRICO - CERTIFICADO ISO-9001 - ISO 24711 HP 147X TINTA COLOR NEGRO CON SU RESPECTIVO CHIP</t>
  </si>
  <si>
    <t>SOBRE DE MANILA TAMAÑO OFICIO POR 100</t>
  </si>
  <si>
    <t>SOBRE</t>
  </si>
  <si>
    <t>SELLO ADHESIVO DE SELLAMIENTO DE 25 CM X 50 CM EN PAPEL ADHESIVO DONDE SE PUEDA ESCRIBIR CON MARCADOR SHARPIE</t>
  </si>
  <si>
    <t>SELLO</t>
  </si>
  <si>
    <t>RESMA DE PAPEL BOND OFICIO A PARTIR DE LA FABRICACION DE LA CAÑA DE AZUCAR X 75 GRS X 500 HOJAS BLANCO EN CAJA X 10 UNIDADES</t>
  </si>
  <si>
    <t>RESMAS</t>
  </si>
  <si>
    <t>MOLDES SILICONADOS PARA VELAS - DISEÑO Y TAMAÑO (PEQUÑO Y MEDIANO) ACORDADO CON LA SECRETARIA DE GOBIERNO</t>
  </si>
  <si>
    <t>MOLDES SILICONADOS</t>
  </si>
  <si>
    <t>PABILO</t>
  </si>
  <si>
    <t>PARAFINA</t>
  </si>
  <si>
    <t>PANELA</t>
  </si>
  <si>
    <t>CAFÉ TOSTADO Y MOLIDO EMPAQUE ROJO BRILLANTE DE CALIDAD CON FECHA DE VENCIMIENTO MAYOR A 8 MESES - ( MARCA RECONOCIDA EN EL MERCADO)</t>
  </si>
  <si>
    <t>CAFÉ</t>
  </si>
  <si>
    <t>AZUCAR MORENA X 1000 GRAMOS, MARCA RECONOCIDA EN EL MERCADO</t>
  </si>
  <si>
    <t>AZUCAR</t>
  </si>
  <si>
    <t>VINAGRE BLANCO MULTIUSOS PRESENTACION GALON</t>
  </si>
  <si>
    <t>VINAGRE</t>
  </si>
  <si>
    <t>VASO DESECHABLE TRANSPARENTE DE 7 ONZAS PAQUETE POR 50 UNIDADES</t>
  </si>
  <si>
    <t>VASO</t>
  </si>
  <si>
    <t>VASO DESECHABLE DE PAPEL X 5 ONZAS PAQUETE POR 50 UNIDADES</t>
  </si>
  <si>
    <t>TRAPEROS EN HILAZA 90% DE ALGODÓN CON ROSCA CON PALO</t>
  </si>
  <si>
    <t>TRAPERO</t>
  </si>
  <si>
    <t>TOALLA PARA MANOS INTERDOBLADAS EN PAPEL, PAQUETE CON MÍNIMO 150 UNIDADES DOBLE HOJA CON UN TAMAÑO MÍNIMO DE 20 CM DE LARGO POR 15 CM DE ANCHO</t>
  </si>
  <si>
    <t>TOALLA</t>
  </si>
  <si>
    <t>REPUESTO PARA AMBIENTADOR ELECTRICO (REPUESTO) (LAVANDA, FRUTOS ROJOS, VAINILLA)</t>
  </si>
  <si>
    <t>AMBIENTADOR</t>
  </si>
  <si>
    <t>LUSTRAMUEBLES EN PRESENTACION DE 500 C.C PARA MADERAS DE COLOR Y ALTO BRILLO</t>
  </si>
  <si>
    <t>LUSTRAMUEBLES</t>
  </si>
  <si>
    <t>LIMPIAVIDRIOS EN PRESENTACION DE GALON PARA LIMPIEZA DE VIDRIOS, CRISTALES Y AGLOMERADOS.</t>
  </si>
  <si>
    <t>LIMPIAVIDRIOS</t>
  </si>
  <si>
    <t>JABÓN LIQUIDO PARA MANOS GALÓN X 3800 ML FRAGANCIA FRUTOS ROJOS Y AVENA</t>
  </si>
  <si>
    <t>JABON</t>
  </si>
  <si>
    <t>JABÓN LAVALOZA LIQUIDO FRAGANCIA A LIMON  X 500 ML -  (MARCA RECONOCIDA EN EL MERCADO)</t>
  </si>
  <si>
    <t>JABÓN EN POLVO X 1000 GMS -  MARCA RECONOCIDA EN EL MERCADO</t>
  </si>
  <si>
    <t>JABÓN EN BARRA X 350 GR COLOR AZUL</t>
  </si>
  <si>
    <t>GUANTES DE NITRILO CAJA X 100 UNIDADES TALLA S,M Y L</t>
  </si>
  <si>
    <t>GUANTES</t>
  </si>
  <si>
    <t>GUANTES DE CAUCHO # 8, 8 1/2   CALIBRE 35</t>
  </si>
  <si>
    <t>ESCOBAS CON CERDA SEMIDURA Y DURA (20 CERDA DURA- 30 CERDA SEMIDURA) DE ALTA CALIDAD CON PALO</t>
  </si>
  <si>
    <t>ESCOBAS</t>
  </si>
  <si>
    <t>DESINFECTANTE  MULTIUSOS PARA PISO POR 3800 ML, BRILLA LIMPIA PERFUMA Y DESINFECTA CON FRAGANCIAS DURADERAS  (MANZANA, LIMÓN, LAVANDA, BRISA MARINA) CON FECHA DE VENCIMIENTO MAYOR A 8 MESES. (MARCA RECONOCIDA EN EL MERCADO)</t>
  </si>
  <si>
    <t>DESINFECTANTE</t>
  </si>
  <si>
    <t>CERA LIQUIDA DE CALIDAD QUE SEA AUTOBRILLANTE ANTIDESLIZANTE BLANCA WHITEX POR 3800 ML CON UNA COMPOSICION DE (CERAS POLIMERICAS, PLASTIFICANTES, NIVELANTE, FRAGANCIA, PRESERVANTE) IDEAL PARA MADERA, BALDOSA, TABLETA, CAUCHO, MARMOL, GRANITO,  DALDOSIN; CON  FECHA DE VENCIMIENTO MAYOR A 8 MESES. (MARCA RECONOCIDA EN EL MERCADO)</t>
  </si>
  <si>
    <t>CERA</t>
  </si>
  <si>
    <t>BOLSAS PARA BASURA BIODEGRADABLE COLOR NEGRO TAMAÑO 50 CM LARGO X 50 CMS ANCHO, PARA SOSTENER UN PESO PROMEDIO DE 25 KG.</t>
  </si>
  <si>
    <t>BOLSAS</t>
  </si>
  <si>
    <t xml:space="preserve">BOLSAS PARA BASURA BIODEGRADABLE COLOR NEGRO TAMAÑO 100 CM LARGO X 70 CMS ANCHO, PARA SOSTENER UN PESO PROMEDIO DE 25 KG, </t>
  </si>
  <si>
    <t>BLANQUEADOR LIQUIDO CON ALTO PODER DESINFECTANTE CON UNA CONCENTRACIÓN DEL 5.25% DE HIPOCLORITO DE SODIO QUE ACTÚE COMO AGENTE OXIDANTE AYUDANDO A ELIMINAR LAS MANCHAS DIFÍCILES DE LA ROPA BLANCA DE ALGODÓN  CADA UNO X 3800 ML CON FRAGANCIA A LIMÓN CON FECHA DE VENCIMIENTO MAYOR A 8 MESES. (MARCA RECONOCIDA EN EL MERCADO)  CON SU RESPECTIVO DOSIFICADOR DE 15 ML  (60 UNIDADES )</t>
  </si>
  <si>
    <t>BLANQUEADOR</t>
  </si>
  <si>
    <t>BICARBONATO DE SODIO POR KILO</t>
  </si>
  <si>
    <t>BICARBONATO</t>
  </si>
  <si>
    <t>BAYETILLA ROJA EN ALGODÓN  60 CM DE LARGO X 40 CM DE ANCHO</t>
  </si>
  <si>
    <t>ALCOHOL INDUSTRIAL ENVASE PLASTICO CON SPRAY X 1000 ML SOLUCION ACUOSA DE ALCOHOL ETILICO DESNATURALIZADO CON CONCENTRACION MINIMA DE 70%</t>
  </si>
  <si>
    <t>ALCOHOL</t>
  </si>
  <si>
    <t>PLACAS</t>
  </si>
  <si>
    <t xml:space="preserve"> PLACA DE RECONOCIMIENTO EN ACRÍLICO DE 5 MM DE ESPESOR, PULIDA PARA UN ACABADO BRILLANTE Y GRABADA CON PRECISIÓN, DESTACANDO EL LOGRO DEL DESTINATARIO CON ELEGANCIA MODERNA Y DURABILIDAD. MATERIAL: ACRÍLICO, CALIBRE: 5 MM, TAMAÑO: 20 X 15 CM. SEGÚN DISEÑO ENTREGADO POR LA ENTIDAD.</t>
  </si>
  <si>
    <t>AMBIENTADOR ELECTRICO (APARATO) PARA INSTALACION DE LAS FRAGANCIAS</t>
  </si>
  <si>
    <t>PARAFINA CHINA BLANCA X 1 KILO PARAFINA PARA FABRICAR VELAS</t>
  </si>
  <si>
    <t>PABILO PARA VELAS * 40 METROS</t>
  </si>
  <si>
    <t>PESO MÍNIMO SOPORTADO: 6 G, PESO MÁXIMO SOPORTADO: 40 KG, ANCHO DE LA SUPERFICIE DE APOYO: 25 CM, LARGO DE LA SUPERFICIE DE APOYO: 35 CM, CON MÁSTIL: NO. ,VOLTAJE: 110V. SOPORTA HASTA 40KG, PANTALLA LCD, INCLUYE LA TECLA TARA QUE POSIBILITA RESTAR EL PESO DE LOS RECIPIENTES, POSEE TECLA CERO PARA RESTABLECER EL VALOR DE LA BALANZA. LA SOLUCIÓN QUE TU NEGOCIO NECESITA, LA DURACIÓN DE LA BATERÍA DEPENDE DEL USO QUE SE LE DE AL PRODUCTO, DE USO COMERCIAL.</t>
  </si>
  <si>
    <t>SUMINISTRO</t>
  </si>
  <si>
    <t>SIMINISTRO</t>
  </si>
  <si>
    <t xml:space="preserve">TIPO DE AGRUPACIÓN: GRUPO MUSICAL DE MÚSICA VARIADA. POR HORA. NÚMERO DE INTEGRANTES: 5 INTEGRANTES. FORMATO MUSICAL: BANDA EN VIVO CON DOS VOCALISTAS. GÉNEROS MUSICALES: TROPICAL, POPULAR, RANCHERA, MERENGUE, SALSA, VALLENATO, CROSSOVER Y MÚSICA BAILABLE. INTEGRANTES:VOCALISTA FEMENINA. VOCALISTA MASCULINO. TECLADISTA. BAJISTA. BATERISTA / PERCUSIONISTA. REQUERIMIENTOS TÉCNICOS DE SONIDO:SISTEMA DE SONIDO PROFESIONAL ACORDE AL ESPACIO Y NÚMERO DE ASISTENTES *CONSOLA DE SONIDO MÍNIMO DE 12 CANALES. 2 MICRÓFONOS INALÁMBRICOS PARA VOCALISTAS. MICRÓFONOS PARA INSTRUMENTOS Y BATERÍA. 4 MONITORES DE ESCENARIO. BASES ELÉCTRICAS Y EXTENSIONES SUFICIENTES. PLANTA ELÉCTRICA DE RESPALDO (EN CASO DE EVENTOS AL AIRE LIBRE). </t>
  </si>
  <si>
    <t xml:space="preserve">CUADERNO GRANDE COSIDOS CUADRICULADOS DE 100 HOJAS - PLASTIFICADO MOTIVO DE CARTULA PARA NIÑOS Y NIÑAS DE ACUERDO CON LA SECRETARIA DE GOBIERNO </t>
  </si>
  <si>
    <t>CUADERNO GRANDE COSIDO CUADRICULADO DE 50 HOJAS - PLATIFICADO MOTIVO DE CARTULA PARA NIÑOS Y NIÑAS DE ACUERDO CON LA SECRETARIA DE GOBIERNO</t>
  </si>
  <si>
    <t>BLOCK TAMAÑO CARTA HOJAS BLANCAS: MATERIAL INTERIOR: PAPEL BOND DE ALTA BLANCURA (ALTA OPACIDAD PARA EVITAR EL TRASPASO DE TINTA).ENCUADERNACIÓN Y SOPORTE: LOMO ENGOMADO EN LA PARTE SUPERIOR O LATERAL (PARA FÁCIL DESPRENDIMIENTO) O ESPIRAL METÁLICO, RESPALDADO POR UN CARTÓN RÍGIDO (CARÁTULA Y CONTRAPORTADA) QUE BRINDA SOPORTE AL ESCRIBIR. DIMENSIONES ESTÁNDAR: 21,6 CM × 27,9 CM (PULGADAS: 8,5 × 11).GRAMAJE DEL PAPEL: COMÚNMENTE ENTRE 56 G/M², 60 G/M² Y 80 G/M².NÚMERO DE HOJAS: SUELE VARIAR ENTRE 50 Y 80 HOJAS POR UNIDAD.</t>
  </si>
  <si>
    <t>BLOCK TAMAÑO CARTA CUADRICULADO: MATERIAL INTERIOR: PAPEL BOND DE ALTA BLANCURA (ALTA OPACIDAD PARA EVITAR EL TRASPASO DE TINTA).ENCUADERNACIÓN Y SOPORTE: LOMO ENGOMADO EN LA PARTE SUPERIOR O LATERAL (PARA FÁCIL DESPRENDIMIENTO) O ESPIRAL METÁLICO, RESPALDADO POR UN CARTÓN RÍGIDO (CARÁTULA Y CONTRAPORTADA) QUE BRINDA SOPORTE AL ESCRIBIR. DIMENSIONES ESTÁNDAR: 21,6 CM × 27,9 CM (PULGADAS: 8,5 × 11).GRAMAJE DEL PAPEL: COMÚNMENTE ENTRE 56 G/M², 60 G/M² Y 80 G/M².NÚMERO DE HOJAS: SUELE VARIAR ENTRE 50 Y 80 HOJAS POR UNIDAD. </t>
  </si>
  <si>
    <t>BLOCK PAPEL IRIS DE COLORES TAMAÑO OFICIO: EL BLOCK DE PAPEL IRIS ESTÁ DISEÑADO PRINCIPALMENTE PARA MANUALIDADES, ORIGAMI Y PROYECTOS ARTÍSTICOS ESCOLARES. SUS ESPECIFICACIONES ESTÁNDAR INCLUYEN UN GRAMAJE DE 60 G/M² A 80 G/M², COLORACIÓN EN MASA (LOS BORDES CONSERVAN EL COLOR AL CORTAR) Y UNA PRESENTACIÓN SURTIDA DE 30 A 40 HOJAS</t>
  </si>
  <si>
    <t>MARCADOR PERMANENTE PUNTA GRUESA TINTA COLRES CAJA POR 12 UNDIADES: TIPO DE PRODUCTO: MARCADOR PERMANENTE INDUSTRIAL/OFICINA.PRESENTACIÓN: CAJA DE CARTÓN CON 12 UNIDADES.COLOR DE TINTA: NEGRO INTENSO DE ALTA OPACIDAD. TIPO DE PUNTA: BISELADA (CHISEL TIP) DE FIBRA ACRÍLICA DE ALTA DENSIDAD.GROSOR DEL TRAZO: VARIABLE SEGÚN LA INCLINACIÓN. RANGO DE 2.0 MM A 5.5 MM PARA LÍNEAS FINAS, MEDIANAS Y ANCHAS.RESISTENCIA: PUNTA CON ESTRUCTURA ANCLADA QUE RESISTE LA PRESIÓN SIN DEFORMARSE NI HUNDIRSE. BASE QUÍMICA: BASE DE ALCOHOL O ACEITE.</t>
  </si>
  <si>
    <t>BARRAS DE SILICONA DELGADAS PAQUETE POR 50 UNIDADES: BARRA (ADHESIVO TERMOFUSIBLE) ESTÁ COMPUESTA PRINCIPALMENTE POR COPOLÍMERO DE ACETATO DE ETILENOVINILO (EVA) O RESINAS DE PETRÓLEO. ADHERENCIA: EXCELENTE EN LA MAYORÍA DE LOS MATERIALES POROSOS Y LISOS. NO SE ADHIERE BIEN A POLIETILENO (PE), POLIPROPILENO (PP) O TEFLÓN (PTFE).</t>
  </si>
  <si>
    <t>BARRAS DE SILICONA GRUESAS PAQUETE POR 50 UNIDADES: BARRA (ADHESIVO TERMOFUSIBLE) ESTÁ COMPUESTA PRINCIPALMENTE POR COPOLÍMERO DE ACETATO DE ETILENOVINILO (EVA) O RESINAS DE PETRÓLEO. ADHERENCIA: EXCELENTE EN LA MAYORÍA DE LOS MATERIALES POROSOS Y LISOS. NO SE ADHIERE BIEN A POLIETILENO (PE), POLIPROPILENO (PP) O TEFLÓN (PTFE).</t>
  </si>
  <si>
    <t>KIT ACONDICIONAMIENTO FÍSICO Y PROMOCIÓN DE HÁBITOS DE VIDA SALUDABLE.COMPONENTES MÍNIMOS: UNA (1) COLCHONETA O MAT PARA EJERCICIO.  UN (1) JUEGO DE BANDAS ELÁSTICAS DE RESISTENCIA CON MÍNIMO TRES (3) NIVELES DE RESISTENCIA. UN (1) PAR DE MANCUERNAS DE PESO LIVIANO ENTRE 1 KG Y 3 KG CADA UNA. UN (1) TERMO O BOTELLA REUTILIZABLE PARA HIDRATACIÓN.  UN (1) BALÓN DE PILATES FABRICADO EN MATERIAL RESISTENTE, CON DIÁMETRO ADECUADO PARA EJERCICIO FÍSICO Y SISTEMA ANTIESTALLIDO.</t>
  </si>
  <si>
    <t xml:space="preserve">VALORES PROMEDIOS </t>
  </si>
  <si>
    <t>COTIZACIÓN INVERSIONES SOLUTEK SAS</t>
  </si>
  <si>
    <t>COTIZACIÓN FINANCIAL MANEGEMENT</t>
  </si>
  <si>
    <t>COTIZACIÓN FR ASESORÍAS &amp; SERVICIOS SAS</t>
  </si>
  <si>
    <t>PROFESIONALES DE LAS ARTES ESCÉNICAS</t>
  </si>
  <si>
    <t>CAPACIDAD DE 750 ML ALUMINIO. BOTELLA DE ALUMINIO CON ACABADO MATE. TAPA A ROSCA COLOR PLATA EN ACERO INOXIDABLE 201 Y ANILLO DE SILICONA ANTIDERRAME CON LA MARCA TURÍSTICA DE GUASCA- PERSONA MAYOR O CON MARCA GUASCA Y LEYENDA "AQUÍ TOMA EL MEJOR BAILARÍN DEL MUNDO"</t>
  </si>
  <si>
    <t>BOMBO 24" (BLANCO) CON CORREA, GOLPEADOR Y LLAVE DE AFINACIÓN</t>
  </si>
  <si>
    <t xml:space="preserve">BEBIDA CALIENTE ACHOCOLATADA BAJA EN AZÚCAR X 7 ONZAS + PASTEL DE CARNE X 120 GRAMOS </t>
  </si>
  <si>
    <t>AGUA DE PANELA 200ML, 100 GRS DE QUESO DOBLE CREMA Y 1 ALMOJÁBANA</t>
  </si>
  <si>
    <t>CALDO DE COSTILLA EN PLATO HONDO DE MINIMO 20 ONZAS, HUEVOS REVUELTOS DE MÍNIMO 30 ONZAS Y CON PAN DE MINIMO 2 ONZAS, BEBIDA (CAFÉ Y/O CHOCOLATE) DE MINIMO 7 ONZAS.</t>
  </si>
  <si>
    <t xml:space="preserve">SERVICIO DE ALIMENTACIÓN: RACIÓN DE LECHONA MÍNIMA DE 250 GR, EMPAQUE INDIVIDUAL. COMPUESTO POR CARNE DE CERDO, ARVEJA COCINADA Y PRINCIPALMENTE ARROZ; SERVIDO CON AREPA DE MAÍZ BLANCO. ENTREGADOS EN EL LUGAR DEL DESARROLLO DE LA ACTIVIDAD EN LOS HORARIOS Y CANTIDADES QUE EL SUPERVISOR LO DESIGNE, SE DEBE DISPONER DE LA LOGÍSTICA PARA SU ENTREGA. LA ELABORACIÓN Y DISTRIBUCIÓN SE DEBERÁ REALIZAR SOBRE LAS BUENAS PRÁCTICAS DE MANUFACTURA – BPM. SERVICIO DE ENTREGA Y TOMADO EN RESTAURANTE. DEBE ENTREGARSE DEBIDAMENTE EMPACADA, PORCIONADA, CON SU RESPECTIVO CUBIERTO TIPO TENEDOR DESECHABLE. </t>
  </si>
  <si>
    <t xml:space="preserve">PLATO ESPECIAL PROTEÍNA 250 GR DE (CARNE DE RES Y/O CERDO Y/O POLLO), ENSALADA 150 GR, ARROZ 100 GR, PAPA Y/O PLÁTANO  100 GR Y VASO DE JUGO DE 7 ONZAS DE ACUERDO A LO CONVENIDO CON EL SUPERVISOR DEL CONTRATO EN LUGAR DE LA REGIÓN DEL GUAVIO. </t>
  </si>
  <si>
    <t>COMBO RECREATIVO</t>
  </si>
  <si>
    <r>
      <t>COMBO DE CINE</t>
    </r>
    <r>
      <rPr>
        <sz val="11"/>
        <color rgb="FFFF0000"/>
        <rFont val="Arial Narrow"/>
        <family val="2"/>
      </rPr>
      <t xml:space="preserve"> </t>
    </r>
    <r>
      <rPr>
        <sz val="11"/>
        <color theme="1"/>
        <rFont val="Arial Narrow"/>
        <family val="2"/>
      </rPr>
      <t xml:space="preserve">QUE INCLUYE (2) BEBIDA GASEOSA 532 ML, (1) CRISPETA GRANDE 155 GR, (2) ENTRADAS TRADICIONAL 2D) ADICIONAR UNA MAXIMIIZACION CRISPETA CARAMELO  POR COMBO </t>
    </r>
  </si>
  <si>
    <t>SHOW CIRCENSE, MALABARES, ACROBACIA, RECREACIÓN Y BATUCADA COMPUESTA POR 7 PERSONAS Y  TIEMPO DE DOS HORAS.</t>
  </si>
  <si>
    <t xml:space="preserve">SUDADERA  COMPLETA, CHAQUETA Y PANTALÓN EN TELA FASTRA AZUL OSCURO MODELO INSTITUCIONES EDUCATIVAS DEPARTAMENTALES DE GUASCA CUNDINAMARCA. CHAQUETA CON BOLSILLOS LATERALES LÍNEAS GRUESA Y DELGADO EN LAS MANGAS, PUÑOS ELÁSTICO GRUESO, MEDIA CREMALLERA LA FRENTE Y PANTALÓN CON BOLSILLOS LATERALES LÍNEAS GRUESAS Y PEQUEÑA CON CAUCHO EN CINTURA Y CORDÓN DE JALAR. LAS CANTIDADES EN TALLAS SERÁN COORDINADAS CON LA SECRETARIA DE GOBIERNO LAS CUALES VAN DESDE LA TALLA 8 HASTA LA TALLA XL       </t>
  </si>
  <si>
    <t>COBIJA MANTA TÉRMICA MATERIAL SUAVE Y LIVIANA Y 100% POLIÉSTER 200 CM X 220 CM. COLORES VARIADOS LOGO DE LA ADMINISTRACIÓN MUNICIPAL DE 5 X 7 CM BORDADO A COLOR</t>
  </si>
  <si>
    <t>COBERTOR  TÉRMICO PARA BEBE COLORES PASTEL MATERIAL SUAVE Y LIVIANA  100 x.95 LOGO DE LA ADMINISTRACIÓN MUNICIPAL DE 5 X 7 CM BORDADO A COLOR</t>
  </si>
  <si>
    <t>COBIJA MANTA TÉRMICA MATERIAL SUAVE Y LIVIANA Y 100% POLIÉSTER CON ESTAMPADO INFANTIL PARA NIÑ@ DE 100 CM X 190 CM.   LOGO DE LA ADMINISTRACIÓN MUNICIPAL DE 5 X 7 CM BORDADO A COLOR</t>
  </si>
  <si>
    <t>CARPETAS LEGAJADORAS PARA ARCHIVO TAMAÑO OFICIO CON UNA DE DIMENSION DE 27 CENTIMETROS DE ANCHA X 37,5 CENTIMETROS DE LARGA EN CARTON YUTE NO RECICLADO, 2 TAPAS, GRAMAJE 600 GMS, 2 MM ESPESOR. LAS 2 TAPAS, SIN PESTAÑA, CON PERFORADO REDONDO, REFORZADA EN TELA COLETA DE 4 CENTIMETROS EN LA ZONA PARA PLEGAR Y COLOCAR EL GANCHO LEGAJADOR.  (TOTAL 3.000 TAPAS)</t>
  </si>
  <si>
    <t xml:space="preserve">RECREACIÓN INFANTIL,  SHOW DE (4) PAYASOS CLOWM CON VARIEDAD DE VESTUARIOS,   CON TEMATICA ALUSIVA A HALLOWEEN INFANTIL E INCLUYE BATUCADA Y SHOW DE  MALABARES INFANTIL, TIEMPO DE ACTIVIDAD DOS (2) HORAS. </t>
  </si>
  <si>
    <t xml:space="preserve">ALQUILER DE KIT DE JUEGOS TIPO FERIA  EN MATERIAL INFLABLE  QUE INCLUYA (TIRO AL BLANCO, BUMPER BALLS,  PISTA DE EQUILIBRIO PARA BEBES,   BOLOS GIGANTES) INCLUYA OPERADORES LOGISTICOS Y PLANTA DE SUMINISTRO DE ENERGIA TIEMPO DE ALQUILER DOS (2) HORAS. </t>
  </si>
  <si>
    <t>TENSIÓMETRO MANUAL ANEROIDE, DISEÑO ERGONÓMICO CON ESTETOSCOPIO INCLUIDO, CON UN BRAZALETE QUE SE ADAPTA A CIRCUNFERENCIAS DE HASTA 32 CM, ES IDEAL PARA ADULTOS. ESTUCHE PARA ALMACENAMIENTO SEGURO. FABRICADO SIN MERCURIO. PESO DE 552 G Y DIMENSIONES COMPACTAS, FÁCIL DE TRANSPORTAR Y ALMACENAR.</t>
  </si>
  <si>
    <t>SILLA DE RUEDAS CON MARCO PLEGABLE EN ACERO CON MEDIDAS ESTÁNDAR PARA PACIENTES ADULTOS,TIPO DE MARCO PLEGABLE COLOR NEGRO GRAFITO, ESTRUCTURA EN ACERO MARTILLADO, LLANTAS DELANTERAS MACIZAS RIN ESTRELLAS CON MEJOR DISTRIBUCIÓN DE FUERZA PARA EVITAR DAÑO EN EL TENEDOR, LLANTAS TRASERAS MACIZAS GRABADAS RIN RADIO PARA MEJORAR EL AGARRE EN SUPERFICIES EXTERIORES E INTERIORES, APOYABRAZOS FIJOS EN PVC, REPOSAPIÉS FIJOS Y PLATAFORMAS ABATIBLES, BANDA PARA SUJECIÓN DE PIERNAS, FRENO MANUAL EN LLANTAS TRASERAS, TAPICERÍA EN PV, MATERIAL ACERO MARTILLADO, PESO NETO 16 KG, CAPACIDAD DE PESO 100 KG, LLANTAS DELANTERAS RIN ESTRELLA MACIZA 7,48 X 0.93”, LLANTAS TRASERAS RIN RADIO MACIZA 22,7 X 0,95″, ALTURA DE LOS REPOSAPIÉS MIN 42,46 CM – MÁX 47,54 CM, ALTURA DEL APOYABRAZOS 29 CM, ALTURA DEL RESPALDO 43 CM, ANCHO DEL ASIENTO 50 CM, ANCHO TOTAL DE LA SILLA 64,5 CM, PROFUNDIDAD DEL ASIENTO 45,5 CM.</t>
  </si>
  <si>
    <t>LIRAS INGLESAS CON MEDIDAS DE ALTURA ENTRE 75 CM Y 80 CM. ANCHO  ENTRE 22 CM Y 35 CM. ESPESOR/PROFUNDIDAD: APROXIMADAMENTE 8 CM A 12 CM. PESO: ENTRE 2.5 KG Y 4.5 KG</t>
  </si>
  <si>
    <t>TAMBORA  DE MARCHA DE 18" QUE INCLUYA ARNES, GOLPEADORES REF:  JBMB 1812</t>
  </si>
  <si>
    <t xml:space="preserve">LIRA INFANTIL CON MARCO INYECTADO CON CARGADOR EN CHAROL Y GOLPEADOR </t>
  </si>
  <si>
    <t>CAJA  REDOBLANTE 14 MARCHING MECINV</t>
  </si>
  <si>
    <t>CAJA DE PANELA  EN PASTILLA DE 32 LIBRAS. SELLADO Y CON UN MARGEN DE VENCIMIENTO DE MINIMO 6 MESES.</t>
  </si>
  <si>
    <t>BAYETILLA</t>
  </si>
  <si>
    <t>TRANSPORTE TERRESTRE AUTOMOTOR</t>
  </si>
  <si>
    <t>SERVICIO DE TRANSPORTE TERRESTRE AUTOMOTOR: TRASLADO IDA Y REGRESO DESDE EL MUNICIPIO DE GUASCA HACIA DESTINO UBICADO A UNA DISTANCIA NO MAYOR O HASTA 60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</si>
  <si>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</si>
  <si>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</si>
  <si>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</si>
  <si>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60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</si>
  <si>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</si>
  <si>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</si>
  <si>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</si>
  <si>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60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</si>
  <si>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</si>
  <si>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</si>
  <si>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40 PASAJEROS EN MODELOS 2015 EN ADELANTE, AIRE ACONDICIONADO, SONIDO, CONDUCTOR, SOAT, LICENCIA DE CONDUCCIÓN, PÓLIZA DE RESPONSABILIDAD, REVISIÓN TECNO MECÁNICA.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</si>
</sst>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1"/>
      <color rgb="FF000000"/>
      <name val="Arial Narrow"/>
      <family val="2"/>
    </font>
    <font>
      <sz val="11"/>
      <color rgb="FF333333"/>
      <name val="Arial Narrow"/>
      <family val="2"/>
    </font>
    <font>
      <sz val="11"/>
      <color rgb="FF1A1A1A"/>
      <name val="Arial Narrow"/>
      <family val="2"/>
    </font>
    <font>
      <b/>
      <sz val="11"/>
      <name val="Arial Narrow"/>
      <family val="2"/>
    </font>
    <font>
      <sz val="11"/>
      <color rgb="FFFF0000"/>
      <name val="Arial Narrow"/>
      <family val="2"/>
    </font>
  </fonts>
  <fills count="3">
    <fill>
      <patternFill patternType="none"/>
    </fill>
    <fill>
      <patternFill patternType="gray125"/>
    </fill>
    <fill>
      <patternFill patternType="solid">
        <fgColor theme="0"/>
        <bgColor indexed="64"/>
      </patternFill>
    </fill>
  </fills>
  <borders count="18">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top style="medium">
        <color indexed="64"/>
      </top>
      <bottom style="medium">
        <color rgb="FF000000"/>
      </bottom>
      <diagonal/>
    </border>
    <border>
      <left/>
      <right/>
      <top style="medium">
        <color indexed="64"/>
      </top>
      <bottom/>
      <diagonal/>
    </border>
    <border>
      <left style="medium">
        <color indexed="64"/>
      </left>
      <right style="medium">
        <color rgb="FF000000"/>
      </right>
      <top style="medium">
        <color rgb="FF000000"/>
      </top>
      <bottom style="medium">
        <color rgb="FF000000"/>
      </bottom>
      <diagonal/>
    </border>
    <border>
      <left style="medium">
        <color indexed="64"/>
      </left>
      <right/>
      <top/>
      <bottom/>
      <diagonal/>
    </border>
    <border>
      <left style="medium">
        <color auto="1"/>
      </left>
      <right style="medium">
        <color auto="1"/>
      </right>
      <top style="medium">
        <color auto="1"/>
      </top>
      <bottom style="medium">
        <color auto="1"/>
      </bottom>
      <diagonal/>
    </border>
    <border>
      <left style="medium">
        <color rgb="FF000000"/>
      </left>
      <right style="medium">
        <color rgb="FF000000"/>
      </right>
      <top style="medium">
        <color rgb="FF00000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2">
    <xf numFmtId="0" fontId="0" fillId="0" borderId="0" xfId="0"/>
    <xf numFmtId="9" fontId="3" fillId="0" borderId="1" xfId="2"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44" fontId="2" fillId="0" borderId="1" xfId="1" applyFont="1" applyFill="1" applyBorder="1" applyAlignment="1">
      <alignment horizontal="center" vertical="center" wrapText="1"/>
    </xf>
    <xf numFmtId="9" fontId="2" fillId="0" borderId="1" xfId="2"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3" fillId="0" borderId="9" xfId="0" applyFont="1" applyBorder="1" applyAlignment="1">
      <alignment horizontal="center" vertical="center" wrapText="1"/>
    </xf>
    <xf numFmtId="0" fontId="3" fillId="0" borderId="0" xfId="0" applyFont="1"/>
    <xf numFmtId="0" fontId="3" fillId="0" borderId="0" xfId="0" applyFont="1" applyAlignment="1">
      <alignment horizontal="center"/>
    </xf>
    <xf numFmtId="44" fontId="3" fillId="0" borderId="1" xfId="1" applyFont="1" applyFill="1" applyBorder="1" applyAlignment="1">
      <alignment horizontal="right" vertical="center" wrapText="1"/>
    </xf>
    <xf numFmtId="0" fontId="3" fillId="0" borderId="8" xfId="0" applyFont="1" applyBorder="1"/>
    <xf numFmtId="44" fontId="3" fillId="0" borderId="0" xfId="0" applyNumberFormat="1" applyFont="1"/>
    <xf numFmtId="44" fontId="3" fillId="0" borderId="0" xfId="0" applyNumberFormat="1" applyFont="1" applyAlignment="1">
      <alignment horizontal="right"/>
    </xf>
    <xf numFmtId="0" fontId="3" fillId="0" borderId="10" xfId="0" applyFont="1" applyBorder="1"/>
    <xf numFmtId="0" fontId="3" fillId="0" borderId="0" xfId="0" applyFont="1" applyAlignment="1">
      <alignment horizontal="center" vertical="center" wrapText="1"/>
    </xf>
    <xf numFmtId="44" fontId="3" fillId="0" borderId="12" xfId="1" applyFont="1" applyFill="1" applyBorder="1" applyAlignment="1">
      <alignment horizontal="right" vertical="center" wrapText="1"/>
    </xf>
    <xf numFmtId="0" fontId="3" fillId="0" borderId="12" xfId="0" applyFont="1" applyBorder="1" applyAlignment="1">
      <alignment horizontal="center" vertical="center" wrapText="1"/>
    </xf>
    <xf numFmtId="0" fontId="3" fillId="0" borderId="12" xfId="0" applyFont="1" applyBorder="1" applyAlignment="1">
      <alignment horizontal="justify"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44" fontId="2" fillId="0" borderId="4" xfId="0" applyNumberFormat="1" applyFont="1" applyBorder="1" applyAlignment="1">
      <alignment horizontal="right"/>
    </xf>
    <xf numFmtId="44" fontId="2" fillId="0" borderId="11" xfId="0" applyNumberFormat="1" applyFont="1" applyBorder="1" applyAlignment="1">
      <alignment horizontal="right"/>
    </xf>
    <xf numFmtId="44" fontId="2" fillId="0" borderId="12" xfId="0" applyNumberFormat="1" applyFont="1" applyBorder="1" applyAlignment="1">
      <alignment horizontal="right"/>
    </xf>
    <xf numFmtId="44" fontId="2" fillId="0" borderId="1" xfId="0" applyNumberFormat="1" applyFont="1" applyBorder="1" applyAlignment="1">
      <alignment horizontal="right"/>
    </xf>
    <xf numFmtId="0" fontId="3" fillId="0" borderId="0" xfId="0" applyFont="1" applyAlignment="1">
      <alignment horizontal="justify" vertical="center"/>
    </xf>
    <xf numFmtId="0" fontId="3" fillId="0" borderId="1" xfId="0" applyFont="1" applyBorder="1" applyAlignment="1">
      <alignment horizontal="justify" vertical="top" wrapText="1"/>
    </xf>
    <xf numFmtId="0" fontId="3" fillId="0" borderId="1" xfId="0" applyFont="1" applyBorder="1" applyAlignment="1">
      <alignment horizontal="justify" wrapText="1"/>
    </xf>
    <xf numFmtId="44" fontId="3" fillId="0" borderId="0" xfId="1" applyFont="1" applyFill="1" applyBorder="1"/>
    <xf numFmtId="0" fontId="2" fillId="0" borderId="13" xfId="0" applyFont="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3" fillId="0" borderId="3"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3" fillId="2" borderId="9" xfId="0" applyFont="1" applyFill="1" applyBorder="1" applyAlignment="1">
      <alignment horizontal="center" vertical="center" wrapText="1"/>
    </xf>
    <xf numFmtId="0" fontId="4" fillId="2" borderId="11" xfId="0" applyFont="1" applyFill="1" applyBorder="1" applyAlignment="1">
      <alignment horizontal="justify" vertical="center" wrapText="1"/>
    </xf>
    <xf numFmtId="0" fontId="3" fillId="2" borderId="1" xfId="0" applyFont="1" applyFill="1" applyBorder="1" applyAlignment="1">
      <alignment horizontal="center" vertical="center" wrapText="1"/>
    </xf>
    <xf numFmtId="44" fontId="3" fillId="2" borderId="1" xfId="1" applyFont="1" applyFill="1" applyBorder="1" applyAlignment="1">
      <alignment horizontal="right" vertical="center" wrapText="1"/>
    </xf>
    <xf numFmtId="9" fontId="3" fillId="2" borderId="1" xfId="2" applyFont="1" applyFill="1" applyBorder="1" applyAlignment="1">
      <alignment horizontal="center" vertical="center" wrapText="1"/>
    </xf>
    <xf numFmtId="44" fontId="3" fillId="2" borderId="0" xfId="0" applyNumberFormat="1" applyFont="1" applyFill="1"/>
    <xf numFmtId="0" fontId="3" fillId="2" borderId="0" xfId="0" applyFont="1" applyFill="1"/>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3" fillId="2" borderId="12" xfId="0" applyFont="1" applyFill="1" applyBorder="1" applyAlignment="1">
      <alignment horizontal="center" vertical="center" wrapText="1"/>
    </xf>
    <xf numFmtId="0" fontId="3" fillId="2" borderId="12" xfId="0" applyFont="1" applyFill="1" applyBorder="1" applyAlignment="1">
      <alignment horizontal="justify" vertical="center" wrapText="1"/>
    </xf>
    <xf numFmtId="44" fontId="3" fillId="2" borderId="12" xfId="1" applyFont="1" applyFill="1" applyBorder="1" applyAlignment="1">
      <alignment horizontal="right"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44" fontId="7" fillId="2" borderId="4" xfId="1" applyFont="1" applyFill="1" applyBorder="1" applyAlignment="1">
      <alignment horizontal="right"/>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44" fontId="7" fillId="2" borderId="12" xfId="1" applyFont="1" applyFill="1" applyBorder="1" applyAlignment="1">
      <alignment horizontal="right"/>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44" fontId="2" fillId="2" borderId="17" xfId="1" applyFont="1" applyFill="1" applyBorder="1" applyAlignment="1">
      <alignment horizontal="center" vertical="center" wrapText="1"/>
    </xf>
    <xf numFmtId="9" fontId="2" fillId="2" borderId="17" xfId="2" applyFont="1" applyFill="1" applyBorder="1" applyAlignment="1">
      <alignment horizontal="center" vertical="center" wrapText="1"/>
    </xf>
    <xf numFmtId="0" fontId="3" fillId="2" borderId="0" xfId="0" applyFont="1" applyFill="1" applyAlignment="1">
      <alignment horizontal="center"/>
    </xf>
    <xf numFmtId="0" fontId="3" fillId="2" borderId="1" xfId="0" applyFont="1" applyFill="1" applyBorder="1" applyAlignment="1">
      <alignment horizontal="justify" vertical="center" wrapText="1"/>
    </xf>
    <xf numFmtId="0" fontId="3" fillId="2" borderId="1" xfId="0" applyFont="1" applyFill="1" applyBorder="1" applyAlignment="1">
      <alignment horizontal="justify" vertical="center"/>
    </xf>
    <xf numFmtId="9" fontId="3" fillId="2" borderId="1" xfId="0" applyNumberFormat="1" applyFont="1" applyFill="1" applyBorder="1" applyAlignment="1">
      <alignment horizontal="center" vertical="center" wrapText="1"/>
    </xf>
    <xf numFmtId="0" fontId="4" fillId="2" borderId="1" xfId="0" applyFont="1" applyFill="1" applyBorder="1" applyAlignment="1">
      <alignment horizontal="justify" vertical="center"/>
    </xf>
    <xf numFmtId="0" fontId="2" fillId="0" borderId="6" xfId="0" applyFont="1" applyBorder="1" applyAlignment="1"/>
    <xf numFmtId="0" fontId="2" fillId="2" borderId="14" xfId="0" applyFont="1" applyFill="1" applyBorder="1" applyAlignment="1"/>
    <xf numFmtId="0" fontId="2" fillId="2" borderId="15" xfId="0" applyFont="1" applyFill="1" applyBorder="1" applyAlignment="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0</xdr:colOff>
      <xdr:row>60</xdr:row>
      <xdr:rowOff>0</xdr:rowOff>
    </xdr:from>
    <xdr:ext cx="323850" cy="323850"/>
    <xdr:sp macro="" textlink="">
      <xdr:nvSpPr>
        <xdr:cNvPr id="2" name="Shape 7" descr="https://http2.mlstatic.com/D_NQ_NP_2X_685812-MCO75823807895_042024-F.webp">
          <a:extLst>
            <a:ext uri="{FF2B5EF4-FFF2-40B4-BE49-F238E27FC236}">
              <a16:creationId xmlns:a16="http://schemas.microsoft.com/office/drawing/2014/main" id="{9317EF6A-D277-454D-ACAF-F2A7F6649FDE}"/>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 name="Shape 7" descr="https://http2.mlstatic.com/D_NQ_NP_2X_685812-MCO75823807895_042024-F.webp">
          <a:extLst>
            <a:ext uri="{FF2B5EF4-FFF2-40B4-BE49-F238E27FC236}">
              <a16:creationId xmlns:a16="http://schemas.microsoft.com/office/drawing/2014/main" id="{45EC8BE6-40A7-473D-B759-93FEE8A3B07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 name="Shape 15" descr="https://http2.mlstatic.com/D_NQ_NP_2X_685812-MCO75823807895_042024-F.webp">
          <a:extLst>
            <a:ext uri="{FF2B5EF4-FFF2-40B4-BE49-F238E27FC236}">
              <a16:creationId xmlns:a16="http://schemas.microsoft.com/office/drawing/2014/main" id="{ED91E8B3-F004-4585-953B-9E61342B750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5" name="Shape 15" descr="https://http2.mlstatic.com/D_NQ_NP_2X_685812-MCO75823807895_042024-F.webp">
          <a:extLst>
            <a:ext uri="{FF2B5EF4-FFF2-40B4-BE49-F238E27FC236}">
              <a16:creationId xmlns:a16="http://schemas.microsoft.com/office/drawing/2014/main" id="{4C63FF7C-FE98-4033-8CD5-3D9F9A9CED5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6" name="Shape 15" descr="https://http2.mlstatic.com/D_NQ_NP_2X_685812-MCO75823807895_042024-F.webp">
          <a:extLst>
            <a:ext uri="{FF2B5EF4-FFF2-40B4-BE49-F238E27FC236}">
              <a16:creationId xmlns:a16="http://schemas.microsoft.com/office/drawing/2014/main" id="{2E2572CA-14C7-413E-8DBE-4C62A971E9A2}"/>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7" name="Shape 15" descr="https://http2.mlstatic.com/D_NQ_NP_2X_685812-MCO75823807895_042024-F.webp">
          <a:extLst>
            <a:ext uri="{FF2B5EF4-FFF2-40B4-BE49-F238E27FC236}">
              <a16:creationId xmlns:a16="http://schemas.microsoft.com/office/drawing/2014/main" id="{2DBDB040-EDAB-4C3F-8762-1EFD92481A4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8" name="Shape 15" descr="https://http2.mlstatic.com/D_NQ_NP_2X_685812-MCO75823807895_042024-F.webp">
          <a:extLst>
            <a:ext uri="{FF2B5EF4-FFF2-40B4-BE49-F238E27FC236}">
              <a16:creationId xmlns:a16="http://schemas.microsoft.com/office/drawing/2014/main" id="{75CFBD4F-D7FB-490F-85E5-260035901AF4}"/>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9" name="Shape 15" descr="https://http2.mlstatic.com/D_NQ_NP_2X_685812-MCO75823807895_042024-F.webp">
          <a:extLst>
            <a:ext uri="{FF2B5EF4-FFF2-40B4-BE49-F238E27FC236}">
              <a16:creationId xmlns:a16="http://schemas.microsoft.com/office/drawing/2014/main" id="{BE2322F5-3DE1-4C7A-B7B5-A80FFD025BC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0" name="Shape 15" descr="https://http2.mlstatic.com/D_NQ_NP_2X_685812-MCO75823807895_042024-F.webp">
          <a:extLst>
            <a:ext uri="{FF2B5EF4-FFF2-40B4-BE49-F238E27FC236}">
              <a16:creationId xmlns:a16="http://schemas.microsoft.com/office/drawing/2014/main" id="{923B7154-14A9-4168-9434-3821440D217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1" name="Shape 15" descr="https://http2.mlstatic.com/D_NQ_NP_2X_685812-MCO75823807895_042024-F.webp">
          <a:extLst>
            <a:ext uri="{FF2B5EF4-FFF2-40B4-BE49-F238E27FC236}">
              <a16:creationId xmlns:a16="http://schemas.microsoft.com/office/drawing/2014/main" id="{C326D528-ECCA-4DCE-A61D-636AC3237EF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2" name="Shape 4" descr="https://http2.mlstatic.com/D_NQ_NP_2X_685812-MCO75823807895_042024-F.webp">
          <a:extLst>
            <a:ext uri="{FF2B5EF4-FFF2-40B4-BE49-F238E27FC236}">
              <a16:creationId xmlns:a16="http://schemas.microsoft.com/office/drawing/2014/main" id="{5A627607-BF01-4161-90CE-4C70E6E057E3}"/>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3" name="Shape 4" descr="https://http2.mlstatic.com/D_NQ_NP_2X_685812-MCO75823807895_042024-F.webp">
          <a:extLst>
            <a:ext uri="{FF2B5EF4-FFF2-40B4-BE49-F238E27FC236}">
              <a16:creationId xmlns:a16="http://schemas.microsoft.com/office/drawing/2014/main" id="{AE24C077-91B1-4A8C-B318-AD018B17B421}"/>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4" name="Shape 4" descr="https://http2.mlstatic.com/D_NQ_NP_2X_685812-MCO75823807895_042024-F.webp">
          <a:extLst>
            <a:ext uri="{FF2B5EF4-FFF2-40B4-BE49-F238E27FC236}">
              <a16:creationId xmlns:a16="http://schemas.microsoft.com/office/drawing/2014/main" id="{76D4C23B-F19B-4673-AAB4-24AB70EF156C}"/>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5" name="Shape 4" descr="https://http2.mlstatic.com/D_NQ_NP_2X_685812-MCO75823807895_042024-F.webp">
          <a:extLst>
            <a:ext uri="{FF2B5EF4-FFF2-40B4-BE49-F238E27FC236}">
              <a16:creationId xmlns:a16="http://schemas.microsoft.com/office/drawing/2014/main" id="{6B5FEC80-4DC2-4EF7-89BD-B525891C3D3E}"/>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16" name="Shape 7" descr="https://http2.mlstatic.com/D_NQ_NP_2X_685812-MCO75823807895_042024-F.webp">
          <a:extLst>
            <a:ext uri="{FF2B5EF4-FFF2-40B4-BE49-F238E27FC236}">
              <a16:creationId xmlns:a16="http://schemas.microsoft.com/office/drawing/2014/main" id="{A72DCB1A-9CF9-450E-9B47-D6BEC6EC6DC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17" name="Shape 7" descr="https://http2.mlstatic.com/D_NQ_NP_2X_685812-MCO75823807895_042024-F.webp">
          <a:extLst>
            <a:ext uri="{FF2B5EF4-FFF2-40B4-BE49-F238E27FC236}">
              <a16:creationId xmlns:a16="http://schemas.microsoft.com/office/drawing/2014/main" id="{B1A8B5DD-EF0E-4E09-97DD-6982F2AC7B7D}"/>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8" name="Shape 15" descr="https://http2.mlstatic.com/D_NQ_NP_2X_685812-MCO75823807895_042024-F.webp">
          <a:extLst>
            <a:ext uri="{FF2B5EF4-FFF2-40B4-BE49-F238E27FC236}">
              <a16:creationId xmlns:a16="http://schemas.microsoft.com/office/drawing/2014/main" id="{2BB560CA-EB39-426D-B64F-75457B4E9DC0}"/>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9" name="Shape 15" descr="https://http2.mlstatic.com/D_NQ_NP_2X_685812-MCO75823807895_042024-F.webp">
          <a:extLst>
            <a:ext uri="{FF2B5EF4-FFF2-40B4-BE49-F238E27FC236}">
              <a16:creationId xmlns:a16="http://schemas.microsoft.com/office/drawing/2014/main" id="{6E0DC951-1DC0-4E57-AC35-655C41E558E1}"/>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0" name="Shape 15" descr="https://http2.mlstatic.com/D_NQ_NP_2X_685812-MCO75823807895_042024-F.webp">
          <a:extLst>
            <a:ext uri="{FF2B5EF4-FFF2-40B4-BE49-F238E27FC236}">
              <a16:creationId xmlns:a16="http://schemas.microsoft.com/office/drawing/2014/main" id="{BA9DBC0B-D220-463D-866F-3DD27A61161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1" name="Shape 15" descr="https://http2.mlstatic.com/D_NQ_NP_2X_685812-MCO75823807895_042024-F.webp">
          <a:extLst>
            <a:ext uri="{FF2B5EF4-FFF2-40B4-BE49-F238E27FC236}">
              <a16:creationId xmlns:a16="http://schemas.microsoft.com/office/drawing/2014/main" id="{F9F4F2B7-C8D9-47EF-ACF2-73C7B7F45FF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2" name="Shape 15" descr="https://http2.mlstatic.com/D_NQ_NP_2X_685812-MCO75823807895_042024-F.webp">
          <a:extLst>
            <a:ext uri="{FF2B5EF4-FFF2-40B4-BE49-F238E27FC236}">
              <a16:creationId xmlns:a16="http://schemas.microsoft.com/office/drawing/2014/main" id="{CD8DE9FB-3AC5-425A-B793-C5CD8FB61FB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3" name="Shape 15" descr="https://http2.mlstatic.com/D_NQ_NP_2X_685812-MCO75823807895_042024-F.webp">
          <a:extLst>
            <a:ext uri="{FF2B5EF4-FFF2-40B4-BE49-F238E27FC236}">
              <a16:creationId xmlns:a16="http://schemas.microsoft.com/office/drawing/2014/main" id="{4214A147-4E9D-4089-812F-2DD71FA42A9E}"/>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4" name="Shape 15" descr="https://http2.mlstatic.com/D_NQ_NP_2X_685812-MCO75823807895_042024-F.webp">
          <a:extLst>
            <a:ext uri="{FF2B5EF4-FFF2-40B4-BE49-F238E27FC236}">
              <a16:creationId xmlns:a16="http://schemas.microsoft.com/office/drawing/2014/main" id="{57349C7D-9AFD-4DEE-8DDF-5E0BA99ABD9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5" name="Shape 15" descr="https://http2.mlstatic.com/D_NQ_NP_2X_685812-MCO75823807895_042024-F.webp">
          <a:extLst>
            <a:ext uri="{FF2B5EF4-FFF2-40B4-BE49-F238E27FC236}">
              <a16:creationId xmlns:a16="http://schemas.microsoft.com/office/drawing/2014/main" id="{DA2C2545-AAE4-4E74-9C65-C17E3E4DABDC}"/>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26" name="Shape 7" descr="https://http2.mlstatic.com/D_NQ_NP_2X_685812-MCO75823807895_042024-F.webp">
          <a:extLst>
            <a:ext uri="{FF2B5EF4-FFF2-40B4-BE49-F238E27FC236}">
              <a16:creationId xmlns:a16="http://schemas.microsoft.com/office/drawing/2014/main" id="{70CCF7F0-4738-4173-B09B-B3C1968CEF2B}"/>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27" name="Shape 7" descr="https://http2.mlstatic.com/D_NQ_NP_2X_685812-MCO75823807895_042024-F.webp">
          <a:extLst>
            <a:ext uri="{FF2B5EF4-FFF2-40B4-BE49-F238E27FC236}">
              <a16:creationId xmlns:a16="http://schemas.microsoft.com/office/drawing/2014/main" id="{16F28873-CAA5-4A5E-99A1-C11E3548064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8" name="Shape 15" descr="https://http2.mlstatic.com/D_NQ_NP_2X_685812-MCO75823807895_042024-F.webp">
          <a:extLst>
            <a:ext uri="{FF2B5EF4-FFF2-40B4-BE49-F238E27FC236}">
              <a16:creationId xmlns:a16="http://schemas.microsoft.com/office/drawing/2014/main" id="{C5175019-2DF3-4CCA-839A-399DB4C5DB5C}"/>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9" name="Shape 15" descr="https://http2.mlstatic.com/D_NQ_NP_2X_685812-MCO75823807895_042024-F.webp">
          <a:extLst>
            <a:ext uri="{FF2B5EF4-FFF2-40B4-BE49-F238E27FC236}">
              <a16:creationId xmlns:a16="http://schemas.microsoft.com/office/drawing/2014/main" id="{2ED2F843-EF66-4F06-9813-1BA18D4DA55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0" name="Shape 15" descr="https://http2.mlstatic.com/D_NQ_NP_2X_685812-MCO75823807895_042024-F.webp">
          <a:extLst>
            <a:ext uri="{FF2B5EF4-FFF2-40B4-BE49-F238E27FC236}">
              <a16:creationId xmlns:a16="http://schemas.microsoft.com/office/drawing/2014/main" id="{FB40A050-6CAB-4ED9-B07E-32DBB97008B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1" name="Shape 15" descr="https://http2.mlstatic.com/D_NQ_NP_2X_685812-MCO75823807895_042024-F.webp">
          <a:extLst>
            <a:ext uri="{FF2B5EF4-FFF2-40B4-BE49-F238E27FC236}">
              <a16:creationId xmlns:a16="http://schemas.microsoft.com/office/drawing/2014/main" id="{B8603393-1B1B-4661-AACC-CC04CE8FEF03}"/>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2" name="Shape 15" descr="https://http2.mlstatic.com/D_NQ_NP_2X_685812-MCO75823807895_042024-F.webp">
          <a:extLst>
            <a:ext uri="{FF2B5EF4-FFF2-40B4-BE49-F238E27FC236}">
              <a16:creationId xmlns:a16="http://schemas.microsoft.com/office/drawing/2014/main" id="{A92D8D68-B705-4FE1-8169-9DDF43CC6E90}"/>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3" name="Shape 15" descr="https://http2.mlstatic.com/D_NQ_NP_2X_685812-MCO75823807895_042024-F.webp">
          <a:extLst>
            <a:ext uri="{FF2B5EF4-FFF2-40B4-BE49-F238E27FC236}">
              <a16:creationId xmlns:a16="http://schemas.microsoft.com/office/drawing/2014/main" id="{282A9A69-F176-4865-86DB-83D16C2FED7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4" name="Shape 15" descr="https://http2.mlstatic.com/D_NQ_NP_2X_685812-MCO75823807895_042024-F.webp">
          <a:extLst>
            <a:ext uri="{FF2B5EF4-FFF2-40B4-BE49-F238E27FC236}">
              <a16:creationId xmlns:a16="http://schemas.microsoft.com/office/drawing/2014/main" id="{760A7AB6-1E04-472D-AE7B-1B7CE8FB24D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5" name="Shape 15" descr="https://http2.mlstatic.com/D_NQ_NP_2X_685812-MCO75823807895_042024-F.webp">
          <a:extLst>
            <a:ext uri="{FF2B5EF4-FFF2-40B4-BE49-F238E27FC236}">
              <a16:creationId xmlns:a16="http://schemas.microsoft.com/office/drawing/2014/main" id="{E3799E42-7DFF-4109-A1B8-D34DAF41BA62}"/>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6" name="Shape 7" descr="https://http2.mlstatic.com/D_NQ_NP_2X_685812-MCO75823807895_042024-F.webp">
          <a:extLst>
            <a:ext uri="{FF2B5EF4-FFF2-40B4-BE49-F238E27FC236}">
              <a16:creationId xmlns:a16="http://schemas.microsoft.com/office/drawing/2014/main" id="{314B0B1C-3C6C-4577-ADE4-6C3FEF3C6302}"/>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7" name="Shape 7" descr="https://http2.mlstatic.com/D_NQ_NP_2X_685812-MCO75823807895_042024-F.webp">
          <a:extLst>
            <a:ext uri="{FF2B5EF4-FFF2-40B4-BE49-F238E27FC236}">
              <a16:creationId xmlns:a16="http://schemas.microsoft.com/office/drawing/2014/main" id="{4E88B86D-8C91-4352-97BF-63F82EBFC442}"/>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8" name="Shape 15" descr="https://http2.mlstatic.com/D_NQ_NP_2X_685812-MCO75823807895_042024-F.webp">
          <a:extLst>
            <a:ext uri="{FF2B5EF4-FFF2-40B4-BE49-F238E27FC236}">
              <a16:creationId xmlns:a16="http://schemas.microsoft.com/office/drawing/2014/main" id="{A4473D34-769B-48A4-8666-0ACC4716FD1A}"/>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9" name="Shape 15" descr="https://http2.mlstatic.com/D_NQ_NP_2X_685812-MCO75823807895_042024-F.webp">
          <a:extLst>
            <a:ext uri="{FF2B5EF4-FFF2-40B4-BE49-F238E27FC236}">
              <a16:creationId xmlns:a16="http://schemas.microsoft.com/office/drawing/2014/main" id="{7493178A-9672-45F8-96D1-DD088D65855E}"/>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0" name="Shape 15" descr="https://http2.mlstatic.com/D_NQ_NP_2X_685812-MCO75823807895_042024-F.webp">
          <a:extLst>
            <a:ext uri="{FF2B5EF4-FFF2-40B4-BE49-F238E27FC236}">
              <a16:creationId xmlns:a16="http://schemas.microsoft.com/office/drawing/2014/main" id="{81B8E19E-5A0B-4BB0-9309-35F2C8ED9CA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1" name="Shape 15" descr="https://http2.mlstatic.com/D_NQ_NP_2X_685812-MCO75823807895_042024-F.webp">
          <a:extLst>
            <a:ext uri="{FF2B5EF4-FFF2-40B4-BE49-F238E27FC236}">
              <a16:creationId xmlns:a16="http://schemas.microsoft.com/office/drawing/2014/main" id="{1751144E-A06E-4EDD-AB5C-A36BDE877D93}"/>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2" name="Shape 15" descr="https://http2.mlstatic.com/D_NQ_NP_2X_685812-MCO75823807895_042024-F.webp">
          <a:extLst>
            <a:ext uri="{FF2B5EF4-FFF2-40B4-BE49-F238E27FC236}">
              <a16:creationId xmlns:a16="http://schemas.microsoft.com/office/drawing/2014/main" id="{C33AA5F3-D9B4-418F-A692-862FD13813B8}"/>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3" name="Shape 15" descr="https://http2.mlstatic.com/D_NQ_NP_2X_685812-MCO75823807895_042024-F.webp">
          <a:extLst>
            <a:ext uri="{FF2B5EF4-FFF2-40B4-BE49-F238E27FC236}">
              <a16:creationId xmlns:a16="http://schemas.microsoft.com/office/drawing/2014/main" id="{85E7FC4B-96D9-4271-8FA8-2A6FEBC37F4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4" name="Shape 15" descr="https://http2.mlstatic.com/D_NQ_NP_2X_685812-MCO75823807895_042024-F.webp">
          <a:extLst>
            <a:ext uri="{FF2B5EF4-FFF2-40B4-BE49-F238E27FC236}">
              <a16:creationId xmlns:a16="http://schemas.microsoft.com/office/drawing/2014/main" id="{15E26C2F-7E41-4C47-A0DC-0AFD83B969E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5" name="Shape 15" descr="https://http2.mlstatic.com/D_NQ_NP_2X_685812-MCO75823807895_042024-F.webp">
          <a:extLst>
            <a:ext uri="{FF2B5EF4-FFF2-40B4-BE49-F238E27FC236}">
              <a16:creationId xmlns:a16="http://schemas.microsoft.com/office/drawing/2014/main" id="{4EC5D004-7AA5-4F48-9FE8-7D8FA2DC4C64}"/>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92</xdr:row>
      <xdr:rowOff>0</xdr:rowOff>
    </xdr:from>
    <xdr:ext cx="314325" cy="314325"/>
    <xdr:sp macro="" textlink="">
      <xdr:nvSpPr>
        <xdr:cNvPr id="46" name="Shape 4" descr="https://http2.mlstatic.com/D_NQ_NP_2X_685812-MCO75823807895_042024-F.webp">
          <a:extLst>
            <a:ext uri="{FF2B5EF4-FFF2-40B4-BE49-F238E27FC236}">
              <a16:creationId xmlns:a16="http://schemas.microsoft.com/office/drawing/2014/main" id="{D111F5F5-935E-4F56-96A1-2A5279B47479}"/>
            </a:ext>
          </a:extLst>
        </xdr:cNvPr>
        <xdr:cNvSpPr/>
      </xdr:nvSpPr>
      <xdr:spPr>
        <a:xfrm>
          <a:off x="3152775" y="5464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7" name="Shape 7" descr="https://http2.mlstatic.com/D_NQ_NP_2X_685812-MCO75823807895_042024-F.webp">
          <a:extLst>
            <a:ext uri="{FF2B5EF4-FFF2-40B4-BE49-F238E27FC236}">
              <a16:creationId xmlns:a16="http://schemas.microsoft.com/office/drawing/2014/main" id="{5D386B48-7E63-4E24-8D50-A43AC880DBAE}"/>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8" name="Shape 7" descr="https://http2.mlstatic.com/D_NQ_NP_2X_685812-MCO75823807895_042024-F.webp">
          <a:extLst>
            <a:ext uri="{FF2B5EF4-FFF2-40B4-BE49-F238E27FC236}">
              <a16:creationId xmlns:a16="http://schemas.microsoft.com/office/drawing/2014/main" id="{914F6292-0C35-4405-9AF6-0EBE321BA01B}"/>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9" name="Shape 7" descr="https://http2.mlstatic.com/D_NQ_NP_2X_685812-MCO75823807895_042024-F.webp">
          <a:extLst>
            <a:ext uri="{FF2B5EF4-FFF2-40B4-BE49-F238E27FC236}">
              <a16:creationId xmlns:a16="http://schemas.microsoft.com/office/drawing/2014/main" id="{70E185E1-AB10-497D-BBB5-F8DB914670D5}"/>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0" name="Shape 7" descr="https://http2.mlstatic.com/D_NQ_NP_2X_685812-MCO75823807895_042024-F.webp">
          <a:extLst>
            <a:ext uri="{FF2B5EF4-FFF2-40B4-BE49-F238E27FC236}">
              <a16:creationId xmlns:a16="http://schemas.microsoft.com/office/drawing/2014/main" id="{84E6397E-BBA6-4E9B-9AC4-EA2D16652E76}"/>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1" name="Shape 7" descr="https://http2.mlstatic.com/D_NQ_NP_2X_685812-MCO75823807895_042024-F.webp">
          <a:extLst>
            <a:ext uri="{FF2B5EF4-FFF2-40B4-BE49-F238E27FC236}">
              <a16:creationId xmlns:a16="http://schemas.microsoft.com/office/drawing/2014/main" id="{CB460B10-6B4D-49DA-949F-10D3B8633112}"/>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2" name="Shape 7" descr="https://http2.mlstatic.com/D_NQ_NP_2X_685812-MCO75823807895_042024-F.webp">
          <a:extLst>
            <a:ext uri="{FF2B5EF4-FFF2-40B4-BE49-F238E27FC236}">
              <a16:creationId xmlns:a16="http://schemas.microsoft.com/office/drawing/2014/main" id="{8578D3CC-3C85-4131-B0DD-A455BD458FCF}"/>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3" name="Shape 7" descr="https://http2.mlstatic.com/D_NQ_NP_2X_685812-MCO75823807895_042024-F.webp">
          <a:extLst>
            <a:ext uri="{FF2B5EF4-FFF2-40B4-BE49-F238E27FC236}">
              <a16:creationId xmlns:a16="http://schemas.microsoft.com/office/drawing/2014/main" id="{11F8D311-CB87-4671-8A4F-3E1FEF3BA61C}"/>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4" name="Shape 7" descr="https://http2.mlstatic.com/D_NQ_NP_2X_685812-MCO75823807895_042024-F.webp">
          <a:extLst>
            <a:ext uri="{FF2B5EF4-FFF2-40B4-BE49-F238E27FC236}">
              <a16:creationId xmlns:a16="http://schemas.microsoft.com/office/drawing/2014/main" id="{9B74C972-A687-4FBD-AC64-CC1FB8A375B4}"/>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148</xdr:row>
      <xdr:rowOff>0</xdr:rowOff>
    </xdr:from>
    <xdr:ext cx="314325" cy="314325"/>
    <xdr:sp macro="" textlink="">
      <xdr:nvSpPr>
        <xdr:cNvPr id="55" name="Shape 4" descr="https://http2.mlstatic.com/D_NQ_NP_2X_685812-MCO75823807895_042024-F.webp">
          <a:extLst>
            <a:ext uri="{FF2B5EF4-FFF2-40B4-BE49-F238E27FC236}">
              <a16:creationId xmlns:a16="http://schemas.microsoft.com/office/drawing/2014/main" id="{193B0715-AABF-47C9-B2BC-8CF483CB43FF}"/>
            </a:ext>
          </a:extLst>
        </xdr:cNvPr>
        <xdr:cNvSpPr/>
      </xdr:nvSpPr>
      <xdr:spPr>
        <a:xfrm>
          <a:off x="3152775" y="89125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56" name="Shape 7" descr="https://http2.mlstatic.com/D_NQ_NP_2X_685812-MCO75823807895_042024-F.webp">
          <a:extLst>
            <a:ext uri="{FF2B5EF4-FFF2-40B4-BE49-F238E27FC236}">
              <a16:creationId xmlns:a16="http://schemas.microsoft.com/office/drawing/2014/main" id="{35044B6A-A579-4413-9CCB-C0764F07EC05}"/>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57" name="Shape 7" descr="https://http2.mlstatic.com/D_NQ_NP_2X_685812-MCO75823807895_042024-F.webp">
          <a:extLst>
            <a:ext uri="{FF2B5EF4-FFF2-40B4-BE49-F238E27FC236}">
              <a16:creationId xmlns:a16="http://schemas.microsoft.com/office/drawing/2014/main" id="{06708BB7-019D-4F2B-ADE0-65AD7C8092A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11172825" cy="314325"/>
    <xdr:sp macro="" textlink="">
      <xdr:nvSpPr>
        <xdr:cNvPr id="58" name="Shape 13" descr="https://http2.mlstatic.com/D_NQ_NP_2X_685812-MCO75823807895_042024-F.webp">
          <a:extLst>
            <a:ext uri="{FF2B5EF4-FFF2-40B4-BE49-F238E27FC236}">
              <a16:creationId xmlns:a16="http://schemas.microsoft.com/office/drawing/2014/main" id="{480010D7-B9F9-4521-8752-B43B610F7497}"/>
            </a:ext>
          </a:extLst>
        </xdr:cNvPr>
        <xdr:cNvSpPr/>
      </xdr:nvSpPr>
      <xdr:spPr>
        <a:xfrm>
          <a:off x="12553950" y="111775875"/>
          <a:ext cx="111728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59" name="Shape 7" descr="https://http2.mlstatic.com/D_NQ_NP_2X_685812-MCO75823807895_042024-F.webp">
          <a:extLst>
            <a:ext uri="{FF2B5EF4-FFF2-40B4-BE49-F238E27FC236}">
              <a16:creationId xmlns:a16="http://schemas.microsoft.com/office/drawing/2014/main" id="{8483DC1E-F815-4DE6-A0FE-38CD062DFB7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0" name="Shape 7" descr="https://http2.mlstatic.com/D_NQ_NP_2X_685812-MCO75823807895_042024-F.webp">
          <a:extLst>
            <a:ext uri="{FF2B5EF4-FFF2-40B4-BE49-F238E27FC236}">
              <a16:creationId xmlns:a16="http://schemas.microsoft.com/office/drawing/2014/main" id="{F669D137-6209-4E53-B031-7F448FE0E1B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1" name="Shape 7" descr="https://http2.mlstatic.com/D_NQ_NP_2X_685812-MCO75823807895_042024-F.webp">
          <a:extLst>
            <a:ext uri="{FF2B5EF4-FFF2-40B4-BE49-F238E27FC236}">
              <a16:creationId xmlns:a16="http://schemas.microsoft.com/office/drawing/2014/main" id="{065E1D20-7429-496B-9FD4-330A7FE79C1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2" name="Shape 7" descr="https://http2.mlstatic.com/D_NQ_NP_2X_685812-MCO75823807895_042024-F.webp">
          <a:extLst>
            <a:ext uri="{FF2B5EF4-FFF2-40B4-BE49-F238E27FC236}">
              <a16:creationId xmlns:a16="http://schemas.microsoft.com/office/drawing/2014/main" id="{E80B79EF-8949-4BCB-82C9-9930AE8AAE3C}"/>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3" name="Shape 7" descr="https://http2.mlstatic.com/D_NQ_NP_2X_685812-MCO75823807895_042024-F.webp">
          <a:extLst>
            <a:ext uri="{FF2B5EF4-FFF2-40B4-BE49-F238E27FC236}">
              <a16:creationId xmlns:a16="http://schemas.microsoft.com/office/drawing/2014/main" id="{856AE926-B92E-495A-8F20-E40D7A06BAB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4" name="Shape 7" descr="https://http2.mlstatic.com/D_NQ_NP_2X_685812-MCO75823807895_042024-F.webp">
          <a:extLst>
            <a:ext uri="{FF2B5EF4-FFF2-40B4-BE49-F238E27FC236}">
              <a16:creationId xmlns:a16="http://schemas.microsoft.com/office/drawing/2014/main" id="{53DE14E6-8052-457D-AF52-0C4F3C6FBD00}"/>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11172825" cy="323850"/>
    <xdr:sp macro="" textlink="">
      <xdr:nvSpPr>
        <xdr:cNvPr id="65" name="Shape 14" descr="https://http2.mlstatic.com/D_NQ_NP_2X_685812-MCO75823807895_042024-F.webp">
          <a:extLst>
            <a:ext uri="{FF2B5EF4-FFF2-40B4-BE49-F238E27FC236}">
              <a16:creationId xmlns:a16="http://schemas.microsoft.com/office/drawing/2014/main" id="{3FD56B09-6D93-46CF-B41F-89BCA19B170E}"/>
            </a:ext>
          </a:extLst>
        </xdr:cNvPr>
        <xdr:cNvSpPr/>
      </xdr:nvSpPr>
      <xdr:spPr>
        <a:xfrm>
          <a:off x="12553950" y="131921250"/>
          <a:ext cx="11172825"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11172825" cy="323850"/>
    <xdr:sp macro="" textlink="">
      <xdr:nvSpPr>
        <xdr:cNvPr id="66" name="Shape 14" descr="https://http2.mlstatic.com/D_NQ_NP_2X_685812-MCO75823807895_042024-F.webp">
          <a:extLst>
            <a:ext uri="{FF2B5EF4-FFF2-40B4-BE49-F238E27FC236}">
              <a16:creationId xmlns:a16="http://schemas.microsoft.com/office/drawing/2014/main" id="{9577FC0F-A0AB-47C3-824D-0F178B71D96A}"/>
            </a:ext>
          </a:extLst>
        </xdr:cNvPr>
        <xdr:cNvSpPr/>
      </xdr:nvSpPr>
      <xdr:spPr>
        <a:xfrm>
          <a:off x="12553950" y="131921250"/>
          <a:ext cx="11172825"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7" name="Shape 15" descr="https://http2.mlstatic.com/D_NQ_NP_2X_685812-MCO75823807895_042024-F.webp">
          <a:extLst>
            <a:ext uri="{FF2B5EF4-FFF2-40B4-BE49-F238E27FC236}">
              <a16:creationId xmlns:a16="http://schemas.microsoft.com/office/drawing/2014/main" id="{82C62115-9620-4165-B1A4-F0BBE1E1806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8" name="Shape 15" descr="https://http2.mlstatic.com/D_NQ_NP_2X_685812-MCO75823807895_042024-F.webp">
          <a:extLst>
            <a:ext uri="{FF2B5EF4-FFF2-40B4-BE49-F238E27FC236}">
              <a16:creationId xmlns:a16="http://schemas.microsoft.com/office/drawing/2014/main" id="{94095212-EE61-4665-926F-FBD08AD9CCF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9" name="Shape 15" descr="https://http2.mlstatic.com/D_NQ_NP_2X_685812-MCO75823807895_042024-F.webp">
          <a:extLst>
            <a:ext uri="{FF2B5EF4-FFF2-40B4-BE49-F238E27FC236}">
              <a16:creationId xmlns:a16="http://schemas.microsoft.com/office/drawing/2014/main" id="{24C3BBF4-74AF-4B06-BC68-264F5C62F20D}"/>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0" name="Shape 15" descr="https://http2.mlstatic.com/D_NQ_NP_2X_685812-MCO75823807895_042024-F.webp">
          <a:extLst>
            <a:ext uri="{FF2B5EF4-FFF2-40B4-BE49-F238E27FC236}">
              <a16:creationId xmlns:a16="http://schemas.microsoft.com/office/drawing/2014/main" id="{3AAD96D5-ECF6-402D-8485-2A8772C6E79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1" name="Shape 15" descr="https://http2.mlstatic.com/D_NQ_NP_2X_685812-MCO75823807895_042024-F.webp">
          <a:extLst>
            <a:ext uri="{FF2B5EF4-FFF2-40B4-BE49-F238E27FC236}">
              <a16:creationId xmlns:a16="http://schemas.microsoft.com/office/drawing/2014/main" id="{4CB3C293-5A5B-44A2-84F8-4A9848E4B2C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2" name="Shape 15" descr="https://http2.mlstatic.com/D_NQ_NP_2X_685812-MCO75823807895_042024-F.webp">
          <a:extLst>
            <a:ext uri="{FF2B5EF4-FFF2-40B4-BE49-F238E27FC236}">
              <a16:creationId xmlns:a16="http://schemas.microsoft.com/office/drawing/2014/main" id="{0DFFD91C-1E75-4EF5-93AD-01778C6C03D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73" name="Shape 15" descr="https://http2.mlstatic.com/D_NQ_NP_2X_685812-MCO75823807895_042024-F.webp">
          <a:extLst>
            <a:ext uri="{FF2B5EF4-FFF2-40B4-BE49-F238E27FC236}">
              <a16:creationId xmlns:a16="http://schemas.microsoft.com/office/drawing/2014/main" id="{E6041BDF-B775-446A-ABFB-66E4816D277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74" name="Shape 15" descr="https://http2.mlstatic.com/D_NQ_NP_2X_685812-MCO75823807895_042024-F.webp">
          <a:extLst>
            <a:ext uri="{FF2B5EF4-FFF2-40B4-BE49-F238E27FC236}">
              <a16:creationId xmlns:a16="http://schemas.microsoft.com/office/drawing/2014/main" id="{D20D5969-3BC9-44A8-95A5-34AFEF9BCEB1}"/>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5" name="Shape 15" descr="https://http2.mlstatic.com/D_NQ_NP_2X_685812-MCO75823807895_042024-F.webp">
          <a:extLst>
            <a:ext uri="{FF2B5EF4-FFF2-40B4-BE49-F238E27FC236}">
              <a16:creationId xmlns:a16="http://schemas.microsoft.com/office/drawing/2014/main" id="{69B53F07-1E4C-49C0-AD79-A7F062D4F63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6" name="Shape 15" descr="https://http2.mlstatic.com/D_NQ_NP_2X_685812-MCO75823807895_042024-F.webp">
          <a:extLst>
            <a:ext uri="{FF2B5EF4-FFF2-40B4-BE49-F238E27FC236}">
              <a16:creationId xmlns:a16="http://schemas.microsoft.com/office/drawing/2014/main" id="{B3FF36C7-F9F7-4246-8FCE-E1D4B9FCDCBC}"/>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77" name="Shape 15" descr="https://http2.mlstatic.com/D_NQ_NP_2X_685812-MCO75823807895_042024-F.webp">
          <a:extLst>
            <a:ext uri="{FF2B5EF4-FFF2-40B4-BE49-F238E27FC236}">
              <a16:creationId xmlns:a16="http://schemas.microsoft.com/office/drawing/2014/main" id="{152CAD86-4357-423E-B05E-52F48C4DA0D8}"/>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78" name="Shape 15" descr="https://http2.mlstatic.com/D_NQ_NP_2X_685812-MCO75823807895_042024-F.webp">
          <a:extLst>
            <a:ext uri="{FF2B5EF4-FFF2-40B4-BE49-F238E27FC236}">
              <a16:creationId xmlns:a16="http://schemas.microsoft.com/office/drawing/2014/main" id="{6067EC5D-ECFC-4225-9B70-2A0AD5E84119}"/>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79" name="Shape 7" descr="https://http2.mlstatic.com/D_NQ_NP_2X_685812-MCO75823807895_042024-F.webp">
          <a:extLst>
            <a:ext uri="{FF2B5EF4-FFF2-40B4-BE49-F238E27FC236}">
              <a16:creationId xmlns:a16="http://schemas.microsoft.com/office/drawing/2014/main" id="{B1F14C9A-DD54-4429-814B-1A1E8707FFBC}"/>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80" name="Shape 7" descr="https://http2.mlstatic.com/D_NQ_NP_2X_685812-MCO75823807895_042024-F.webp">
          <a:extLst>
            <a:ext uri="{FF2B5EF4-FFF2-40B4-BE49-F238E27FC236}">
              <a16:creationId xmlns:a16="http://schemas.microsoft.com/office/drawing/2014/main" id="{10EA4418-CEB8-45C5-B3A0-20B3C138A51D}"/>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1" name="Shape 7" descr="https://http2.mlstatic.com/D_NQ_NP_2X_685812-MCO75823807895_042024-F.webp">
          <a:extLst>
            <a:ext uri="{FF2B5EF4-FFF2-40B4-BE49-F238E27FC236}">
              <a16:creationId xmlns:a16="http://schemas.microsoft.com/office/drawing/2014/main" id="{82F62298-53AE-4EA9-8CE3-CBD45430FFF6}"/>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2" name="Shape 7" descr="https://http2.mlstatic.com/D_NQ_NP_2X_685812-MCO75823807895_042024-F.webp">
          <a:extLst>
            <a:ext uri="{FF2B5EF4-FFF2-40B4-BE49-F238E27FC236}">
              <a16:creationId xmlns:a16="http://schemas.microsoft.com/office/drawing/2014/main" id="{9D38DC3A-BAD5-48E6-8151-AE93501959EB}"/>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3" name="Shape 7" descr="https://http2.mlstatic.com/D_NQ_NP_2X_685812-MCO75823807895_042024-F.webp">
          <a:extLst>
            <a:ext uri="{FF2B5EF4-FFF2-40B4-BE49-F238E27FC236}">
              <a16:creationId xmlns:a16="http://schemas.microsoft.com/office/drawing/2014/main" id="{6109531F-3C9B-4FEA-BB5A-9B3F1D87D63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4" name="Shape 7" descr="https://http2.mlstatic.com/D_NQ_NP_2X_685812-MCO75823807895_042024-F.webp">
          <a:extLst>
            <a:ext uri="{FF2B5EF4-FFF2-40B4-BE49-F238E27FC236}">
              <a16:creationId xmlns:a16="http://schemas.microsoft.com/office/drawing/2014/main" id="{839EDA0E-A367-4CDF-8135-073CAEA1DC36}"/>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5" name="Shape 7" descr="https://http2.mlstatic.com/D_NQ_NP_2X_685812-MCO75823807895_042024-F.webp">
          <a:extLst>
            <a:ext uri="{FF2B5EF4-FFF2-40B4-BE49-F238E27FC236}">
              <a16:creationId xmlns:a16="http://schemas.microsoft.com/office/drawing/2014/main" id="{7D10C6BD-56AB-4790-9EAA-6E1A9CCFA1E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6" name="Shape 7" descr="https://http2.mlstatic.com/D_NQ_NP_2X_685812-MCO75823807895_042024-F.webp">
          <a:extLst>
            <a:ext uri="{FF2B5EF4-FFF2-40B4-BE49-F238E27FC236}">
              <a16:creationId xmlns:a16="http://schemas.microsoft.com/office/drawing/2014/main" id="{FF9BA151-8AB6-4AE6-9DEF-5167ED7C73A5}"/>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7" name="Shape 15" descr="https://http2.mlstatic.com/D_NQ_NP_2X_685812-MCO75823807895_042024-F.webp">
          <a:extLst>
            <a:ext uri="{FF2B5EF4-FFF2-40B4-BE49-F238E27FC236}">
              <a16:creationId xmlns:a16="http://schemas.microsoft.com/office/drawing/2014/main" id="{6A528F3B-5C12-4292-9419-E70191B14016}"/>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8" name="Shape 15" descr="https://http2.mlstatic.com/D_NQ_NP_2X_685812-MCO75823807895_042024-F.webp">
          <a:extLst>
            <a:ext uri="{FF2B5EF4-FFF2-40B4-BE49-F238E27FC236}">
              <a16:creationId xmlns:a16="http://schemas.microsoft.com/office/drawing/2014/main" id="{7E6A383D-0174-4AB6-A762-EC6172FCAEC8}"/>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9" name="Shape 15" descr="https://http2.mlstatic.com/D_NQ_NP_2X_685812-MCO75823807895_042024-F.webp">
          <a:extLst>
            <a:ext uri="{FF2B5EF4-FFF2-40B4-BE49-F238E27FC236}">
              <a16:creationId xmlns:a16="http://schemas.microsoft.com/office/drawing/2014/main" id="{34C6E4E6-E802-4024-B245-31A1A02BAA5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0" name="Shape 15" descr="https://http2.mlstatic.com/D_NQ_NP_2X_685812-MCO75823807895_042024-F.webp">
          <a:extLst>
            <a:ext uri="{FF2B5EF4-FFF2-40B4-BE49-F238E27FC236}">
              <a16:creationId xmlns:a16="http://schemas.microsoft.com/office/drawing/2014/main" id="{2BF6782A-CDB8-438F-9C7E-D4132CF6467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1" name="Shape 15" descr="https://http2.mlstatic.com/D_NQ_NP_2X_685812-MCO75823807895_042024-F.webp">
          <a:extLst>
            <a:ext uri="{FF2B5EF4-FFF2-40B4-BE49-F238E27FC236}">
              <a16:creationId xmlns:a16="http://schemas.microsoft.com/office/drawing/2014/main" id="{76F68090-E56A-4B0C-BD3C-730152ADA0DF}"/>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2" name="Shape 15" descr="https://http2.mlstatic.com/D_NQ_NP_2X_685812-MCO75823807895_042024-F.webp">
          <a:extLst>
            <a:ext uri="{FF2B5EF4-FFF2-40B4-BE49-F238E27FC236}">
              <a16:creationId xmlns:a16="http://schemas.microsoft.com/office/drawing/2014/main" id="{A98243C4-AD03-417B-BA61-4ACBC8E284E5}"/>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93" name="Shape 15" descr="https://http2.mlstatic.com/D_NQ_NP_2X_685812-MCO75823807895_042024-F.webp">
          <a:extLst>
            <a:ext uri="{FF2B5EF4-FFF2-40B4-BE49-F238E27FC236}">
              <a16:creationId xmlns:a16="http://schemas.microsoft.com/office/drawing/2014/main" id="{02BCA975-1A07-4D1A-97E4-8B9EC35B7D29}"/>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94" name="Shape 15" descr="https://http2.mlstatic.com/D_NQ_NP_2X_685812-MCO75823807895_042024-F.webp">
          <a:extLst>
            <a:ext uri="{FF2B5EF4-FFF2-40B4-BE49-F238E27FC236}">
              <a16:creationId xmlns:a16="http://schemas.microsoft.com/office/drawing/2014/main" id="{79851F83-F67A-4CE4-8F6F-23D99EB893BD}"/>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5" name="Shape 15" descr="https://http2.mlstatic.com/D_NQ_NP_2X_685812-MCO75823807895_042024-F.webp">
          <a:extLst>
            <a:ext uri="{FF2B5EF4-FFF2-40B4-BE49-F238E27FC236}">
              <a16:creationId xmlns:a16="http://schemas.microsoft.com/office/drawing/2014/main" id="{D46305C5-8717-402D-988A-BBE9E8D1526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6" name="Shape 15" descr="https://http2.mlstatic.com/D_NQ_NP_2X_685812-MCO75823807895_042024-F.webp">
          <a:extLst>
            <a:ext uri="{FF2B5EF4-FFF2-40B4-BE49-F238E27FC236}">
              <a16:creationId xmlns:a16="http://schemas.microsoft.com/office/drawing/2014/main" id="{7C20484B-4827-491F-8EEC-3ECE0FD0DD18}"/>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97" name="Shape 15" descr="https://http2.mlstatic.com/D_NQ_NP_2X_685812-MCO75823807895_042024-F.webp">
          <a:extLst>
            <a:ext uri="{FF2B5EF4-FFF2-40B4-BE49-F238E27FC236}">
              <a16:creationId xmlns:a16="http://schemas.microsoft.com/office/drawing/2014/main" id="{55FCAA7F-E7DF-4949-923C-BFF836355166}"/>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98" name="Shape 15" descr="https://http2.mlstatic.com/D_NQ_NP_2X_685812-MCO75823807895_042024-F.webp">
          <a:extLst>
            <a:ext uri="{FF2B5EF4-FFF2-40B4-BE49-F238E27FC236}">
              <a16:creationId xmlns:a16="http://schemas.microsoft.com/office/drawing/2014/main" id="{0A268E5D-B456-4A8A-9995-56D3A39A54A8}"/>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99" name="Shape 7" descr="https://http2.mlstatic.com/D_NQ_NP_2X_685812-MCO75823807895_042024-F.webp">
          <a:extLst>
            <a:ext uri="{FF2B5EF4-FFF2-40B4-BE49-F238E27FC236}">
              <a16:creationId xmlns:a16="http://schemas.microsoft.com/office/drawing/2014/main" id="{5C0C989E-2D82-403A-8795-A380AF412291}"/>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00" name="Shape 7" descr="https://http2.mlstatic.com/D_NQ_NP_2X_685812-MCO75823807895_042024-F.webp">
          <a:extLst>
            <a:ext uri="{FF2B5EF4-FFF2-40B4-BE49-F238E27FC236}">
              <a16:creationId xmlns:a16="http://schemas.microsoft.com/office/drawing/2014/main" id="{04904EC9-1500-42F8-AB40-777AF1E8E18E}"/>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1" name="Shape 7" descr="https://http2.mlstatic.com/D_NQ_NP_2X_685812-MCO75823807895_042024-F.webp">
          <a:extLst>
            <a:ext uri="{FF2B5EF4-FFF2-40B4-BE49-F238E27FC236}">
              <a16:creationId xmlns:a16="http://schemas.microsoft.com/office/drawing/2014/main" id="{5CEC70D1-9353-46AD-9EF7-9FB83ABFDA0E}"/>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2" name="Shape 7" descr="https://http2.mlstatic.com/D_NQ_NP_2X_685812-MCO75823807895_042024-F.webp">
          <a:extLst>
            <a:ext uri="{FF2B5EF4-FFF2-40B4-BE49-F238E27FC236}">
              <a16:creationId xmlns:a16="http://schemas.microsoft.com/office/drawing/2014/main" id="{7BD45CE7-D8D3-49B0-9204-F8C6E40C2F9F}"/>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3" name="Shape 7" descr="https://http2.mlstatic.com/D_NQ_NP_2X_685812-MCO75823807895_042024-F.webp">
          <a:extLst>
            <a:ext uri="{FF2B5EF4-FFF2-40B4-BE49-F238E27FC236}">
              <a16:creationId xmlns:a16="http://schemas.microsoft.com/office/drawing/2014/main" id="{38563DE5-9987-47C3-9F31-7D6CF5E1FC3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4" name="Shape 7" descr="https://http2.mlstatic.com/D_NQ_NP_2X_685812-MCO75823807895_042024-F.webp">
          <a:extLst>
            <a:ext uri="{FF2B5EF4-FFF2-40B4-BE49-F238E27FC236}">
              <a16:creationId xmlns:a16="http://schemas.microsoft.com/office/drawing/2014/main" id="{D149BBAB-F80C-4B99-8DF6-6DD2A72C5585}"/>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5" name="Shape 7" descr="https://http2.mlstatic.com/D_NQ_NP_2X_685812-MCO75823807895_042024-F.webp">
          <a:extLst>
            <a:ext uri="{FF2B5EF4-FFF2-40B4-BE49-F238E27FC236}">
              <a16:creationId xmlns:a16="http://schemas.microsoft.com/office/drawing/2014/main" id="{8C7A3BB8-0F7A-46E0-9C49-CE7B4B7C8C5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6" name="Shape 7" descr="https://http2.mlstatic.com/D_NQ_NP_2X_685812-MCO75823807895_042024-F.webp">
          <a:extLst>
            <a:ext uri="{FF2B5EF4-FFF2-40B4-BE49-F238E27FC236}">
              <a16:creationId xmlns:a16="http://schemas.microsoft.com/office/drawing/2014/main" id="{82FB6D14-7482-48DF-AE2C-21C710E5B70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7" name="Shape 15" descr="https://http2.mlstatic.com/D_NQ_NP_2X_685812-MCO75823807895_042024-F.webp">
          <a:extLst>
            <a:ext uri="{FF2B5EF4-FFF2-40B4-BE49-F238E27FC236}">
              <a16:creationId xmlns:a16="http://schemas.microsoft.com/office/drawing/2014/main" id="{6154D27E-B155-4349-84E5-9E0579FBD84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8" name="Shape 15" descr="https://http2.mlstatic.com/D_NQ_NP_2X_685812-MCO75823807895_042024-F.webp">
          <a:extLst>
            <a:ext uri="{FF2B5EF4-FFF2-40B4-BE49-F238E27FC236}">
              <a16:creationId xmlns:a16="http://schemas.microsoft.com/office/drawing/2014/main" id="{52DFB185-779F-4A8F-9EB5-4FA9E1D064CB}"/>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9" name="Shape 15" descr="https://http2.mlstatic.com/D_NQ_NP_2X_685812-MCO75823807895_042024-F.webp">
          <a:extLst>
            <a:ext uri="{FF2B5EF4-FFF2-40B4-BE49-F238E27FC236}">
              <a16:creationId xmlns:a16="http://schemas.microsoft.com/office/drawing/2014/main" id="{B4319D1C-8BE3-4B91-9382-E54E836688E2}"/>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0" name="Shape 15" descr="https://http2.mlstatic.com/D_NQ_NP_2X_685812-MCO75823807895_042024-F.webp">
          <a:extLst>
            <a:ext uri="{FF2B5EF4-FFF2-40B4-BE49-F238E27FC236}">
              <a16:creationId xmlns:a16="http://schemas.microsoft.com/office/drawing/2014/main" id="{0078F82F-B509-4827-96F2-A45346FD385F}"/>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1" name="Shape 15" descr="https://http2.mlstatic.com/D_NQ_NP_2X_685812-MCO75823807895_042024-F.webp">
          <a:extLst>
            <a:ext uri="{FF2B5EF4-FFF2-40B4-BE49-F238E27FC236}">
              <a16:creationId xmlns:a16="http://schemas.microsoft.com/office/drawing/2014/main" id="{24407A83-9EDD-433A-9B5D-CD29A34BE35D}"/>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2" name="Shape 15" descr="https://http2.mlstatic.com/D_NQ_NP_2X_685812-MCO75823807895_042024-F.webp">
          <a:extLst>
            <a:ext uri="{FF2B5EF4-FFF2-40B4-BE49-F238E27FC236}">
              <a16:creationId xmlns:a16="http://schemas.microsoft.com/office/drawing/2014/main" id="{898143DB-A2D9-4E04-B7BE-13897667FF9B}"/>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13" name="Shape 15" descr="https://http2.mlstatic.com/D_NQ_NP_2X_685812-MCO75823807895_042024-F.webp">
          <a:extLst>
            <a:ext uri="{FF2B5EF4-FFF2-40B4-BE49-F238E27FC236}">
              <a16:creationId xmlns:a16="http://schemas.microsoft.com/office/drawing/2014/main" id="{D6F6E407-58E3-41E7-A79F-8B6221A212D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14" name="Shape 15" descr="https://http2.mlstatic.com/D_NQ_NP_2X_685812-MCO75823807895_042024-F.webp">
          <a:extLst>
            <a:ext uri="{FF2B5EF4-FFF2-40B4-BE49-F238E27FC236}">
              <a16:creationId xmlns:a16="http://schemas.microsoft.com/office/drawing/2014/main" id="{60314857-E885-411B-AF9F-B7A206EBEB7E}"/>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5" name="Shape 15" descr="https://http2.mlstatic.com/D_NQ_NP_2X_685812-MCO75823807895_042024-F.webp">
          <a:extLst>
            <a:ext uri="{FF2B5EF4-FFF2-40B4-BE49-F238E27FC236}">
              <a16:creationId xmlns:a16="http://schemas.microsoft.com/office/drawing/2014/main" id="{E8DF0854-26A5-49C4-9763-CCDE8EDA374A}"/>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6" name="Shape 15" descr="https://http2.mlstatic.com/D_NQ_NP_2X_685812-MCO75823807895_042024-F.webp">
          <a:extLst>
            <a:ext uri="{FF2B5EF4-FFF2-40B4-BE49-F238E27FC236}">
              <a16:creationId xmlns:a16="http://schemas.microsoft.com/office/drawing/2014/main" id="{E55E0541-6235-4974-B19D-EF07800D330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117" name="Shape 15" descr="https://http2.mlstatic.com/D_NQ_NP_2X_685812-MCO75823807895_042024-F.webp">
          <a:extLst>
            <a:ext uri="{FF2B5EF4-FFF2-40B4-BE49-F238E27FC236}">
              <a16:creationId xmlns:a16="http://schemas.microsoft.com/office/drawing/2014/main" id="{C16C34EA-DD5A-40AD-9E3B-76D54AF4304C}"/>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18" name="Shape 7" descr="https://http2.mlstatic.com/D_NQ_NP_2X_685812-MCO75823807895_042024-F.webp">
          <a:extLst>
            <a:ext uri="{FF2B5EF4-FFF2-40B4-BE49-F238E27FC236}">
              <a16:creationId xmlns:a16="http://schemas.microsoft.com/office/drawing/2014/main" id="{5B0220CF-3904-48D4-9A8F-510E57690310}"/>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19" name="Shape 7" descr="https://http2.mlstatic.com/D_NQ_NP_2X_685812-MCO75823807895_042024-F.webp">
          <a:extLst>
            <a:ext uri="{FF2B5EF4-FFF2-40B4-BE49-F238E27FC236}">
              <a16:creationId xmlns:a16="http://schemas.microsoft.com/office/drawing/2014/main" id="{1118086E-DC0D-4508-AEE3-D8108AAD326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0" name="Shape 7" descr="https://http2.mlstatic.com/D_NQ_NP_2X_685812-MCO75823807895_042024-F.webp">
          <a:extLst>
            <a:ext uri="{FF2B5EF4-FFF2-40B4-BE49-F238E27FC236}">
              <a16:creationId xmlns:a16="http://schemas.microsoft.com/office/drawing/2014/main" id="{8D6ED49E-7303-457D-B247-0809170A782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1" name="Shape 7" descr="https://http2.mlstatic.com/D_NQ_NP_2X_685812-MCO75823807895_042024-F.webp">
          <a:extLst>
            <a:ext uri="{FF2B5EF4-FFF2-40B4-BE49-F238E27FC236}">
              <a16:creationId xmlns:a16="http://schemas.microsoft.com/office/drawing/2014/main" id="{11838D5D-7408-4152-9900-5AF1EB18EC4C}"/>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2" name="Shape 7" descr="https://http2.mlstatic.com/D_NQ_NP_2X_685812-MCO75823807895_042024-F.webp">
          <a:extLst>
            <a:ext uri="{FF2B5EF4-FFF2-40B4-BE49-F238E27FC236}">
              <a16:creationId xmlns:a16="http://schemas.microsoft.com/office/drawing/2014/main" id="{24AF1BCE-CD96-4226-9158-4B107A286DE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3" name="Shape 7" descr="https://http2.mlstatic.com/D_NQ_NP_2X_685812-MCO75823807895_042024-F.webp">
          <a:extLst>
            <a:ext uri="{FF2B5EF4-FFF2-40B4-BE49-F238E27FC236}">
              <a16:creationId xmlns:a16="http://schemas.microsoft.com/office/drawing/2014/main" id="{027215B5-F8F8-4D99-B1E4-3930DFE6212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4" name="Shape 7" descr="https://http2.mlstatic.com/D_NQ_NP_2X_685812-MCO75823807895_042024-F.webp">
          <a:extLst>
            <a:ext uri="{FF2B5EF4-FFF2-40B4-BE49-F238E27FC236}">
              <a16:creationId xmlns:a16="http://schemas.microsoft.com/office/drawing/2014/main" id="{FB541D39-C2FC-4BB5-8E25-443F75E0EC58}"/>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5" name="Shape 7" descr="https://http2.mlstatic.com/D_NQ_NP_2X_685812-MCO75823807895_042024-F.webp">
          <a:extLst>
            <a:ext uri="{FF2B5EF4-FFF2-40B4-BE49-F238E27FC236}">
              <a16:creationId xmlns:a16="http://schemas.microsoft.com/office/drawing/2014/main" id="{0A304A7A-612F-40F6-B4E6-9566977F1024}"/>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6" name="Shape 15" descr="https://http2.mlstatic.com/D_NQ_NP_2X_685812-MCO75823807895_042024-F.webp">
          <a:extLst>
            <a:ext uri="{FF2B5EF4-FFF2-40B4-BE49-F238E27FC236}">
              <a16:creationId xmlns:a16="http://schemas.microsoft.com/office/drawing/2014/main" id="{41148411-FB2F-4377-8778-F32BFE80D5E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27" name="Shape 15" descr="https://http2.mlstatic.com/D_NQ_NP_2X_685812-MCO75823807895_042024-F.webp">
          <a:extLst>
            <a:ext uri="{FF2B5EF4-FFF2-40B4-BE49-F238E27FC236}">
              <a16:creationId xmlns:a16="http://schemas.microsoft.com/office/drawing/2014/main" id="{03722AC3-E6FD-43C4-990A-17A3A461B28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8" name="Shape 15" descr="https://http2.mlstatic.com/D_NQ_NP_2X_685812-MCO75823807895_042024-F.webp">
          <a:extLst>
            <a:ext uri="{FF2B5EF4-FFF2-40B4-BE49-F238E27FC236}">
              <a16:creationId xmlns:a16="http://schemas.microsoft.com/office/drawing/2014/main" id="{D96F972C-47D4-4ABA-87CC-DAB069619B5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9" name="Shape 15" descr="https://http2.mlstatic.com/D_NQ_NP_2X_685812-MCO75823807895_042024-F.webp">
          <a:extLst>
            <a:ext uri="{FF2B5EF4-FFF2-40B4-BE49-F238E27FC236}">
              <a16:creationId xmlns:a16="http://schemas.microsoft.com/office/drawing/2014/main" id="{FEF3B307-B565-43F9-820B-2BF9B041EDD9}"/>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0" name="Shape 15" descr="https://http2.mlstatic.com/D_NQ_NP_2X_685812-MCO75823807895_042024-F.webp">
          <a:extLst>
            <a:ext uri="{FF2B5EF4-FFF2-40B4-BE49-F238E27FC236}">
              <a16:creationId xmlns:a16="http://schemas.microsoft.com/office/drawing/2014/main" id="{94EEAC0D-60A8-482C-BEA5-76D46B724B16}"/>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1" name="Shape 15" descr="https://http2.mlstatic.com/D_NQ_NP_2X_685812-MCO75823807895_042024-F.webp">
          <a:extLst>
            <a:ext uri="{FF2B5EF4-FFF2-40B4-BE49-F238E27FC236}">
              <a16:creationId xmlns:a16="http://schemas.microsoft.com/office/drawing/2014/main" id="{BEA5672A-0689-4809-B797-13F372D1C45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32" name="Shape 15" descr="https://http2.mlstatic.com/D_NQ_NP_2X_685812-MCO75823807895_042024-F.webp">
          <a:extLst>
            <a:ext uri="{FF2B5EF4-FFF2-40B4-BE49-F238E27FC236}">
              <a16:creationId xmlns:a16="http://schemas.microsoft.com/office/drawing/2014/main" id="{C3FC756A-4B65-4C65-8BA6-34948660010D}"/>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33" name="Shape 15" descr="https://http2.mlstatic.com/D_NQ_NP_2X_685812-MCO75823807895_042024-F.webp">
          <a:extLst>
            <a:ext uri="{FF2B5EF4-FFF2-40B4-BE49-F238E27FC236}">
              <a16:creationId xmlns:a16="http://schemas.microsoft.com/office/drawing/2014/main" id="{3E8DE381-796F-4BAC-8DCA-8780B1F9106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4" name="Shape 15" descr="https://http2.mlstatic.com/D_NQ_NP_2X_685812-MCO75823807895_042024-F.webp">
          <a:extLst>
            <a:ext uri="{FF2B5EF4-FFF2-40B4-BE49-F238E27FC236}">
              <a16:creationId xmlns:a16="http://schemas.microsoft.com/office/drawing/2014/main" id="{CA88FDC8-1B5B-4F48-B51A-461A2FF06839}"/>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5" name="Shape 15" descr="https://http2.mlstatic.com/D_NQ_NP_2X_685812-MCO75823807895_042024-F.webp">
          <a:extLst>
            <a:ext uri="{FF2B5EF4-FFF2-40B4-BE49-F238E27FC236}">
              <a16:creationId xmlns:a16="http://schemas.microsoft.com/office/drawing/2014/main" id="{64EE65CF-2F5E-4583-80E4-3F06D1C62CE5}"/>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136" name="Shape 15" descr="https://http2.mlstatic.com/D_NQ_NP_2X_685812-MCO75823807895_042024-F.webp">
          <a:extLst>
            <a:ext uri="{FF2B5EF4-FFF2-40B4-BE49-F238E27FC236}">
              <a16:creationId xmlns:a16="http://schemas.microsoft.com/office/drawing/2014/main" id="{6D012E09-C288-481C-AF24-FBA64ED3E83F}"/>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154</xdr:row>
      <xdr:rowOff>0</xdr:rowOff>
    </xdr:from>
    <xdr:ext cx="323850" cy="323850"/>
    <xdr:sp macro="" textlink="">
      <xdr:nvSpPr>
        <xdr:cNvPr id="137" name="Shape 15" descr="https://http2.mlstatic.com/D_NQ_NP_2X_685812-MCO75823807895_042024-F.webp">
          <a:extLst>
            <a:ext uri="{FF2B5EF4-FFF2-40B4-BE49-F238E27FC236}">
              <a16:creationId xmlns:a16="http://schemas.microsoft.com/office/drawing/2014/main" id="{A7BCEA45-2ACE-440E-B3DC-ED0A3FD2F177}"/>
            </a:ext>
          </a:extLst>
        </xdr:cNvPr>
        <xdr:cNvSpPr/>
      </xdr:nvSpPr>
      <xdr:spPr>
        <a:xfrm>
          <a:off x="12553950" y="9337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256</xdr:row>
      <xdr:rowOff>0</xdr:rowOff>
    </xdr:from>
    <xdr:ext cx="304800" cy="313571"/>
    <xdr:sp macro="" textlink="">
      <xdr:nvSpPr>
        <xdr:cNvPr id="138" name="AutoShape 1" descr="https://tse2.mm.bing.net/th/id/OIP.T5bA0ZRhwyWmFsUOHfOnxAHaHa?pid=Api&amp;P=0&amp;h=180">
          <a:extLst>
            <a:ext uri="{FF2B5EF4-FFF2-40B4-BE49-F238E27FC236}">
              <a16:creationId xmlns:a16="http://schemas.microsoft.com/office/drawing/2014/main" id="{C4453830-AC7F-4938-B547-096A4232831D}"/>
            </a:ext>
          </a:extLst>
        </xdr:cNvPr>
        <xdr:cNvSpPr>
          <a:spLocks noChangeAspect="1" noChangeArrowheads="1"/>
        </xdr:cNvSpPr>
      </xdr:nvSpPr>
      <xdr:spPr bwMode="auto">
        <a:xfrm>
          <a:off x="12553950" y="154485975"/>
          <a:ext cx="304800" cy="3135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23850" cy="323850"/>
    <xdr:sp macro="" textlink="">
      <xdr:nvSpPr>
        <xdr:cNvPr id="139" name="Shape 3" descr="https://http2.mlstatic.com/D_NQ_NP_2X_685812-MCO75823807895_042024-F.webp">
          <a:extLst>
            <a:ext uri="{FF2B5EF4-FFF2-40B4-BE49-F238E27FC236}">
              <a16:creationId xmlns:a16="http://schemas.microsoft.com/office/drawing/2014/main" id="{FC8F1D4B-7FAA-4BC4-87DD-56FF26E562CB}"/>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0" name="Shape 3" descr="https://http2.mlstatic.com/D_NQ_NP_2X_685812-MCO75823807895_042024-F.webp">
          <a:extLst>
            <a:ext uri="{FF2B5EF4-FFF2-40B4-BE49-F238E27FC236}">
              <a16:creationId xmlns:a16="http://schemas.microsoft.com/office/drawing/2014/main" id="{D8B0684E-60C8-4C46-B903-734CA4965BE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1" name="Shape 3" descr="https://http2.mlstatic.com/D_NQ_NP_2X_685812-MCO75823807895_042024-F.webp">
          <a:extLst>
            <a:ext uri="{FF2B5EF4-FFF2-40B4-BE49-F238E27FC236}">
              <a16:creationId xmlns:a16="http://schemas.microsoft.com/office/drawing/2014/main" id="{52E22D15-919D-4FF8-84C5-0172DE83CE42}"/>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2" name="Shape 3" descr="https://http2.mlstatic.com/D_NQ_NP_2X_685812-MCO75823807895_042024-F.webp">
          <a:extLst>
            <a:ext uri="{FF2B5EF4-FFF2-40B4-BE49-F238E27FC236}">
              <a16:creationId xmlns:a16="http://schemas.microsoft.com/office/drawing/2014/main" id="{60A54BD0-DFE4-4055-BFF8-FD15675FD805}"/>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3" name="Shape 3" descr="https://http2.mlstatic.com/D_NQ_NP_2X_685812-MCO75823807895_042024-F.webp">
          <a:extLst>
            <a:ext uri="{FF2B5EF4-FFF2-40B4-BE49-F238E27FC236}">
              <a16:creationId xmlns:a16="http://schemas.microsoft.com/office/drawing/2014/main" id="{F66ACC53-B422-4172-9C0C-4C739C5BD9AA}"/>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4" name="Shape 3" descr="https://http2.mlstatic.com/D_NQ_NP_2X_685812-MCO75823807895_042024-F.webp">
          <a:extLst>
            <a:ext uri="{FF2B5EF4-FFF2-40B4-BE49-F238E27FC236}">
              <a16:creationId xmlns:a16="http://schemas.microsoft.com/office/drawing/2014/main" id="{F3D11A75-F3A5-481A-B321-61CD10CF6B3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145" name="Shape 3" descr="https://http2.mlstatic.com/D_NQ_NP_2X_685812-MCO75823807895_042024-F.webp">
          <a:extLst>
            <a:ext uri="{FF2B5EF4-FFF2-40B4-BE49-F238E27FC236}">
              <a16:creationId xmlns:a16="http://schemas.microsoft.com/office/drawing/2014/main" id="{37579087-E0D5-4470-B80D-021A0643C234}"/>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146" name="Shape 3" descr="https://http2.mlstatic.com/D_NQ_NP_2X_685812-MCO75823807895_042024-F.webp">
          <a:extLst>
            <a:ext uri="{FF2B5EF4-FFF2-40B4-BE49-F238E27FC236}">
              <a16:creationId xmlns:a16="http://schemas.microsoft.com/office/drawing/2014/main" id="{648BD7D1-2ADD-4983-9E27-B3CE14D5F5CB}"/>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47" name="Shape 5" descr="https://http2.mlstatic.com/D_NQ_NP_2X_685812-MCO75823807895_042024-F.webp">
          <a:extLst>
            <a:ext uri="{FF2B5EF4-FFF2-40B4-BE49-F238E27FC236}">
              <a16:creationId xmlns:a16="http://schemas.microsoft.com/office/drawing/2014/main" id="{EDEF3E25-CE36-4210-A215-3B4C71637E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48" name="Shape 5" descr="https://http2.mlstatic.com/D_NQ_NP_2X_685812-MCO75823807895_042024-F.webp">
          <a:extLst>
            <a:ext uri="{FF2B5EF4-FFF2-40B4-BE49-F238E27FC236}">
              <a16:creationId xmlns:a16="http://schemas.microsoft.com/office/drawing/2014/main" id="{A94F0B60-7FD0-4924-BD90-06BC25A9EDC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49" name="Shape 6" descr="https://http2.mlstatic.com/D_NQ_NP_2X_685812-MCO75823807895_042024-F.webp">
          <a:extLst>
            <a:ext uri="{FF2B5EF4-FFF2-40B4-BE49-F238E27FC236}">
              <a16:creationId xmlns:a16="http://schemas.microsoft.com/office/drawing/2014/main" id="{B157A5E7-782E-4FED-B43E-BD8BB77E59A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0" name="Shape 6" descr="https://http2.mlstatic.com/D_NQ_NP_2X_685812-MCO75823807895_042024-F.webp">
          <a:extLst>
            <a:ext uri="{FF2B5EF4-FFF2-40B4-BE49-F238E27FC236}">
              <a16:creationId xmlns:a16="http://schemas.microsoft.com/office/drawing/2014/main" id="{B020DCAA-0854-4B05-9D87-85A93E29955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1" name="Shape 5" descr="https://http2.mlstatic.com/D_NQ_NP_2X_685812-MCO75823807895_042024-F.webp">
          <a:extLst>
            <a:ext uri="{FF2B5EF4-FFF2-40B4-BE49-F238E27FC236}">
              <a16:creationId xmlns:a16="http://schemas.microsoft.com/office/drawing/2014/main" id="{7A5326D1-5BED-4E49-A2F6-D93DD559108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2" name="Shape 5" descr="https://http2.mlstatic.com/D_NQ_NP_2X_685812-MCO75823807895_042024-F.webp">
          <a:extLst>
            <a:ext uri="{FF2B5EF4-FFF2-40B4-BE49-F238E27FC236}">
              <a16:creationId xmlns:a16="http://schemas.microsoft.com/office/drawing/2014/main" id="{7E1EB597-ACE8-4E8A-B558-EA3A054A2B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3" name="Shape 5" descr="https://http2.mlstatic.com/D_NQ_NP_2X_685812-MCO75823807895_042024-F.webp">
          <a:extLst>
            <a:ext uri="{FF2B5EF4-FFF2-40B4-BE49-F238E27FC236}">
              <a16:creationId xmlns:a16="http://schemas.microsoft.com/office/drawing/2014/main" id="{EADA2FB0-7CF6-40CD-9F80-D365E88A786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4" name="Shape 5" descr="https://http2.mlstatic.com/D_NQ_NP_2X_685812-MCO75823807895_042024-F.webp">
          <a:extLst>
            <a:ext uri="{FF2B5EF4-FFF2-40B4-BE49-F238E27FC236}">
              <a16:creationId xmlns:a16="http://schemas.microsoft.com/office/drawing/2014/main" id="{3E5512E9-C9BF-4569-A0B6-FAF996C814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5" name="Shape 6" descr="https://http2.mlstatic.com/D_NQ_NP_2X_685812-MCO75823807895_042024-F.webp">
          <a:extLst>
            <a:ext uri="{FF2B5EF4-FFF2-40B4-BE49-F238E27FC236}">
              <a16:creationId xmlns:a16="http://schemas.microsoft.com/office/drawing/2014/main" id="{90D8F6C7-AF42-4D59-8E87-19D4CDD203C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6" name="Shape 6" descr="https://http2.mlstatic.com/D_NQ_NP_2X_685812-MCO75823807895_042024-F.webp">
          <a:extLst>
            <a:ext uri="{FF2B5EF4-FFF2-40B4-BE49-F238E27FC236}">
              <a16:creationId xmlns:a16="http://schemas.microsoft.com/office/drawing/2014/main" id="{20D879EE-DCC1-40F5-A8DE-51CA14275C64}"/>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7" name="Shape 5" descr="https://http2.mlstatic.com/D_NQ_NP_2X_685812-MCO75823807895_042024-F.webp">
          <a:extLst>
            <a:ext uri="{FF2B5EF4-FFF2-40B4-BE49-F238E27FC236}">
              <a16:creationId xmlns:a16="http://schemas.microsoft.com/office/drawing/2014/main" id="{FA7AB842-4CD4-42A6-8E70-1EF533EC143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8" name="Shape 5" descr="https://http2.mlstatic.com/D_NQ_NP_2X_685812-MCO75823807895_042024-F.webp">
          <a:extLst>
            <a:ext uri="{FF2B5EF4-FFF2-40B4-BE49-F238E27FC236}">
              <a16:creationId xmlns:a16="http://schemas.microsoft.com/office/drawing/2014/main" id="{45B5C433-BECE-4702-B21A-CA76357E1DB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9" name="Shape 5" descr="https://http2.mlstatic.com/D_NQ_NP_2X_685812-MCO75823807895_042024-F.webp">
          <a:extLst>
            <a:ext uri="{FF2B5EF4-FFF2-40B4-BE49-F238E27FC236}">
              <a16:creationId xmlns:a16="http://schemas.microsoft.com/office/drawing/2014/main" id="{01EB2BF4-38A9-426C-BF02-3AF16EB4761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0" name="Shape 5" descr="https://http2.mlstatic.com/D_NQ_NP_2X_685812-MCO75823807895_042024-F.webp">
          <a:extLst>
            <a:ext uri="{FF2B5EF4-FFF2-40B4-BE49-F238E27FC236}">
              <a16:creationId xmlns:a16="http://schemas.microsoft.com/office/drawing/2014/main" id="{86B7E5CC-AEF3-4DDF-99B0-043E4B6D8B4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61" name="Shape 6" descr="https://http2.mlstatic.com/D_NQ_NP_2X_685812-MCO75823807895_042024-F.webp">
          <a:extLst>
            <a:ext uri="{FF2B5EF4-FFF2-40B4-BE49-F238E27FC236}">
              <a16:creationId xmlns:a16="http://schemas.microsoft.com/office/drawing/2014/main" id="{297018D0-FA20-4510-9996-EA3EDCADD43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62" name="Shape 6" descr="https://http2.mlstatic.com/D_NQ_NP_2X_685812-MCO75823807895_042024-F.webp">
          <a:extLst>
            <a:ext uri="{FF2B5EF4-FFF2-40B4-BE49-F238E27FC236}">
              <a16:creationId xmlns:a16="http://schemas.microsoft.com/office/drawing/2014/main" id="{3383CD5F-36BA-4418-A185-DFE26920C7BD}"/>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3" name="Shape 5" descr="https://http2.mlstatic.com/D_NQ_NP_2X_685812-MCO75823807895_042024-F.webp">
          <a:extLst>
            <a:ext uri="{FF2B5EF4-FFF2-40B4-BE49-F238E27FC236}">
              <a16:creationId xmlns:a16="http://schemas.microsoft.com/office/drawing/2014/main" id="{2DBC0F7F-5633-4F38-B95C-6D67378B543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4" name="Shape 5" descr="https://http2.mlstatic.com/D_NQ_NP_2X_685812-MCO75823807895_042024-F.webp">
          <a:extLst>
            <a:ext uri="{FF2B5EF4-FFF2-40B4-BE49-F238E27FC236}">
              <a16:creationId xmlns:a16="http://schemas.microsoft.com/office/drawing/2014/main" id="{7FDCC026-677A-4CFD-9D52-6333B682598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5" name="Shape 5" descr="https://http2.mlstatic.com/D_NQ_NP_2X_685812-MCO75823807895_042024-F.webp">
          <a:extLst>
            <a:ext uri="{FF2B5EF4-FFF2-40B4-BE49-F238E27FC236}">
              <a16:creationId xmlns:a16="http://schemas.microsoft.com/office/drawing/2014/main" id="{8DB008C2-EDF2-4D37-B0CD-F2F61431D05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6" name="Shape 5" descr="https://http2.mlstatic.com/D_NQ_NP_2X_685812-MCO75823807895_042024-F.webp">
          <a:extLst>
            <a:ext uri="{FF2B5EF4-FFF2-40B4-BE49-F238E27FC236}">
              <a16:creationId xmlns:a16="http://schemas.microsoft.com/office/drawing/2014/main" id="{294459F8-01D2-4181-AD5D-C29E7B717EC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7" name="Shape 5" descr="https://http2.mlstatic.com/D_NQ_NP_2X_685812-MCO75823807895_042024-F.webp">
          <a:extLst>
            <a:ext uri="{FF2B5EF4-FFF2-40B4-BE49-F238E27FC236}">
              <a16:creationId xmlns:a16="http://schemas.microsoft.com/office/drawing/2014/main" id="{A4CAEB15-2310-4DA9-BBEF-34D14E807D00}"/>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8" name="Shape 5" descr="https://http2.mlstatic.com/D_NQ_NP_2X_685812-MCO75823807895_042024-F.webp">
          <a:extLst>
            <a:ext uri="{FF2B5EF4-FFF2-40B4-BE49-F238E27FC236}">
              <a16:creationId xmlns:a16="http://schemas.microsoft.com/office/drawing/2014/main" id="{446F1E5D-0ECF-4CD7-8F5E-C6A7952D358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9" name="Shape 5" descr="https://http2.mlstatic.com/D_NQ_NP_2X_685812-MCO75823807895_042024-F.webp">
          <a:extLst>
            <a:ext uri="{FF2B5EF4-FFF2-40B4-BE49-F238E27FC236}">
              <a16:creationId xmlns:a16="http://schemas.microsoft.com/office/drawing/2014/main" id="{E43C10B7-E5CC-4F24-9B2B-47B6DF7FA7C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0" name="Shape 5" descr="https://http2.mlstatic.com/D_NQ_NP_2X_685812-MCO75823807895_042024-F.webp">
          <a:extLst>
            <a:ext uri="{FF2B5EF4-FFF2-40B4-BE49-F238E27FC236}">
              <a16:creationId xmlns:a16="http://schemas.microsoft.com/office/drawing/2014/main" id="{C8FA34F2-79C3-460F-BD96-B115C17DED9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1" name="Shape 6" descr="https://http2.mlstatic.com/D_NQ_NP_2X_685812-MCO75823807895_042024-F.webp">
          <a:extLst>
            <a:ext uri="{FF2B5EF4-FFF2-40B4-BE49-F238E27FC236}">
              <a16:creationId xmlns:a16="http://schemas.microsoft.com/office/drawing/2014/main" id="{D251FABE-875F-4ED0-8489-D7F314D4A37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2" name="Shape 6" descr="https://http2.mlstatic.com/D_NQ_NP_2X_685812-MCO75823807895_042024-F.webp">
          <a:extLst>
            <a:ext uri="{FF2B5EF4-FFF2-40B4-BE49-F238E27FC236}">
              <a16:creationId xmlns:a16="http://schemas.microsoft.com/office/drawing/2014/main" id="{D5F7547C-F051-464C-9BA3-AD7716B774F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3" name="Shape 5" descr="https://http2.mlstatic.com/D_NQ_NP_2X_685812-MCO75823807895_042024-F.webp">
          <a:extLst>
            <a:ext uri="{FF2B5EF4-FFF2-40B4-BE49-F238E27FC236}">
              <a16:creationId xmlns:a16="http://schemas.microsoft.com/office/drawing/2014/main" id="{52F75C24-7E5D-48BC-A61E-0C092930F3A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4" name="Shape 5" descr="https://http2.mlstatic.com/D_NQ_NP_2X_685812-MCO75823807895_042024-F.webp">
          <a:extLst>
            <a:ext uri="{FF2B5EF4-FFF2-40B4-BE49-F238E27FC236}">
              <a16:creationId xmlns:a16="http://schemas.microsoft.com/office/drawing/2014/main" id="{7BDACC8A-157D-403B-B52B-84A2329740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5" name="Shape 5" descr="https://http2.mlstatic.com/D_NQ_NP_2X_685812-MCO75823807895_042024-F.webp">
          <a:extLst>
            <a:ext uri="{FF2B5EF4-FFF2-40B4-BE49-F238E27FC236}">
              <a16:creationId xmlns:a16="http://schemas.microsoft.com/office/drawing/2014/main" id="{EE245388-9901-4B7E-B190-1CFA545726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6" name="Shape 5" descr="https://http2.mlstatic.com/D_NQ_NP_2X_685812-MCO75823807895_042024-F.webp">
          <a:extLst>
            <a:ext uri="{FF2B5EF4-FFF2-40B4-BE49-F238E27FC236}">
              <a16:creationId xmlns:a16="http://schemas.microsoft.com/office/drawing/2014/main" id="{E7F932A2-BA9E-420D-891F-B70BF37CFE6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7" name="Shape 6" descr="https://http2.mlstatic.com/D_NQ_NP_2X_685812-MCO75823807895_042024-F.webp">
          <a:extLst>
            <a:ext uri="{FF2B5EF4-FFF2-40B4-BE49-F238E27FC236}">
              <a16:creationId xmlns:a16="http://schemas.microsoft.com/office/drawing/2014/main" id="{99E69E18-D54E-49C5-AD42-538FEF964ED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8" name="Shape 6" descr="https://http2.mlstatic.com/D_NQ_NP_2X_685812-MCO75823807895_042024-F.webp">
          <a:extLst>
            <a:ext uri="{FF2B5EF4-FFF2-40B4-BE49-F238E27FC236}">
              <a16:creationId xmlns:a16="http://schemas.microsoft.com/office/drawing/2014/main" id="{2A4879A6-8C45-4A80-8E85-E60020E0EFF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9" name="Shape 5" descr="https://http2.mlstatic.com/D_NQ_NP_2X_685812-MCO75823807895_042024-F.webp">
          <a:extLst>
            <a:ext uri="{FF2B5EF4-FFF2-40B4-BE49-F238E27FC236}">
              <a16:creationId xmlns:a16="http://schemas.microsoft.com/office/drawing/2014/main" id="{5B8DFFF3-AEB7-48B8-8309-661B46C40B3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0" name="Shape 5" descr="https://http2.mlstatic.com/D_NQ_NP_2X_685812-MCO75823807895_042024-F.webp">
          <a:extLst>
            <a:ext uri="{FF2B5EF4-FFF2-40B4-BE49-F238E27FC236}">
              <a16:creationId xmlns:a16="http://schemas.microsoft.com/office/drawing/2014/main" id="{F4F4EBF9-6DA7-4444-A3ED-45BE6B7AF1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1" name="Shape 5" descr="https://http2.mlstatic.com/D_NQ_NP_2X_685812-MCO75823807895_042024-F.webp">
          <a:extLst>
            <a:ext uri="{FF2B5EF4-FFF2-40B4-BE49-F238E27FC236}">
              <a16:creationId xmlns:a16="http://schemas.microsoft.com/office/drawing/2014/main" id="{23BBC36B-90EE-4560-AF31-7B1747BEE9B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2" name="Shape 5" descr="https://http2.mlstatic.com/D_NQ_NP_2X_685812-MCO75823807895_042024-F.webp">
          <a:extLst>
            <a:ext uri="{FF2B5EF4-FFF2-40B4-BE49-F238E27FC236}">
              <a16:creationId xmlns:a16="http://schemas.microsoft.com/office/drawing/2014/main" id="{6535AE3C-039C-4CF3-BB6F-E33CEB69D2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83" name="Shape 6" descr="https://http2.mlstatic.com/D_NQ_NP_2X_685812-MCO75823807895_042024-F.webp">
          <a:extLst>
            <a:ext uri="{FF2B5EF4-FFF2-40B4-BE49-F238E27FC236}">
              <a16:creationId xmlns:a16="http://schemas.microsoft.com/office/drawing/2014/main" id="{59BFFB5C-D94B-4CF4-B35D-26A695CBCDA0}"/>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84" name="Shape 6" descr="https://http2.mlstatic.com/D_NQ_NP_2X_685812-MCO75823807895_042024-F.webp">
          <a:extLst>
            <a:ext uri="{FF2B5EF4-FFF2-40B4-BE49-F238E27FC236}">
              <a16:creationId xmlns:a16="http://schemas.microsoft.com/office/drawing/2014/main" id="{21F03086-7169-4AF8-A1FA-DD693BD3AC0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5" name="Shape 5" descr="https://http2.mlstatic.com/D_NQ_NP_2X_685812-MCO75823807895_042024-F.webp">
          <a:extLst>
            <a:ext uri="{FF2B5EF4-FFF2-40B4-BE49-F238E27FC236}">
              <a16:creationId xmlns:a16="http://schemas.microsoft.com/office/drawing/2014/main" id="{E4EAD7A9-2D5E-4D6A-9E79-A7966796F5C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6" name="Shape 5" descr="https://http2.mlstatic.com/D_NQ_NP_2X_685812-MCO75823807895_042024-F.webp">
          <a:extLst>
            <a:ext uri="{FF2B5EF4-FFF2-40B4-BE49-F238E27FC236}">
              <a16:creationId xmlns:a16="http://schemas.microsoft.com/office/drawing/2014/main" id="{148221A6-01B6-43E4-8541-4EC9ADA070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7" name="Shape 5" descr="https://http2.mlstatic.com/D_NQ_NP_2X_685812-MCO75823807895_042024-F.webp">
          <a:extLst>
            <a:ext uri="{FF2B5EF4-FFF2-40B4-BE49-F238E27FC236}">
              <a16:creationId xmlns:a16="http://schemas.microsoft.com/office/drawing/2014/main" id="{D085423E-C5DF-467E-B6EE-9D8CC7E5D7F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8" name="Shape 5" descr="https://http2.mlstatic.com/D_NQ_NP_2X_685812-MCO75823807895_042024-F.webp">
          <a:extLst>
            <a:ext uri="{FF2B5EF4-FFF2-40B4-BE49-F238E27FC236}">
              <a16:creationId xmlns:a16="http://schemas.microsoft.com/office/drawing/2014/main" id="{46B88DC7-7495-4DBA-B49B-066A93BA90A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9" name="Shape 5" descr="https://http2.mlstatic.com/D_NQ_NP_2X_685812-MCO75823807895_042024-F.webp">
          <a:extLst>
            <a:ext uri="{FF2B5EF4-FFF2-40B4-BE49-F238E27FC236}">
              <a16:creationId xmlns:a16="http://schemas.microsoft.com/office/drawing/2014/main" id="{C49791B4-15E7-4901-9821-18A4CEA2CC5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90" name="Shape 5" descr="https://http2.mlstatic.com/D_NQ_NP_2X_685812-MCO75823807895_042024-F.webp">
          <a:extLst>
            <a:ext uri="{FF2B5EF4-FFF2-40B4-BE49-F238E27FC236}">
              <a16:creationId xmlns:a16="http://schemas.microsoft.com/office/drawing/2014/main" id="{60A2A51D-1773-4114-9020-32EDF7ADA1C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1" name="Shape 7" descr="https://http2.mlstatic.com/D_NQ_NP_2X_685812-MCO75823807895_042024-F.webp">
          <a:extLst>
            <a:ext uri="{FF2B5EF4-FFF2-40B4-BE49-F238E27FC236}">
              <a16:creationId xmlns:a16="http://schemas.microsoft.com/office/drawing/2014/main" id="{0E82CB92-60D8-4032-958C-249FB8ECA77B}"/>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2" name="Shape 7" descr="https://http2.mlstatic.com/D_NQ_NP_2X_685812-MCO75823807895_042024-F.webp">
          <a:extLst>
            <a:ext uri="{FF2B5EF4-FFF2-40B4-BE49-F238E27FC236}">
              <a16:creationId xmlns:a16="http://schemas.microsoft.com/office/drawing/2014/main" id="{088F2858-00F5-4952-BAE9-D80C0B82D25A}"/>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3" name="Shape 7" descr="https://http2.mlstatic.com/D_NQ_NP_2X_685812-MCO75823807895_042024-F.webp">
          <a:extLst>
            <a:ext uri="{FF2B5EF4-FFF2-40B4-BE49-F238E27FC236}">
              <a16:creationId xmlns:a16="http://schemas.microsoft.com/office/drawing/2014/main" id="{64C34DAF-5045-44AC-B2B3-200D7329F7A0}"/>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11172825" cy="342900"/>
    <xdr:sp macro="" textlink="">
      <xdr:nvSpPr>
        <xdr:cNvPr id="194" name="Shape 8" descr="https://http2.mlstatic.com/D_NQ_NP_2X_685812-MCO75823807895_042024-F.webp">
          <a:extLst>
            <a:ext uri="{FF2B5EF4-FFF2-40B4-BE49-F238E27FC236}">
              <a16:creationId xmlns:a16="http://schemas.microsoft.com/office/drawing/2014/main" id="{212EC1F6-B58F-4450-9577-A1558375EDA5}"/>
            </a:ext>
          </a:extLst>
        </xdr:cNvPr>
        <xdr:cNvSpPr/>
      </xdr:nvSpPr>
      <xdr:spPr>
        <a:xfrm>
          <a:off x="12553950" y="22355175"/>
          <a:ext cx="11172825"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2" name="Shape 5" descr="https://http2.mlstatic.com/D_NQ_NP_2X_685812-MCO75823807895_042024-F.webp">
          <a:extLst>
            <a:ext uri="{FF2B5EF4-FFF2-40B4-BE49-F238E27FC236}">
              <a16:creationId xmlns:a16="http://schemas.microsoft.com/office/drawing/2014/main" id="{479B443D-C4C5-463E-9CF0-4F8749BCB31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3" name="Shape 5" descr="https://http2.mlstatic.com/D_NQ_NP_2X_685812-MCO75823807895_042024-F.webp">
          <a:extLst>
            <a:ext uri="{FF2B5EF4-FFF2-40B4-BE49-F238E27FC236}">
              <a16:creationId xmlns:a16="http://schemas.microsoft.com/office/drawing/2014/main" id="{BBF158BB-87E2-45E0-8B81-EA5EF6A363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4" name="Shape 5" descr="https://http2.mlstatic.com/D_NQ_NP_2X_685812-MCO75823807895_042024-F.webp">
          <a:extLst>
            <a:ext uri="{FF2B5EF4-FFF2-40B4-BE49-F238E27FC236}">
              <a16:creationId xmlns:a16="http://schemas.microsoft.com/office/drawing/2014/main" id="{DCD4EF7B-5D49-4015-8E52-4FDCF98FC05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5" name="Shape 5" descr="https://http2.mlstatic.com/D_NQ_NP_2X_685812-MCO75823807895_042024-F.webp">
          <a:extLst>
            <a:ext uri="{FF2B5EF4-FFF2-40B4-BE49-F238E27FC236}">
              <a16:creationId xmlns:a16="http://schemas.microsoft.com/office/drawing/2014/main" id="{196F591B-6D3E-4259-A534-886A8947E3F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8" name="Shape 5" descr="https://http2.mlstatic.com/D_NQ_NP_2X_685812-MCO75823807895_042024-F.webp">
          <a:extLst>
            <a:ext uri="{FF2B5EF4-FFF2-40B4-BE49-F238E27FC236}">
              <a16:creationId xmlns:a16="http://schemas.microsoft.com/office/drawing/2014/main" id="{1D6641F0-14F3-4788-92E4-F64C0BB7563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9" name="Shape 5" descr="https://http2.mlstatic.com/D_NQ_NP_2X_685812-MCO75823807895_042024-F.webp">
          <a:extLst>
            <a:ext uri="{FF2B5EF4-FFF2-40B4-BE49-F238E27FC236}">
              <a16:creationId xmlns:a16="http://schemas.microsoft.com/office/drawing/2014/main" id="{BF86A968-64F1-4BFD-B9F0-45B9D8E481B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0" name="Shape 11" descr="https://http2.mlstatic.com/D_NQ_NP_2X_685812-MCO75823807895_042024-F.webp">
          <a:extLst>
            <a:ext uri="{FF2B5EF4-FFF2-40B4-BE49-F238E27FC236}">
              <a16:creationId xmlns:a16="http://schemas.microsoft.com/office/drawing/2014/main" id="{EDBCF558-9B90-4B08-8D68-09AE8B3FB7B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1" name="Shape 11" descr="https://http2.mlstatic.com/D_NQ_NP_2X_685812-MCO75823807895_042024-F.webp">
          <a:extLst>
            <a:ext uri="{FF2B5EF4-FFF2-40B4-BE49-F238E27FC236}">
              <a16:creationId xmlns:a16="http://schemas.microsoft.com/office/drawing/2014/main" id="{F0518DD1-C7AF-4A3E-9CE2-0BE52576080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2" name="Shape 11" descr="https://http2.mlstatic.com/D_NQ_NP_2X_685812-MCO75823807895_042024-F.webp">
          <a:extLst>
            <a:ext uri="{FF2B5EF4-FFF2-40B4-BE49-F238E27FC236}">
              <a16:creationId xmlns:a16="http://schemas.microsoft.com/office/drawing/2014/main" id="{D14C2A96-A3C3-4F9B-9D42-1104A2F7816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3" name="Shape 11" descr="https://http2.mlstatic.com/D_NQ_NP_2X_685812-MCO75823807895_042024-F.webp">
          <a:extLst>
            <a:ext uri="{FF2B5EF4-FFF2-40B4-BE49-F238E27FC236}">
              <a16:creationId xmlns:a16="http://schemas.microsoft.com/office/drawing/2014/main" id="{AE42D844-E6BB-4608-B5C6-04510A24542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4" name="Shape 11" descr="https://http2.mlstatic.com/D_NQ_NP_2X_685812-MCO75823807895_042024-F.webp">
          <a:extLst>
            <a:ext uri="{FF2B5EF4-FFF2-40B4-BE49-F238E27FC236}">
              <a16:creationId xmlns:a16="http://schemas.microsoft.com/office/drawing/2014/main" id="{120DE495-2F24-4F98-BBD5-A0DE70022E8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5" name="Shape 11" descr="https://http2.mlstatic.com/D_NQ_NP_2X_685812-MCO75823807895_042024-F.webp">
          <a:extLst>
            <a:ext uri="{FF2B5EF4-FFF2-40B4-BE49-F238E27FC236}">
              <a16:creationId xmlns:a16="http://schemas.microsoft.com/office/drawing/2014/main" id="{0823A8EF-7871-47BD-B606-A18C42CF363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6" name="Shape 5" descr="https://http2.mlstatic.com/D_NQ_NP_2X_685812-MCO75823807895_042024-F.webp">
          <a:extLst>
            <a:ext uri="{FF2B5EF4-FFF2-40B4-BE49-F238E27FC236}">
              <a16:creationId xmlns:a16="http://schemas.microsoft.com/office/drawing/2014/main" id="{00C53A04-3C91-4AB4-86C1-052945C01C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7" name="Shape 5" descr="https://http2.mlstatic.com/D_NQ_NP_2X_685812-MCO75823807895_042024-F.webp">
          <a:extLst>
            <a:ext uri="{FF2B5EF4-FFF2-40B4-BE49-F238E27FC236}">
              <a16:creationId xmlns:a16="http://schemas.microsoft.com/office/drawing/2014/main" id="{2144959E-A448-4274-A939-DF78C20DDC2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8" name="Shape 5" descr="https://http2.mlstatic.com/D_NQ_NP_2X_685812-MCO75823807895_042024-F.webp">
          <a:extLst>
            <a:ext uri="{FF2B5EF4-FFF2-40B4-BE49-F238E27FC236}">
              <a16:creationId xmlns:a16="http://schemas.microsoft.com/office/drawing/2014/main" id="{534EE35F-37C3-4422-8097-FA1F8D337B8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9" name="Shape 5" descr="https://http2.mlstatic.com/D_NQ_NP_2X_685812-MCO75823807895_042024-F.webp">
          <a:extLst>
            <a:ext uri="{FF2B5EF4-FFF2-40B4-BE49-F238E27FC236}">
              <a16:creationId xmlns:a16="http://schemas.microsoft.com/office/drawing/2014/main" id="{51FEB09B-1ECC-4044-B636-014E563D239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20" name="Shape 12" descr="https://http2.mlstatic.com/D_NQ_NP_2X_685812-MCO75823807895_042024-F.webp">
          <a:extLst>
            <a:ext uri="{FF2B5EF4-FFF2-40B4-BE49-F238E27FC236}">
              <a16:creationId xmlns:a16="http://schemas.microsoft.com/office/drawing/2014/main" id="{4F381F91-0A60-4BC0-87B1-C558CF75AF0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21" name="Shape 12" descr="https://http2.mlstatic.com/D_NQ_NP_2X_685812-MCO75823807895_042024-F.webp">
          <a:extLst>
            <a:ext uri="{FF2B5EF4-FFF2-40B4-BE49-F238E27FC236}">
              <a16:creationId xmlns:a16="http://schemas.microsoft.com/office/drawing/2014/main" id="{C26760CD-E40D-4478-9490-DA1A719EC19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22" name="Shape 5" descr="https://http2.mlstatic.com/D_NQ_NP_2X_685812-MCO75823807895_042024-F.webp">
          <a:extLst>
            <a:ext uri="{FF2B5EF4-FFF2-40B4-BE49-F238E27FC236}">
              <a16:creationId xmlns:a16="http://schemas.microsoft.com/office/drawing/2014/main" id="{6963A76A-1C22-42AF-9CD2-8FC727C079F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23" name="Shape 5" descr="https://http2.mlstatic.com/D_NQ_NP_2X_685812-MCO75823807895_042024-F.webp">
          <a:extLst>
            <a:ext uri="{FF2B5EF4-FFF2-40B4-BE49-F238E27FC236}">
              <a16:creationId xmlns:a16="http://schemas.microsoft.com/office/drawing/2014/main" id="{754E5B2B-5941-475D-BE68-2E2E656D14D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4" name="Shape 11" descr="https://http2.mlstatic.com/D_NQ_NP_2X_685812-MCO75823807895_042024-F.webp">
          <a:extLst>
            <a:ext uri="{FF2B5EF4-FFF2-40B4-BE49-F238E27FC236}">
              <a16:creationId xmlns:a16="http://schemas.microsoft.com/office/drawing/2014/main" id="{AA67872A-0B22-48A4-94F1-52D68E3F36D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5" name="Shape 11" descr="https://http2.mlstatic.com/D_NQ_NP_2X_685812-MCO75823807895_042024-F.webp">
          <a:extLst>
            <a:ext uri="{FF2B5EF4-FFF2-40B4-BE49-F238E27FC236}">
              <a16:creationId xmlns:a16="http://schemas.microsoft.com/office/drawing/2014/main" id="{281B09E3-7421-4855-A204-1E8D1217EE7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6" name="Shape 11" descr="https://http2.mlstatic.com/D_NQ_NP_2X_685812-MCO75823807895_042024-F.webp">
          <a:extLst>
            <a:ext uri="{FF2B5EF4-FFF2-40B4-BE49-F238E27FC236}">
              <a16:creationId xmlns:a16="http://schemas.microsoft.com/office/drawing/2014/main" id="{D4DF742E-064D-493F-AC7D-6184CBD990D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7" name="Shape 11" descr="https://http2.mlstatic.com/D_NQ_NP_2X_685812-MCO75823807895_042024-F.webp">
          <a:extLst>
            <a:ext uri="{FF2B5EF4-FFF2-40B4-BE49-F238E27FC236}">
              <a16:creationId xmlns:a16="http://schemas.microsoft.com/office/drawing/2014/main" id="{6D5C238D-D3DC-463E-BEA3-36F211362EF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8" name="Shape 11" descr="https://http2.mlstatic.com/D_NQ_NP_2X_685812-MCO75823807895_042024-F.webp">
          <a:extLst>
            <a:ext uri="{FF2B5EF4-FFF2-40B4-BE49-F238E27FC236}">
              <a16:creationId xmlns:a16="http://schemas.microsoft.com/office/drawing/2014/main" id="{16CD2810-F5DE-4DEB-9704-332CBAF8631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9" name="Shape 11" descr="https://http2.mlstatic.com/D_NQ_NP_2X_685812-MCO75823807895_042024-F.webp">
          <a:extLst>
            <a:ext uri="{FF2B5EF4-FFF2-40B4-BE49-F238E27FC236}">
              <a16:creationId xmlns:a16="http://schemas.microsoft.com/office/drawing/2014/main" id="{C5279E65-F7DA-4EC4-B45F-4BF5A475D00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0" name="Shape 5" descr="https://http2.mlstatic.com/D_NQ_NP_2X_685812-MCO75823807895_042024-F.webp">
          <a:extLst>
            <a:ext uri="{FF2B5EF4-FFF2-40B4-BE49-F238E27FC236}">
              <a16:creationId xmlns:a16="http://schemas.microsoft.com/office/drawing/2014/main" id="{CDB08335-320F-4E3D-8D2B-ED7CEAA5A69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1" name="Shape 5" descr="https://http2.mlstatic.com/D_NQ_NP_2X_685812-MCO75823807895_042024-F.webp">
          <a:extLst>
            <a:ext uri="{FF2B5EF4-FFF2-40B4-BE49-F238E27FC236}">
              <a16:creationId xmlns:a16="http://schemas.microsoft.com/office/drawing/2014/main" id="{AE16AF17-960F-4BDA-A1AB-3B83ACB533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2" name="Shape 5" descr="https://http2.mlstatic.com/D_NQ_NP_2X_685812-MCO75823807895_042024-F.webp">
          <a:extLst>
            <a:ext uri="{FF2B5EF4-FFF2-40B4-BE49-F238E27FC236}">
              <a16:creationId xmlns:a16="http://schemas.microsoft.com/office/drawing/2014/main" id="{E1A8FDF1-6A98-4669-9A85-7BA6E1C9E21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3" name="Shape 5" descr="https://http2.mlstatic.com/D_NQ_NP_2X_685812-MCO75823807895_042024-F.webp">
          <a:extLst>
            <a:ext uri="{FF2B5EF4-FFF2-40B4-BE49-F238E27FC236}">
              <a16:creationId xmlns:a16="http://schemas.microsoft.com/office/drawing/2014/main" id="{0F5BE66E-6DD4-4647-B201-B88985D85CC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34" name="Shape 12" descr="https://http2.mlstatic.com/D_NQ_NP_2X_685812-MCO75823807895_042024-F.webp">
          <a:extLst>
            <a:ext uri="{FF2B5EF4-FFF2-40B4-BE49-F238E27FC236}">
              <a16:creationId xmlns:a16="http://schemas.microsoft.com/office/drawing/2014/main" id="{14442056-78C5-4FB8-93D2-E3666514DA05}"/>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35" name="Shape 12" descr="https://http2.mlstatic.com/D_NQ_NP_2X_685812-MCO75823807895_042024-F.webp">
          <a:extLst>
            <a:ext uri="{FF2B5EF4-FFF2-40B4-BE49-F238E27FC236}">
              <a16:creationId xmlns:a16="http://schemas.microsoft.com/office/drawing/2014/main" id="{31DDDDA2-8D36-40C8-9AC7-08065932A91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6" name="Shape 5" descr="https://http2.mlstatic.com/D_NQ_NP_2X_685812-MCO75823807895_042024-F.webp">
          <a:extLst>
            <a:ext uri="{FF2B5EF4-FFF2-40B4-BE49-F238E27FC236}">
              <a16:creationId xmlns:a16="http://schemas.microsoft.com/office/drawing/2014/main" id="{EAE3FB90-D2ED-4F7F-9078-A3D49F84BB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7" name="Shape 5" descr="https://http2.mlstatic.com/D_NQ_NP_2X_685812-MCO75823807895_042024-F.webp">
          <a:extLst>
            <a:ext uri="{FF2B5EF4-FFF2-40B4-BE49-F238E27FC236}">
              <a16:creationId xmlns:a16="http://schemas.microsoft.com/office/drawing/2014/main" id="{14258EC1-CE5A-456D-BB2A-E0EFD63EAA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38" name="Shape 11" descr="https://http2.mlstatic.com/D_NQ_NP_2X_685812-MCO75823807895_042024-F.webp">
          <a:extLst>
            <a:ext uri="{FF2B5EF4-FFF2-40B4-BE49-F238E27FC236}">
              <a16:creationId xmlns:a16="http://schemas.microsoft.com/office/drawing/2014/main" id="{9B6E2D27-A635-4427-81E5-5E796F6670C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39" name="Shape 11" descr="https://http2.mlstatic.com/D_NQ_NP_2X_685812-MCO75823807895_042024-F.webp">
          <a:extLst>
            <a:ext uri="{FF2B5EF4-FFF2-40B4-BE49-F238E27FC236}">
              <a16:creationId xmlns:a16="http://schemas.microsoft.com/office/drawing/2014/main" id="{82EEF1C9-9A75-4A0B-BF24-5ADB3B539B5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0" name="Shape 11" descr="https://http2.mlstatic.com/D_NQ_NP_2X_685812-MCO75823807895_042024-F.webp">
          <a:extLst>
            <a:ext uri="{FF2B5EF4-FFF2-40B4-BE49-F238E27FC236}">
              <a16:creationId xmlns:a16="http://schemas.microsoft.com/office/drawing/2014/main" id="{B53F124E-4D22-46D0-BB73-9E8C8CF9571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1" name="Shape 11" descr="https://http2.mlstatic.com/D_NQ_NP_2X_685812-MCO75823807895_042024-F.webp">
          <a:extLst>
            <a:ext uri="{FF2B5EF4-FFF2-40B4-BE49-F238E27FC236}">
              <a16:creationId xmlns:a16="http://schemas.microsoft.com/office/drawing/2014/main" id="{0296CA3C-C12F-4950-B878-9352D854C19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2" name="Shape 11" descr="https://http2.mlstatic.com/D_NQ_NP_2X_685812-MCO75823807895_042024-F.webp">
          <a:extLst>
            <a:ext uri="{FF2B5EF4-FFF2-40B4-BE49-F238E27FC236}">
              <a16:creationId xmlns:a16="http://schemas.microsoft.com/office/drawing/2014/main" id="{6A8F8246-51A5-4CCE-B099-7BAA2DA3F87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3" name="Shape 11" descr="https://http2.mlstatic.com/D_NQ_NP_2X_685812-MCO75823807895_042024-F.webp">
          <a:extLst>
            <a:ext uri="{FF2B5EF4-FFF2-40B4-BE49-F238E27FC236}">
              <a16:creationId xmlns:a16="http://schemas.microsoft.com/office/drawing/2014/main" id="{AD740B53-B8B5-440C-BCC9-15C088E8138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4" name="Shape 5" descr="https://http2.mlstatic.com/D_NQ_NP_2X_685812-MCO75823807895_042024-F.webp">
          <a:extLst>
            <a:ext uri="{FF2B5EF4-FFF2-40B4-BE49-F238E27FC236}">
              <a16:creationId xmlns:a16="http://schemas.microsoft.com/office/drawing/2014/main" id="{D83ECF6D-CF93-44B3-89E4-0C183A14B9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5" name="Shape 5" descr="https://http2.mlstatic.com/D_NQ_NP_2X_685812-MCO75823807895_042024-F.webp">
          <a:extLst>
            <a:ext uri="{FF2B5EF4-FFF2-40B4-BE49-F238E27FC236}">
              <a16:creationId xmlns:a16="http://schemas.microsoft.com/office/drawing/2014/main" id="{6B2737C9-46FC-4297-868A-52D3257486A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6" name="Shape 5" descr="https://http2.mlstatic.com/D_NQ_NP_2X_685812-MCO75823807895_042024-F.webp">
          <a:extLst>
            <a:ext uri="{FF2B5EF4-FFF2-40B4-BE49-F238E27FC236}">
              <a16:creationId xmlns:a16="http://schemas.microsoft.com/office/drawing/2014/main" id="{6BFCAE75-4FA3-4003-9973-FA3BCD13EFC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7" name="Shape 5" descr="https://http2.mlstatic.com/D_NQ_NP_2X_685812-MCO75823807895_042024-F.webp">
          <a:extLst>
            <a:ext uri="{FF2B5EF4-FFF2-40B4-BE49-F238E27FC236}">
              <a16:creationId xmlns:a16="http://schemas.microsoft.com/office/drawing/2014/main" id="{B65414DB-3587-4F45-B513-F158AFCCCB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48" name="Shape 12" descr="https://http2.mlstatic.com/D_NQ_NP_2X_685812-MCO75823807895_042024-F.webp">
          <a:extLst>
            <a:ext uri="{FF2B5EF4-FFF2-40B4-BE49-F238E27FC236}">
              <a16:creationId xmlns:a16="http://schemas.microsoft.com/office/drawing/2014/main" id="{69BD8B0B-BD7E-4676-BC6B-168194D9417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49" name="Shape 12" descr="https://http2.mlstatic.com/D_NQ_NP_2X_685812-MCO75823807895_042024-F.webp">
          <a:extLst>
            <a:ext uri="{FF2B5EF4-FFF2-40B4-BE49-F238E27FC236}">
              <a16:creationId xmlns:a16="http://schemas.microsoft.com/office/drawing/2014/main" id="{47470160-F73B-497A-BA90-505D093C2BD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0" name="Shape 7" descr="https://http2.mlstatic.com/D_NQ_NP_2X_685812-MCO75823807895_042024-F.webp">
          <a:extLst>
            <a:ext uri="{FF2B5EF4-FFF2-40B4-BE49-F238E27FC236}">
              <a16:creationId xmlns:a16="http://schemas.microsoft.com/office/drawing/2014/main" id="{CFDA984F-96ED-4E28-A8E4-9E5A5C26E2FC}"/>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1" name="Shape 7" descr="https://http2.mlstatic.com/D_NQ_NP_2X_685812-MCO75823807895_042024-F.webp">
          <a:extLst>
            <a:ext uri="{FF2B5EF4-FFF2-40B4-BE49-F238E27FC236}">
              <a16:creationId xmlns:a16="http://schemas.microsoft.com/office/drawing/2014/main" id="{2159FFC8-95B1-47E5-AE25-581A2E79ACCB}"/>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2" name="Shape 7" descr="https://http2.mlstatic.com/D_NQ_NP_2X_685812-MCO75823807895_042024-F.webp">
          <a:extLst>
            <a:ext uri="{FF2B5EF4-FFF2-40B4-BE49-F238E27FC236}">
              <a16:creationId xmlns:a16="http://schemas.microsoft.com/office/drawing/2014/main" id="{7ED81E9B-4482-4B80-931A-8D64FC744AA2}"/>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3" name="Shape 7" descr="https://http2.mlstatic.com/D_NQ_NP_2X_685812-MCO75823807895_042024-F.webp">
          <a:extLst>
            <a:ext uri="{FF2B5EF4-FFF2-40B4-BE49-F238E27FC236}">
              <a16:creationId xmlns:a16="http://schemas.microsoft.com/office/drawing/2014/main" id="{2C210671-6E59-4384-9112-68FBB801573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4" name="Shape 5" descr="https://http2.mlstatic.com/D_NQ_NP_2X_685812-MCO75823807895_042024-F.webp">
          <a:extLst>
            <a:ext uri="{FF2B5EF4-FFF2-40B4-BE49-F238E27FC236}">
              <a16:creationId xmlns:a16="http://schemas.microsoft.com/office/drawing/2014/main" id="{CE365CE4-DD50-49F4-BDCB-6AAE03B628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5" name="Shape 5" descr="https://http2.mlstatic.com/D_NQ_NP_2X_685812-MCO75823807895_042024-F.webp">
          <a:extLst>
            <a:ext uri="{FF2B5EF4-FFF2-40B4-BE49-F238E27FC236}">
              <a16:creationId xmlns:a16="http://schemas.microsoft.com/office/drawing/2014/main" id="{1E74B5FB-861E-4764-9260-C8511309FC6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6" name="Shape 5" descr="https://http2.mlstatic.com/D_NQ_NP_2X_685812-MCO75823807895_042024-F.webp">
          <a:extLst>
            <a:ext uri="{FF2B5EF4-FFF2-40B4-BE49-F238E27FC236}">
              <a16:creationId xmlns:a16="http://schemas.microsoft.com/office/drawing/2014/main" id="{E2865AFC-273C-44EE-99CD-D40A1EB72B2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7" name="Shape 5" descr="https://http2.mlstatic.com/D_NQ_NP_2X_685812-MCO75823807895_042024-F.webp">
          <a:extLst>
            <a:ext uri="{FF2B5EF4-FFF2-40B4-BE49-F238E27FC236}">
              <a16:creationId xmlns:a16="http://schemas.microsoft.com/office/drawing/2014/main" id="{E9AD696B-23DF-45FF-B434-B3898E1A5F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8" name="Shape 5" descr="https://http2.mlstatic.com/D_NQ_NP_2X_685812-MCO75823807895_042024-F.webp">
          <a:extLst>
            <a:ext uri="{FF2B5EF4-FFF2-40B4-BE49-F238E27FC236}">
              <a16:creationId xmlns:a16="http://schemas.microsoft.com/office/drawing/2014/main" id="{0BE04FA5-F23B-42DF-BEE9-A03BA6984C1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9" name="Shape 5" descr="https://http2.mlstatic.com/D_NQ_NP_2X_685812-MCO75823807895_042024-F.webp">
          <a:extLst>
            <a:ext uri="{FF2B5EF4-FFF2-40B4-BE49-F238E27FC236}">
              <a16:creationId xmlns:a16="http://schemas.microsoft.com/office/drawing/2014/main" id="{5795F579-D67C-4EA9-A234-6D7520A8955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0" name="Shape 5" descr="https://http2.mlstatic.com/D_NQ_NP_2X_685812-MCO75823807895_042024-F.webp">
          <a:extLst>
            <a:ext uri="{FF2B5EF4-FFF2-40B4-BE49-F238E27FC236}">
              <a16:creationId xmlns:a16="http://schemas.microsoft.com/office/drawing/2014/main" id="{3C7A7A85-F289-42CE-8628-7601D4BDAEB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1" name="Shape 5" descr="https://http2.mlstatic.com/D_NQ_NP_2X_685812-MCO75823807895_042024-F.webp">
          <a:extLst>
            <a:ext uri="{FF2B5EF4-FFF2-40B4-BE49-F238E27FC236}">
              <a16:creationId xmlns:a16="http://schemas.microsoft.com/office/drawing/2014/main" id="{FD58FBF1-F937-45E9-8462-7A2AF03B4E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2" name="Shape 5" descr="https://http2.mlstatic.com/D_NQ_NP_2X_685812-MCO75823807895_042024-F.webp">
          <a:extLst>
            <a:ext uri="{FF2B5EF4-FFF2-40B4-BE49-F238E27FC236}">
              <a16:creationId xmlns:a16="http://schemas.microsoft.com/office/drawing/2014/main" id="{FFB9D8DF-3839-42CA-A41D-CE27572CF7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3" name="Shape 5" descr="https://http2.mlstatic.com/D_NQ_NP_2X_685812-MCO75823807895_042024-F.webp">
          <a:extLst>
            <a:ext uri="{FF2B5EF4-FFF2-40B4-BE49-F238E27FC236}">
              <a16:creationId xmlns:a16="http://schemas.microsoft.com/office/drawing/2014/main" id="{04FDD1F7-77B5-45BE-870A-6D7E33E6955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4" name="Shape 5" descr="https://http2.mlstatic.com/D_NQ_NP_2X_685812-MCO75823807895_042024-F.webp">
          <a:extLst>
            <a:ext uri="{FF2B5EF4-FFF2-40B4-BE49-F238E27FC236}">
              <a16:creationId xmlns:a16="http://schemas.microsoft.com/office/drawing/2014/main" id="{0BB11733-9091-46CC-BA42-1AA93B8495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5" name="Shape 5" descr="https://http2.mlstatic.com/D_NQ_NP_2X_685812-MCO75823807895_042024-F.webp">
          <a:extLst>
            <a:ext uri="{FF2B5EF4-FFF2-40B4-BE49-F238E27FC236}">
              <a16:creationId xmlns:a16="http://schemas.microsoft.com/office/drawing/2014/main" id="{C2B1020F-2A8B-4FA3-8EA4-B02EF21756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6" name="Shape 5" descr="https://http2.mlstatic.com/D_NQ_NP_2X_685812-MCO75823807895_042024-F.webp">
          <a:extLst>
            <a:ext uri="{FF2B5EF4-FFF2-40B4-BE49-F238E27FC236}">
              <a16:creationId xmlns:a16="http://schemas.microsoft.com/office/drawing/2014/main" id="{16678FFD-2923-4B0A-9B9F-3B530BD0B45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7" name="Shape 5" descr="https://http2.mlstatic.com/D_NQ_NP_2X_685812-MCO75823807895_042024-F.webp">
          <a:extLst>
            <a:ext uri="{FF2B5EF4-FFF2-40B4-BE49-F238E27FC236}">
              <a16:creationId xmlns:a16="http://schemas.microsoft.com/office/drawing/2014/main" id="{7B4FA6D0-70B2-4560-975B-FEC0F931E9D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8" name="Shape 5" descr="https://http2.mlstatic.com/D_NQ_NP_2X_685812-MCO75823807895_042024-F.webp">
          <a:extLst>
            <a:ext uri="{FF2B5EF4-FFF2-40B4-BE49-F238E27FC236}">
              <a16:creationId xmlns:a16="http://schemas.microsoft.com/office/drawing/2014/main" id="{DECEFC88-A070-488E-9424-497DCB6FA11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9" name="Shape 5" descr="https://http2.mlstatic.com/D_NQ_NP_2X_685812-MCO75823807895_042024-F.webp">
          <a:extLst>
            <a:ext uri="{FF2B5EF4-FFF2-40B4-BE49-F238E27FC236}">
              <a16:creationId xmlns:a16="http://schemas.microsoft.com/office/drawing/2014/main" id="{4CBC25D9-DDF6-409A-B9B8-A6DCA469E8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0" name="Shape 5" descr="https://http2.mlstatic.com/D_NQ_NP_2X_685812-MCO75823807895_042024-F.webp">
          <a:extLst>
            <a:ext uri="{FF2B5EF4-FFF2-40B4-BE49-F238E27FC236}">
              <a16:creationId xmlns:a16="http://schemas.microsoft.com/office/drawing/2014/main" id="{33BC4F8F-EAD7-44C0-9201-97F0953BE65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1" name="Shape 5" descr="https://http2.mlstatic.com/D_NQ_NP_2X_685812-MCO75823807895_042024-F.webp">
          <a:extLst>
            <a:ext uri="{FF2B5EF4-FFF2-40B4-BE49-F238E27FC236}">
              <a16:creationId xmlns:a16="http://schemas.microsoft.com/office/drawing/2014/main" id="{9710A1ED-D81F-4330-A54E-8CE2023B9F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2" name="Shape 5" descr="https://http2.mlstatic.com/D_NQ_NP_2X_685812-MCO75823807895_042024-F.webp">
          <a:extLst>
            <a:ext uri="{FF2B5EF4-FFF2-40B4-BE49-F238E27FC236}">
              <a16:creationId xmlns:a16="http://schemas.microsoft.com/office/drawing/2014/main" id="{BEAF1023-5189-4029-B505-2AAF0CDEBF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3" name="Shape 5" descr="https://http2.mlstatic.com/D_NQ_NP_2X_685812-MCO75823807895_042024-F.webp">
          <a:extLst>
            <a:ext uri="{FF2B5EF4-FFF2-40B4-BE49-F238E27FC236}">
              <a16:creationId xmlns:a16="http://schemas.microsoft.com/office/drawing/2014/main" id="{CAFCA1D8-2482-4551-8212-AF68831486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4" name="Shape 5" descr="https://http2.mlstatic.com/D_NQ_NP_2X_685812-MCO75823807895_042024-F.webp">
          <a:extLst>
            <a:ext uri="{FF2B5EF4-FFF2-40B4-BE49-F238E27FC236}">
              <a16:creationId xmlns:a16="http://schemas.microsoft.com/office/drawing/2014/main" id="{8AFC5EE8-1201-4481-86C6-64DB8B65AE9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5" name="Shape 5" descr="https://http2.mlstatic.com/D_NQ_NP_2X_685812-MCO75823807895_042024-F.webp">
          <a:extLst>
            <a:ext uri="{FF2B5EF4-FFF2-40B4-BE49-F238E27FC236}">
              <a16:creationId xmlns:a16="http://schemas.microsoft.com/office/drawing/2014/main" id="{69A14F02-AC3C-4D44-ABAE-3A327235C33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6" name="Shape 5" descr="https://http2.mlstatic.com/D_NQ_NP_2X_685812-MCO75823807895_042024-F.webp">
          <a:extLst>
            <a:ext uri="{FF2B5EF4-FFF2-40B4-BE49-F238E27FC236}">
              <a16:creationId xmlns:a16="http://schemas.microsoft.com/office/drawing/2014/main" id="{5A1FF43B-8639-476F-A3DE-6ACC106B029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7" name="Shape 5" descr="https://http2.mlstatic.com/D_NQ_NP_2X_685812-MCO75823807895_042024-F.webp">
          <a:extLst>
            <a:ext uri="{FF2B5EF4-FFF2-40B4-BE49-F238E27FC236}">
              <a16:creationId xmlns:a16="http://schemas.microsoft.com/office/drawing/2014/main" id="{34E185E5-9152-440A-BB6F-C35CFB3A35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78" name="Shape 12" descr="https://http2.mlstatic.com/D_NQ_NP_2X_685812-MCO75823807895_042024-F.webp">
          <a:extLst>
            <a:ext uri="{FF2B5EF4-FFF2-40B4-BE49-F238E27FC236}">
              <a16:creationId xmlns:a16="http://schemas.microsoft.com/office/drawing/2014/main" id="{59A76294-DC9B-44EA-9A25-3A520D0EA4A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79" name="Shape 12" descr="https://http2.mlstatic.com/D_NQ_NP_2X_685812-MCO75823807895_042024-F.webp">
          <a:extLst>
            <a:ext uri="{FF2B5EF4-FFF2-40B4-BE49-F238E27FC236}">
              <a16:creationId xmlns:a16="http://schemas.microsoft.com/office/drawing/2014/main" id="{F397EC87-A3D6-4559-8CFA-2145A97D8C4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80" name="Shape 12" descr="https://http2.mlstatic.com/D_NQ_NP_2X_685812-MCO75823807895_042024-F.webp">
          <a:extLst>
            <a:ext uri="{FF2B5EF4-FFF2-40B4-BE49-F238E27FC236}">
              <a16:creationId xmlns:a16="http://schemas.microsoft.com/office/drawing/2014/main" id="{47B195F8-4FD1-4686-91EC-9C9028FBA619}"/>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81" name="Shape 12" descr="https://http2.mlstatic.com/D_NQ_NP_2X_685812-MCO75823807895_042024-F.webp">
          <a:extLst>
            <a:ext uri="{FF2B5EF4-FFF2-40B4-BE49-F238E27FC236}">
              <a16:creationId xmlns:a16="http://schemas.microsoft.com/office/drawing/2014/main" id="{9A79B765-6443-4B89-8751-37F01090BC7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82" name="Shape 7" descr="https://http2.mlstatic.com/D_NQ_NP_2X_685812-MCO75823807895_042024-F.webp">
          <a:extLst>
            <a:ext uri="{FF2B5EF4-FFF2-40B4-BE49-F238E27FC236}">
              <a16:creationId xmlns:a16="http://schemas.microsoft.com/office/drawing/2014/main" id="{BFFCCF2E-7973-44C3-B757-9F3362090007}"/>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83" name="Shape 7" descr="https://http2.mlstatic.com/D_NQ_NP_2X_685812-MCO75823807895_042024-F.webp">
          <a:extLst>
            <a:ext uri="{FF2B5EF4-FFF2-40B4-BE49-F238E27FC236}">
              <a16:creationId xmlns:a16="http://schemas.microsoft.com/office/drawing/2014/main" id="{D146835D-CFB3-4E09-B5FF-97CBD2C3DF84}"/>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4" name="Shape 5" descr="https://http2.mlstatic.com/D_NQ_NP_2X_685812-MCO75823807895_042024-F.webp">
          <a:extLst>
            <a:ext uri="{FF2B5EF4-FFF2-40B4-BE49-F238E27FC236}">
              <a16:creationId xmlns:a16="http://schemas.microsoft.com/office/drawing/2014/main" id="{77469B8F-15E0-47CA-88A6-3A17C88397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5" name="Shape 5" descr="https://http2.mlstatic.com/D_NQ_NP_2X_685812-MCO75823807895_042024-F.webp">
          <a:extLst>
            <a:ext uri="{FF2B5EF4-FFF2-40B4-BE49-F238E27FC236}">
              <a16:creationId xmlns:a16="http://schemas.microsoft.com/office/drawing/2014/main" id="{ED3430E7-BB00-4CF4-A641-C0D02020B6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86" name="Shape 11" descr="https://http2.mlstatic.com/D_NQ_NP_2X_685812-MCO75823807895_042024-F.webp">
          <a:extLst>
            <a:ext uri="{FF2B5EF4-FFF2-40B4-BE49-F238E27FC236}">
              <a16:creationId xmlns:a16="http://schemas.microsoft.com/office/drawing/2014/main" id="{5DB49F66-5D8F-476E-9C47-3650BC6AB06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87" name="Shape 11" descr="https://http2.mlstatic.com/D_NQ_NP_2X_685812-MCO75823807895_042024-F.webp">
          <a:extLst>
            <a:ext uri="{FF2B5EF4-FFF2-40B4-BE49-F238E27FC236}">
              <a16:creationId xmlns:a16="http://schemas.microsoft.com/office/drawing/2014/main" id="{73C0FB43-E3E9-4F81-8D33-4266CD9A927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8" name="Shape 5" descr="https://http2.mlstatic.com/D_NQ_NP_2X_685812-MCO75823807895_042024-F.webp">
          <a:extLst>
            <a:ext uri="{FF2B5EF4-FFF2-40B4-BE49-F238E27FC236}">
              <a16:creationId xmlns:a16="http://schemas.microsoft.com/office/drawing/2014/main" id="{783F1F71-9825-4C6B-856F-D6E7D58AE46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9" name="Shape 5" descr="https://http2.mlstatic.com/D_NQ_NP_2X_685812-MCO75823807895_042024-F.webp">
          <a:extLst>
            <a:ext uri="{FF2B5EF4-FFF2-40B4-BE49-F238E27FC236}">
              <a16:creationId xmlns:a16="http://schemas.microsoft.com/office/drawing/2014/main" id="{C62A7BBC-74BF-4744-A372-E7FBFFD35FC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0" name="Shape 5" descr="https://http2.mlstatic.com/D_NQ_NP_2X_685812-MCO75823807895_042024-F.webp">
          <a:extLst>
            <a:ext uri="{FF2B5EF4-FFF2-40B4-BE49-F238E27FC236}">
              <a16:creationId xmlns:a16="http://schemas.microsoft.com/office/drawing/2014/main" id="{DBC7F140-8509-469F-813E-BDA97CB93FB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1" name="Shape 5" descr="https://http2.mlstatic.com/D_NQ_NP_2X_685812-MCO75823807895_042024-F.webp">
          <a:extLst>
            <a:ext uri="{FF2B5EF4-FFF2-40B4-BE49-F238E27FC236}">
              <a16:creationId xmlns:a16="http://schemas.microsoft.com/office/drawing/2014/main" id="{64AB844F-745B-4CD7-BB25-7146CEB5BF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2" name="Shape 11" descr="https://http2.mlstatic.com/D_NQ_NP_2X_685812-MCO75823807895_042024-F.webp">
          <a:extLst>
            <a:ext uri="{FF2B5EF4-FFF2-40B4-BE49-F238E27FC236}">
              <a16:creationId xmlns:a16="http://schemas.microsoft.com/office/drawing/2014/main" id="{8EAA85FD-EC2A-4EE5-9460-E5100C582A3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3" name="Shape 11" descr="https://http2.mlstatic.com/D_NQ_NP_2X_685812-MCO75823807895_042024-F.webp">
          <a:extLst>
            <a:ext uri="{FF2B5EF4-FFF2-40B4-BE49-F238E27FC236}">
              <a16:creationId xmlns:a16="http://schemas.microsoft.com/office/drawing/2014/main" id="{045609F4-8EB7-4970-9BCC-14009F0B2C1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4" name="Shape 5" descr="https://http2.mlstatic.com/D_NQ_NP_2X_685812-MCO75823807895_042024-F.webp">
          <a:extLst>
            <a:ext uri="{FF2B5EF4-FFF2-40B4-BE49-F238E27FC236}">
              <a16:creationId xmlns:a16="http://schemas.microsoft.com/office/drawing/2014/main" id="{2E5AF51B-EB7F-4FFC-946B-9C30D54F692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5" name="Shape 5" descr="https://http2.mlstatic.com/D_NQ_NP_2X_685812-MCO75823807895_042024-F.webp">
          <a:extLst>
            <a:ext uri="{FF2B5EF4-FFF2-40B4-BE49-F238E27FC236}">
              <a16:creationId xmlns:a16="http://schemas.microsoft.com/office/drawing/2014/main" id="{9E581572-7DDF-4E8B-BFE3-FFC2A22A37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6" name="Shape 5" descr="https://http2.mlstatic.com/D_NQ_NP_2X_685812-MCO75823807895_042024-F.webp">
          <a:extLst>
            <a:ext uri="{FF2B5EF4-FFF2-40B4-BE49-F238E27FC236}">
              <a16:creationId xmlns:a16="http://schemas.microsoft.com/office/drawing/2014/main" id="{5041F436-CDE3-420C-A67B-781C22BE10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7" name="Shape 5" descr="https://http2.mlstatic.com/D_NQ_NP_2X_685812-MCO75823807895_042024-F.webp">
          <a:extLst>
            <a:ext uri="{FF2B5EF4-FFF2-40B4-BE49-F238E27FC236}">
              <a16:creationId xmlns:a16="http://schemas.microsoft.com/office/drawing/2014/main" id="{9BE6C87A-69E3-485D-9349-B3D644EB98C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8" name="Shape 11" descr="https://http2.mlstatic.com/D_NQ_NP_2X_685812-MCO75823807895_042024-F.webp">
          <a:extLst>
            <a:ext uri="{FF2B5EF4-FFF2-40B4-BE49-F238E27FC236}">
              <a16:creationId xmlns:a16="http://schemas.microsoft.com/office/drawing/2014/main" id="{13C59C85-0736-4011-91DD-703B0F1D33D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9" name="Shape 11" descr="https://http2.mlstatic.com/D_NQ_NP_2X_685812-MCO75823807895_042024-F.webp">
          <a:extLst>
            <a:ext uri="{FF2B5EF4-FFF2-40B4-BE49-F238E27FC236}">
              <a16:creationId xmlns:a16="http://schemas.microsoft.com/office/drawing/2014/main" id="{6D32A480-D89E-43F3-81F4-5241C31EA76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0" name="Shape 5" descr="https://http2.mlstatic.com/D_NQ_NP_2X_685812-MCO75823807895_042024-F.webp">
          <a:extLst>
            <a:ext uri="{FF2B5EF4-FFF2-40B4-BE49-F238E27FC236}">
              <a16:creationId xmlns:a16="http://schemas.microsoft.com/office/drawing/2014/main" id="{8D4CB525-E4F7-470F-8A8B-09F20348958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1" name="Shape 5" descr="https://http2.mlstatic.com/D_NQ_NP_2X_685812-MCO75823807895_042024-F.webp">
          <a:extLst>
            <a:ext uri="{FF2B5EF4-FFF2-40B4-BE49-F238E27FC236}">
              <a16:creationId xmlns:a16="http://schemas.microsoft.com/office/drawing/2014/main" id="{68762365-BC42-4B5F-81FF-0EDBE57844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2" name="Shape 5" descr="https://http2.mlstatic.com/D_NQ_NP_2X_685812-MCO75823807895_042024-F.webp">
          <a:extLst>
            <a:ext uri="{FF2B5EF4-FFF2-40B4-BE49-F238E27FC236}">
              <a16:creationId xmlns:a16="http://schemas.microsoft.com/office/drawing/2014/main" id="{4AF1F2A2-A4ED-469C-8D9E-65D76FC378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3" name="Shape 5" descr="https://http2.mlstatic.com/D_NQ_NP_2X_685812-MCO75823807895_042024-F.webp">
          <a:extLst>
            <a:ext uri="{FF2B5EF4-FFF2-40B4-BE49-F238E27FC236}">
              <a16:creationId xmlns:a16="http://schemas.microsoft.com/office/drawing/2014/main" id="{1EB9C601-A931-45C5-9278-916E763EAD5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4" name="Shape 5" descr="https://http2.mlstatic.com/D_NQ_NP_2X_685812-MCO75823807895_042024-F.webp">
          <a:extLst>
            <a:ext uri="{FF2B5EF4-FFF2-40B4-BE49-F238E27FC236}">
              <a16:creationId xmlns:a16="http://schemas.microsoft.com/office/drawing/2014/main" id="{6D1491E6-1456-4960-A457-740C0830DF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5" name="Shape 5" descr="https://http2.mlstatic.com/D_NQ_NP_2X_685812-MCO75823807895_042024-F.webp">
          <a:extLst>
            <a:ext uri="{FF2B5EF4-FFF2-40B4-BE49-F238E27FC236}">
              <a16:creationId xmlns:a16="http://schemas.microsoft.com/office/drawing/2014/main" id="{20226CDF-9DE8-4704-9A7B-A29BD917A7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6" name="Shape 5" descr="https://http2.mlstatic.com/D_NQ_NP_2X_685812-MCO75823807895_042024-F.webp">
          <a:extLst>
            <a:ext uri="{FF2B5EF4-FFF2-40B4-BE49-F238E27FC236}">
              <a16:creationId xmlns:a16="http://schemas.microsoft.com/office/drawing/2014/main" id="{B85F98F2-DFC9-4929-9A4B-7DF5C781D4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7" name="Shape 5" descr="https://http2.mlstatic.com/D_NQ_NP_2X_685812-MCO75823807895_042024-F.webp">
          <a:extLst>
            <a:ext uri="{FF2B5EF4-FFF2-40B4-BE49-F238E27FC236}">
              <a16:creationId xmlns:a16="http://schemas.microsoft.com/office/drawing/2014/main" id="{FD8C0D04-CFEC-4230-8F4F-82A70CB1E98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08" name="Shape 11" descr="https://http2.mlstatic.com/D_NQ_NP_2X_685812-MCO75823807895_042024-F.webp">
          <a:extLst>
            <a:ext uri="{FF2B5EF4-FFF2-40B4-BE49-F238E27FC236}">
              <a16:creationId xmlns:a16="http://schemas.microsoft.com/office/drawing/2014/main" id="{361856C9-BA26-4CA9-9519-948F5559087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09" name="Shape 11" descr="https://http2.mlstatic.com/D_NQ_NP_2X_685812-MCO75823807895_042024-F.webp">
          <a:extLst>
            <a:ext uri="{FF2B5EF4-FFF2-40B4-BE49-F238E27FC236}">
              <a16:creationId xmlns:a16="http://schemas.microsoft.com/office/drawing/2014/main" id="{7945F2CD-DD57-48DA-8A01-F6D4CB833B5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0" name="Shape 5" descr="https://http2.mlstatic.com/D_NQ_NP_2X_685812-MCO75823807895_042024-F.webp">
          <a:extLst>
            <a:ext uri="{FF2B5EF4-FFF2-40B4-BE49-F238E27FC236}">
              <a16:creationId xmlns:a16="http://schemas.microsoft.com/office/drawing/2014/main" id="{9FC74EE7-53BD-4875-A627-DB44E785A3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1" name="Shape 5" descr="https://http2.mlstatic.com/D_NQ_NP_2X_685812-MCO75823807895_042024-F.webp">
          <a:extLst>
            <a:ext uri="{FF2B5EF4-FFF2-40B4-BE49-F238E27FC236}">
              <a16:creationId xmlns:a16="http://schemas.microsoft.com/office/drawing/2014/main" id="{B1EDF8C4-5A48-4CFC-AE0D-2D14315974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2" name="Shape 5" descr="https://http2.mlstatic.com/D_NQ_NP_2X_685812-MCO75823807895_042024-F.webp">
          <a:extLst>
            <a:ext uri="{FF2B5EF4-FFF2-40B4-BE49-F238E27FC236}">
              <a16:creationId xmlns:a16="http://schemas.microsoft.com/office/drawing/2014/main" id="{C0133858-08CD-4AC6-8F95-B25139C6DC4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3" name="Shape 5" descr="https://http2.mlstatic.com/D_NQ_NP_2X_685812-MCO75823807895_042024-F.webp">
          <a:extLst>
            <a:ext uri="{FF2B5EF4-FFF2-40B4-BE49-F238E27FC236}">
              <a16:creationId xmlns:a16="http://schemas.microsoft.com/office/drawing/2014/main" id="{B310C387-023B-47A5-BE10-9C969094B3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14" name="Shape 11" descr="https://http2.mlstatic.com/D_NQ_NP_2X_685812-MCO75823807895_042024-F.webp">
          <a:extLst>
            <a:ext uri="{FF2B5EF4-FFF2-40B4-BE49-F238E27FC236}">
              <a16:creationId xmlns:a16="http://schemas.microsoft.com/office/drawing/2014/main" id="{744B41E7-84E8-4A47-B75C-F7A5BD0F08B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15" name="Shape 11" descr="https://http2.mlstatic.com/D_NQ_NP_2X_685812-MCO75823807895_042024-F.webp">
          <a:extLst>
            <a:ext uri="{FF2B5EF4-FFF2-40B4-BE49-F238E27FC236}">
              <a16:creationId xmlns:a16="http://schemas.microsoft.com/office/drawing/2014/main" id="{12C92586-EFBE-4E4F-AC50-D823286FB2B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6" name="Shape 5" descr="https://http2.mlstatic.com/D_NQ_NP_2X_685812-MCO75823807895_042024-F.webp">
          <a:extLst>
            <a:ext uri="{FF2B5EF4-FFF2-40B4-BE49-F238E27FC236}">
              <a16:creationId xmlns:a16="http://schemas.microsoft.com/office/drawing/2014/main" id="{0BCF7272-1A4B-4E32-B850-22D770C3C9E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7" name="Shape 5" descr="https://http2.mlstatic.com/D_NQ_NP_2X_685812-MCO75823807895_042024-F.webp">
          <a:extLst>
            <a:ext uri="{FF2B5EF4-FFF2-40B4-BE49-F238E27FC236}">
              <a16:creationId xmlns:a16="http://schemas.microsoft.com/office/drawing/2014/main" id="{B9821F31-CF0B-4AF6-8B09-7301667259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8" name="Shape 5" descr="https://http2.mlstatic.com/D_NQ_NP_2X_685812-MCO75823807895_042024-F.webp">
          <a:extLst>
            <a:ext uri="{FF2B5EF4-FFF2-40B4-BE49-F238E27FC236}">
              <a16:creationId xmlns:a16="http://schemas.microsoft.com/office/drawing/2014/main" id="{6E3EEAA2-39F8-412D-9FD7-122AEF8DDD9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9" name="Shape 5" descr="https://http2.mlstatic.com/D_NQ_NP_2X_685812-MCO75823807895_042024-F.webp">
          <a:extLst>
            <a:ext uri="{FF2B5EF4-FFF2-40B4-BE49-F238E27FC236}">
              <a16:creationId xmlns:a16="http://schemas.microsoft.com/office/drawing/2014/main" id="{478C1837-9456-41FE-A19A-E629F4FF67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20" name="Shape 11" descr="https://http2.mlstatic.com/D_NQ_NP_2X_685812-MCO75823807895_042024-F.webp">
          <a:extLst>
            <a:ext uri="{FF2B5EF4-FFF2-40B4-BE49-F238E27FC236}">
              <a16:creationId xmlns:a16="http://schemas.microsoft.com/office/drawing/2014/main" id="{DD03CD9B-2332-46EF-B97B-44D130E239B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21" name="Shape 11" descr="https://http2.mlstatic.com/D_NQ_NP_2X_685812-MCO75823807895_042024-F.webp">
          <a:extLst>
            <a:ext uri="{FF2B5EF4-FFF2-40B4-BE49-F238E27FC236}">
              <a16:creationId xmlns:a16="http://schemas.microsoft.com/office/drawing/2014/main" id="{FCD5AE52-A399-4C61-A93F-0EA5A3F579C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2" name="Shape 5" descr="https://http2.mlstatic.com/D_NQ_NP_2X_685812-MCO75823807895_042024-F.webp">
          <a:extLst>
            <a:ext uri="{FF2B5EF4-FFF2-40B4-BE49-F238E27FC236}">
              <a16:creationId xmlns:a16="http://schemas.microsoft.com/office/drawing/2014/main" id="{1A692E8C-8E1B-4A4C-B176-B67C02816E8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3" name="Shape 5" descr="https://http2.mlstatic.com/D_NQ_NP_2X_685812-MCO75823807895_042024-F.webp">
          <a:extLst>
            <a:ext uri="{FF2B5EF4-FFF2-40B4-BE49-F238E27FC236}">
              <a16:creationId xmlns:a16="http://schemas.microsoft.com/office/drawing/2014/main" id="{2C760BEB-7F22-4D8C-989A-0530FDDAB46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4" name="Shape 5" descr="https://http2.mlstatic.com/D_NQ_NP_2X_685812-MCO75823807895_042024-F.webp">
          <a:extLst>
            <a:ext uri="{FF2B5EF4-FFF2-40B4-BE49-F238E27FC236}">
              <a16:creationId xmlns:a16="http://schemas.microsoft.com/office/drawing/2014/main" id="{E89713DF-ED6B-4416-9697-9CEB7A9A30F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5" name="Shape 5" descr="https://http2.mlstatic.com/D_NQ_NP_2X_685812-MCO75823807895_042024-F.webp">
          <a:extLst>
            <a:ext uri="{FF2B5EF4-FFF2-40B4-BE49-F238E27FC236}">
              <a16:creationId xmlns:a16="http://schemas.microsoft.com/office/drawing/2014/main" id="{68298902-C5C1-45D2-979E-F3F985168CD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6" name="Shape 5" descr="https://http2.mlstatic.com/D_NQ_NP_2X_685812-MCO75823807895_042024-F.webp">
          <a:extLst>
            <a:ext uri="{FF2B5EF4-FFF2-40B4-BE49-F238E27FC236}">
              <a16:creationId xmlns:a16="http://schemas.microsoft.com/office/drawing/2014/main" id="{E71A30DF-4DA2-4BEE-92A7-5FB893B79BF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7" name="Shape 5" descr="https://http2.mlstatic.com/D_NQ_NP_2X_685812-MCO75823807895_042024-F.webp">
          <a:extLst>
            <a:ext uri="{FF2B5EF4-FFF2-40B4-BE49-F238E27FC236}">
              <a16:creationId xmlns:a16="http://schemas.microsoft.com/office/drawing/2014/main" id="{3A81DDA5-72F0-4089-AAE1-7A6F6CFFB12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328" name="Shape 7" descr="https://http2.mlstatic.com/D_NQ_NP_2X_685812-MCO75823807895_042024-F.webp">
          <a:extLst>
            <a:ext uri="{FF2B5EF4-FFF2-40B4-BE49-F238E27FC236}">
              <a16:creationId xmlns:a16="http://schemas.microsoft.com/office/drawing/2014/main" id="{D63B1A60-D292-4D07-B301-E4D14B84CA2B}"/>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329" name="Shape 7" descr="https://http2.mlstatic.com/D_NQ_NP_2X_685812-MCO75823807895_042024-F.webp">
          <a:extLst>
            <a:ext uri="{FF2B5EF4-FFF2-40B4-BE49-F238E27FC236}">
              <a16:creationId xmlns:a16="http://schemas.microsoft.com/office/drawing/2014/main" id="{73F6D5D8-0010-486D-A1EC-588F727814B9}"/>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0" name="Shape 7" descr="https://http2.mlstatic.com/D_NQ_NP_2X_685812-MCO75823807895_042024-F.webp">
          <a:extLst>
            <a:ext uri="{FF2B5EF4-FFF2-40B4-BE49-F238E27FC236}">
              <a16:creationId xmlns:a16="http://schemas.microsoft.com/office/drawing/2014/main" id="{93E3F691-4975-416C-8D72-DC1E60308359}"/>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1" name="Shape 7" descr="https://http2.mlstatic.com/D_NQ_NP_2X_685812-MCO75823807895_042024-F.webp">
          <a:extLst>
            <a:ext uri="{FF2B5EF4-FFF2-40B4-BE49-F238E27FC236}">
              <a16:creationId xmlns:a16="http://schemas.microsoft.com/office/drawing/2014/main" id="{6E1DC927-438F-4F95-B988-5BA169575E2E}"/>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2" name="Shape 7" descr="https://http2.mlstatic.com/D_NQ_NP_2X_685812-MCO75823807895_042024-F.webp">
          <a:extLst>
            <a:ext uri="{FF2B5EF4-FFF2-40B4-BE49-F238E27FC236}">
              <a16:creationId xmlns:a16="http://schemas.microsoft.com/office/drawing/2014/main" id="{DFD177F0-393C-409B-81EF-94122E45DDD8}"/>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3" name="Shape 3" descr="https://http2.mlstatic.com/D_NQ_NP_2X_685812-MCO75823807895_042024-F.webp">
          <a:extLst>
            <a:ext uri="{FF2B5EF4-FFF2-40B4-BE49-F238E27FC236}">
              <a16:creationId xmlns:a16="http://schemas.microsoft.com/office/drawing/2014/main" id="{DD2F4F20-F605-4F52-A03A-EDB07B87ECF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4" name="Shape 3" descr="https://http2.mlstatic.com/D_NQ_NP_2X_685812-MCO75823807895_042024-F.webp">
          <a:extLst>
            <a:ext uri="{FF2B5EF4-FFF2-40B4-BE49-F238E27FC236}">
              <a16:creationId xmlns:a16="http://schemas.microsoft.com/office/drawing/2014/main" id="{5BE276B2-2E74-47D2-9A65-E96EB5088C40}"/>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5" name="Shape 3" descr="https://http2.mlstatic.com/D_NQ_NP_2X_685812-MCO75823807895_042024-F.webp">
          <a:extLst>
            <a:ext uri="{FF2B5EF4-FFF2-40B4-BE49-F238E27FC236}">
              <a16:creationId xmlns:a16="http://schemas.microsoft.com/office/drawing/2014/main" id="{D3FC35D4-70C6-4B2E-8903-80DFA6ABB493}"/>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6" name="Shape 3" descr="https://http2.mlstatic.com/D_NQ_NP_2X_685812-MCO75823807895_042024-F.webp">
          <a:extLst>
            <a:ext uri="{FF2B5EF4-FFF2-40B4-BE49-F238E27FC236}">
              <a16:creationId xmlns:a16="http://schemas.microsoft.com/office/drawing/2014/main" id="{7F0F0057-EF75-4D3C-842F-7CFE90D77A7A}"/>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7" name="Shape 3" descr="https://http2.mlstatic.com/D_NQ_NP_2X_685812-MCO75823807895_042024-F.webp">
          <a:extLst>
            <a:ext uri="{FF2B5EF4-FFF2-40B4-BE49-F238E27FC236}">
              <a16:creationId xmlns:a16="http://schemas.microsoft.com/office/drawing/2014/main" id="{6A062A25-B1BF-4BCC-93BE-0FA086E5D567}"/>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8" name="Shape 3" descr="https://http2.mlstatic.com/D_NQ_NP_2X_685812-MCO75823807895_042024-F.webp">
          <a:extLst>
            <a:ext uri="{FF2B5EF4-FFF2-40B4-BE49-F238E27FC236}">
              <a16:creationId xmlns:a16="http://schemas.microsoft.com/office/drawing/2014/main" id="{F22E8711-4AA9-4CEB-AAAD-305315E67C4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339" name="Shape 7" descr="https://http2.mlstatic.com/D_NQ_NP_2X_685812-MCO75823807895_042024-F.webp">
          <a:extLst>
            <a:ext uri="{FF2B5EF4-FFF2-40B4-BE49-F238E27FC236}">
              <a16:creationId xmlns:a16="http://schemas.microsoft.com/office/drawing/2014/main" id="{CBB85D06-753B-4F40-80F3-BA58E43D23E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340" name="Shape 7" descr="https://http2.mlstatic.com/D_NQ_NP_2X_685812-MCO75823807895_042024-F.webp">
          <a:extLst>
            <a:ext uri="{FF2B5EF4-FFF2-40B4-BE49-F238E27FC236}">
              <a16:creationId xmlns:a16="http://schemas.microsoft.com/office/drawing/2014/main" id="{3CC0FFC9-BCBC-478C-9D98-254C49565B1E}"/>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1" name="Shape 5" descr="https://http2.mlstatic.com/D_NQ_NP_2X_685812-MCO75823807895_042024-F.webp">
          <a:extLst>
            <a:ext uri="{FF2B5EF4-FFF2-40B4-BE49-F238E27FC236}">
              <a16:creationId xmlns:a16="http://schemas.microsoft.com/office/drawing/2014/main" id="{BE1F91EF-7E5E-4490-A2A0-970A03C95C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2" name="Shape 5" descr="https://http2.mlstatic.com/D_NQ_NP_2X_685812-MCO75823807895_042024-F.webp">
          <a:extLst>
            <a:ext uri="{FF2B5EF4-FFF2-40B4-BE49-F238E27FC236}">
              <a16:creationId xmlns:a16="http://schemas.microsoft.com/office/drawing/2014/main" id="{2A69219C-D23B-4D10-BD8F-13C38CE12CF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3" name="Shape 6" descr="https://http2.mlstatic.com/D_NQ_NP_2X_685812-MCO75823807895_042024-F.webp">
          <a:extLst>
            <a:ext uri="{FF2B5EF4-FFF2-40B4-BE49-F238E27FC236}">
              <a16:creationId xmlns:a16="http://schemas.microsoft.com/office/drawing/2014/main" id="{7B1F2076-5013-4C15-AAED-09F322269B3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4" name="Shape 6" descr="https://http2.mlstatic.com/D_NQ_NP_2X_685812-MCO75823807895_042024-F.webp">
          <a:extLst>
            <a:ext uri="{FF2B5EF4-FFF2-40B4-BE49-F238E27FC236}">
              <a16:creationId xmlns:a16="http://schemas.microsoft.com/office/drawing/2014/main" id="{E52B25EC-4DAD-4CB1-8671-0C4EED123CE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5" name="Shape 5" descr="https://http2.mlstatic.com/D_NQ_NP_2X_685812-MCO75823807895_042024-F.webp">
          <a:extLst>
            <a:ext uri="{FF2B5EF4-FFF2-40B4-BE49-F238E27FC236}">
              <a16:creationId xmlns:a16="http://schemas.microsoft.com/office/drawing/2014/main" id="{0AB4213A-1878-4568-87F6-43133C85A27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6" name="Shape 5" descr="https://http2.mlstatic.com/D_NQ_NP_2X_685812-MCO75823807895_042024-F.webp">
          <a:extLst>
            <a:ext uri="{FF2B5EF4-FFF2-40B4-BE49-F238E27FC236}">
              <a16:creationId xmlns:a16="http://schemas.microsoft.com/office/drawing/2014/main" id="{FABB8C76-9804-4052-A10E-EC90007001B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7" name="Shape 5" descr="https://http2.mlstatic.com/D_NQ_NP_2X_685812-MCO75823807895_042024-F.webp">
          <a:extLst>
            <a:ext uri="{FF2B5EF4-FFF2-40B4-BE49-F238E27FC236}">
              <a16:creationId xmlns:a16="http://schemas.microsoft.com/office/drawing/2014/main" id="{E8F889A5-5B2B-48E6-8F0B-C3C7883E430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8" name="Shape 5" descr="https://http2.mlstatic.com/D_NQ_NP_2X_685812-MCO75823807895_042024-F.webp">
          <a:extLst>
            <a:ext uri="{FF2B5EF4-FFF2-40B4-BE49-F238E27FC236}">
              <a16:creationId xmlns:a16="http://schemas.microsoft.com/office/drawing/2014/main" id="{12A3FAE8-AF06-4EF1-B142-27EA7E9E041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9" name="Shape 6" descr="https://http2.mlstatic.com/D_NQ_NP_2X_685812-MCO75823807895_042024-F.webp">
          <a:extLst>
            <a:ext uri="{FF2B5EF4-FFF2-40B4-BE49-F238E27FC236}">
              <a16:creationId xmlns:a16="http://schemas.microsoft.com/office/drawing/2014/main" id="{9DC2CDFA-1EAE-4CD5-97E4-8DEA0F2CB90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0" name="Shape 6" descr="https://http2.mlstatic.com/D_NQ_NP_2X_685812-MCO75823807895_042024-F.webp">
          <a:extLst>
            <a:ext uri="{FF2B5EF4-FFF2-40B4-BE49-F238E27FC236}">
              <a16:creationId xmlns:a16="http://schemas.microsoft.com/office/drawing/2014/main" id="{95C31049-469D-4E3E-9BF1-D68E8D9E3A3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1" name="Shape 5" descr="https://http2.mlstatic.com/D_NQ_NP_2X_685812-MCO75823807895_042024-F.webp">
          <a:extLst>
            <a:ext uri="{FF2B5EF4-FFF2-40B4-BE49-F238E27FC236}">
              <a16:creationId xmlns:a16="http://schemas.microsoft.com/office/drawing/2014/main" id="{96144019-05D9-4E23-8566-47AFE77362E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2" name="Shape 5" descr="https://http2.mlstatic.com/D_NQ_NP_2X_685812-MCO75823807895_042024-F.webp">
          <a:extLst>
            <a:ext uri="{FF2B5EF4-FFF2-40B4-BE49-F238E27FC236}">
              <a16:creationId xmlns:a16="http://schemas.microsoft.com/office/drawing/2014/main" id="{9FFE9336-BC5D-46ED-8044-47EDACF9E5B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3" name="Shape 5" descr="https://http2.mlstatic.com/D_NQ_NP_2X_685812-MCO75823807895_042024-F.webp">
          <a:extLst>
            <a:ext uri="{FF2B5EF4-FFF2-40B4-BE49-F238E27FC236}">
              <a16:creationId xmlns:a16="http://schemas.microsoft.com/office/drawing/2014/main" id="{B72472C1-834B-4AF9-B357-D616B019DA4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4" name="Shape 5" descr="https://http2.mlstatic.com/D_NQ_NP_2X_685812-MCO75823807895_042024-F.webp">
          <a:extLst>
            <a:ext uri="{FF2B5EF4-FFF2-40B4-BE49-F238E27FC236}">
              <a16:creationId xmlns:a16="http://schemas.microsoft.com/office/drawing/2014/main" id="{8AD328F6-C75F-421D-935C-5CA3543F650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5" name="Shape 6" descr="https://http2.mlstatic.com/D_NQ_NP_2X_685812-MCO75823807895_042024-F.webp">
          <a:extLst>
            <a:ext uri="{FF2B5EF4-FFF2-40B4-BE49-F238E27FC236}">
              <a16:creationId xmlns:a16="http://schemas.microsoft.com/office/drawing/2014/main" id="{6BEA953C-9D42-4033-A7AB-A5EF8D0F126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6" name="Shape 6" descr="https://http2.mlstatic.com/D_NQ_NP_2X_685812-MCO75823807895_042024-F.webp">
          <a:extLst>
            <a:ext uri="{FF2B5EF4-FFF2-40B4-BE49-F238E27FC236}">
              <a16:creationId xmlns:a16="http://schemas.microsoft.com/office/drawing/2014/main" id="{FA1D4C70-F798-4A72-8C65-FBC256529EE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7" name="Shape 5" descr="https://http2.mlstatic.com/D_NQ_NP_2X_685812-MCO75823807895_042024-F.webp">
          <a:extLst>
            <a:ext uri="{FF2B5EF4-FFF2-40B4-BE49-F238E27FC236}">
              <a16:creationId xmlns:a16="http://schemas.microsoft.com/office/drawing/2014/main" id="{BEA22BB8-4C30-422D-8411-983DA2FF41A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8" name="Shape 5" descr="https://http2.mlstatic.com/D_NQ_NP_2X_685812-MCO75823807895_042024-F.webp">
          <a:extLst>
            <a:ext uri="{FF2B5EF4-FFF2-40B4-BE49-F238E27FC236}">
              <a16:creationId xmlns:a16="http://schemas.microsoft.com/office/drawing/2014/main" id="{A61AD732-B769-4114-94F2-CE53AFD66D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9" name="Shape 5" descr="https://http2.mlstatic.com/D_NQ_NP_2X_685812-MCO75823807895_042024-F.webp">
          <a:extLst>
            <a:ext uri="{FF2B5EF4-FFF2-40B4-BE49-F238E27FC236}">
              <a16:creationId xmlns:a16="http://schemas.microsoft.com/office/drawing/2014/main" id="{341A12C9-095E-4956-8759-BC692AFE4D7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0" name="Shape 5" descr="https://http2.mlstatic.com/D_NQ_NP_2X_685812-MCO75823807895_042024-F.webp">
          <a:extLst>
            <a:ext uri="{FF2B5EF4-FFF2-40B4-BE49-F238E27FC236}">
              <a16:creationId xmlns:a16="http://schemas.microsoft.com/office/drawing/2014/main" id="{9C3E1C71-B6D4-47E7-9224-0A98421CEC8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1" name="Shape 5" descr="https://http2.mlstatic.com/D_NQ_NP_2X_685812-MCO75823807895_042024-F.webp">
          <a:extLst>
            <a:ext uri="{FF2B5EF4-FFF2-40B4-BE49-F238E27FC236}">
              <a16:creationId xmlns:a16="http://schemas.microsoft.com/office/drawing/2014/main" id="{1452D2BB-773A-486B-BD7E-D0415DF0023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2" name="Shape 5" descr="https://http2.mlstatic.com/D_NQ_NP_2X_685812-MCO75823807895_042024-F.webp">
          <a:extLst>
            <a:ext uri="{FF2B5EF4-FFF2-40B4-BE49-F238E27FC236}">
              <a16:creationId xmlns:a16="http://schemas.microsoft.com/office/drawing/2014/main" id="{0A2B1BB9-82C1-4F16-8577-B672647F79C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3" name="Shape 5" descr="https://http2.mlstatic.com/D_NQ_NP_2X_685812-MCO75823807895_042024-F.webp">
          <a:extLst>
            <a:ext uri="{FF2B5EF4-FFF2-40B4-BE49-F238E27FC236}">
              <a16:creationId xmlns:a16="http://schemas.microsoft.com/office/drawing/2014/main" id="{ECBBEBF3-565A-45AF-BF13-DF74E0C55B8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4" name="Shape 5" descr="https://http2.mlstatic.com/D_NQ_NP_2X_685812-MCO75823807895_042024-F.webp">
          <a:extLst>
            <a:ext uri="{FF2B5EF4-FFF2-40B4-BE49-F238E27FC236}">
              <a16:creationId xmlns:a16="http://schemas.microsoft.com/office/drawing/2014/main" id="{CC8F9EFF-8268-44F6-8B91-404F30B3CB2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65" name="Shape 6" descr="https://http2.mlstatic.com/D_NQ_NP_2X_685812-MCO75823807895_042024-F.webp">
          <a:extLst>
            <a:ext uri="{FF2B5EF4-FFF2-40B4-BE49-F238E27FC236}">
              <a16:creationId xmlns:a16="http://schemas.microsoft.com/office/drawing/2014/main" id="{5BD34F02-9CA1-4913-85C2-DD035222949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66" name="Shape 6" descr="https://http2.mlstatic.com/D_NQ_NP_2X_685812-MCO75823807895_042024-F.webp">
          <a:extLst>
            <a:ext uri="{FF2B5EF4-FFF2-40B4-BE49-F238E27FC236}">
              <a16:creationId xmlns:a16="http://schemas.microsoft.com/office/drawing/2014/main" id="{E518777B-1154-41E7-83E9-8A4B99FC98B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7" name="Shape 5" descr="https://http2.mlstatic.com/D_NQ_NP_2X_685812-MCO75823807895_042024-F.webp">
          <a:extLst>
            <a:ext uri="{FF2B5EF4-FFF2-40B4-BE49-F238E27FC236}">
              <a16:creationId xmlns:a16="http://schemas.microsoft.com/office/drawing/2014/main" id="{B12362C2-0E8E-4EE3-A2E4-1E71214EACA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8" name="Shape 5" descr="https://http2.mlstatic.com/D_NQ_NP_2X_685812-MCO75823807895_042024-F.webp">
          <a:extLst>
            <a:ext uri="{FF2B5EF4-FFF2-40B4-BE49-F238E27FC236}">
              <a16:creationId xmlns:a16="http://schemas.microsoft.com/office/drawing/2014/main" id="{9605F25A-446E-4717-B4E7-B4EC30E7F55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9" name="Shape 5" descr="https://http2.mlstatic.com/D_NQ_NP_2X_685812-MCO75823807895_042024-F.webp">
          <a:extLst>
            <a:ext uri="{FF2B5EF4-FFF2-40B4-BE49-F238E27FC236}">
              <a16:creationId xmlns:a16="http://schemas.microsoft.com/office/drawing/2014/main" id="{662E50F1-BE96-46F3-B40C-C34AE09F82C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0" name="Shape 5" descr="https://http2.mlstatic.com/D_NQ_NP_2X_685812-MCO75823807895_042024-F.webp">
          <a:extLst>
            <a:ext uri="{FF2B5EF4-FFF2-40B4-BE49-F238E27FC236}">
              <a16:creationId xmlns:a16="http://schemas.microsoft.com/office/drawing/2014/main" id="{3ABBD264-FF59-48AA-885A-8E581DA0BCD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1" name="Shape 6" descr="https://http2.mlstatic.com/D_NQ_NP_2X_685812-MCO75823807895_042024-F.webp">
          <a:extLst>
            <a:ext uri="{FF2B5EF4-FFF2-40B4-BE49-F238E27FC236}">
              <a16:creationId xmlns:a16="http://schemas.microsoft.com/office/drawing/2014/main" id="{A5B85129-BA03-4D3A-B52A-B196D06069F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2" name="Shape 6" descr="https://http2.mlstatic.com/D_NQ_NP_2X_685812-MCO75823807895_042024-F.webp">
          <a:extLst>
            <a:ext uri="{FF2B5EF4-FFF2-40B4-BE49-F238E27FC236}">
              <a16:creationId xmlns:a16="http://schemas.microsoft.com/office/drawing/2014/main" id="{1ECCF65D-65BA-446A-97EE-2B0F11B8733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3" name="Shape 5" descr="https://http2.mlstatic.com/D_NQ_NP_2X_685812-MCO75823807895_042024-F.webp">
          <a:extLst>
            <a:ext uri="{FF2B5EF4-FFF2-40B4-BE49-F238E27FC236}">
              <a16:creationId xmlns:a16="http://schemas.microsoft.com/office/drawing/2014/main" id="{AC4E3C61-DEFF-46D7-972E-9B57CE5D574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4" name="Shape 5" descr="https://http2.mlstatic.com/D_NQ_NP_2X_685812-MCO75823807895_042024-F.webp">
          <a:extLst>
            <a:ext uri="{FF2B5EF4-FFF2-40B4-BE49-F238E27FC236}">
              <a16:creationId xmlns:a16="http://schemas.microsoft.com/office/drawing/2014/main" id="{A0605547-F7C0-430E-B0AA-85D67B8AAD1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5" name="Shape 5" descr="https://http2.mlstatic.com/D_NQ_NP_2X_685812-MCO75823807895_042024-F.webp">
          <a:extLst>
            <a:ext uri="{FF2B5EF4-FFF2-40B4-BE49-F238E27FC236}">
              <a16:creationId xmlns:a16="http://schemas.microsoft.com/office/drawing/2014/main" id="{0FE56B34-067C-45E4-B809-C6828185307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6" name="Shape 5" descr="https://http2.mlstatic.com/D_NQ_NP_2X_685812-MCO75823807895_042024-F.webp">
          <a:extLst>
            <a:ext uri="{FF2B5EF4-FFF2-40B4-BE49-F238E27FC236}">
              <a16:creationId xmlns:a16="http://schemas.microsoft.com/office/drawing/2014/main" id="{D1FCC522-7F29-4501-B375-547612BB644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7" name="Shape 6" descr="https://http2.mlstatic.com/D_NQ_NP_2X_685812-MCO75823807895_042024-F.webp">
          <a:extLst>
            <a:ext uri="{FF2B5EF4-FFF2-40B4-BE49-F238E27FC236}">
              <a16:creationId xmlns:a16="http://schemas.microsoft.com/office/drawing/2014/main" id="{EA8F2CE3-704C-4B03-9ECB-656D7E26947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8" name="Shape 6" descr="https://http2.mlstatic.com/D_NQ_NP_2X_685812-MCO75823807895_042024-F.webp">
          <a:extLst>
            <a:ext uri="{FF2B5EF4-FFF2-40B4-BE49-F238E27FC236}">
              <a16:creationId xmlns:a16="http://schemas.microsoft.com/office/drawing/2014/main" id="{BB3C3AE2-89FD-4B5E-B7C7-9BEAE74F284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9" name="Shape 5" descr="https://http2.mlstatic.com/D_NQ_NP_2X_685812-MCO75823807895_042024-F.webp">
          <a:extLst>
            <a:ext uri="{FF2B5EF4-FFF2-40B4-BE49-F238E27FC236}">
              <a16:creationId xmlns:a16="http://schemas.microsoft.com/office/drawing/2014/main" id="{FA0CFA55-ECBE-41F0-ABD0-F69A7A22A9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0" name="Shape 5" descr="https://http2.mlstatic.com/D_NQ_NP_2X_685812-MCO75823807895_042024-F.webp">
          <a:extLst>
            <a:ext uri="{FF2B5EF4-FFF2-40B4-BE49-F238E27FC236}">
              <a16:creationId xmlns:a16="http://schemas.microsoft.com/office/drawing/2014/main" id="{49AC13D8-38FC-4684-93EE-607BD733B61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1" name="Shape 5" descr="https://http2.mlstatic.com/D_NQ_NP_2X_685812-MCO75823807895_042024-F.webp">
          <a:extLst>
            <a:ext uri="{FF2B5EF4-FFF2-40B4-BE49-F238E27FC236}">
              <a16:creationId xmlns:a16="http://schemas.microsoft.com/office/drawing/2014/main" id="{7598137D-8480-4348-92A9-4F35F5A098D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2" name="Shape 5" descr="https://http2.mlstatic.com/D_NQ_NP_2X_685812-MCO75823807895_042024-F.webp">
          <a:extLst>
            <a:ext uri="{FF2B5EF4-FFF2-40B4-BE49-F238E27FC236}">
              <a16:creationId xmlns:a16="http://schemas.microsoft.com/office/drawing/2014/main" id="{6C2E98B5-5939-4401-8A77-FDDE40BB76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3" name="Shape 5" descr="https://http2.mlstatic.com/D_NQ_NP_2X_685812-MCO75823807895_042024-F.webp">
          <a:extLst>
            <a:ext uri="{FF2B5EF4-FFF2-40B4-BE49-F238E27FC236}">
              <a16:creationId xmlns:a16="http://schemas.microsoft.com/office/drawing/2014/main" id="{385ED315-2E88-49D3-907C-50A79F5D65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4" name="Shape 5" descr="https://http2.mlstatic.com/D_NQ_NP_2X_685812-MCO75823807895_042024-F.webp">
          <a:extLst>
            <a:ext uri="{FF2B5EF4-FFF2-40B4-BE49-F238E27FC236}">
              <a16:creationId xmlns:a16="http://schemas.microsoft.com/office/drawing/2014/main" id="{8C32F175-7B28-4254-8EA9-E3155D8E687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5" name="Shape 7" descr="https://http2.mlstatic.com/D_NQ_NP_2X_685812-MCO75823807895_042024-F.webp">
          <a:extLst>
            <a:ext uri="{FF2B5EF4-FFF2-40B4-BE49-F238E27FC236}">
              <a16:creationId xmlns:a16="http://schemas.microsoft.com/office/drawing/2014/main" id="{E36F4395-A0DC-463F-9E1F-8EF9064D2675}"/>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6" name="Shape 7" descr="https://http2.mlstatic.com/D_NQ_NP_2X_685812-MCO75823807895_042024-F.webp">
          <a:extLst>
            <a:ext uri="{FF2B5EF4-FFF2-40B4-BE49-F238E27FC236}">
              <a16:creationId xmlns:a16="http://schemas.microsoft.com/office/drawing/2014/main" id="{8E3DDF9A-F896-4270-B612-247A8ED0F409}"/>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7" name="Shape 7" descr="https://http2.mlstatic.com/D_NQ_NP_2X_685812-MCO75823807895_042024-F.webp">
          <a:extLst>
            <a:ext uri="{FF2B5EF4-FFF2-40B4-BE49-F238E27FC236}">
              <a16:creationId xmlns:a16="http://schemas.microsoft.com/office/drawing/2014/main" id="{2BE72909-665E-48C0-B670-955C7B515973}"/>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88" name="Shape 5" descr="https://http2.mlstatic.com/D_NQ_NP_2X_685812-MCO75823807895_042024-F.webp">
          <a:extLst>
            <a:ext uri="{FF2B5EF4-FFF2-40B4-BE49-F238E27FC236}">
              <a16:creationId xmlns:a16="http://schemas.microsoft.com/office/drawing/2014/main" id="{8F586FB0-9C12-4C4E-97EC-C0ED3C7D6A9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89" name="Shape 5" descr="https://http2.mlstatic.com/D_NQ_NP_2X_685812-MCO75823807895_042024-F.webp">
          <a:extLst>
            <a:ext uri="{FF2B5EF4-FFF2-40B4-BE49-F238E27FC236}">
              <a16:creationId xmlns:a16="http://schemas.microsoft.com/office/drawing/2014/main" id="{5283BC34-761B-42C5-B2AE-73AD29B9D2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0" name="Shape 5" descr="https://http2.mlstatic.com/D_NQ_NP_2X_685812-MCO75823807895_042024-F.webp">
          <a:extLst>
            <a:ext uri="{FF2B5EF4-FFF2-40B4-BE49-F238E27FC236}">
              <a16:creationId xmlns:a16="http://schemas.microsoft.com/office/drawing/2014/main" id="{0C2EC154-7569-4A24-AA8C-2A39E9A994D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1" name="Shape 5" descr="https://http2.mlstatic.com/D_NQ_NP_2X_685812-MCO75823807895_042024-F.webp">
          <a:extLst>
            <a:ext uri="{FF2B5EF4-FFF2-40B4-BE49-F238E27FC236}">
              <a16:creationId xmlns:a16="http://schemas.microsoft.com/office/drawing/2014/main" id="{0B98A8BE-6CBF-4559-941F-752CB513F2E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2" name="Shape 5" descr="https://http2.mlstatic.com/D_NQ_NP_2X_685812-MCO75823807895_042024-F.webp">
          <a:extLst>
            <a:ext uri="{FF2B5EF4-FFF2-40B4-BE49-F238E27FC236}">
              <a16:creationId xmlns:a16="http://schemas.microsoft.com/office/drawing/2014/main" id="{8BDBAECC-91F9-4C4A-8502-FFD86DD60B2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3" name="Shape 5" descr="https://http2.mlstatic.com/D_NQ_NP_2X_685812-MCO75823807895_042024-F.webp">
          <a:extLst>
            <a:ext uri="{FF2B5EF4-FFF2-40B4-BE49-F238E27FC236}">
              <a16:creationId xmlns:a16="http://schemas.microsoft.com/office/drawing/2014/main" id="{0552D7C6-F9EF-45E5-BAF0-FE83AF860A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4" name="Shape 11" descr="https://http2.mlstatic.com/D_NQ_NP_2X_685812-MCO75823807895_042024-F.webp">
          <a:extLst>
            <a:ext uri="{FF2B5EF4-FFF2-40B4-BE49-F238E27FC236}">
              <a16:creationId xmlns:a16="http://schemas.microsoft.com/office/drawing/2014/main" id="{BA16EB95-DA07-4C4C-AA2E-77A833FC15A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5" name="Shape 11" descr="https://http2.mlstatic.com/D_NQ_NP_2X_685812-MCO75823807895_042024-F.webp">
          <a:extLst>
            <a:ext uri="{FF2B5EF4-FFF2-40B4-BE49-F238E27FC236}">
              <a16:creationId xmlns:a16="http://schemas.microsoft.com/office/drawing/2014/main" id="{9245A1BB-1221-46EE-AA60-4B39B6F3A57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6" name="Shape 11" descr="https://http2.mlstatic.com/D_NQ_NP_2X_685812-MCO75823807895_042024-F.webp">
          <a:extLst>
            <a:ext uri="{FF2B5EF4-FFF2-40B4-BE49-F238E27FC236}">
              <a16:creationId xmlns:a16="http://schemas.microsoft.com/office/drawing/2014/main" id="{FFBF1C47-D332-4086-95C4-69733D86F98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7" name="Shape 11" descr="https://http2.mlstatic.com/D_NQ_NP_2X_685812-MCO75823807895_042024-F.webp">
          <a:extLst>
            <a:ext uri="{FF2B5EF4-FFF2-40B4-BE49-F238E27FC236}">
              <a16:creationId xmlns:a16="http://schemas.microsoft.com/office/drawing/2014/main" id="{C857B595-82BC-4FCB-B890-C6B66723934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8" name="Shape 11" descr="https://http2.mlstatic.com/D_NQ_NP_2X_685812-MCO75823807895_042024-F.webp">
          <a:extLst>
            <a:ext uri="{FF2B5EF4-FFF2-40B4-BE49-F238E27FC236}">
              <a16:creationId xmlns:a16="http://schemas.microsoft.com/office/drawing/2014/main" id="{27B22D5F-4574-499C-8835-DDD23AED86E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9" name="Shape 11" descr="https://http2.mlstatic.com/D_NQ_NP_2X_685812-MCO75823807895_042024-F.webp">
          <a:extLst>
            <a:ext uri="{FF2B5EF4-FFF2-40B4-BE49-F238E27FC236}">
              <a16:creationId xmlns:a16="http://schemas.microsoft.com/office/drawing/2014/main" id="{E8BF8DFB-DE83-4AFD-A2CC-E7FAF90900B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0" name="Shape 5" descr="https://http2.mlstatic.com/D_NQ_NP_2X_685812-MCO75823807895_042024-F.webp">
          <a:extLst>
            <a:ext uri="{FF2B5EF4-FFF2-40B4-BE49-F238E27FC236}">
              <a16:creationId xmlns:a16="http://schemas.microsoft.com/office/drawing/2014/main" id="{837652D7-5B4A-4EE1-8619-F48FDF75D3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1" name="Shape 5" descr="https://http2.mlstatic.com/D_NQ_NP_2X_685812-MCO75823807895_042024-F.webp">
          <a:extLst>
            <a:ext uri="{FF2B5EF4-FFF2-40B4-BE49-F238E27FC236}">
              <a16:creationId xmlns:a16="http://schemas.microsoft.com/office/drawing/2014/main" id="{C28D1D11-0DE6-4BA3-8032-E34EDE02A0F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2" name="Shape 5" descr="https://http2.mlstatic.com/D_NQ_NP_2X_685812-MCO75823807895_042024-F.webp">
          <a:extLst>
            <a:ext uri="{FF2B5EF4-FFF2-40B4-BE49-F238E27FC236}">
              <a16:creationId xmlns:a16="http://schemas.microsoft.com/office/drawing/2014/main" id="{54EC9C41-98F2-4688-B4FF-A740B1E19E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3" name="Shape 5" descr="https://http2.mlstatic.com/D_NQ_NP_2X_685812-MCO75823807895_042024-F.webp">
          <a:extLst>
            <a:ext uri="{FF2B5EF4-FFF2-40B4-BE49-F238E27FC236}">
              <a16:creationId xmlns:a16="http://schemas.microsoft.com/office/drawing/2014/main" id="{D05D7E8B-2127-480F-B3CE-788FDBDC26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04" name="Shape 12" descr="https://http2.mlstatic.com/D_NQ_NP_2X_685812-MCO75823807895_042024-F.webp">
          <a:extLst>
            <a:ext uri="{FF2B5EF4-FFF2-40B4-BE49-F238E27FC236}">
              <a16:creationId xmlns:a16="http://schemas.microsoft.com/office/drawing/2014/main" id="{728F04DA-CBAC-41A0-BBCE-175E7FF33106}"/>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05" name="Shape 12" descr="https://http2.mlstatic.com/D_NQ_NP_2X_685812-MCO75823807895_042024-F.webp">
          <a:extLst>
            <a:ext uri="{FF2B5EF4-FFF2-40B4-BE49-F238E27FC236}">
              <a16:creationId xmlns:a16="http://schemas.microsoft.com/office/drawing/2014/main" id="{7B3C2C8F-552F-45FC-AA98-089BF73C1AD4}"/>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6" name="Shape 5" descr="https://http2.mlstatic.com/D_NQ_NP_2X_685812-MCO75823807895_042024-F.webp">
          <a:extLst>
            <a:ext uri="{FF2B5EF4-FFF2-40B4-BE49-F238E27FC236}">
              <a16:creationId xmlns:a16="http://schemas.microsoft.com/office/drawing/2014/main" id="{1DB2C5F0-ECD9-409A-A31D-251E45A767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7" name="Shape 5" descr="https://http2.mlstatic.com/D_NQ_NP_2X_685812-MCO75823807895_042024-F.webp">
          <a:extLst>
            <a:ext uri="{FF2B5EF4-FFF2-40B4-BE49-F238E27FC236}">
              <a16:creationId xmlns:a16="http://schemas.microsoft.com/office/drawing/2014/main" id="{39863A56-8470-4038-B1B3-ABE8403C41E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08" name="Shape 11" descr="https://http2.mlstatic.com/D_NQ_NP_2X_685812-MCO75823807895_042024-F.webp">
          <a:extLst>
            <a:ext uri="{FF2B5EF4-FFF2-40B4-BE49-F238E27FC236}">
              <a16:creationId xmlns:a16="http://schemas.microsoft.com/office/drawing/2014/main" id="{D19785EB-EF18-419B-A8B2-8B7C4C3B746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09" name="Shape 11" descr="https://http2.mlstatic.com/D_NQ_NP_2X_685812-MCO75823807895_042024-F.webp">
          <a:extLst>
            <a:ext uri="{FF2B5EF4-FFF2-40B4-BE49-F238E27FC236}">
              <a16:creationId xmlns:a16="http://schemas.microsoft.com/office/drawing/2014/main" id="{AB623EFA-5F71-46DB-B1EB-C8304DCF774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0" name="Shape 11" descr="https://http2.mlstatic.com/D_NQ_NP_2X_685812-MCO75823807895_042024-F.webp">
          <a:extLst>
            <a:ext uri="{FF2B5EF4-FFF2-40B4-BE49-F238E27FC236}">
              <a16:creationId xmlns:a16="http://schemas.microsoft.com/office/drawing/2014/main" id="{6B3A42C8-F8A1-4FEB-8D0B-ED969E086EE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1" name="Shape 11" descr="https://http2.mlstatic.com/D_NQ_NP_2X_685812-MCO75823807895_042024-F.webp">
          <a:extLst>
            <a:ext uri="{FF2B5EF4-FFF2-40B4-BE49-F238E27FC236}">
              <a16:creationId xmlns:a16="http://schemas.microsoft.com/office/drawing/2014/main" id="{0BF218C6-DDA7-46DA-AD06-0D1FAB8489C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2" name="Shape 11" descr="https://http2.mlstatic.com/D_NQ_NP_2X_685812-MCO75823807895_042024-F.webp">
          <a:extLst>
            <a:ext uri="{FF2B5EF4-FFF2-40B4-BE49-F238E27FC236}">
              <a16:creationId xmlns:a16="http://schemas.microsoft.com/office/drawing/2014/main" id="{BE381EF0-FC8C-4598-926D-47F6D47E7BB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3" name="Shape 11" descr="https://http2.mlstatic.com/D_NQ_NP_2X_685812-MCO75823807895_042024-F.webp">
          <a:extLst>
            <a:ext uri="{FF2B5EF4-FFF2-40B4-BE49-F238E27FC236}">
              <a16:creationId xmlns:a16="http://schemas.microsoft.com/office/drawing/2014/main" id="{B5F11B9D-2E23-47CA-B4F1-7B68E1046E1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4" name="Shape 5" descr="https://http2.mlstatic.com/D_NQ_NP_2X_685812-MCO75823807895_042024-F.webp">
          <a:extLst>
            <a:ext uri="{FF2B5EF4-FFF2-40B4-BE49-F238E27FC236}">
              <a16:creationId xmlns:a16="http://schemas.microsoft.com/office/drawing/2014/main" id="{9706EF08-414C-4340-A4E5-ED53F6E2DBC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5" name="Shape 5" descr="https://http2.mlstatic.com/D_NQ_NP_2X_685812-MCO75823807895_042024-F.webp">
          <a:extLst>
            <a:ext uri="{FF2B5EF4-FFF2-40B4-BE49-F238E27FC236}">
              <a16:creationId xmlns:a16="http://schemas.microsoft.com/office/drawing/2014/main" id="{C633407F-6938-46B6-92C2-3D3595BCA0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6" name="Shape 5" descr="https://http2.mlstatic.com/D_NQ_NP_2X_685812-MCO75823807895_042024-F.webp">
          <a:extLst>
            <a:ext uri="{FF2B5EF4-FFF2-40B4-BE49-F238E27FC236}">
              <a16:creationId xmlns:a16="http://schemas.microsoft.com/office/drawing/2014/main" id="{E5A7AB1F-A11E-487B-AED6-EF76BACEDD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7" name="Shape 5" descr="https://http2.mlstatic.com/D_NQ_NP_2X_685812-MCO75823807895_042024-F.webp">
          <a:extLst>
            <a:ext uri="{FF2B5EF4-FFF2-40B4-BE49-F238E27FC236}">
              <a16:creationId xmlns:a16="http://schemas.microsoft.com/office/drawing/2014/main" id="{7F01A80E-BA9D-4190-B7AA-E851AA0BD2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18" name="Shape 12" descr="https://http2.mlstatic.com/D_NQ_NP_2X_685812-MCO75823807895_042024-F.webp">
          <a:extLst>
            <a:ext uri="{FF2B5EF4-FFF2-40B4-BE49-F238E27FC236}">
              <a16:creationId xmlns:a16="http://schemas.microsoft.com/office/drawing/2014/main" id="{68B44F78-1DE5-47E8-AD27-95F94C0052D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19" name="Shape 12" descr="https://http2.mlstatic.com/D_NQ_NP_2X_685812-MCO75823807895_042024-F.webp">
          <a:extLst>
            <a:ext uri="{FF2B5EF4-FFF2-40B4-BE49-F238E27FC236}">
              <a16:creationId xmlns:a16="http://schemas.microsoft.com/office/drawing/2014/main" id="{967838F9-2D7B-4158-8BB1-E6F69AC4469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0" name="Shape 5" descr="https://http2.mlstatic.com/D_NQ_NP_2X_685812-MCO75823807895_042024-F.webp">
          <a:extLst>
            <a:ext uri="{FF2B5EF4-FFF2-40B4-BE49-F238E27FC236}">
              <a16:creationId xmlns:a16="http://schemas.microsoft.com/office/drawing/2014/main" id="{43704D6B-C142-4A8D-8340-939DB3FE0F3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1" name="Shape 5" descr="https://http2.mlstatic.com/D_NQ_NP_2X_685812-MCO75823807895_042024-F.webp">
          <a:extLst>
            <a:ext uri="{FF2B5EF4-FFF2-40B4-BE49-F238E27FC236}">
              <a16:creationId xmlns:a16="http://schemas.microsoft.com/office/drawing/2014/main" id="{D33E0977-00FA-4D2C-A88E-596FBA5F70E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2" name="Shape 11" descr="https://http2.mlstatic.com/D_NQ_NP_2X_685812-MCO75823807895_042024-F.webp">
          <a:extLst>
            <a:ext uri="{FF2B5EF4-FFF2-40B4-BE49-F238E27FC236}">
              <a16:creationId xmlns:a16="http://schemas.microsoft.com/office/drawing/2014/main" id="{DDE9DA87-2D3A-4DE5-AFDA-D18A5EA5BED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3" name="Shape 11" descr="https://http2.mlstatic.com/D_NQ_NP_2X_685812-MCO75823807895_042024-F.webp">
          <a:extLst>
            <a:ext uri="{FF2B5EF4-FFF2-40B4-BE49-F238E27FC236}">
              <a16:creationId xmlns:a16="http://schemas.microsoft.com/office/drawing/2014/main" id="{C1964A24-BA5B-4544-A2FF-61CD8C107D8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4" name="Shape 11" descr="https://http2.mlstatic.com/D_NQ_NP_2X_685812-MCO75823807895_042024-F.webp">
          <a:extLst>
            <a:ext uri="{FF2B5EF4-FFF2-40B4-BE49-F238E27FC236}">
              <a16:creationId xmlns:a16="http://schemas.microsoft.com/office/drawing/2014/main" id="{E25A86ED-8FF0-41C4-BBFC-DF3C73D3653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5" name="Shape 11" descr="https://http2.mlstatic.com/D_NQ_NP_2X_685812-MCO75823807895_042024-F.webp">
          <a:extLst>
            <a:ext uri="{FF2B5EF4-FFF2-40B4-BE49-F238E27FC236}">
              <a16:creationId xmlns:a16="http://schemas.microsoft.com/office/drawing/2014/main" id="{A12E5843-CAE1-408C-870D-1BE3C08F8E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6" name="Shape 11" descr="https://http2.mlstatic.com/D_NQ_NP_2X_685812-MCO75823807895_042024-F.webp">
          <a:extLst>
            <a:ext uri="{FF2B5EF4-FFF2-40B4-BE49-F238E27FC236}">
              <a16:creationId xmlns:a16="http://schemas.microsoft.com/office/drawing/2014/main" id="{8CDF8DE8-C17D-4153-9BC2-684CCF6F2DF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7" name="Shape 11" descr="https://http2.mlstatic.com/D_NQ_NP_2X_685812-MCO75823807895_042024-F.webp">
          <a:extLst>
            <a:ext uri="{FF2B5EF4-FFF2-40B4-BE49-F238E27FC236}">
              <a16:creationId xmlns:a16="http://schemas.microsoft.com/office/drawing/2014/main" id="{975830BA-0CCD-452B-82AE-893FA475275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8" name="Shape 5" descr="https://http2.mlstatic.com/D_NQ_NP_2X_685812-MCO75823807895_042024-F.webp">
          <a:extLst>
            <a:ext uri="{FF2B5EF4-FFF2-40B4-BE49-F238E27FC236}">
              <a16:creationId xmlns:a16="http://schemas.microsoft.com/office/drawing/2014/main" id="{56D95A0D-973C-4CA3-8AF3-2E90D77AC4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9" name="Shape 5" descr="https://http2.mlstatic.com/D_NQ_NP_2X_685812-MCO75823807895_042024-F.webp">
          <a:extLst>
            <a:ext uri="{FF2B5EF4-FFF2-40B4-BE49-F238E27FC236}">
              <a16:creationId xmlns:a16="http://schemas.microsoft.com/office/drawing/2014/main" id="{DF983D2B-6ACE-4991-A007-777B48AE77B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0" name="Shape 5" descr="https://http2.mlstatic.com/D_NQ_NP_2X_685812-MCO75823807895_042024-F.webp">
          <a:extLst>
            <a:ext uri="{FF2B5EF4-FFF2-40B4-BE49-F238E27FC236}">
              <a16:creationId xmlns:a16="http://schemas.microsoft.com/office/drawing/2014/main" id="{50CFC580-F99B-4F3A-915F-1D636D912EA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1" name="Shape 5" descr="https://http2.mlstatic.com/D_NQ_NP_2X_685812-MCO75823807895_042024-F.webp">
          <a:extLst>
            <a:ext uri="{FF2B5EF4-FFF2-40B4-BE49-F238E27FC236}">
              <a16:creationId xmlns:a16="http://schemas.microsoft.com/office/drawing/2014/main" id="{84FE0400-B013-4E80-8A9E-6CF4B84620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32" name="Shape 12" descr="https://http2.mlstatic.com/D_NQ_NP_2X_685812-MCO75823807895_042024-F.webp">
          <a:extLst>
            <a:ext uri="{FF2B5EF4-FFF2-40B4-BE49-F238E27FC236}">
              <a16:creationId xmlns:a16="http://schemas.microsoft.com/office/drawing/2014/main" id="{9F356D83-A7B3-410B-B014-AC79A97ED01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33" name="Shape 12" descr="https://http2.mlstatic.com/D_NQ_NP_2X_685812-MCO75823807895_042024-F.webp">
          <a:extLst>
            <a:ext uri="{FF2B5EF4-FFF2-40B4-BE49-F238E27FC236}">
              <a16:creationId xmlns:a16="http://schemas.microsoft.com/office/drawing/2014/main" id="{54D1370F-BAEB-4CA7-A804-486279547282}"/>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4" name="Shape 7" descr="https://http2.mlstatic.com/D_NQ_NP_2X_685812-MCO75823807895_042024-F.webp">
          <a:extLst>
            <a:ext uri="{FF2B5EF4-FFF2-40B4-BE49-F238E27FC236}">
              <a16:creationId xmlns:a16="http://schemas.microsoft.com/office/drawing/2014/main" id="{FD9C60AF-FA9B-4772-9DBB-975A613BF58C}"/>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5" name="Shape 7" descr="https://http2.mlstatic.com/D_NQ_NP_2X_685812-MCO75823807895_042024-F.webp">
          <a:extLst>
            <a:ext uri="{FF2B5EF4-FFF2-40B4-BE49-F238E27FC236}">
              <a16:creationId xmlns:a16="http://schemas.microsoft.com/office/drawing/2014/main" id="{024E5C49-D0A2-4AB6-B5C3-207602E21401}"/>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6" name="Shape 7" descr="https://http2.mlstatic.com/D_NQ_NP_2X_685812-MCO75823807895_042024-F.webp">
          <a:extLst>
            <a:ext uri="{FF2B5EF4-FFF2-40B4-BE49-F238E27FC236}">
              <a16:creationId xmlns:a16="http://schemas.microsoft.com/office/drawing/2014/main" id="{DDED4AED-4ED6-4500-B414-66534D2C7352}"/>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7" name="Shape 7" descr="https://http2.mlstatic.com/D_NQ_NP_2X_685812-MCO75823807895_042024-F.webp">
          <a:extLst>
            <a:ext uri="{FF2B5EF4-FFF2-40B4-BE49-F238E27FC236}">
              <a16:creationId xmlns:a16="http://schemas.microsoft.com/office/drawing/2014/main" id="{731E154D-7071-40BE-8CEC-0A79D9818E68}"/>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8" name="Shape 5" descr="https://http2.mlstatic.com/D_NQ_NP_2X_685812-MCO75823807895_042024-F.webp">
          <a:extLst>
            <a:ext uri="{FF2B5EF4-FFF2-40B4-BE49-F238E27FC236}">
              <a16:creationId xmlns:a16="http://schemas.microsoft.com/office/drawing/2014/main" id="{51B13E26-4131-4135-8033-167791EAEFB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9" name="Shape 5" descr="https://http2.mlstatic.com/D_NQ_NP_2X_685812-MCO75823807895_042024-F.webp">
          <a:extLst>
            <a:ext uri="{FF2B5EF4-FFF2-40B4-BE49-F238E27FC236}">
              <a16:creationId xmlns:a16="http://schemas.microsoft.com/office/drawing/2014/main" id="{3159B894-7024-4BF3-BEDD-AAB4A751331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0" name="Shape 5" descr="https://http2.mlstatic.com/D_NQ_NP_2X_685812-MCO75823807895_042024-F.webp">
          <a:extLst>
            <a:ext uri="{FF2B5EF4-FFF2-40B4-BE49-F238E27FC236}">
              <a16:creationId xmlns:a16="http://schemas.microsoft.com/office/drawing/2014/main" id="{4595BA5D-5B76-443B-A656-3461FAD54EB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1" name="Shape 5" descr="https://http2.mlstatic.com/D_NQ_NP_2X_685812-MCO75823807895_042024-F.webp">
          <a:extLst>
            <a:ext uri="{FF2B5EF4-FFF2-40B4-BE49-F238E27FC236}">
              <a16:creationId xmlns:a16="http://schemas.microsoft.com/office/drawing/2014/main" id="{CC85B4BE-8E1D-4B4D-8022-D937E997496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2" name="Shape 5" descr="https://http2.mlstatic.com/D_NQ_NP_2X_685812-MCO75823807895_042024-F.webp">
          <a:extLst>
            <a:ext uri="{FF2B5EF4-FFF2-40B4-BE49-F238E27FC236}">
              <a16:creationId xmlns:a16="http://schemas.microsoft.com/office/drawing/2014/main" id="{C61D5D75-E670-42C0-9EC7-D199535F289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3" name="Shape 5" descr="https://http2.mlstatic.com/D_NQ_NP_2X_685812-MCO75823807895_042024-F.webp">
          <a:extLst>
            <a:ext uri="{FF2B5EF4-FFF2-40B4-BE49-F238E27FC236}">
              <a16:creationId xmlns:a16="http://schemas.microsoft.com/office/drawing/2014/main" id="{F7BE04B6-EEBA-4CFE-A5B6-A30BCD2437B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4" name="Shape 5" descr="https://http2.mlstatic.com/D_NQ_NP_2X_685812-MCO75823807895_042024-F.webp">
          <a:extLst>
            <a:ext uri="{FF2B5EF4-FFF2-40B4-BE49-F238E27FC236}">
              <a16:creationId xmlns:a16="http://schemas.microsoft.com/office/drawing/2014/main" id="{50226072-1545-4232-8EC9-A82B796294E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5" name="Shape 5" descr="https://http2.mlstatic.com/D_NQ_NP_2X_685812-MCO75823807895_042024-F.webp">
          <a:extLst>
            <a:ext uri="{FF2B5EF4-FFF2-40B4-BE49-F238E27FC236}">
              <a16:creationId xmlns:a16="http://schemas.microsoft.com/office/drawing/2014/main" id="{A64C455B-EFDA-4564-900D-2A90B2FD9BC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6" name="Shape 5" descr="https://http2.mlstatic.com/D_NQ_NP_2X_685812-MCO75823807895_042024-F.webp">
          <a:extLst>
            <a:ext uri="{FF2B5EF4-FFF2-40B4-BE49-F238E27FC236}">
              <a16:creationId xmlns:a16="http://schemas.microsoft.com/office/drawing/2014/main" id="{96629842-5366-4064-BA22-4CCEBFD6CDE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7" name="Shape 5" descr="https://http2.mlstatic.com/D_NQ_NP_2X_685812-MCO75823807895_042024-F.webp">
          <a:extLst>
            <a:ext uri="{FF2B5EF4-FFF2-40B4-BE49-F238E27FC236}">
              <a16:creationId xmlns:a16="http://schemas.microsoft.com/office/drawing/2014/main" id="{CB815FC8-8A3F-4604-A472-C0A1C9ED043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8" name="Shape 5" descr="https://http2.mlstatic.com/D_NQ_NP_2X_685812-MCO75823807895_042024-F.webp">
          <a:extLst>
            <a:ext uri="{FF2B5EF4-FFF2-40B4-BE49-F238E27FC236}">
              <a16:creationId xmlns:a16="http://schemas.microsoft.com/office/drawing/2014/main" id="{253C85EB-AD0C-4C0C-B539-9BC1AB0885E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9" name="Shape 5" descr="https://http2.mlstatic.com/D_NQ_NP_2X_685812-MCO75823807895_042024-F.webp">
          <a:extLst>
            <a:ext uri="{FF2B5EF4-FFF2-40B4-BE49-F238E27FC236}">
              <a16:creationId xmlns:a16="http://schemas.microsoft.com/office/drawing/2014/main" id="{8F41AAC6-57B5-45C4-AE62-A36690E9F85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0" name="Shape 5" descr="https://http2.mlstatic.com/D_NQ_NP_2X_685812-MCO75823807895_042024-F.webp">
          <a:extLst>
            <a:ext uri="{FF2B5EF4-FFF2-40B4-BE49-F238E27FC236}">
              <a16:creationId xmlns:a16="http://schemas.microsoft.com/office/drawing/2014/main" id="{AFBC8E17-4B1A-43D9-9203-C7356F141A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1" name="Shape 5" descr="https://http2.mlstatic.com/D_NQ_NP_2X_685812-MCO75823807895_042024-F.webp">
          <a:extLst>
            <a:ext uri="{FF2B5EF4-FFF2-40B4-BE49-F238E27FC236}">
              <a16:creationId xmlns:a16="http://schemas.microsoft.com/office/drawing/2014/main" id="{75BD6342-1F5F-4013-8F7F-5A7B4352000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2" name="Shape 5" descr="https://http2.mlstatic.com/D_NQ_NP_2X_685812-MCO75823807895_042024-F.webp">
          <a:extLst>
            <a:ext uri="{FF2B5EF4-FFF2-40B4-BE49-F238E27FC236}">
              <a16:creationId xmlns:a16="http://schemas.microsoft.com/office/drawing/2014/main" id="{B584B7C8-C9EF-4E2A-BB49-B1B7A424AA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3" name="Shape 5" descr="https://http2.mlstatic.com/D_NQ_NP_2X_685812-MCO75823807895_042024-F.webp">
          <a:extLst>
            <a:ext uri="{FF2B5EF4-FFF2-40B4-BE49-F238E27FC236}">
              <a16:creationId xmlns:a16="http://schemas.microsoft.com/office/drawing/2014/main" id="{EC1B5A8B-53E0-4FB9-ADBB-32CE8EBE3EF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4" name="Shape 5" descr="https://http2.mlstatic.com/D_NQ_NP_2X_685812-MCO75823807895_042024-F.webp">
          <a:extLst>
            <a:ext uri="{FF2B5EF4-FFF2-40B4-BE49-F238E27FC236}">
              <a16:creationId xmlns:a16="http://schemas.microsoft.com/office/drawing/2014/main" id="{3ECBC336-CAAD-410C-BFFD-4BBE8973444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5" name="Shape 5" descr="https://http2.mlstatic.com/D_NQ_NP_2X_685812-MCO75823807895_042024-F.webp">
          <a:extLst>
            <a:ext uri="{FF2B5EF4-FFF2-40B4-BE49-F238E27FC236}">
              <a16:creationId xmlns:a16="http://schemas.microsoft.com/office/drawing/2014/main" id="{5B20D6F5-9FA8-4FBB-A10D-0033E9DA2E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6" name="Shape 5" descr="https://http2.mlstatic.com/D_NQ_NP_2X_685812-MCO75823807895_042024-F.webp">
          <a:extLst>
            <a:ext uri="{FF2B5EF4-FFF2-40B4-BE49-F238E27FC236}">
              <a16:creationId xmlns:a16="http://schemas.microsoft.com/office/drawing/2014/main" id="{4579E118-DDF4-4825-B95D-22FE629ED57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7" name="Shape 5" descr="https://http2.mlstatic.com/D_NQ_NP_2X_685812-MCO75823807895_042024-F.webp">
          <a:extLst>
            <a:ext uri="{FF2B5EF4-FFF2-40B4-BE49-F238E27FC236}">
              <a16:creationId xmlns:a16="http://schemas.microsoft.com/office/drawing/2014/main" id="{D57173C9-85BE-4856-A044-9662ABC492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8" name="Shape 5" descr="https://http2.mlstatic.com/D_NQ_NP_2X_685812-MCO75823807895_042024-F.webp">
          <a:extLst>
            <a:ext uri="{FF2B5EF4-FFF2-40B4-BE49-F238E27FC236}">
              <a16:creationId xmlns:a16="http://schemas.microsoft.com/office/drawing/2014/main" id="{885E0DA8-A011-47CB-85E2-4651002B594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9" name="Shape 5" descr="https://http2.mlstatic.com/D_NQ_NP_2X_685812-MCO75823807895_042024-F.webp">
          <a:extLst>
            <a:ext uri="{FF2B5EF4-FFF2-40B4-BE49-F238E27FC236}">
              <a16:creationId xmlns:a16="http://schemas.microsoft.com/office/drawing/2014/main" id="{49148792-7AB8-45F8-BB39-B098BD693A1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0" name="Shape 5" descr="https://http2.mlstatic.com/D_NQ_NP_2X_685812-MCO75823807895_042024-F.webp">
          <a:extLst>
            <a:ext uri="{FF2B5EF4-FFF2-40B4-BE49-F238E27FC236}">
              <a16:creationId xmlns:a16="http://schemas.microsoft.com/office/drawing/2014/main" id="{16F32D9E-AC37-48CB-87B7-6F55CF7348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1" name="Shape 5" descr="https://http2.mlstatic.com/D_NQ_NP_2X_685812-MCO75823807895_042024-F.webp">
          <a:extLst>
            <a:ext uri="{FF2B5EF4-FFF2-40B4-BE49-F238E27FC236}">
              <a16:creationId xmlns:a16="http://schemas.microsoft.com/office/drawing/2014/main" id="{5BF96E2E-B921-4417-B48D-E2C56C38D9B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2" name="Shape 12" descr="https://http2.mlstatic.com/D_NQ_NP_2X_685812-MCO75823807895_042024-F.webp">
          <a:extLst>
            <a:ext uri="{FF2B5EF4-FFF2-40B4-BE49-F238E27FC236}">
              <a16:creationId xmlns:a16="http://schemas.microsoft.com/office/drawing/2014/main" id="{1435733E-981D-4B8E-90F2-77F49110C22E}"/>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3" name="Shape 12" descr="https://http2.mlstatic.com/D_NQ_NP_2X_685812-MCO75823807895_042024-F.webp">
          <a:extLst>
            <a:ext uri="{FF2B5EF4-FFF2-40B4-BE49-F238E27FC236}">
              <a16:creationId xmlns:a16="http://schemas.microsoft.com/office/drawing/2014/main" id="{84751992-735E-4F0C-8ED3-900D911D3B1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4" name="Shape 12" descr="https://http2.mlstatic.com/D_NQ_NP_2X_685812-MCO75823807895_042024-F.webp">
          <a:extLst>
            <a:ext uri="{FF2B5EF4-FFF2-40B4-BE49-F238E27FC236}">
              <a16:creationId xmlns:a16="http://schemas.microsoft.com/office/drawing/2014/main" id="{9B2B5A12-7356-41AF-82F7-9EC1D6D61B2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5" name="Shape 12" descr="https://http2.mlstatic.com/D_NQ_NP_2X_685812-MCO75823807895_042024-F.webp">
          <a:extLst>
            <a:ext uri="{FF2B5EF4-FFF2-40B4-BE49-F238E27FC236}">
              <a16:creationId xmlns:a16="http://schemas.microsoft.com/office/drawing/2014/main" id="{F4723D40-439F-4FA3-AC13-987D81DF215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66" name="Shape 7" descr="https://http2.mlstatic.com/D_NQ_NP_2X_685812-MCO75823807895_042024-F.webp">
          <a:extLst>
            <a:ext uri="{FF2B5EF4-FFF2-40B4-BE49-F238E27FC236}">
              <a16:creationId xmlns:a16="http://schemas.microsoft.com/office/drawing/2014/main" id="{C70A6897-B2F9-4A3D-A7C6-B2149CBE19D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67" name="Shape 7" descr="https://http2.mlstatic.com/D_NQ_NP_2X_685812-MCO75823807895_042024-F.webp">
          <a:extLst>
            <a:ext uri="{FF2B5EF4-FFF2-40B4-BE49-F238E27FC236}">
              <a16:creationId xmlns:a16="http://schemas.microsoft.com/office/drawing/2014/main" id="{ABABB685-FBF0-4738-910C-0A3ACB26D40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8" name="Shape 5" descr="https://http2.mlstatic.com/D_NQ_NP_2X_685812-MCO75823807895_042024-F.webp">
          <a:extLst>
            <a:ext uri="{FF2B5EF4-FFF2-40B4-BE49-F238E27FC236}">
              <a16:creationId xmlns:a16="http://schemas.microsoft.com/office/drawing/2014/main" id="{42CD5EE4-6FA5-4A28-851A-BFE1A2278A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9" name="Shape 5" descr="https://http2.mlstatic.com/D_NQ_NP_2X_685812-MCO75823807895_042024-F.webp">
          <a:extLst>
            <a:ext uri="{FF2B5EF4-FFF2-40B4-BE49-F238E27FC236}">
              <a16:creationId xmlns:a16="http://schemas.microsoft.com/office/drawing/2014/main" id="{9AB9D3BB-37F1-4319-A048-C785B979CC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0" name="Shape 11" descr="https://http2.mlstatic.com/D_NQ_NP_2X_685812-MCO75823807895_042024-F.webp">
          <a:extLst>
            <a:ext uri="{FF2B5EF4-FFF2-40B4-BE49-F238E27FC236}">
              <a16:creationId xmlns:a16="http://schemas.microsoft.com/office/drawing/2014/main" id="{698EE704-FE80-4430-A1BB-15742541FFC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1" name="Shape 11" descr="https://http2.mlstatic.com/D_NQ_NP_2X_685812-MCO75823807895_042024-F.webp">
          <a:extLst>
            <a:ext uri="{FF2B5EF4-FFF2-40B4-BE49-F238E27FC236}">
              <a16:creationId xmlns:a16="http://schemas.microsoft.com/office/drawing/2014/main" id="{530F860D-A346-49EF-8CCC-76E0045CA7C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2" name="Shape 5" descr="https://http2.mlstatic.com/D_NQ_NP_2X_685812-MCO75823807895_042024-F.webp">
          <a:extLst>
            <a:ext uri="{FF2B5EF4-FFF2-40B4-BE49-F238E27FC236}">
              <a16:creationId xmlns:a16="http://schemas.microsoft.com/office/drawing/2014/main" id="{C3A2966C-C07B-4E75-B30C-B45CF3B4B7C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3" name="Shape 5" descr="https://http2.mlstatic.com/D_NQ_NP_2X_685812-MCO75823807895_042024-F.webp">
          <a:extLst>
            <a:ext uri="{FF2B5EF4-FFF2-40B4-BE49-F238E27FC236}">
              <a16:creationId xmlns:a16="http://schemas.microsoft.com/office/drawing/2014/main" id="{F0A6841F-169C-4491-A1DF-A816BA5B7B4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4" name="Shape 5" descr="https://http2.mlstatic.com/D_NQ_NP_2X_685812-MCO75823807895_042024-F.webp">
          <a:extLst>
            <a:ext uri="{FF2B5EF4-FFF2-40B4-BE49-F238E27FC236}">
              <a16:creationId xmlns:a16="http://schemas.microsoft.com/office/drawing/2014/main" id="{8203EF0C-4A05-4BEA-8CA0-63DA68F2C1A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5" name="Shape 5" descr="https://http2.mlstatic.com/D_NQ_NP_2X_685812-MCO75823807895_042024-F.webp">
          <a:extLst>
            <a:ext uri="{FF2B5EF4-FFF2-40B4-BE49-F238E27FC236}">
              <a16:creationId xmlns:a16="http://schemas.microsoft.com/office/drawing/2014/main" id="{8FC99B61-3F32-4D03-9E0C-9AE39F8EC02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6" name="Shape 11" descr="https://http2.mlstatic.com/D_NQ_NP_2X_685812-MCO75823807895_042024-F.webp">
          <a:extLst>
            <a:ext uri="{FF2B5EF4-FFF2-40B4-BE49-F238E27FC236}">
              <a16:creationId xmlns:a16="http://schemas.microsoft.com/office/drawing/2014/main" id="{024F4E25-593A-4F6F-A8E4-8EF98FCB288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7" name="Shape 11" descr="https://http2.mlstatic.com/D_NQ_NP_2X_685812-MCO75823807895_042024-F.webp">
          <a:extLst>
            <a:ext uri="{FF2B5EF4-FFF2-40B4-BE49-F238E27FC236}">
              <a16:creationId xmlns:a16="http://schemas.microsoft.com/office/drawing/2014/main" id="{6A636789-9A54-432C-806D-F2C2F891C81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8" name="Shape 5" descr="https://http2.mlstatic.com/D_NQ_NP_2X_685812-MCO75823807895_042024-F.webp">
          <a:extLst>
            <a:ext uri="{FF2B5EF4-FFF2-40B4-BE49-F238E27FC236}">
              <a16:creationId xmlns:a16="http://schemas.microsoft.com/office/drawing/2014/main" id="{3EB16766-12E0-4698-AF29-24CEBFE5E57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9" name="Shape 5" descr="https://http2.mlstatic.com/D_NQ_NP_2X_685812-MCO75823807895_042024-F.webp">
          <a:extLst>
            <a:ext uri="{FF2B5EF4-FFF2-40B4-BE49-F238E27FC236}">
              <a16:creationId xmlns:a16="http://schemas.microsoft.com/office/drawing/2014/main" id="{87CEE861-9A65-4843-B746-5A8F99CE1B7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0" name="Shape 5" descr="https://http2.mlstatic.com/D_NQ_NP_2X_685812-MCO75823807895_042024-F.webp">
          <a:extLst>
            <a:ext uri="{FF2B5EF4-FFF2-40B4-BE49-F238E27FC236}">
              <a16:creationId xmlns:a16="http://schemas.microsoft.com/office/drawing/2014/main" id="{06D6FDC4-8F31-4B46-BD78-EAFD5348DBD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1" name="Shape 5" descr="https://http2.mlstatic.com/D_NQ_NP_2X_685812-MCO75823807895_042024-F.webp">
          <a:extLst>
            <a:ext uri="{FF2B5EF4-FFF2-40B4-BE49-F238E27FC236}">
              <a16:creationId xmlns:a16="http://schemas.microsoft.com/office/drawing/2014/main" id="{17979590-2F83-4085-8242-795960F68D1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82" name="Shape 11" descr="https://http2.mlstatic.com/D_NQ_NP_2X_685812-MCO75823807895_042024-F.webp">
          <a:extLst>
            <a:ext uri="{FF2B5EF4-FFF2-40B4-BE49-F238E27FC236}">
              <a16:creationId xmlns:a16="http://schemas.microsoft.com/office/drawing/2014/main" id="{997E40AE-4DD6-4D14-8971-285134CDBDC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83" name="Shape 11" descr="https://http2.mlstatic.com/D_NQ_NP_2X_685812-MCO75823807895_042024-F.webp">
          <a:extLst>
            <a:ext uri="{FF2B5EF4-FFF2-40B4-BE49-F238E27FC236}">
              <a16:creationId xmlns:a16="http://schemas.microsoft.com/office/drawing/2014/main" id="{9FE6CB96-A27D-4C7A-A881-ECBEC3C7E34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4" name="Shape 5" descr="https://http2.mlstatic.com/D_NQ_NP_2X_685812-MCO75823807895_042024-F.webp">
          <a:extLst>
            <a:ext uri="{FF2B5EF4-FFF2-40B4-BE49-F238E27FC236}">
              <a16:creationId xmlns:a16="http://schemas.microsoft.com/office/drawing/2014/main" id="{5C7523FE-2B20-4AB8-AC4E-031D6EE041D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5" name="Shape 5" descr="https://http2.mlstatic.com/D_NQ_NP_2X_685812-MCO75823807895_042024-F.webp">
          <a:extLst>
            <a:ext uri="{FF2B5EF4-FFF2-40B4-BE49-F238E27FC236}">
              <a16:creationId xmlns:a16="http://schemas.microsoft.com/office/drawing/2014/main" id="{932812C5-6B88-4E43-A4B4-F66CF28DDA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6" name="Shape 5" descr="https://http2.mlstatic.com/D_NQ_NP_2X_685812-MCO75823807895_042024-F.webp">
          <a:extLst>
            <a:ext uri="{FF2B5EF4-FFF2-40B4-BE49-F238E27FC236}">
              <a16:creationId xmlns:a16="http://schemas.microsoft.com/office/drawing/2014/main" id="{0473A8D0-4608-440C-BA35-7AC999CEE23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7" name="Shape 5" descr="https://http2.mlstatic.com/D_NQ_NP_2X_685812-MCO75823807895_042024-F.webp">
          <a:extLst>
            <a:ext uri="{FF2B5EF4-FFF2-40B4-BE49-F238E27FC236}">
              <a16:creationId xmlns:a16="http://schemas.microsoft.com/office/drawing/2014/main" id="{493F5539-5D0A-48CC-879D-84DA1B78103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8" name="Shape 5" descr="https://http2.mlstatic.com/D_NQ_NP_2X_685812-MCO75823807895_042024-F.webp">
          <a:extLst>
            <a:ext uri="{FF2B5EF4-FFF2-40B4-BE49-F238E27FC236}">
              <a16:creationId xmlns:a16="http://schemas.microsoft.com/office/drawing/2014/main" id="{3464BD07-866A-4AA5-A260-96F15FE09AD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9" name="Shape 5" descr="https://http2.mlstatic.com/D_NQ_NP_2X_685812-MCO75823807895_042024-F.webp">
          <a:extLst>
            <a:ext uri="{FF2B5EF4-FFF2-40B4-BE49-F238E27FC236}">
              <a16:creationId xmlns:a16="http://schemas.microsoft.com/office/drawing/2014/main" id="{36EB950A-C432-4375-9CA9-5A2C5DAD54F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0" name="Shape 5" descr="https://http2.mlstatic.com/D_NQ_NP_2X_685812-MCO75823807895_042024-F.webp">
          <a:extLst>
            <a:ext uri="{FF2B5EF4-FFF2-40B4-BE49-F238E27FC236}">
              <a16:creationId xmlns:a16="http://schemas.microsoft.com/office/drawing/2014/main" id="{4CF0F9B7-49E4-458F-AB40-B1BA135F9F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1" name="Shape 5" descr="https://http2.mlstatic.com/D_NQ_NP_2X_685812-MCO75823807895_042024-F.webp">
          <a:extLst>
            <a:ext uri="{FF2B5EF4-FFF2-40B4-BE49-F238E27FC236}">
              <a16:creationId xmlns:a16="http://schemas.microsoft.com/office/drawing/2014/main" id="{DF2BAAC9-0A52-40BA-ADFA-E6B868B4577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2" name="Shape 11" descr="https://http2.mlstatic.com/D_NQ_NP_2X_685812-MCO75823807895_042024-F.webp">
          <a:extLst>
            <a:ext uri="{FF2B5EF4-FFF2-40B4-BE49-F238E27FC236}">
              <a16:creationId xmlns:a16="http://schemas.microsoft.com/office/drawing/2014/main" id="{75D8FF09-3307-491F-824D-E662B9C50A6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3" name="Shape 11" descr="https://http2.mlstatic.com/D_NQ_NP_2X_685812-MCO75823807895_042024-F.webp">
          <a:extLst>
            <a:ext uri="{FF2B5EF4-FFF2-40B4-BE49-F238E27FC236}">
              <a16:creationId xmlns:a16="http://schemas.microsoft.com/office/drawing/2014/main" id="{62B907E5-AD6E-4210-A131-6B241D7926B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4" name="Shape 5" descr="https://http2.mlstatic.com/D_NQ_NP_2X_685812-MCO75823807895_042024-F.webp">
          <a:extLst>
            <a:ext uri="{FF2B5EF4-FFF2-40B4-BE49-F238E27FC236}">
              <a16:creationId xmlns:a16="http://schemas.microsoft.com/office/drawing/2014/main" id="{F8CD0D16-7D43-4991-8E23-3D6C137D71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5" name="Shape 5" descr="https://http2.mlstatic.com/D_NQ_NP_2X_685812-MCO75823807895_042024-F.webp">
          <a:extLst>
            <a:ext uri="{FF2B5EF4-FFF2-40B4-BE49-F238E27FC236}">
              <a16:creationId xmlns:a16="http://schemas.microsoft.com/office/drawing/2014/main" id="{2F693728-03FA-4C0B-89DA-F821C4AE61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6" name="Shape 5" descr="https://http2.mlstatic.com/D_NQ_NP_2X_685812-MCO75823807895_042024-F.webp">
          <a:extLst>
            <a:ext uri="{FF2B5EF4-FFF2-40B4-BE49-F238E27FC236}">
              <a16:creationId xmlns:a16="http://schemas.microsoft.com/office/drawing/2014/main" id="{322AD8A0-AE6A-45ED-884A-E0D37B4B966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7" name="Shape 5" descr="https://http2.mlstatic.com/D_NQ_NP_2X_685812-MCO75823807895_042024-F.webp">
          <a:extLst>
            <a:ext uri="{FF2B5EF4-FFF2-40B4-BE49-F238E27FC236}">
              <a16:creationId xmlns:a16="http://schemas.microsoft.com/office/drawing/2014/main" id="{C6A06673-170F-4501-9206-718F6C38E3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8" name="Shape 11" descr="https://http2.mlstatic.com/D_NQ_NP_2X_685812-MCO75823807895_042024-F.webp">
          <a:extLst>
            <a:ext uri="{FF2B5EF4-FFF2-40B4-BE49-F238E27FC236}">
              <a16:creationId xmlns:a16="http://schemas.microsoft.com/office/drawing/2014/main" id="{1E525AC1-3D4F-493D-94F9-380CA9CD9B0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9" name="Shape 11" descr="https://http2.mlstatic.com/D_NQ_NP_2X_685812-MCO75823807895_042024-F.webp">
          <a:extLst>
            <a:ext uri="{FF2B5EF4-FFF2-40B4-BE49-F238E27FC236}">
              <a16:creationId xmlns:a16="http://schemas.microsoft.com/office/drawing/2014/main" id="{CB71A288-DDE8-4253-80CB-3ABF7855E9E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0" name="Shape 5" descr="https://http2.mlstatic.com/D_NQ_NP_2X_685812-MCO75823807895_042024-F.webp">
          <a:extLst>
            <a:ext uri="{FF2B5EF4-FFF2-40B4-BE49-F238E27FC236}">
              <a16:creationId xmlns:a16="http://schemas.microsoft.com/office/drawing/2014/main" id="{DD97D126-06C2-4B04-B708-595A12AA33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1" name="Shape 5" descr="https://http2.mlstatic.com/D_NQ_NP_2X_685812-MCO75823807895_042024-F.webp">
          <a:extLst>
            <a:ext uri="{FF2B5EF4-FFF2-40B4-BE49-F238E27FC236}">
              <a16:creationId xmlns:a16="http://schemas.microsoft.com/office/drawing/2014/main" id="{A4699946-5125-4273-989C-CBF4B87090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2" name="Shape 5" descr="https://http2.mlstatic.com/D_NQ_NP_2X_685812-MCO75823807895_042024-F.webp">
          <a:extLst>
            <a:ext uri="{FF2B5EF4-FFF2-40B4-BE49-F238E27FC236}">
              <a16:creationId xmlns:a16="http://schemas.microsoft.com/office/drawing/2014/main" id="{9FD21B0D-DFB8-4267-A6DE-A5241F12B9A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3" name="Shape 5" descr="https://http2.mlstatic.com/D_NQ_NP_2X_685812-MCO75823807895_042024-F.webp">
          <a:extLst>
            <a:ext uri="{FF2B5EF4-FFF2-40B4-BE49-F238E27FC236}">
              <a16:creationId xmlns:a16="http://schemas.microsoft.com/office/drawing/2014/main" id="{34A1D3F8-9DFD-4778-AAC5-FEFB0DC8FE0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04" name="Shape 11" descr="https://http2.mlstatic.com/D_NQ_NP_2X_685812-MCO75823807895_042024-F.webp">
          <a:extLst>
            <a:ext uri="{FF2B5EF4-FFF2-40B4-BE49-F238E27FC236}">
              <a16:creationId xmlns:a16="http://schemas.microsoft.com/office/drawing/2014/main" id="{A82C5E88-2A52-4F7E-BF76-72B6B16AB70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05" name="Shape 11" descr="https://http2.mlstatic.com/D_NQ_NP_2X_685812-MCO75823807895_042024-F.webp">
          <a:extLst>
            <a:ext uri="{FF2B5EF4-FFF2-40B4-BE49-F238E27FC236}">
              <a16:creationId xmlns:a16="http://schemas.microsoft.com/office/drawing/2014/main" id="{136EB30D-692E-4442-B55E-2FE17955735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6" name="Shape 5" descr="https://http2.mlstatic.com/D_NQ_NP_2X_685812-MCO75823807895_042024-F.webp">
          <a:extLst>
            <a:ext uri="{FF2B5EF4-FFF2-40B4-BE49-F238E27FC236}">
              <a16:creationId xmlns:a16="http://schemas.microsoft.com/office/drawing/2014/main" id="{4D71FEE0-3798-4433-82D9-8F6442C82FF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7" name="Shape 5" descr="https://http2.mlstatic.com/D_NQ_NP_2X_685812-MCO75823807895_042024-F.webp">
          <a:extLst>
            <a:ext uri="{FF2B5EF4-FFF2-40B4-BE49-F238E27FC236}">
              <a16:creationId xmlns:a16="http://schemas.microsoft.com/office/drawing/2014/main" id="{BC4D81BE-5401-4843-87CB-85502A018B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8" name="Shape 5" descr="https://http2.mlstatic.com/D_NQ_NP_2X_685812-MCO75823807895_042024-F.webp">
          <a:extLst>
            <a:ext uri="{FF2B5EF4-FFF2-40B4-BE49-F238E27FC236}">
              <a16:creationId xmlns:a16="http://schemas.microsoft.com/office/drawing/2014/main" id="{9CA16300-20D3-46D1-BC98-0CE1329CF2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9" name="Shape 5" descr="https://http2.mlstatic.com/D_NQ_NP_2X_685812-MCO75823807895_042024-F.webp">
          <a:extLst>
            <a:ext uri="{FF2B5EF4-FFF2-40B4-BE49-F238E27FC236}">
              <a16:creationId xmlns:a16="http://schemas.microsoft.com/office/drawing/2014/main" id="{483DF717-F1AE-47D2-B3CE-BB43685111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10" name="Shape 5" descr="https://http2.mlstatic.com/D_NQ_NP_2X_685812-MCO75823807895_042024-F.webp">
          <a:extLst>
            <a:ext uri="{FF2B5EF4-FFF2-40B4-BE49-F238E27FC236}">
              <a16:creationId xmlns:a16="http://schemas.microsoft.com/office/drawing/2014/main" id="{E89FD46E-40C5-43A8-9D4C-EECE74CD46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11" name="Shape 5" descr="https://http2.mlstatic.com/D_NQ_NP_2X_685812-MCO75823807895_042024-F.webp">
          <a:extLst>
            <a:ext uri="{FF2B5EF4-FFF2-40B4-BE49-F238E27FC236}">
              <a16:creationId xmlns:a16="http://schemas.microsoft.com/office/drawing/2014/main" id="{EB6B0BAB-D8B9-4F7F-AF63-330F3F95D9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512" name="Shape 7" descr="https://http2.mlstatic.com/D_NQ_NP_2X_685812-MCO75823807895_042024-F.webp">
          <a:extLst>
            <a:ext uri="{FF2B5EF4-FFF2-40B4-BE49-F238E27FC236}">
              <a16:creationId xmlns:a16="http://schemas.microsoft.com/office/drawing/2014/main" id="{F56E35B5-B07C-4FE7-A9FF-1336FEFF2207}"/>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513" name="Shape 7" descr="https://http2.mlstatic.com/D_NQ_NP_2X_685812-MCO75823807895_042024-F.webp">
          <a:extLst>
            <a:ext uri="{FF2B5EF4-FFF2-40B4-BE49-F238E27FC236}">
              <a16:creationId xmlns:a16="http://schemas.microsoft.com/office/drawing/2014/main" id="{0751E35B-7C22-43AD-A9F5-91B4E7B30173}"/>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4" name="Shape 7" descr="https://http2.mlstatic.com/D_NQ_NP_2X_685812-MCO75823807895_042024-F.webp">
          <a:extLst>
            <a:ext uri="{FF2B5EF4-FFF2-40B4-BE49-F238E27FC236}">
              <a16:creationId xmlns:a16="http://schemas.microsoft.com/office/drawing/2014/main" id="{8E717C25-049F-4938-A29C-0FD5C4693B61}"/>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5" name="Shape 7" descr="https://http2.mlstatic.com/D_NQ_NP_2X_685812-MCO75823807895_042024-F.webp">
          <a:extLst>
            <a:ext uri="{FF2B5EF4-FFF2-40B4-BE49-F238E27FC236}">
              <a16:creationId xmlns:a16="http://schemas.microsoft.com/office/drawing/2014/main" id="{AD07488F-8802-417A-A308-7F0682009CA7}"/>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6" name="Shape 7" descr="https://http2.mlstatic.com/D_NQ_NP_2X_685812-MCO75823807895_042024-F.webp">
          <a:extLst>
            <a:ext uri="{FF2B5EF4-FFF2-40B4-BE49-F238E27FC236}">
              <a16:creationId xmlns:a16="http://schemas.microsoft.com/office/drawing/2014/main" id="{F1E3DE0A-B8D5-4971-8364-063CC8BDC25B}"/>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7" name="Shape 3" descr="https://http2.mlstatic.com/D_NQ_NP_2X_685812-MCO75823807895_042024-F.webp">
          <a:extLst>
            <a:ext uri="{FF2B5EF4-FFF2-40B4-BE49-F238E27FC236}">
              <a16:creationId xmlns:a16="http://schemas.microsoft.com/office/drawing/2014/main" id="{095186FE-F1F4-4915-95FD-CA481ED08B54}"/>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8" name="Shape 3" descr="https://http2.mlstatic.com/D_NQ_NP_2X_685812-MCO75823807895_042024-F.webp">
          <a:extLst>
            <a:ext uri="{FF2B5EF4-FFF2-40B4-BE49-F238E27FC236}">
              <a16:creationId xmlns:a16="http://schemas.microsoft.com/office/drawing/2014/main" id="{50141C5D-501B-48A7-A3FB-03FF5A521EE1}"/>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9" name="Shape 3" descr="https://http2.mlstatic.com/D_NQ_NP_2X_685812-MCO75823807895_042024-F.webp">
          <a:extLst>
            <a:ext uri="{FF2B5EF4-FFF2-40B4-BE49-F238E27FC236}">
              <a16:creationId xmlns:a16="http://schemas.microsoft.com/office/drawing/2014/main" id="{945F38AD-096F-4936-8CD4-EEC6E4D957D1}"/>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0" name="Shape 3" descr="https://http2.mlstatic.com/D_NQ_NP_2X_685812-MCO75823807895_042024-F.webp">
          <a:extLst>
            <a:ext uri="{FF2B5EF4-FFF2-40B4-BE49-F238E27FC236}">
              <a16:creationId xmlns:a16="http://schemas.microsoft.com/office/drawing/2014/main" id="{128A68E0-0308-4FA0-A941-81AAC85F42F6}"/>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1" name="Shape 3" descr="https://http2.mlstatic.com/D_NQ_NP_2X_685812-MCO75823807895_042024-F.webp">
          <a:extLst>
            <a:ext uri="{FF2B5EF4-FFF2-40B4-BE49-F238E27FC236}">
              <a16:creationId xmlns:a16="http://schemas.microsoft.com/office/drawing/2014/main" id="{2BF51826-812E-4F4A-824F-FD4C9BEFB34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2" name="Shape 3" descr="https://http2.mlstatic.com/D_NQ_NP_2X_685812-MCO75823807895_042024-F.webp">
          <a:extLst>
            <a:ext uri="{FF2B5EF4-FFF2-40B4-BE49-F238E27FC236}">
              <a16:creationId xmlns:a16="http://schemas.microsoft.com/office/drawing/2014/main" id="{33634138-B1D1-4867-9436-C4A56C70254C}"/>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523" name="Shape 7" descr="https://http2.mlstatic.com/D_NQ_NP_2X_685812-MCO75823807895_042024-F.webp">
          <a:extLst>
            <a:ext uri="{FF2B5EF4-FFF2-40B4-BE49-F238E27FC236}">
              <a16:creationId xmlns:a16="http://schemas.microsoft.com/office/drawing/2014/main" id="{D48BA0E1-9884-40FF-BCC2-0516B3A8C489}"/>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524" name="Shape 7" descr="https://http2.mlstatic.com/D_NQ_NP_2X_685812-MCO75823807895_042024-F.webp">
          <a:extLst>
            <a:ext uri="{FF2B5EF4-FFF2-40B4-BE49-F238E27FC236}">
              <a16:creationId xmlns:a16="http://schemas.microsoft.com/office/drawing/2014/main" id="{EE66C7ED-7F23-40E8-94E9-41800A54CA3A}"/>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5" name="Shape 5" descr="https://http2.mlstatic.com/D_NQ_NP_2X_685812-MCO75823807895_042024-F.webp">
          <a:extLst>
            <a:ext uri="{FF2B5EF4-FFF2-40B4-BE49-F238E27FC236}">
              <a16:creationId xmlns:a16="http://schemas.microsoft.com/office/drawing/2014/main" id="{A21D5B8E-415D-4541-98FF-A07A51EE372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6" name="Shape 5" descr="https://http2.mlstatic.com/D_NQ_NP_2X_685812-MCO75823807895_042024-F.webp">
          <a:extLst>
            <a:ext uri="{FF2B5EF4-FFF2-40B4-BE49-F238E27FC236}">
              <a16:creationId xmlns:a16="http://schemas.microsoft.com/office/drawing/2014/main" id="{EC468AD5-C714-4A79-B324-2EDDF7B9116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27" name="Shape 6" descr="https://http2.mlstatic.com/D_NQ_NP_2X_685812-MCO75823807895_042024-F.webp">
          <a:extLst>
            <a:ext uri="{FF2B5EF4-FFF2-40B4-BE49-F238E27FC236}">
              <a16:creationId xmlns:a16="http://schemas.microsoft.com/office/drawing/2014/main" id="{8EF3574E-3EAB-4345-8A6E-A31066E4C56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28" name="Shape 6" descr="https://http2.mlstatic.com/D_NQ_NP_2X_685812-MCO75823807895_042024-F.webp">
          <a:extLst>
            <a:ext uri="{FF2B5EF4-FFF2-40B4-BE49-F238E27FC236}">
              <a16:creationId xmlns:a16="http://schemas.microsoft.com/office/drawing/2014/main" id="{D3BC347D-DC27-4151-876A-9D61F6B9C18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9" name="Shape 5" descr="https://http2.mlstatic.com/D_NQ_NP_2X_685812-MCO75823807895_042024-F.webp">
          <a:extLst>
            <a:ext uri="{FF2B5EF4-FFF2-40B4-BE49-F238E27FC236}">
              <a16:creationId xmlns:a16="http://schemas.microsoft.com/office/drawing/2014/main" id="{8AA931A4-9C49-4664-A563-8CC49959BE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0" name="Shape 5" descr="https://http2.mlstatic.com/D_NQ_NP_2X_685812-MCO75823807895_042024-F.webp">
          <a:extLst>
            <a:ext uri="{FF2B5EF4-FFF2-40B4-BE49-F238E27FC236}">
              <a16:creationId xmlns:a16="http://schemas.microsoft.com/office/drawing/2014/main" id="{4DB7235E-05BC-4FCC-ABEC-3153BEC36BD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1" name="Shape 5" descr="https://http2.mlstatic.com/D_NQ_NP_2X_685812-MCO75823807895_042024-F.webp">
          <a:extLst>
            <a:ext uri="{FF2B5EF4-FFF2-40B4-BE49-F238E27FC236}">
              <a16:creationId xmlns:a16="http://schemas.microsoft.com/office/drawing/2014/main" id="{06CB8CB7-52E9-4FB2-80D8-5420BE48176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2" name="Shape 5" descr="https://http2.mlstatic.com/D_NQ_NP_2X_685812-MCO75823807895_042024-F.webp">
          <a:extLst>
            <a:ext uri="{FF2B5EF4-FFF2-40B4-BE49-F238E27FC236}">
              <a16:creationId xmlns:a16="http://schemas.microsoft.com/office/drawing/2014/main" id="{2A82520C-AA69-404A-B1A4-24D42A5575A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3" name="Shape 6" descr="https://http2.mlstatic.com/D_NQ_NP_2X_685812-MCO75823807895_042024-F.webp">
          <a:extLst>
            <a:ext uri="{FF2B5EF4-FFF2-40B4-BE49-F238E27FC236}">
              <a16:creationId xmlns:a16="http://schemas.microsoft.com/office/drawing/2014/main" id="{D545C0AA-8CDB-46A1-9670-987B899B775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4" name="Shape 6" descr="https://http2.mlstatic.com/D_NQ_NP_2X_685812-MCO75823807895_042024-F.webp">
          <a:extLst>
            <a:ext uri="{FF2B5EF4-FFF2-40B4-BE49-F238E27FC236}">
              <a16:creationId xmlns:a16="http://schemas.microsoft.com/office/drawing/2014/main" id="{21D9DF84-09F6-4F3F-99C4-F0CA3CBA92B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5" name="Shape 5" descr="https://http2.mlstatic.com/D_NQ_NP_2X_685812-MCO75823807895_042024-F.webp">
          <a:extLst>
            <a:ext uri="{FF2B5EF4-FFF2-40B4-BE49-F238E27FC236}">
              <a16:creationId xmlns:a16="http://schemas.microsoft.com/office/drawing/2014/main" id="{737834EA-6DC3-482B-AB1E-79FB4B253EF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6" name="Shape 5" descr="https://http2.mlstatic.com/D_NQ_NP_2X_685812-MCO75823807895_042024-F.webp">
          <a:extLst>
            <a:ext uri="{FF2B5EF4-FFF2-40B4-BE49-F238E27FC236}">
              <a16:creationId xmlns:a16="http://schemas.microsoft.com/office/drawing/2014/main" id="{5519190A-E92F-442B-9923-21C533742DE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7" name="Shape 5" descr="https://http2.mlstatic.com/D_NQ_NP_2X_685812-MCO75823807895_042024-F.webp">
          <a:extLst>
            <a:ext uri="{FF2B5EF4-FFF2-40B4-BE49-F238E27FC236}">
              <a16:creationId xmlns:a16="http://schemas.microsoft.com/office/drawing/2014/main" id="{B3DA5717-41D3-4720-9504-9F481CED0D3E}"/>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8" name="Shape 5" descr="https://http2.mlstatic.com/D_NQ_NP_2X_685812-MCO75823807895_042024-F.webp">
          <a:extLst>
            <a:ext uri="{FF2B5EF4-FFF2-40B4-BE49-F238E27FC236}">
              <a16:creationId xmlns:a16="http://schemas.microsoft.com/office/drawing/2014/main" id="{5E49E318-B861-458C-BFCE-7ED9D466FB4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9" name="Shape 6" descr="https://http2.mlstatic.com/D_NQ_NP_2X_685812-MCO75823807895_042024-F.webp">
          <a:extLst>
            <a:ext uri="{FF2B5EF4-FFF2-40B4-BE49-F238E27FC236}">
              <a16:creationId xmlns:a16="http://schemas.microsoft.com/office/drawing/2014/main" id="{F897E409-AB63-4624-924E-AD09A9D7A75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40" name="Shape 6" descr="https://http2.mlstatic.com/D_NQ_NP_2X_685812-MCO75823807895_042024-F.webp">
          <a:extLst>
            <a:ext uri="{FF2B5EF4-FFF2-40B4-BE49-F238E27FC236}">
              <a16:creationId xmlns:a16="http://schemas.microsoft.com/office/drawing/2014/main" id="{F5EFC4E4-F37E-4069-9E28-A9008C26F7F0}"/>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1" name="Shape 5" descr="https://http2.mlstatic.com/D_NQ_NP_2X_685812-MCO75823807895_042024-F.webp">
          <a:extLst>
            <a:ext uri="{FF2B5EF4-FFF2-40B4-BE49-F238E27FC236}">
              <a16:creationId xmlns:a16="http://schemas.microsoft.com/office/drawing/2014/main" id="{BDBD8C43-FC39-4ADF-AA3F-9CAB10DE92A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2" name="Shape 5" descr="https://http2.mlstatic.com/D_NQ_NP_2X_685812-MCO75823807895_042024-F.webp">
          <a:extLst>
            <a:ext uri="{FF2B5EF4-FFF2-40B4-BE49-F238E27FC236}">
              <a16:creationId xmlns:a16="http://schemas.microsoft.com/office/drawing/2014/main" id="{A733C5B0-8C3E-492F-A077-7DB7103CB9D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3" name="Shape 5" descr="https://http2.mlstatic.com/D_NQ_NP_2X_685812-MCO75823807895_042024-F.webp">
          <a:extLst>
            <a:ext uri="{FF2B5EF4-FFF2-40B4-BE49-F238E27FC236}">
              <a16:creationId xmlns:a16="http://schemas.microsoft.com/office/drawing/2014/main" id="{15E04C10-8153-4473-8184-FB0BE66B438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4" name="Shape 5" descr="https://http2.mlstatic.com/D_NQ_NP_2X_685812-MCO75823807895_042024-F.webp">
          <a:extLst>
            <a:ext uri="{FF2B5EF4-FFF2-40B4-BE49-F238E27FC236}">
              <a16:creationId xmlns:a16="http://schemas.microsoft.com/office/drawing/2014/main" id="{9501112A-12D0-42A2-B997-798C7FC5DB4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5" name="Shape 5" descr="https://http2.mlstatic.com/D_NQ_NP_2X_685812-MCO75823807895_042024-F.webp">
          <a:extLst>
            <a:ext uri="{FF2B5EF4-FFF2-40B4-BE49-F238E27FC236}">
              <a16:creationId xmlns:a16="http://schemas.microsoft.com/office/drawing/2014/main" id="{0E18508A-A813-409C-81A8-FC29BA2747A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6" name="Shape 5" descr="https://http2.mlstatic.com/D_NQ_NP_2X_685812-MCO75823807895_042024-F.webp">
          <a:extLst>
            <a:ext uri="{FF2B5EF4-FFF2-40B4-BE49-F238E27FC236}">
              <a16:creationId xmlns:a16="http://schemas.microsoft.com/office/drawing/2014/main" id="{1FCA637A-35FA-462C-BC67-DE44AEE1F4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7" name="Shape 5" descr="https://http2.mlstatic.com/D_NQ_NP_2X_685812-MCO75823807895_042024-F.webp">
          <a:extLst>
            <a:ext uri="{FF2B5EF4-FFF2-40B4-BE49-F238E27FC236}">
              <a16:creationId xmlns:a16="http://schemas.microsoft.com/office/drawing/2014/main" id="{6C6CF589-DA72-4AB5-8DA4-53F26E183D5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8" name="Shape 5" descr="https://http2.mlstatic.com/D_NQ_NP_2X_685812-MCO75823807895_042024-F.webp">
          <a:extLst>
            <a:ext uri="{FF2B5EF4-FFF2-40B4-BE49-F238E27FC236}">
              <a16:creationId xmlns:a16="http://schemas.microsoft.com/office/drawing/2014/main" id="{BF36081B-72CE-4A33-BFCD-7FED4451484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49" name="Shape 6" descr="https://http2.mlstatic.com/D_NQ_NP_2X_685812-MCO75823807895_042024-F.webp">
          <a:extLst>
            <a:ext uri="{FF2B5EF4-FFF2-40B4-BE49-F238E27FC236}">
              <a16:creationId xmlns:a16="http://schemas.microsoft.com/office/drawing/2014/main" id="{0E2A9583-CFCA-4AD2-8AB9-8B70820190F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0" name="Shape 6" descr="https://http2.mlstatic.com/D_NQ_NP_2X_685812-MCO75823807895_042024-F.webp">
          <a:extLst>
            <a:ext uri="{FF2B5EF4-FFF2-40B4-BE49-F238E27FC236}">
              <a16:creationId xmlns:a16="http://schemas.microsoft.com/office/drawing/2014/main" id="{CAE76C16-FAEB-4233-A08F-7F973294C47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1" name="Shape 5" descr="https://http2.mlstatic.com/D_NQ_NP_2X_685812-MCO75823807895_042024-F.webp">
          <a:extLst>
            <a:ext uri="{FF2B5EF4-FFF2-40B4-BE49-F238E27FC236}">
              <a16:creationId xmlns:a16="http://schemas.microsoft.com/office/drawing/2014/main" id="{2DB4D2CC-3CD4-4D66-A4AD-90152379AC6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2" name="Shape 5" descr="https://http2.mlstatic.com/D_NQ_NP_2X_685812-MCO75823807895_042024-F.webp">
          <a:extLst>
            <a:ext uri="{FF2B5EF4-FFF2-40B4-BE49-F238E27FC236}">
              <a16:creationId xmlns:a16="http://schemas.microsoft.com/office/drawing/2014/main" id="{65B3011B-0041-4D7D-B41A-A31EB0284A5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3" name="Shape 5" descr="https://http2.mlstatic.com/D_NQ_NP_2X_685812-MCO75823807895_042024-F.webp">
          <a:extLst>
            <a:ext uri="{FF2B5EF4-FFF2-40B4-BE49-F238E27FC236}">
              <a16:creationId xmlns:a16="http://schemas.microsoft.com/office/drawing/2014/main" id="{0187D1FC-AD7F-4403-B449-388D5C88CE2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4" name="Shape 5" descr="https://http2.mlstatic.com/D_NQ_NP_2X_685812-MCO75823807895_042024-F.webp">
          <a:extLst>
            <a:ext uri="{FF2B5EF4-FFF2-40B4-BE49-F238E27FC236}">
              <a16:creationId xmlns:a16="http://schemas.microsoft.com/office/drawing/2014/main" id="{91FAE87B-D2D7-4C41-9E3F-9337AD19BAE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5" name="Shape 6" descr="https://http2.mlstatic.com/D_NQ_NP_2X_685812-MCO75823807895_042024-F.webp">
          <a:extLst>
            <a:ext uri="{FF2B5EF4-FFF2-40B4-BE49-F238E27FC236}">
              <a16:creationId xmlns:a16="http://schemas.microsoft.com/office/drawing/2014/main" id="{B2E90AEF-6A76-49D4-9151-1B9D9262B3B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6" name="Shape 6" descr="https://http2.mlstatic.com/D_NQ_NP_2X_685812-MCO75823807895_042024-F.webp">
          <a:extLst>
            <a:ext uri="{FF2B5EF4-FFF2-40B4-BE49-F238E27FC236}">
              <a16:creationId xmlns:a16="http://schemas.microsoft.com/office/drawing/2014/main" id="{84F4D04D-196A-49E0-AD2F-973D9B0B173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7" name="Shape 5" descr="https://http2.mlstatic.com/D_NQ_NP_2X_685812-MCO75823807895_042024-F.webp">
          <a:extLst>
            <a:ext uri="{FF2B5EF4-FFF2-40B4-BE49-F238E27FC236}">
              <a16:creationId xmlns:a16="http://schemas.microsoft.com/office/drawing/2014/main" id="{517CA6A7-0AED-41FE-BA70-21D4B1D0801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8" name="Shape 5" descr="https://http2.mlstatic.com/D_NQ_NP_2X_685812-MCO75823807895_042024-F.webp">
          <a:extLst>
            <a:ext uri="{FF2B5EF4-FFF2-40B4-BE49-F238E27FC236}">
              <a16:creationId xmlns:a16="http://schemas.microsoft.com/office/drawing/2014/main" id="{8F307A40-1FAA-4534-8A4B-7D72F60CD5E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9" name="Shape 5" descr="https://http2.mlstatic.com/D_NQ_NP_2X_685812-MCO75823807895_042024-F.webp">
          <a:extLst>
            <a:ext uri="{FF2B5EF4-FFF2-40B4-BE49-F238E27FC236}">
              <a16:creationId xmlns:a16="http://schemas.microsoft.com/office/drawing/2014/main" id="{995766D1-9395-4548-B2FA-30702BF61FE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0" name="Shape 5" descr="https://http2.mlstatic.com/D_NQ_NP_2X_685812-MCO75823807895_042024-F.webp">
          <a:extLst>
            <a:ext uri="{FF2B5EF4-FFF2-40B4-BE49-F238E27FC236}">
              <a16:creationId xmlns:a16="http://schemas.microsoft.com/office/drawing/2014/main" id="{BB112602-FC70-4896-9D55-E2E56C55305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61" name="Shape 6" descr="https://http2.mlstatic.com/D_NQ_NP_2X_685812-MCO75823807895_042024-F.webp">
          <a:extLst>
            <a:ext uri="{FF2B5EF4-FFF2-40B4-BE49-F238E27FC236}">
              <a16:creationId xmlns:a16="http://schemas.microsoft.com/office/drawing/2014/main" id="{C6834420-D476-4A5A-9D12-BA5D7AD0439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62" name="Shape 6" descr="https://http2.mlstatic.com/D_NQ_NP_2X_685812-MCO75823807895_042024-F.webp">
          <a:extLst>
            <a:ext uri="{FF2B5EF4-FFF2-40B4-BE49-F238E27FC236}">
              <a16:creationId xmlns:a16="http://schemas.microsoft.com/office/drawing/2014/main" id="{264D6319-39A5-443D-96C5-F33BCD1945F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3" name="Shape 5" descr="https://http2.mlstatic.com/D_NQ_NP_2X_685812-MCO75823807895_042024-F.webp">
          <a:extLst>
            <a:ext uri="{FF2B5EF4-FFF2-40B4-BE49-F238E27FC236}">
              <a16:creationId xmlns:a16="http://schemas.microsoft.com/office/drawing/2014/main" id="{EDA0E33A-282E-429B-8000-53F1313245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4" name="Shape 5" descr="https://http2.mlstatic.com/D_NQ_NP_2X_685812-MCO75823807895_042024-F.webp">
          <a:extLst>
            <a:ext uri="{FF2B5EF4-FFF2-40B4-BE49-F238E27FC236}">
              <a16:creationId xmlns:a16="http://schemas.microsoft.com/office/drawing/2014/main" id="{6FA33968-C32F-4D3B-B682-714711E1185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5" name="Shape 5" descr="https://http2.mlstatic.com/D_NQ_NP_2X_685812-MCO75823807895_042024-F.webp">
          <a:extLst>
            <a:ext uri="{FF2B5EF4-FFF2-40B4-BE49-F238E27FC236}">
              <a16:creationId xmlns:a16="http://schemas.microsoft.com/office/drawing/2014/main" id="{C4B1F400-2E12-45F4-874E-1967538D4B4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6" name="Shape 5" descr="https://http2.mlstatic.com/D_NQ_NP_2X_685812-MCO75823807895_042024-F.webp">
          <a:extLst>
            <a:ext uri="{FF2B5EF4-FFF2-40B4-BE49-F238E27FC236}">
              <a16:creationId xmlns:a16="http://schemas.microsoft.com/office/drawing/2014/main" id="{C3E89AEE-B212-4A54-8E0A-864D34D042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7" name="Shape 5" descr="https://http2.mlstatic.com/D_NQ_NP_2X_685812-MCO75823807895_042024-F.webp">
          <a:extLst>
            <a:ext uri="{FF2B5EF4-FFF2-40B4-BE49-F238E27FC236}">
              <a16:creationId xmlns:a16="http://schemas.microsoft.com/office/drawing/2014/main" id="{F7E37B7E-2B1B-4BDE-8319-0EE9161050D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8" name="Shape 5" descr="https://http2.mlstatic.com/D_NQ_NP_2X_685812-MCO75823807895_042024-F.webp">
          <a:extLst>
            <a:ext uri="{FF2B5EF4-FFF2-40B4-BE49-F238E27FC236}">
              <a16:creationId xmlns:a16="http://schemas.microsoft.com/office/drawing/2014/main" id="{0324F8D9-F961-4BCB-A85A-4E02ADE3A53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69" name="Shape 7" descr="https://http2.mlstatic.com/D_NQ_NP_2X_685812-MCO75823807895_042024-F.webp">
          <a:extLst>
            <a:ext uri="{FF2B5EF4-FFF2-40B4-BE49-F238E27FC236}">
              <a16:creationId xmlns:a16="http://schemas.microsoft.com/office/drawing/2014/main" id="{29F7A746-200D-4F4B-977E-73DF210F2A63}"/>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70" name="Shape 7" descr="https://http2.mlstatic.com/D_NQ_NP_2X_685812-MCO75823807895_042024-F.webp">
          <a:extLst>
            <a:ext uri="{FF2B5EF4-FFF2-40B4-BE49-F238E27FC236}">
              <a16:creationId xmlns:a16="http://schemas.microsoft.com/office/drawing/2014/main" id="{9AF3B489-8DDB-4D39-87E5-7C7393DD8C59}"/>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71" name="Shape 7" descr="https://http2.mlstatic.com/D_NQ_NP_2X_685812-MCO75823807895_042024-F.webp">
          <a:extLst>
            <a:ext uri="{FF2B5EF4-FFF2-40B4-BE49-F238E27FC236}">
              <a16:creationId xmlns:a16="http://schemas.microsoft.com/office/drawing/2014/main" id="{8C34C642-C1E8-47A4-8A37-E3B96DDA44FC}"/>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2" name="Shape 5" descr="https://http2.mlstatic.com/D_NQ_NP_2X_685812-MCO75823807895_042024-F.webp">
          <a:extLst>
            <a:ext uri="{FF2B5EF4-FFF2-40B4-BE49-F238E27FC236}">
              <a16:creationId xmlns:a16="http://schemas.microsoft.com/office/drawing/2014/main" id="{574F268D-0426-4F8E-867E-D1A6E79F99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3" name="Shape 5" descr="https://http2.mlstatic.com/D_NQ_NP_2X_685812-MCO75823807895_042024-F.webp">
          <a:extLst>
            <a:ext uri="{FF2B5EF4-FFF2-40B4-BE49-F238E27FC236}">
              <a16:creationId xmlns:a16="http://schemas.microsoft.com/office/drawing/2014/main" id="{CF25B035-9DA1-47F3-8290-76E3110C39A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4" name="Shape 5" descr="https://http2.mlstatic.com/D_NQ_NP_2X_685812-MCO75823807895_042024-F.webp">
          <a:extLst>
            <a:ext uri="{FF2B5EF4-FFF2-40B4-BE49-F238E27FC236}">
              <a16:creationId xmlns:a16="http://schemas.microsoft.com/office/drawing/2014/main" id="{5C2FDA76-CD8C-41B7-BE2D-ACC2815041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5" name="Shape 5" descr="https://http2.mlstatic.com/D_NQ_NP_2X_685812-MCO75823807895_042024-F.webp">
          <a:extLst>
            <a:ext uri="{FF2B5EF4-FFF2-40B4-BE49-F238E27FC236}">
              <a16:creationId xmlns:a16="http://schemas.microsoft.com/office/drawing/2014/main" id="{F4933348-5CB2-4D8C-BA38-999DD4209D7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6" name="Shape 5" descr="https://http2.mlstatic.com/D_NQ_NP_2X_685812-MCO75823807895_042024-F.webp">
          <a:extLst>
            <a:ext uri="{FF2B5EF4-FFF2-40B4-BE49-F238E27FC236}">
              <a16:creationId xmlns:a16="http://schemas.microsoft.com/office/drawing/2014/main" id="{4333BEE2-B480-49F0-A1AA-739B783944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7" name="Shape 5" descr="https://http2.mlstatic.com/D_NQ_NP_2X_685812-MCO75823807895_042024-F.webp">
          <a:extLst>
            <a:ext uri="{FF2B5EF4-FFF2-40B4-BE49-F238E27FC236}">
              <a16:creationId xmlns:a16="http://schemas.microsoft.com/office/drawing/2014/main" id="{01CF9F89-3C7C-4E5C-B13D-E5D9883EA05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78" name="Shape 11" descr="https://http2.mlstatic.com/D_NQ_NP_2X_685812-MCO75823807895_042024-F.webp">
          <a:extLst>
            <a:ext uri="{FF2B5EF4-FFF2-40B4-BE49-F238E27FC236}">
              <a16:creationId xmlns:a16="http://schemas.microsoft.com/office/drawing/2014/main" id="{521FED3A-F915-4A94-8EAC-2DD39AFB55F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79" name="Shape 11" descr="https://http2.mlstatic.com/D_NQ_NP_2X_685812-MCO75823807895_042024-F.webp">
          <a:extLst>
            <a:ext uri="{FF2B5EF4-FFF2-40B4-BE49-F238E27FC236}">
              <a16:creationId xmlns:a16="http://schemas.microsoft.com/office/drawing/2014/main" id="{EE2BE1FB-65DE-4D16-864B-3DCB608275E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0" name="Shape 11" descr="https://http2.mlstatic.com/D_NQ_NP_2X_685812-MCO75823807895_042024-F.webp">
          <a:extLst>
            <a:ext uri="{FF2B5EF4-FFF2-40B4-BE49-F238E27FC236}">
              <a16:creationId xmlns:a16="http://schemas.microsoft.com/office/drawing/2014/main" id="{70E5A704-EF29-4C38-AF66-8FAEF6E4124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1" name="Shape 11" descr="https://http2.mlstatic.com/D_NQ_NP_2X_685812-MCO75823807895_042024-F.webp">
          <a:extLst>
            <a:ext uri="{FF2B5EF4-FFF2-40B4-BE49-F238E27FC236}">
              <a16:creationId xmlns:a16="http://schemas.microsoft.com/office/drawing/2014/main" id="{5AA2E672-7144-4892-87DA-9943F56A191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2" name="Shape 11" descr="https://http2.mlstatic.com/D_NQ_NP_2X_685812-MCO75823807895_042024-F.webp">
          <a:extLst>
            <a:ext uri="{FF2B5EF4-FFF2-40B4-BE49-F238E27FC236}">
              <a16:creationId xmlns:a16="http://schemas.microsoft.com/office/drawing/2014/main" id="{5C130AD3-CEAB-44B7-BC7E-89E5A4AE4B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3" name="Shape 11" descr="https://http2.mlstatic.com/D_NQ_NP_2X_685812-MCO75823807895_042024-F.webp">
          <a:extLst>
            <a:ext uri="{FF2B5EF4-FFF2-40B4-BE49-F238E27FC236}">
              <a16:creationId xmlns:a16="http://schemas.microsoft.com/office/drawing/2014/main" id="{B17E452B-3E4A-4B24-9827-C25EB921E24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4" name="Shape 5" descr="https://http2.mlstatic.com/D_NQ_NP_2X_685812-MCO75823807895_042024-F.webp">
          <a:extLst>
            <a:ext uri="{FF2B5EF4-FFF2-40B4-BE49-F238E27FC236}">
              <a16:creationId xmlns:a16="http://schemas.microsoft.com/office/drawing/2014/main" id="{5A0DE4B2-2AB5-45D6-9D70-3BBD6A6F26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5" name="Shape 5" descr="https://http2.mlstatic.com/D_NQ_NP_2X_685812-MCO75823807895_042024-F.webp">
          <a:extLst>
            <a:ext uri="{FF2B5EF4-FFF2-40B4-BE49-F238E27FC236}">
              <a16:creationId xmlns:a16="http://schemas.microsoft.com/office/drawing/2014/main" id="{4AF47D7D-FD6B-45CD-A28F-D4D18A993F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6" name="Shape 5" descr="https://http2.mlstatic.com/D_NQ_NP_2X_685812-MCO75823807895_042024-F.webp">
          <a:extLst>
            <a:ext uri="{FF2B5EF4-FFF2-40B4-BE49-F238E27FC236}">
              <a16:creationId xmlns:a16="http://schemas.microsoft.com/office/drawing/2014/main" id="{0C6C1070-99BC-41B0-AA7A-B0190036798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7" name="Shape 5" descr="https://http2.mlstatic.com/D_NQ_NP_2X_685812-MCO75823807895_042024-F.webp">
          <a:extLst>
            <a:ext uri="{FF2B5EF4-FFF2-40B4-BE49-F238E27FC236}">
              <a16:creationId xmlns:a16="http://schemas.microsoft.com/office/drawing/2014/main" id="{827387B7-20C8-4822-9FEB-082612DFAE5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588" name="Shape 12" descr="https://http2.mlstatic.com/D_NQ_NP_2X_685812-MCO75823807895_042024-F.webp">
          <a:extLst>
            <a:ext uri="{FF2B5EF4-FFF2-40B4-BE49-F238E27FC236}">
              <a16:creationId xmlns:a16="http://schemas.microsoft.com/office/drawing/2014/main" id="{6DF86836-C4DD-4F00-9AE2-CBAB23E8514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589" name="Shape 12" descr="https://http2.mlstatic.com/D_NQ_NP_2X_685812-MCO75823807895_042024-F.webp">
          <a:extLst>
            <a:ext uri="{FF2B5EF4-FFF2-40B4-BE49-F238E27FC236}">
              <a16:creationId xmlns:a16="http://schemas.microsoft.com/office/drawing/2014/main" id="{0A1F73B7-71A5-4556-B8BD-132BE494EC2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0" name="Shape 5" descr="https://http2.mlstatic.com/D_NQ_NP_2X_685812-MCO75823807895_042024-F.webp">
          <a:extLst>
            <a:ext uri="{FF2B5EF4-FFF2-40B4-BE49-F238E27FC236}">
              <a16:creationId xmlns:a16="http://schemas.microsoft.com/office/drawing/2014/main" id="{97EDFE21-921F-41AC-B3C6-90FA3DE94CA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1" name="Shape 5" descr="https://http2.mlstatic.com/D_NQ_NP_2X_685812-MCO75823807895_042024-F.webp">
          <a:extLst>
            <a:ext uri="{FF2B5EF4-FFF2-40B4-BE49-F238E27FC236}">
              <a16:creationId xmlns:a16="http://schemas.microsoft.com/office/drawing/2014/main" id="{E8D48889-A56B-4341-9E6E-15585AA3F00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2" name="Shape 11" descr="https://http2.mlstatic.com/D_NQ_NP_2X_685812-MCO75823807895_042024-F.webp">
          <a:extLst>
            <a:ext uri="{FF2B5EF4-FFF2-40B4-BE49-F238E27FC236}">
              <a16:creationId xmlns:a16="http://schemas.microsoft.com/office/drawing/2014/main" id="{3C315F1A-E88B-48F1-8AAD-13E5D63CDDF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3" name="Shape 11" descr="https://http2.mlstatic.com/D_NQ_NP_2X_685812-MCO75823807895_042024-F.webp">
          <a:extLst>
            <a:ext uri="{FF2B5EF4-FFF2-40B4-BE49-F238E27FC236}">
              <a16:creationId xmlns:a16="http://schemas.microsoft.com/office/drawing/2014/main" id="{B2E83B1E-2F64-422C-B8BD-AA165A816A4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4" name="Shape 11" descr="https://http2.mlstatic.com/D_NQ_NP_2X_685812-MCO75823807895_042024-F.webp">
          <a:extLst>
            <a:ext uri="{FF2B5EF4-FFF2-40B4-BE49-F238E27FC236}">
              <a16:creationId xmlns:a16="http://schemas.microsoft.com/office/drawing/2014/main" id="{59AAAE24-F729-418D-9926-74D016828E5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5" name="Shape 11" descr="https://http2.mlstatic.com/D_NQ_NP_2X_685812-MCO75823807895_042024-F.webp">
          <a:extLst>
            <a:ext uri="{FF2B5EF4-FFF2-40B4-BE49-F238E27FC236}">
              <a16:creationId xmlns:a16="http://schemas.microsoft.com/office/drawing/2014/main" id="{B6BDD666-39DC-4D8A-A31B-85310E4165A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6" name="Shape 11" descr="https://http2.mlstatic.com/D_NQ_NP_2X_685812-MCO75823807895_042024-F.webp">
          <a:extLst>
            <a:ext uri="{FF2B5EF4-FFF2-40B4-BE49-F238E27FC236}">
              <a16:creationId xmlns:a16="http://schemas.microsoft.com/office/drawing/2014/main" id="{5E3E1A78-12AE-4905-873A-88EF0D247E9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7" name="Shape 11" descr="https://http2.mlstatic.com/D_NQ_NP_2X_685812-MCO75823807895_042024-F.webp">
          <a:extLst>
            <a:ext uri="{FF2B5EF4-FFF2-40B4-BE49-F238E27FC236}">
              <a16:creationId xmlns:a16="http://schemas.microsoft.com/office/drawing/2014/main" id="{8801E933-5E7B-4BEE-97B8-B924516B221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8" name="Shape 5" descr="https://http2.mlstatic.com/D_NQ_NP_2X_685812-MCO75823807895_042024-F.webp">
          <a:extLst>
            <a:ext uri="{FF2B5EF4-FFF2-40B4-BE49-F238E27FC236}">
              <a16:creationId xmlns:a16="http://schemas.microsoft.com/office/drawing/2014/main" id="{F02B8BEE-ACDA-4659-BACD-4399561608F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9" name="Shape 5" descr="https://http2.mlstatic.com/D_NQ_NP_2X_685812-MCO75823807895_042024-F.webp">
          <a:extLst>
            <a:ext uri="{FF2B5EF4-FFF2-40B4-BE49-F238E27FC236}">
              <a16:creationId xmlns:a16="http://schemas.microsoft.com/office/drawing/2014/main" id="{CE1D0D78-646B-4B58-A71C-010174879B0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0" name="Shape 5" descr="https://http2.mlstatic.com/D_NQ_NP_2X_685812-MCO75823807895_042024-F.webp">
          <a:extLst>
            <a:ext uri="{FF2B5EF4-FFF2-40B4-BE49-F238E27FC236}">
              <a16:creationId xmlns:a16="http://schemas.microsoft.com/office/drawing/2014/main" id="{55ACD965-3ADB-4145-BCC4-C750C866FD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1" name="Shape 5" descr="https://http2.mlstatic.com/D_NQ_NP_2X_685812-MCO75823807895_042024-F.webp">
          <a:extLst>
            <a:ext uri="{FF2B5EF4-FFF2-40B4-BE49-F238E27FC236}">
              <a16:creationId xmlns:a16="http://schemas.microsoft.com/office/drawing/2014/main" id="{603DAFFE-EFED-4C4F-9983-094DD2CAF32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02" name="Shape 12" descr="https://http2.mlstatic.com/D_NQ_NP_2X_685812-MCO75823807895_042024-F.webp">
          <a:extLst>
            <a:ext uri="{FF2B5EF4-FFF2-40B4-BE49-F238E27FC236}">
              <a16:creationId xmlns:a16="http://schemas.microsoft.com/office/drawing/2014/main" id="{A5F3C97B-7E6C-4B1F-9DAD-E4959F20341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03" name="Shape 12" descr="https://http2.mlstatic.com/D_NQ_NP_2X_685812-MCO75823807895_042024-F.webp">
          <a:extLst>
            <a:ext uri="{FF2B5EF4-FFF2-40B4-BE49-F238E27FC236}">
              <a16:creationId xmlns:a16="http://schemas.microsoft.com/office/drawing/2014/main" id="{18FFBEFE-519C-44A8-B80F-1205F0CB6F4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4" name="Shape 5" descr="https://http2.mlstatic.com/D_NQ_NP_2X_685812-MCO75823807895_042024-F.webp">
          <a:extLst>
            <a:ext uri="{FF2B5EF4-FFF2-40B4-BE49-F238E27FC236}">
              <a16:creationId xmlns:a16="http://schemas.microsoft.com/office/drawing/2014/main" id="{D869B48C-043C-4FF6-9F96-FF4FAB9F170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5" name="Shape 5" descr="https://http2.mlstatic.com/D_NQ_NP_2X_685812-MCO75823807895_042024-F.webp">
          <a:extLst>
            <a:ext uri="{FF2B5EF4-FFF2-40B4-BE49-F238E27FC236}">
              <a16:creationId xmlns:a16="http://schemas.microsoft.com/office/drawing/2014/main" id="{EBFCDCAE-4615-4AB5-A331-FE3F961338E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6" name="Shape 11" descr="https://http2.mlstatic.com/D_NQ_NP_2X_685812-MCO75823807895_042024-F.webp">
          <a:extLst>
            <a:ext uri="{FF2B5EF4-FFF2-40B4-BE49-F238E27FC236}">
              <a16:creationId xmlns:a16="http://schemas.microsoft.com/office/drawing/2014/main" id="{A3C5C692-0927-4E6B-8F68-11ED54EC187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7" name="Shape 11" descr="https://http2.mlstatic.com/D_NQ_NP_2X_685812-MCO75823807895_042024-F.webp">
          <a:extLst>
            <a:ext uri="{FF2B5EF4-FFF2-40B4-BE49-F238E27FC236}">
              <a16:creationId xmlns:a16="http://schemas.microsoft.com/office/drawing/2014/main" id="{E83F0734-9E79-4C4C-B27F-4C3F113766C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8" name="Shape 11" descr="https://http2.mlstatic.com/D_NQ_NP_2X_685812-MCO75823807895_042024-F.webp">
          <a:extLst>
            <a:ext uri="{FF2B5EF4-FFF2-40B4-BE49-F238E27FC236}">
              <a16:creationId xmlns:a16="http://schemas.microsoft.com/office/drawing/2014/main" id="{1213F0E0-13F3-4EE9-BC46-64E43D11D73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9" name="Shape 11" descr="https://http2.mlstatic.com/D_NQ_NP_2X_685812-MCO75823807895_042024-F.webp">
          <a:extLst>
            <a:ext uri="{FF2B5EF4-FFF2-40B4-BE49-F238E27FC236}">
              <a16:creationId xmlns:a16="http://schemas.microsoft.com/office/drawing/2014/main" id="{8BC20B13-3D53-425C-845B-A29466D9A6F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10" name="Shape 11" descr="https://http2.mlstatic.com/D_NQ_NP_2X_685812-MCO75823807895_042024-F.webp">
          <a:extLst>
            <a:ext uri="{FF2B5EF4-FFF2-40B4-BE49-F238E27FC236}">
              <a16:creationId xmlns:a16="http://schemas.microsoft.com/office/drawing/2014/main" id="{354BC6C1-F9BE-47FD-8C24-98FD719330E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11" name="Shape 11" descr="https://http2.mlstatic.com/D_NQ_NP_2X_685812-MCO75823807895_042024-F.webp">
          <a:extLst>
            <a:ext uri="{FF2B5EF4-FFF2-40B4-BE49-F238E27FC236}">
              <a16:creationId xmlns:a16="http://schemas.microsoft.com/office/drawing/2014/main" id="{BC6FD101-9482-48CC-B309-68297E6E553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2" name="Shape 5" descr="https://http2.mlstatic.com/D_NQ_NP_2X_685812-MCO75823807895_042024-F.webp">
          <a:extLst>
            <a:ext uri="{FF2B5EF4-FFF2-40B4-BE49-F238E27FC236}">
              <a16:creationId xmlns:a16="http://schemas.microsoft.com/office/drawing/2014/main" id="{930B32E6-9B6F-4A85-BE84-E68BEE1411F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3" name="Shape 5" descr="https://http2.mlstatic.com/D_NQ_NP_2X_685812-MCO75823807895_042024-F.webp">
          <a:extLst>
            <a:ext uri="{FF2B5EF4-FFF2-40B4-BE49-F238E27FC236}">
              <a16:creationId xmlns:a16="http://schemas.microsoft.com/office/drawing/2014/main" id="{92077349-D889-4463-9542-8F7DF0B41D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4" name="Shape 5" descr="https://http2.mlstatic.com/D_NQ_NP_2X_685812-MCO75823807895_042024-F.webp">
          <a:extLst>
            <a:ext uri="{FF2B5EF4-FFF2-40B4-BE49-F238E27FC236}">
              <a16:creationId xmlns:a16="http://schemas.microsoft.com/office/drawing/2014/main" id="{1321FC06-4E2F-4CA2-A72F-B99C1FD9A59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5" name="Shape 5" descr="https://http2.mlstatic.com/D_NQ_NP_2X_685812-MCO75823807895_042024-F.webp">
          <a:extLst>
            <a:ext uri="{FF2B5EF4-FFF2-40B4-BE49-F238E27FC236}">
              <a16:creationId xmlns:a16="http://schemas.microsoft.com/office/drawing/2014/main" id="{6E835924-2182-4E9F-83DF-24DE3E338C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16" name="Shape 12" descr="https://http2.mlstatic.com/D_NQ_NP_2X_685812-MCO75823807895_042024-F.webp">
          <a:extLst>
            <a:ext uri="{FF2B5EF4-FFF2-40B4-BE49-F238E27FC236}">
              <a16:creationId xmlns:a16="http://schemas.microsoft.com/office/drawing/2014/main" id="{4EF1FD40-136B-4BF4-9A93-700B26EE973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17" name="Shape 12" descr="https://http2.mlstatic.com/D_NQ_NP_2X_685812-MCO75823807895_042024-F.webp">
          <a:extLst>
            <a:ext uri="{FF2B5EF4-FFF2-40B4-BE49-F238E27FC236}">
              <a16:creationId xmlns:a16="http://schemas.microsoft.com/office/drawing/2014/main" id="{54F0F1DA-B3CE-4A06-81FE-73D23483A49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18" name="Shape 7" descr="https://http2.mlstatic.com/D_NQ_NP_2X_685812-MCO75823807895_042024-F.webp">
          <a:extLst>
            <a:ext uri="{FF2B5EF4-FFF2-40B4-BE49-F238E27FC236}">
              <a16:creationId xmlns:a16="http://schemas.microsoft.com/office/drawing/2014/main" id="{FF8F82DC-C846-452D-ADCC-9BA0EEC23DD5}"/>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19" name="Shape 7" descr="https://http2.mlstatic.com/D_NQ_NP_2X_685812-MCO75823807895_042024-F.webp">
          <a:extLst>
            <a:ext uri="{FF2B5EF4-FFF2-40B4-BE49-F238E27FC236}">
              <a16:creationId xmlns:a16="http://schemas.microsoft.com/office/drawing/2014/main" id="{5AEE6647-A2A4-414E-9CE5-FCA177FA715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20" name="Shape 7" descr="https://http2.mlstatic.com/D_NQ_NP_2X_685812-MCO75823807895_042024-F.webp">
          <a:extLst>
            <a:ext uri="{FF2B5EF4-FFF2-40B4-BE49-F238E27FC236}">
              <a16:creationId xmlns:a16="http://schemas.microsoft.com/office/drawing/2014/main" id="{8E508CE2-E65F-4F29-BFEC-CD6AD9FBD68F}"/>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21" name="Shape 7" descr="https://http2.mlstatic.com/D_NQ_NP_2X_685812-MCO75823807895_042024-F.webp">
          <a:extLst>
            <a:ext uri="{FF2B5EF4-FFF2-40B4-BE49-F238E27FC236}">
              <a16:creationId xmlns:a16="http://schemas.microsoft.com/office/drawing/2014/main" id="{C45F3ED4-8FB2-4FE5-A2EF-EAEF7824611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2" name="Shape 5" descr="https://http2.mlstatic.com/D_NQ_NP_2X_685812-MCO75823807895_042024-F.webp">
          <a:extLst>
            <a:ext uri="{FF2B5EF4-FFF2-40B4-BE49-F238E27FC236}">
              <a16:creationId xmlns:a16="http://schemas.microsoft.com/office/drawing/2014/main" id="{483524C7-664C-44A4-A5F6-530418711A0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3" name="Shape 5" descr="https://http2.mlstatic.com/D_NQ_NP_2X_685812-MCO75823807895_042024-F.webp">
          <a:extLst>
            <a:ext uri="{FF2B5EF4-FFF2-40B4-BE49-F238E27FC236}">
              <a16:creationId xmlns:a16="http://schemas.microsoft.com/office/drawing/2014/main" id="{45FACE5F-8CD7-415A-A494-FF73771C053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4" name="Shape 5" descr="https://http2.mlstatic.com/D_NQ_NP_2X_685812-MCO75823807895_042024-F.webp">
          <a:extLst>
            <a:ext uri="{FF2B5EF4-FFF2-40B4-BE49-F238E27FC236}">
              <a16:creationId xmlns:a16="http://schemas.microsoft.com/office/drawing/2014/main" id="{6DACB1CB-665A-4F68-868B-A8633EF6C7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5" name="Shape 5" descr="https://http2.mlstatic.com/D_NQ_NP_2X_685812-MCO75823807895_042024-F.webp">
          <a:extLst>
            <a:ext uri="{FF2B5EF4-FFF2-40B4-BE49-F238E27FC236}">
              <a16:creationId xmlns:a16="http://schemas.microsoft.com/office/drawing/2014/main" id="{846B6A4B-9494-4113-9854-D67096820B0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6" name="Shape 5" descr="https://http2.mlstatic.com/D_NQ_NP_2X_685812-MCO75823807895_042024-F.webp">
          <a:extLst>
            <a:ext uri="{FF2B5EF4-FFF2-40B4-BE49-F238E27FC236}">
              <a16:creationId xmlns:a16="http://schemas.microsoft.com/office/drawing/2014/main" id="{D62E8464-C635-4D7A-8F84-7E0D8DCB7F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7" name="Shape 5" descr="https://http2.mlstatic.com/D_NQ_NP_2X_685812-MCO75823807895_042024-F.webp">
          <a:extLst>
            <a:ext uri="{FF2B5EF4-FFF2-40B4-BE49-F238E27FC236}">
              <a16:creationId xmlns:a16="http://schemas.microsoft.com/office/drawing/2014/main" id="{D24EEAE5-692E-4207-B0BE-4FA3F8C4FE9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8" name="Shape 5" descr="https://http2.mlstatic.com/D_NQ_NP_2X_685812-MCO75823807895_042024-F.webp">
          <a:extLst>
            <a:ext uri="{FF2B5EF4-FFF2-40B4-BE49-F238E27FC236}">
              <a16:creationId xmlns:a16="http://schemas.microsoft.com/office/drawing/2014/main" id="{32E14897-D929-4E63-8432-653BDC1CF7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9" name="Shape 5" descr="https://http2.mlstatic.com/D_NQ_NP_2X_685812-MCO75823807895_042024-F.webp">
          <a:extLst>
            <a:ext uri="{FF2B5EF4-FFF2-40B4-BE49-F238E27FC236}">
              <a16:creationId xmlns:a16="http://schemas.microsoft.com/office/drawing/2014/main" id="{C16028F8-0280-49AA-9BB5-1707FEC282A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0" name="Shape 5" descr="https://http2.mlstatic.com/D_NQ_NP_2X_685812-MCO75823807895_042024-F.webp">
          <a:extLst>
            <a:ext uri="{FF2B5EF4-FFF2-40B4-BE49-F238E27FC236}">
              <a16:creationId xmlns:a16="http://schemas.microsoft.com/office/drawing/2014/main" id="{425B63F6-703A-4D26-8391-BC8A884DA8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1" name="Shape 5" descr="https://http2.mlstatic.com/D_NQ_NP_2X_685812-MCO75823807895_042024-F.webp">
          <a:extLst>
            <a:ext uri="{FF2B5EF4-FFF2-40B4-BE49-F238E27FC236}">
              <a16:creationId xmlns:a16="http://schemas.microsoft.com/office/drawing/2014/main" id="{B4846257-1759-44EF-90D6-0A4B02F331E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2" name="Shape 5" descr="https://http2.mlstatic.com/D_NQ_NP_2X_685812-MCO75823807895_042024-F.webp">
          <a:extLst>
            <a:ext uri="{FF2B5EF4-FFF2-40B4-BE49-F238E27FC236}">
              <a16:creationId xmlns:a16="http://schemas.microsoft.com/office/drawing/2014/main" id="{73E2FC0A-536B-40D2-9FC7-2018EEDDBBF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3" name="Shape 5" descr="https://http2.mlstatic.com/D_NQ_NP_2X_685812-MCO75823807895_042024-F.webp">
          <a:extLst>
            <a:ext uri="{FF2B5EF4-FFF2-40B4-BE49-F238E27FC236}">
              <a16:creationId xmlns:a16="http://schemas.microsoft.com/office/drawing/2014/main" id="{66BA6DCF-1176-4F93-AF5D-A566F99E18A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4" name="Shape 5" descr="https://http2.mlstatic.com/D_NQ_NP_2X_685812-MCO75823807895_042024-F.webp">
          <a:extLst>
            <a:ext uri="{FF2B5EF4-FFF2-40B4-BE49-F238E27FC236}">
              <a16:creationId xmlns:a16="http://schemas.microsoft.com/office/drawing/2014/main" id="{EEBCD156-AA4B-4200-B296-8FC3DD2249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5" name="Shape 5" descr="https://http2.mlstatic.com/D_NQ_NP_2X_685812-MCO75823807895_042024-F.webp">
          <a:extLst>
            <a:ext uri="{FF2B5EF4-FFF2-40B4-BE49-F238E27FC236}">
              <a16:creationId xmlns:a16="http://schemas.microsoft.com/office/drawing/2014/main" id="{3D8B277F-22D4-4372-9F29-F892BB90808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6" name="Shape 5" descr="https://http2.mlstatic.com/D_NQ_NP_2X_685812-MCO75823807895_042024-F.webp">
          <a:extLst>
            <a:ext uri="{FF2B5EF4-FFF2-40B4-BE49-F238E27FC236}">
              <a16:creationId xmlns:a16="http://schemas.microsoft.com/office/drawing/2014/main" id="{59C7D63F-0761-4BF1-B4EA-6BB975CAB32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7" name="Shape 5" descr="https://http2.mlstatic.com/D_NQ_NP_2X_685812-MCO75823807895_042024-F.webp">
          <a:extLst>
            <a:ext uri="{FF2B5EF4-FFF2-40B4-BE49-F238E27FC236}">
              <a16:creationId xmlns:a16="http://schemas.microsoft.com/office/drawing/2014/main" id="{68435981-72EC-4810-81F5-B570611E35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8" name="Shape 5" descr="https://http2.mlstatic.com/D_NQ_NP_2X_685812-MCO75823807895_042024-F.webp">
          <a:extLst>
            <a:ext uri="{FF2B5EF4-FFF2-40B4-BE49-F238E27FC236}">
              <a16:creationId xmlns:a16="http://schemas.microsoft.com/office/drawing/2014/main" id="{F00961E0-6412-4DC1-97A9-AC4CEABE07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9" name="Shape 5" descr="https://http2.mlstatic.com/D_NQ_NP_2X_685812-MCO75823807895_042024-F.webp">
          <a:extLst>
            <a:ext uri="{FF2B5EF4-FFF2-40B4-BE49-F238E27FC236}">
              <a16:creationId xmlns:a16="http://schemas.microsoft.com/office/drawing/2014/main" id="{CFB45E02-80D5-41DE-8C8C-5DE01350BE4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0" name="Shape 5" descr="https://http2.mlstatic.com/D_NQ_NP_2X_685812-MCO75823807895_042024-F.webp">
          <a:extLst>
            <a:ext uri="{FF2B5EF4-FFF2-40B4-BE49-F238E27FC236}">
              <a16:creationId xmlns:a16="http://schemas.microsoft.com/office/drawing/2014/main" id="{8BBA57A5-9762-4626-B2A5-2B30A15397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1" name="Shape 5" descr="https://http2.mlstatic.com/D_NQ_NP_2X_685812-MCO75823807895_042024-F.webp">
          <a:extLst>
            <a:ext uri="{FF2B5EF4-FFF2-40B4-BE49-F238E27FC236}">
              <a16:creationId xmlns:a16="http://schemas.microsoft.com/office/drawing/2014/main" id="{5F2FBE6F-CE5A-4BE9-BA36-A4578D30CE4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2" name="Shape 5" descr="https://http2.mlstatic.com/D_NQ_NP_2X_685812-MCO75823807895_042024-F.webp">
          <a:extLst>
            <a:ext uri="{FF2B5EF4-FFF2-40B4-BE49-F238E27FC236}">
              <a16:creationId xmlns:a16="http://schemas.microsoft.com/office/drawing/2014/main" id="{BCA79AA4-7646-4267-B5D3-0D73F11DE71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3" name="Shape 5" descr="https://http2.mlstatic.com/D_NQ_NP_2X_685812-MCO75823807895_042024-F.webp">
          <a:extLst>
            <a:ext uri="{FF2B5EF4-FFF2-40B4-BE49-F238E27FC236}">
              <a16:creationId xmlns:a16="http://schemas.microsoft.com/office/drawing/2014/main" id="{83417357-1ADC-4C51-8F44-0C24414EB2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4" name="Shape 5" descr="https://http2.mlstatic.com/D_NQ_NP_2X_685812-MCO75823807895_042024-F.webp">
          <a:extLst>
            <a:ext uri="{FF2B5EF4-FFF2-40B4-BE49-F238E27FC236}">
              <a16:creationId xmlns:a16="http://schemas.microsoft.com/office/drawing/2014/main" id="{CC1284C2-F0CF-441B-BDA5-CC1D66A5B4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5" name="Shape 5" descr="https://http2.mlstatic.com/D_NQ_NP_2X_685812-MCO75823807895_042024-F.webp">
          <a:extLst>
            <a:ext uri="{FF2B5EF4-FFF2-40B4-BE49-F238E27FC236}">
              <a16:creationId xmlns:a16="http://schemas.microsoft.com/office/drawing/2014/main" id="{965B49C9-5F7D-4E4B-B10F-14A0F760F1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6" name="Shape 12" descr="https://http2.mlstatic.com/D_NQ_NP_2X_685812-MCO75823807895_042024-F.webp">
          <a:extLst>
            <a:ext uri="{FF2B5EF4-FFF2-40B4-BE49-F238E27FC236}">
              <a16:creationId xmlns:a16="http://schemas.microsoft.com/office/drawing/2014/main" id="{27E3F701-F944-4B2C-BE62-EBAD33F15A04}"/>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7" name="Shape 12" descr="https://http2.mlstatic.com/D_NQ_NP_2X_685812-MCO75823807895_042024-F.webp">
          <a:extLst>
            <a:ext uri="{FF2B5EF4-FFF2-40B4-BE49-F238E27FC236}">
              <a16:creationId xmlns:a16="http://schemas.microsoft.com/office/drawing/2014/main" id="{86BD0901-286D-49DB-AD77-EDF4A229DEEE}"/>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8" name="Shape 12" descr="https://http2.mlstatic.com/D_NQ_NP_2X_685812-MCO75823807895_042024-F.webp">
          <a:extLst>
            <a:ext uri="{FF2B5EF4-FFF2-40B4-BE49-F238E27FC236}">
              <a16:creationId xmlns:a16="http://schemas.microsoft.com/office/drawing/2014/main" id="{AF398F7A-68B3-44FC-BD72-F151923110D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9" name="Shape 12" descr="https://http2.mlstatic.com/D_NQ_NP_2X_685812-MCO75823807895_042024-F.webp">
          <a:extLst>
            <a:ext uri="{FF2B5EF4-FFF2-40B4-BE49-F238E27FC236}">
              <a16:creationId xmlns:a16="http://schemas.microsoft.com/office/drawing/2014/main" id="{22EBE53E-1359-4189-8813-4318CEE3B15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50" name="Shape 7" descr="https://http2.mlstatic.com/D_NQ_NP_2X_685812-MCO75823807895_042024-F.webp">
          <a:extLst>
            <a:ext uri="{FF2B5EF4-FFF2-40B4-BE49-F238E27FC236}">
              <a16:creationId xmlns:a16="http://schemas.microsoft.com/office/drawing/2014/main" id="{7E98FFA1-94D5-40D3-B2E2-AFEBAF4C8BE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51" name="Shape 7" descr="https://http2.mlstatic.com/D_NQ_NP_2X_685812-MCO75823807895_042024-F.webp">
          <a:extLst>
            <a:ext uri="{FF2B5EF4-FFF2-40B4-BE49-F238E27FC236}">
              <a16:creationId xmlns:a16="http://schemas.microsoft.com/office/drawing/2014/main" id="{C501FF6F-7F56-407A-A0C5-A5894091A65B}"/>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2" name="Shape 5" descr="https://http2.mlstatic.com/D_NQ_NP_2X_685812-MCO75823807895_042024-F.webp">
          <a:extLst>
            <a:ext uri="{FF2B5EF4-FFF2-40B4-BE49-F238E27FC236}">
              <a16:creationId xmlns:a16="http://schemas.microsoft.com/office/drawing/2014/main" id="{ADC53815-2482-43DF-944C-9C55D8CB00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3" name="Shape 5" descr="https://http2.mlstatic.com/D_NQ_NP_2X_685812-MCO75823807895_042024-F.webp">
          <a:extLst>
            <a:ext uri="{FF2B5EF4-FFF2-40B4-BE49-F238E27FC236}">
              <a16:creationId xmlns:a16="http://schemas.microsoft.com/office/drawing/2014/main" id="{5D600FC9-31A4-4FE0-BA93-D76EE90EDC0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54" name="Shape 11" descr="https://http2.mlstatic.com/D_NQ_NP_2X_685812-MCO75823807895_042024-F.webp">
          <a:extLst>
            <a:ext uri="{FF2B5EF4-FFF2-40B4-BE49-F238E27FC236}">
              <a16:creationId xmlns:a16="http://schemas.microsoft.com/office/drawing/2014/main" id="{310E72BB-E673-4D4F-80FB-67E0CA24367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55" name="Shape 11" descr="https://http2.mlstatic.com/D_NQ_NP_2X_685812-MCO75823807895_042024-F.webp">
          <a:extLst>
            <a:ext uri="{FF2B5EF4-FFF2-40B4-BE49-F238E27FC236}">
              <a16:creationId xmlns:a16="http://schemas.microsoft.com/office/drawing/2014/main" id="{AF9BE3D7-7472-4C62-8F29-214A628BFD3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6" name="Shape 5" descr="https://http2.mlstatic.com/D_NQ_NP_2X_685812-MCO75823807895_042024-F.webp">
          <a:extLst>
            <a:ext uri="{FF2B5EF4-FFF2-40B4-BE49-F238E27FC236}">
              <a16:creationId xmlns:a16="http://schemas.microsoft.com/office/drawing/2014/main" id="{7217781B-1E68-4637-BE32-E4F1FBA653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7" name="Shape 5" descr="https://http2.mlstatic.com/D_NQ_NP_2X_685812-MCO75823807895_042024-F.webp">
          <a:extLst>
            <a:ext uri="{FF2B5EF4-FFF2-40B4-BE49-F238E27FC236}">
              <a16:creationId xmlns:a16="http://schemas.microsoft.com/office/drawing/2014/main" id="{9C516715-77A8-4961-B8D5-327EF1D5279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8" name="Shape 5" descr="https://http2.mlstatic.com/D_NQ_NP_2X_685812-MCO75823807895_042024-F.webp">
          <a:extLst>
            <a:ext uri="{FF2B5EF4-FFF2-40B4-BE49-F238E27FC236}">
              <a16:creationId xmlns:a16="http://schemas.microsoft.com/office/drawing/2014/main" id="{C0EDDDAC-325A-45BD-B143-60F91473E4B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9" name="Shape 5" descr="https://http2.mlstatic.com/D_NQ_NP_2X_685812-MCO75823807895_042024-F.webp">
          <a:extLst>
            <a:ext uri="{FF2B5EF4-FFF2-40B4-BE49-F238E27FC236}">
              <a16:creationId xmlns:a16="http://schemas.microsoft.com/office/drawing/2014/main" id="{416BB0E9-7151-496C-939C-7B89DCB484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0" name="Shape 11" descr="https://http2.mlstatic.com/D_NQ_NP_2X_685812-MCO75823807895_042024-F.webp">
          <a:extLst>
            <a:ext uri="{FF2B5EF4-FFF2-40B4-BE49-F238E27FC236}">
              <a16:creationId xmlns:a16="http://schemas.microsoft.com/office/drawing/2014/main" id="{CB0776ED-69DE-4F52-85CB-635E5852126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1" name="Shape 11" descr="https://http2.mlstatic.com/D_NQ_NP_2X_685812-MCO75823807895_042024-F.webp">
          <a:extLst>
            <a:ext uri="{FF2B5EF4-FFF2-40B4-BE49-F238E27FC236}">
              <a16:creationId xmlns:a16="http://schemas.microsoft.com/office/drawing/2014/main" id="{8BF95FCB-9E81-4991-B67B-9241B8A25CA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2" name="Shape 5" descr="https://http2.mlstatic.com/D_NQ_NP_2X_685812-MCO75823807895_042024-F.webp">
          <a:extLst>
            <a:ext uri="{FF2B5EF4-FFF2-40B4-BE49-F238E27FC236}">
              <a16:creationId xmlns:a16="http://schemas.microsoft.com/office/drawing/2014/main" id="{01CB50E3-4609-4D97-BEB0-971B7B09534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3" name="Shape 5" descr="https://http2.mlstatic.com/D_NQ_NP_2X_685812-MCO75823807895_042024-F.webp">
          <a:extLst>
            <a:ext uri="{FF2B5EF4-FFF2-40B4-BE49-F238E27FC236}">
              <a16:creationId xmlns:a16="http://schemas.microsoft.com/office/drawing/2014/main" id="{04047C96-A383-45CB-9DD9-F0DEA4BFB87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4" name="Shape 5" descr="https://http2.mlstatic.com/D_NQ_NP_2X_685812-MCO75823807895_042024-F.webp">
          <a:extLst>
            <a:ext uri="{FF2B5EF4-FFF2-40B4-BE49-F238E27FC236}">
              <a16:creationId xmlns:a16="http://schemas.microsoft.com/office/drawing/2014/main" id="{7710013D-8E80-4BF9-B903-D57ED4B8B0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5" name="Shape 5" descr="https://http2.mlstatic.com/D_NQ_NP_2X_685812-MCO75823807895_042024-F.webp">
          <a:extLst>
            <a:ext uri="{FF2B5EF4-FFF2-40B4-BE49-F238E27FC236}">
              <a16:creationId xmlns:a16="http://schemas.microsoft.com/office/drawing/2014/main" id="{BF91AFE6-0E46-44FA-9493-940A77FFAC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6" name="Shape 11" descr="https://http2.mlstatic.com/D_NQ_NP_2X_685812-MCO75823807895_042024-F.webp">
          <a:extLst>
            <a:ext uri="{FF2B5EF4-FFF2-40B4-BE49-F238E27FC236}">
              <a16:creationId xmlns:a16="http://schemas.microsoft.com/office/drawing/2014/main" id="{4FA782C7-15F1-4434-B861-E3B037EE9AB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7" name="Shape 11" descr="https://http2.mlstatic.com/D_NQ_NP_2X_685812-MCO75823807895_042024-F.webp">
          <a:extLst>
            <a:ext uri="{FF2B5EF4-FFF2-40B4-BE49-F238E27FC236}">
              <a16:creationId xmlns:a16="http://schemas.microsoft.com/office/drawing/2014/main" id="{DB338FC8-3E8D-4E17-928A-9D90B2B6D9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8" name="Shape 5" descr="https://http2.mlstatic.com/D_NQ_NP_2X_685812-MCO75823807895_042024-F.webp">
          <a:extLst>
            <a:ext uri="{FF2B5EF4-FFF2-40B4-BE49-F238E27FC236}">
              <a16:creationId xmlns:a16="http://schemas.microsoft.com/office/drawing/2014/main" id="{8C0F5CDE-7FDF-4590-B5E5-2593D7BED7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9" name="Shape 5" descr="https://http2.mlstatic.com/D_NQ_NP_2X_685812-MCO75823807895_042024-F.webp">
          <a:extLst>
            <a:ext uri="{FF2B5EF4-FFF2-40B4-BE49-F238E27FC236}">
              <a16:creationId xmlns:a16="http://schemas.microsoft.com/office/drawing/2014/main" id="{96086841-2669-46F0-B2AC-425A8BB0EB0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0" name="Shape 5" descr="https://http2.mlstatic.com/D_NQ_NP_2X_685812-MCO75823807895_042024-F.webp">
          <a:extLst>
            <a:ext uri="{FF2B5EF4-FFF2-40B4-BE49-F238E27FC236}">
              <a16:creationId xmlns:a16="http://schemas.microsoft.com/office/drawing/2014/main" id="{2FF3C833-387F-421B-B3A2-8A61EA9D85B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1" name="Shape 5" descr="https://http2.mlstatic.com/D_NQ_NP_2X_685812-MCO75823807895_042024-F.webp">
          <a:extLst>
            <a:ext uri="{FF2B5EF4-FFF2-40B4-BE49-F238E27FC236}">
              <a16:creationId xmlns:a16="http://schemas.microsoft.com/office/drawing/2014/main" id="{5CAEC235-31A7-498D-9327-B473ADDE84A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2" name="Shape 5" descr="https://http2.mlstatic.com/D_NQ_NP_2X_685812-MCO75823807895_042024-F.webp">
          <a:extLst>
            <a:ext uri="{FF2B5EF4-FFF2-40B4-BE49-F238E27FC236}">
              <a16:creationId xmlns:a16="http://schemas.microsoft.com/office/drawing/2014/main" id="{6934EBD5-91F5-46EF-A528-7EC165B22AD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3" name="Shape 5" descr="https://http2.mlstatic.com/D_NQ_NP_2X_685812-MCO75823807895_042024-F.webp">
          <a:extLst>
            <a:ext uri="{FF2B5EF4-FFF2-40B4-BE49-F238E27FC236}">
              <a16:creationId xmlns:a16="http://schemas.microsoft.com/office/drawing/2014/main" id="{D690C3EC-03DC-430F-B7C3-FB4559645C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4" name="Shape 5" descr="https://http2.mlstatic.com/D_NQ_NP_2X_685812-MCO75823807895_042024-F.webp">
          <a:extLst>
            <a:ext uri="{FF2B5EF4-FFF2-40B4-BE49-F238E27FC236}">
              <a16:creationId xmlns:a16="http://schemas.microsoft.com/office/drawing/2014/main" id="{DEF72D19-3643-481F-B097-FEB5FDFB9F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5" name="Shape 5" descr="https://http2.mlstatic.com/D_NQ_NP_2X_685812-MCO75823807895_042024-F.webp">
          <a:extLst>
            <a:ext uri="{FF2B5EF4-FFF2-40B4-BE49-F238E27FC236}">
              <a16:creationId xmlns:a16="http://schemas.microsoft.com/office/drawing/2014/main" id="{9E381A41-016C-4525-8F93-CEE6DE82A0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76" name="Shape 11" descr="https://http2.mlstatic.com/D_NQ_NP_2X_685812-MCO75823807895_042024-F.webp">
          <a:extLst>
            <a:ext uri="{FF2B5EF4-FFF2-40B4-BE49-F238E27FC236}">
              <a16:creationId xmlns:a16="http://schemas.microsoft.com/office/drawing/2014/main" id="{EB5553D0-8210-4B34-B5F9-249DC8F8720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77" name="Shape 11" descr="https://http2.mlstatic.com/D_NQ_NP_2X_685812-MCO75823807895_042024-F.webp">
          <a:extLst>
            <a:ext uri="{FF2B5EF4-FFF2-40B4-BE49-F238E27FC236}">
              <a16:creationId xmlns:a16="http://schemas.microsoft.com/office/drawing/2014/main" id="{5DD9ACCD-2037-496A-808C-B0035ECEC1F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8" name="Shape 5" descr="https://http2.mlstatic.com/D_NQ_NP_2X_685812-MCO75823807895_042024-F.webp">
          <a:extLst>
            <a:ext uri="{FF2B5EF4-FFF2-40B4-BE49-F238E27FC236}">
              <a16:creationId xmlns:a16="http://schemas.microsoft.com/office/drawing/2014/main" id="{11BA53C8-7AC0-40A9-A2A7-736A60120C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9" name="Shape 5" descr="https://http2.mlstatic.com/D_NQ_NP_2X_685812-MCO75823807895_042024-F.webp">
          <a:extLst>
            <a:ext uri="{FF2B5EF4-FFF2-40B4-BE49-F238E27FC236}">
              <a16:creationId xmlns:a16="http://schemas.microsoft.com/office/drawing/2014/main" id="{85874725-7735-4DD9-A4B3-BCC47DA0527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0" name="Shape 5" descr="https://http2.mlstatic.com/D_NQ_NP_2X_685812-MCO75823807895_042024-F.webp">
          <a:extLst>
            <a:ext uri="{FF2B5EF4-FFF2-40B4-BE49-F238E27FC236}">
              <a16:creationId xmlns:a16="http://schemas.microsoft.com/office/drawing/2014/main" id="{CF23509C-DE73-4F0D-A96A-57288637DD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1" name="Shape 5" descr="https://http2.mlstatic.com/D_NQ_NP_2X_685812-MCO75823807895_042024-F.webp">
          <a:extLst>
            <a:ext uri="{FF2B5EF4-FFF2-40B4-BE49-F238E27FC236}">
              <a16:creationId xmlns:a16="http://schemas.microsoft.com/office/drawing/2014/main" id="{4E842A2A-A5D0-4AAC-B045-B7212BA04CA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2" name="Shape 11" descr="https://http2.mlstatic.com/D_NQ_NP_2X_685812-MCO75823807895_042024-F.webp">
          <a:extLst>
            <a:ext uri="{FF2B5EF4-FFF2-40B4-BE49-F238E27FC236}">
              <a16:creationId xmlns:a16="http://schemas.microsoft.com/office/drawing/2014/main" id="{82FB7CFF-0163-4E91-BCBF-DCBE306AF0D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3" name="Shape 11" descr="https://http2.mlstatic.com/D_NQ_NP_2X_685812-MCO75823807895_042024-F.webp">
          <a:extLst>
            <a:ext uri="{FF2B5EF4-FFF2-40B4-BE49-F238E27FC236}">
              <a16:creationId xmlns:a16="http://schemas.microsoft.com/office/drawing/2014/main" id="{DA2039D7-32FE-4DEE-9C27-8C82081B2C0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4" name="Shape 5" descr="https://http2.mlstatic.com/D_NQ_NP_2X_685812-MCO75823807895_042024-F.webp">
          <a:extLst>
            <a:ext uri="{FF2B5EF4-FFF2-40B4-BE49-F238E27FC236}">
              <a16:creationId xmlns:a16="http://schemas.microsoft.com/office/drawing/2014/main" id="{62475711-63C8-45A1-A554-C0B38C4EC52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5" name="Shape 5" descr="https://http2.mlstatic.com/D_NQ_NP_2X_685812-MCO75823807895_042024-F.webp">
          <a:extLst>
            <a:ext uri="{FF2B5EF4-FFF2-40B4-BE49-F238E27FC236}">
              <a16:creationId xmlns:a16="http://schemas.microsoft.com/office/drawing/2014/main" id="{CF0A97A5-C746-45BF-B28E-BB8AC6D62D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6" name="Shape 5" descr="https://http2.mlstatic.com/D_NQ_NP_2X_685812-MCO75823807895_042024-F.webp">
          <a:extLst>
            <a:ext uri="{FF2B5EF4-FFF2-40B4-BE49-F238E27FC236}">
              <a16:creationId xmlns:a16="http://schemas.microsoft.com/office/drawing/2014/main" id="{80532CDB-CD69-4AB3-A3DD-E34981213E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7" name="Shape 5" descr="https://http2.mlstatic.com/D_NQ_NP_2X_685812-MCO75823807895_042024-F.webp">
          <a:extLst>
            <a:ext uri="{FF2B5EF4-FFF2-40B4-BE49-F238E27FC236}">
              <a16:creationId xmlns:a16="http://schemas.microsoft.com/office/drawing/2014/main" id="{ACD51E28-6C8D-4FDA-82DD-399E57C66CF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8" name="Shape 11" descr="https://http2.mlstatic.com/D_NQ_NP_2X_685812-MCO75823807895_042024-F.webp">
          <a:extLst>
            <a:ext uri="{FF2B5EF4-FFF2-40B4-BE49-F238E27FC236}">
              <a16:creationId xmlns:a16="http://schemas.microsoft.com/office/drawing/2014/main" id="{6A1E5B23-89E1-4DDB-B324-5E9CCD939C3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9" name="Shape 11" descr="https://http2.mlstatic.com/D_NQ_NP_2X_685812-MCO75823807895_042024-F.webp">
          <a:extLst>
            <a:ext uri="{FF2B5EF4-FFF2-40B4-BE49-F238E27FC236}">
              <a16:creationId xmlns:a16="http://schemas.microsoft.com/office/drawing/2014/main" id="{AA73015F-2A50-4237-986E-DEAA4D6114A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0" name="Shape 5" descr="https://http2.mlstatic.com/D_NQ_NP_2X_685812-MCO75823807895_042024-F.webp">
          <a:extLst>
            <a:ext uri="{FF2B5EF4-FFF2-40B4-BE49-F238E27FC236}">
              <a16:creationId xmlns:a16="http://schemas.microsoft.com/office/drawing/2014/main" id="{CAD72305-3F21-477D-9F7D-0E153FDAC25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1" name="Shape 5" descr="https://http2.mlstatic.com/D_NQ_NP_2X_685812-MCO75823807895_042024-F.webp">
          <a:extLst>
            <a:ext uri="{FF2B5EF4-FFF2-40B4-BE49-F238E27FC236}">
              <a16:creationId xmlns:a16="http://schemas.microsoft.com/office/drawing/2014/main" id="{A2615A3E-0320-4D81-80D7-B06D9287783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2" name="Shape 5" descr="https://http2.mlstatic.com/D_NQ_NP_2X_685812-MCO75823807895_042024-F.webp">
          <a:extLst>
            <a:ext uri="{FF2B5EF4-FFF2-40B4-BE49-F238E27FC236}">
              <a16:creationId xmlns:a16="http://schemas.microsoft.com/office/drawing/2014/main" id="{1AEFB518-CDF3-43C7-AE4D-1EFE3E27D61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3" name="Shape 5" descr="https://http2.mlstatic.com/D_NQ_NP_2X_685812-MCO75823807895_042024-F.webp">
          <a:extLst>
            <a:ext uri="{FF2B5EF4-FFF2-40B4-BE49-F238E27FC236}">
              <a16:creationId xmlns:a16="http://schemas.microsoft.com/office/drawing/2014/main" id="{A825CF3E-6DDA-44AA-83E8-3644295FE23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4" name="Shape 5" descr="https://http2.mlstatic.com/D_NQ_NP_2X_685812-MCO75823807895_042024-F.webp">
          <a:extLst>
            <a:ext uri="{FF2B5EF4-FFF2-40B4-BE49-F238E27FC236}">
              <a16:creationId xmlns:a16="http://schemas.microsoft.com/office/drawing/2014/main" id="{D6F66163-0B90-42B2-A454-11AB97786E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5" name="Shape 5" descr="https://http2.mlstatic.com/D_NQ_NP_2X_685812-MCO75823807895_042024-F.webp">
          <a:extLst>
            <a:ext uri="{FF2B5EF4-FFF2-40B4-BE49-F238E27FC236}">
              <a16:creationId xmlns:a16="http://schemas.microsoft.com/office/drawing/2014/main" id="{4AC86516-747E-4BF6-9BDD-D5F91C0D4AD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696" name="Shape 7" descr="https://http2.mlstatic.com/D_NQ_NP_2X_685812-MCO75823807895_042024-F.webp">
          <a:extLst>
            <a:ext uri="{FF2B5EF4-FFF2-40B4-BE49-F238E27FC236}">
              <a16:creationId xmlns:a16="http://schemas.microsoft.com/office/drawing/2014/main" id="{0973490C-8816-470B-8CDE-CD39D50B6D0D}"/>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697" name="Shape 7" descr="https://http2.mlstatic.com/D_NQ_NP_2X_685812-MCO75823807895_042024-F.webp">
          <a:extLst>
            <a:ext uri="{FF2B5EF4-FFF2-40B4-BE49-F238E27FC236}">
              <a16:creationId xmlns:a16="http://schemas.microsoft.com/office/drawing/2014/main" id="{3200003E-6B40-42A2-9307-FF631C237A51}"/>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698" name="Shape 7" descr="https://http2.mlstatic.com/D_NQ_NP_2X_685812-MCO75823807895_042024-F.webp">
          <a:extLst>
            <a:ext uri="{FF2B5EF4-FFF2-40B4-BE49-F238E27FC236}">
              <a16:creationId xmlns:a16="http://schemas.microsoft.com/office/drawing/2014/main" id="{2B80F1E1-96AE-4668-B657-8AADC9FD7BC4}"/>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699" name="Shape 7" descr="https://http2.mlstatic.com/D_NQ_NP_2X_685812-MCO75823807895_042024-F.webp">
          <a:extLst>
            <a:ext uri="{FF2B5EF4-FFF2-40B4-BE49-F238E27FC236}">
              <a16:creationId xmlns:a16="http://schemas.microsoft.com/office/drawing/2014/main" id="{999F1B87-E4C3-40D0-92CC-FC076C912BFD}"/>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700" name="Shape 7" descr="https://http2.mlstatic.com/D_NQ_NP_2X_685812-MCO75823807895_042024-F.webp">
          <a:extLst>
            <a:ext uri="{FF2B5EF4-FFF2-40B4-BE49-F238E27FC236}">
              <a16:creationId xmlns:a16="http://schemas.microsoft.com/office/drawing/2014/main" id="{DE1F3917-5F62-4980-AED0-150473A2EDA8}"/>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1" name="Shape 3" descr="https://http2.mlstatic.com/D_NQ_NP_2X_685812-MCO75823807895_042024-F.webp">
          <a:extLst>
            <a:ext uri="{FF2B5EF4-FFF2-40B4-BE49-F238E27FC236}">
              <a16:creationId xmlns:a16="http://schemas.microsoft.com/office/drawing/2014/main" id="{31F613C7-141D-4930-9E0D-508E4A078F37}"/>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2" name="Shape 3" descr="https://http2.mlstatic.com/D_NQ_NP_2X_685812-MCO75823807895_042024-F.webp">
          <a:extLst>
            <a:ext uri="{FF2B5EF4-FFF2-40B4-BE49-F238E27FC236}">
              <a16:creationId xmlns:a16="http://schemas.microsoft.com/office/drawing/2014/main" id="{2DBAF339-B098-4A41-811A-2D2B9301895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3" name="Shape 3" descr="https://http2.mlstatic.com/D_NQ_NP_2X_685812-MCO75823807895_042024-F.webp">
          <a:extLst>
            <a:ext uri="{FF2B5EF4-FFF2-40B4-BE49-F238E27FC236}">
              <a16:creationId xmlns:a16="http://schemas.microsoft.com/office/drawing/2014/main" id="{C2335E97-E8DA-4AC8-98C7-38DAACC8210F}"/>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704" name="Shape 7" descr="https://http2.mlstatic.com/D_NQ_NP_2X_685812-MCO75823807895_042024-F.webp">
          <a:extLst>
            <a:ext uri="{FF2B5EF4-FFF2-40B4-BE49-F238E27FC236}">
              <a16:creationId xmlns:a16="http://schemas.microsoft.com/office/drawing/2014/main" id="{4923E90A-B1E1-4844-9225-5C16D03C5A0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705" name="Shape 7" descr="https://http2.mlstatic.com/D_NQ_NP_2X_685812-MCO75823807895_042024-F.webp">
          <a:extLst>
            <a:ext uri="{FF2B5EF4-FFF2-40B4-BE49-F238E27FC236}">
              <a16:creationId xmlns:a16="http://schemas.microsoft.com/office/drawing/2014/main" id="{B553C313-CED6-46B7-8D09-89E5E546CB6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06" name="Shape 5" descr="https://http2.mlstatic.com/D_NQ_NP_2X_685812-MCO75823807895_042024-F.webp">
          <a:extLst>
            <a:ext uri="{FF2B5EF4-FFF2-40B4-BE49-F238E27FC236}">
              <a16:creationId xmlns:a16="http://schemas.microsoft.com/office/drawing/2014/main" id="{ABBA2F1D-59E0-4EFC-8645-3D4D1F196A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07" name="Shape 5" descr="https://http2.mlstatic.com/D_NQ_NP_2X_685812-MCO75823807895_042024-F.webp">
          <a:extLst>
            <a:ext uri="{FF2B5EF4-FFF2-40B4-BE49-F238E27FC236}">
              <a16:creationId xmlns:a16="http://schemas.microsoft.com/office/drawing/2014/main" id="{EF158AF9-B03E-42BC-A9A8-441C5655986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08" name="Shape 6" descr="https://http2.mlstatic.com/D_NQ_NP_2X_685812-MCO75823807895_042024-F.webp">
          <a:extLst>
            <a:ext uri="{FF2B5EF4-FFF2-40B4-BE49-F238E27FC236}">
              <a16:creationId xmlns:a16="http://schemas.microsoft.com/office/drawing/2014/main" id="{D1D5C6B2-373A-4814-B819-0453897ADA3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09" name="Shape 6" descr="https://http2.mlstatic.com/D_NQ_NP_2X_685812-MCO75823807895_042024-F.webp">
          <a:extLst>
            <a:ext uri="{FF2B5EF4-FFF2-40B4-BE49-F238E27FC236}">
              <a16:creationId xmlns:a16="http://schemas.microsoft.com/office/drawing/2014/main" id="{D3283E98-F3AF-480C-9E10-54F61BE30C64}"/>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0" name="Shape 5" descr="https://http2.mlstatic.com/D_NQ_NP_2X_685812-MCO75823807895_042024-F.webp">
          <a:extLst>
            <a:ext uri="{FF2B5EF4-FFF2-40B4-BE49-F238E27FC236}">
              <a16:creationId xmlns:a16="http://schemas.microsoft.com/office/drawing/2014/main" id="{3DD20E09-83D0-4843-A569-9A08B113262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1" name="Shape 5" descr="https://http2.mlstatic.com/D_NQ_NP_2X_685812-MCO75823807895_042024-F.webp">
          <a:extLst>
            <a:ext uri="{FF2B5EF4-FFF2-40B4-BE49-F238E27FC236}">
              <a16:creationId xmlns:a16="http://schemas.microsoft.com/office/drawing/2014/main" id="{9FA22456-9EC8-411B-8126-3AD1B8123FB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2" name="Shape 5" descr="https://http2.mlstatic.com/D_NQ_NP_2X_685812-MCO75823807895_042024-F.webp">
          <a:extLst>
            <a:ext uri="{FF2B5EF4-FFF2-40B4-BE49-F238E27FC236}">
              <a16:creationId xmlns:a16="http://schemas.microsoft.com/office/drawing/2014/main" id="{781DAA7F-6FA0-4697-98FA-8CA6E7B592D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3" name="Shape 5" descr="https://http2.mlstatic.com/D_NQ_NP_2X_685812-MCO75823807895_042024-F.webp">
          <a:extLst>
            <a:ext uri="{FF2B5EF4-FFF2-40B4-BE49-F238E27FC236}">
              <a16:creationId xmlns:a16="http://schemas.microsoft.com/office/drawing/2014/main" id="{EDFC4EA9-6DF6-4004-9276-1F7A273B330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14" name="Shape 6" descr="https://http2.mlstatic.com/D_NQ_NP_2X_685812-MCO75823807895_042024-F.webp">
          <a:extLst>
            <a:ext uri="{FF2B5EF4-FFF2-40B4-BE49-F238E27FC236}">
              <a16:creationId xmlns:a16="http://schemas.microsoft.com/office/drawing/2014/main" id="{F5AF0181-E3DE-41A4-94EE-27F8379EC64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15" name="Shape 6" descr="https://http2.mlstatic.com/D_NQ_NP_2X_685812-MCO75823807895_042024-F.webp">
          <a:extLst>
            <a:ext uri="{FF2B5EF4-FFF2-40B4-BE49-F238E27FC236}">
              <a16:creationId xmlns:a16="http://schemas.microsoft.com/office/drawing/2014/main" id="{87B97BAB-9390-4E02-9670-2FA5332A13D1}"/>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6" name="Shape 5" descr="https://http2.mlstatic.com/D_NQ_NP_2X_685812-MCO75823807895_042024-F.webp">
          <a:extLst>
            <a:ext uri="{FF2B5EF4-FFF2-40B4-BE49-F238E27FC236}">
              <a16:creationId xmlns:a16="http://schemas.microsoft.com/office/drawing/2014/main" id="{F50B3881-8B0F-4656-AE0F-68BF0073F2E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7" name="Shape 5" descr="https://http2.mlstatic.com/D_NQ_NP_2X_685812-MCO75823807895_042024-F.webp">
          <a:extLst>
            <a:ext uri="{FF2B5EF4-FFF2-40B4-BE49-F238E27FC236}">
              <a16:creationId xmlns:a16="http://schemas.microsoft.com/office/drawing/2014/main" id="{B1C2CEBB-8CC7-4527-880A-19B9617A9E1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8" name="Shape 5" descr="https://http2.mlstatic.com/D_NQ_NP_2X_685812-MCO75823807895_042024-F.webp">
          <a:extLst>
            <a:ext uri="{FF2B5EF4-FFF2-40B4-BE49-F238E27FC236}">
              <a16:creationId xmlns:a16="http://schemas.microsoft.com/office/drawing/2014/main" id="{C7532467-5CF4-457E-941B-7D0299E3C12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9" name="Shape 5" descr="https://http2.mlstatic.com/D_NQ_NP_2X_685812-MCO75823807895_042024-F.webp">
          <a:extLst>
            <a:ext uri="{FF2B5EF4-FFF2-40B4-BE49-F238E27FC236}">
              <a16:creationId xmlns:a16="http://schemas.microsoft.com/office/drawing/2014/main" id="{1C4CB177-1BD9-4A92-B7A7-860BBA59A90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20" name="Shape 6" descr="https://http2.mlstatic.com/D_NQ_NP_2X_685812-MCO75823807895_042024-F.webp">
          <a:extLst>
            <a:ext uri="{FF2B5EF4-FFF2-40B4-BE49-F238E27FC236}">
              <a16:creationId xmlns:a16="http://schemas.microsoft.com/office/drawing/2014/main" id="{214603AD-C004-4311-86CB-A76647F3102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21" name="Shape 6" descr="https://http2.mlstatic.com/D_NQ_NP_2X_685812-MCO75823807895_042024-F.webp">
          <a:extLst>
            <a:ext uri="{FF2B5EF4-FFF2-40B4-BE49-F238E27FC236}">
              <a16:creationId xmlns:a16="http://schemas.microsoft.com/office/drawing/2014/main" id="{DA99AC1D-C523-4E06-B63D-02F6E80FE5A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2" name="Shape 5" descr="https://http2.mlstatic.com/D_NQ_NP_2X_685812-MCO75823807895_042024-F.webp">
          <a:extLst>
            <a:ext uri="{FF2B5EF4-FFF2-40B4-BE49-F238E27FC236}">
              <a16:creationId xmlns:a16="http://schemas.microsoft.com/office/drawing/2014/main" id="{6B7A5A62-51C3-4520-ACA2-D563EF32DAA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3" name="Shape 5" descr="https://http2.mlstatic.com/D_NQ_NP_2X_685812-MCO75823807895_042024-F.webp">
          <a:extLst>
            <a:ext uri="{FF2B5EF4-FFF2-40B4-BE49-F238E27FC236}">
              <a16:creationId xmlns:a16="http://schemas.microsoft.com/office/drawing/2014/main" id="{E00A7365-DCE6-4208-BC30-3EFCCBA4B4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4" name="Shape 5" descr="https://http2.mlstatic.com/D_NQ_NP_2X_685812-MCO75823807895_042024-F.webp">
          <a:extLst>
            <a:ext uri="{FF2B5EF4-FFF2-40B4-BE49-F238E27FC236}">
              <a16:creationId xmlns:a16="http://schemas.microsoft.com/office/drawing/2014/main" id="{6F097951-BEA9-4BC3-BC23-8CCA9CD8C14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5" name="Shape 5" descr="https://http2.mlstatic.com/D_NQ_NP_2X_685812-MCO75823807895_042024-F.webp">
          <a:extLst>
            <a:ext uri="{FF2B5EF4-FFF2-40B4-BE49-F238E27FC236}">
              <a16:creationId xmlns:a16="http://schemas.microsoft.com/office/drawing/2014/main" id="{C6C95D6D-570C-401B-BC47-857BDF2A9B0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6" name="Shape 5" descr="https://http2.mlstatic.com/D_NQ_NP_2X_685812-MCO75823807895_042024-F.webp">
          <a:extLst>
            <a:ext uri="{FF2B5EF4-FFF2-40B4-BE49-F238E27FC236}">
              <a16:creationId xmlns:a16="http://schemas.microsoft.com/office/drawing/2014/main" id="{3BCE392C-4CF8-44C4-8223-7EBB7D2F1E9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7" name="Shape 5" descr="https://http2.mlstatic.com/D_NQ_NP_2X_685812-MCO75823807895_042024-F.webp">
          <a:extLst>
            <a:ext uri="{FF2B5EF4-FFF2-40B4-BE49-F238E27FC236}">
              <a16:creationId xmlns:a16="http://schemas.microsoft.com/office/drawing/2014/main" id="{7C4E2E6D-F5BC-4404-8123-8DD3B86706E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8" name="Shape 5" descr="https://http2.mlstatic.com/D_NQ_NP_2X_685812-MCO75823807895_042024-F.webp">
          <a:extLst>
            <a:ext uri="{FF2B5EF4-FFF2-40B4-BE49-F238E27FC236}">
              <a16:creationId xmlns:a16="http://schemas.microsoft.com/office/drawing/2014/main" id="{E2FB78F6-118F-43DE-9078-04A54D682E0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9" name="Shape 5" descr="https://http2.mlstatic.com/D_NQ_NP_2X_685812-MCO75823807895_042024-F.webp">
          <a:extLst>
            <a:ext uri="{FF2B5EF4-FFF2-40B4-BE49-F238E27FC236}">
              <a16:creationId xmlns:a16="http://schemas.microsoft.com/office/drawing/2014/main" id="{698B9CCC-53FA-4B32-ADEB-41604DBD1CA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0" name="Shape 6" descr="https://http2.mlstatic.com/D_NQ_NP_2X_685812-MCO75823807895_042024-F.webp">
          <a:extLst>
            <a:ext uri="{FF2B5EF4-FFF2-40B4-BE49-F238E27FC236}">
              <a16:creationId xmlns:a16="http://schemas.microsoft.com/office/drawing/2014/main" id="{6611BA45-4F71-4B99-AC39-86DF6DB2B1C1}"/>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1" name="Shape 6" descr="https://http2.mlstatic.com/D_NQ_NP_2X_685812-MCO75823807895_042024-F.webp">
          <a:extLst>
            <a:ext uri="{FF2B5EF4-FFF2-40B4-BE49-F238E27FC236}">
              <a16:creationId xmlns:a16="http://schemas.microsoft.com/office/drawing/2014/main" id="{869F9F29-A236-4D38-84C8-90D0D1BAC26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2" name="Shape 5" descr="https://http2.mlstatic.com/D_NQ_NP_2X_685812-MCO75823807895_042024-F.webp">
          <a:extLst>
            <a:ext uri="{FF2B5EF4-FFF2-40B4-BE49-F238E27FC236}">
              <a16:creationId xmlns:a16="http://schemas.microsoft.com/office/drawing/2014/main" id="{EF149A2A-FD2B-45DB-86DD-B56731256D0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3" name="Shape 5" descr="https://http2.mlstatic.com/D_NQ_NP_2X_685812-MCO75823807895_042024-F.webp">
          <a:extLst>
            <a:ext uri="{FF2B5EF4-FFF2-40B4-BE49-F238E27FC236}">
              <a16:creationId xmlns:a16="http://schemas.microsoft.com/office/drawing/2014/main" id="{051EC720-3FEC-4176-AB96-FA70978915B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4" name="Shape 5" descr="https://http2.mlstatic.com/D_NQ_NP_2X_685812-MCO75823807895_042024-F.webp">
          <a:extLst>
            <a:ext uri="{FF2B5EF4-FFF2-40B4-BE49-F238E27FC236}">
              <a16:creationId xmlns:a16="http://schemas.microsoft.com/office/drawing/2014/main" id="{57CAD499-2226-4CFA-AB79-00AC9B2890A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5" name="Shape 5" descr="https://http2.mlstatic.com/D_NQ_NP_2X_685812-MCO75823807895_042024-F.webp">
          <a:extLst>
            <a:ext uri="{FF2B5EF4-FFF2-40B4-BE49-F238E27FC236}">
              <a16:creationId xmlns:a16="http://schemas.microsoft.com/office/drawing/2014/main" id="{807F55DA-2295-4C91-A5A0-100AA7B3FD6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6" name="Shape 6" descr="https://http2.mlstatic.com/D_NQ_NP_2X_685812-MCO75823807895_042024-F.webp">
          <a:extLst>
            <a:ext uri="{FF2B5EF4-FFF2-40B4-BE49-F238E27FC236}">
              <a16:creationId xmlns:a16="http://schemas.microsoft.com/office/drawing/2014/main" id="{001D8209-31C1-41FB-9EAD-1BA43C5B557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7" name="Shape 6" descr="https://http2.mlstatic.com/D_NQ_NP_2X_685812-MCO75823807895_042024-F.webp">
          <a:extLst>
            <a:ext uri="{FF2B5EF4-FFF2-40B4-BE49-F238E27FC236}">
              <a16:creationId xmlns:a16="http://schemas.microsoft.com/office/drawing/2014/main" id="{C0D18745-E737-41C2-B92F-89BBF7A7B52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8" name="Shape 5" descr="https://http2.mlstatic.com/D_NQ_NP_2X_685812-MCO75823807895_042024-F.webp">
          <a:extLst>
            <a:ext uri="{FF2B5EF4-FFF2-40B4-BE49-F238E27FC236}">
              <a16:creationId xmlns:a16="http://schemas.microsoft.com/office/drawing/2014/main" id="{7BA757E9-AC81-490B-8C9E-A71F602A5F6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9" name="Shape 5" descr="https://http2.mlstatic.com/D_NQ_NP_2X_685812-MCO75823807895_042024-F.webp">
          <a:extLst>
            <a:ext uri="{FF2B5EF4-FFF2-40B4-BE49-F238E27FC236}">
              <a16:creationId xmlns:a16="http://schemas.microsoft.com/office/drawing/2014/main" id="{BA7E0070-7F34-498B-ADB9-C5D5F4A0EA8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0" name="Shape 5" descr="https://http2.mlstatic.com/D_NQ_NP_2X_685812-MCO75823807895_042024-F.webp">
          <a:extLst>
            <a:ext uri="{FF2B5EF4-FFF2-40B4-BE49-F238E27FC236}">
              <a16:creationId xmlns:a16="http://schemas.microsoft.com/office/drawing/2014/main" id="{DBE1B398-D152-4837-A754-BB7C8D29D6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1" name="Shape 5" descr="https://http2.mlstatic.com/D_NQ_NP_2X_685812-MCO75823807895_042024-F.webp">
          <a:extLst>
            <a:ext uri="{FF2B5EF4-FFF2-40B4-BE49-F238E27FC236}">
              <a16:creationId xmlns:a16="http://schemas.microsoft.com/office/drawing/2014/main" id="{37D87F30-D115-41B0-BFFD-BED13B31CFD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42" name="Shape 6" descr="https://http2.mlstatic.com/D_NQ_NP_2X_685812-MCO75823807895_042024-F.webp">
          <a:extLst>
            <a:ext uri="{FF2B5EF4-FFF2-40B4-BE49-F238E27FC236}">
              <a16:creationId xmlns:a16="http://schemas.microsoft.com/office/drawing/2014/main" id="{CA500B98-666D-47FD-99FE-EAF236A0D83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43" name="Shape 6" descr="https://http2.mlstatic.com/D_NQ_NP_2X_685812-MCO75823807895_042024-F.webp">
          <a:extLst>
            <a:ext uri="{FF2B5EF4-FFF2-40B4-BE49-F238E27FC236}">
              <a16:creationId xmlns:a16="http://schemas.microsoft.com/office/drawing/2014/main" id="{9BDB090B-9046-4239-8A21-EFC3F83F6EC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4" name="Shape 5" descr="https://http2.mlstatic.com/D_NQ_NP_2X_685812-MCO75823807895_042024-F.webp">
          <a:extLst>
            <a:ext uri="{FF2B5EF4-FFF2-40B4-BE49-F238E27FC236}">
              <a16:creationId xmlns:a16="http://schemas.microsoft.com/office/drawing/2014/main" id="{4CA4DD9E-3034-4F07-BB26-1CAA72E1358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5" name="Shape 5" descr="https://http2.mlstatic.com/D_NQ_NP_2X_685812-MCO75823807895_042024-F.webp">
          <a:extLst>
            <a:ext uri="{FF2B5EF4-FFF2-40B4-BE49-F238E27FC236}">
              <a16:creationId xmlns:a16="http://schemas.microsoft.com/office/drawing/2014/main" id="{DA6DEAB2-5140-4CE5-8C78-C3608DD4CB4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6" name="Shape 5" descr="https://http2.mlstatic.com/D_NQ_NP_2X_685812-MCO75823807895_042024-F.webp">
          <a:extLst>
            <a:ext uri="{FF2B5EF4-FFF2-40B4-BE49-F238E27FC236}">
              <a16:creationId xmlns:a16="http://schemas.microsoft.com/office/drawing/2014/main" id="{97C1964C-43C0-408B-A1F5-F37DA0BCC14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7" name="Shape 5" descr="https://http2.mlstatic.com/D_NQ_NP_2X_685812-MCO75823807895_042024-F.webp">
          <a:extLst>
            <a:ext uri="{FF2B5EF4-FFF2-40B4-BE49-F238E27FC236}">
              <a16:creationId xmlns:a16="http://schemas.microsoft.com/office/drawing/2014/main" id="{184CEA09-5863-4D51-8012-393CCF6C8DCE}"/>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8" name="Shape 5" descr="https://http2.mlstatic.com/D_NQ_NP_2X_685812-MCO75823807895_042024-F.webp">
          <a:extLst>
            <a:ext uri="{FF2B5EF4-FFF2-40B4-BE49-F238E27FC236}">
              <a16:creationId xmlns:a16="http://schemas.microsoft.com/office/drawing/2014/main" id="{5EF35D7C-BD5B-4CBE-AB83-EDDAC2AB90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9" name="Shape 5" descr="https://http2.mlstatic.com/D_NQ_NP_2X_685812-MCO75823807895_042024-F.webp">
          <a:extLst>
            <a:ext uri="{FF2B5EF4-FFF2-40B4-BE49-F238E27FC236}">
              <a16:creationId xmlns:a16="http://schemas.microsoft.com/office/drawing/2014/main" id="{4E5CA4EC-8F88-4A22-8DC0-C64E6BC1F3E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0" name="Shape 7" descr="https://http2.mlstatic.com/D_NQ_NP_2X_685812-MCO75823807895_042024-F.webp">
          <a:extLst>
            <a:ext uri="{FF2B5EF4-FFF2-40B4-BE49-F238E27FC236}">
              <a16:creationId xmlns:a16="http://schemas.microsoft.com/office/drawing/2014/main" id="{B417A718-244A-431D-84D0-87BDE6420401}"/>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1" name="Shape 7" descr="https://http2.mlstatic.com/D_NQ_NP_2X_685812-MCO75823807895_042024-F.webp">
          <a:extLst>
            <a:ext uri="{FF2B5EF4-FFF2-40B4-BE49-F238E27FC236}">
              <a16:creationId xmlns:a16="http://schemas.microsoft.com/office/drawing/2014/main" id="{6553B943-E508-4E3D-81D7-F841E6612E0C}"/>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2" name="Shape 7" descr="https://http2.mlstatic.com/D_NQ_NP_2X_685812-MCO75823807895_042024-F.webp">
          <a:extLst>
            <a:ext uri="{FF2B5EF4-FFF2-40B4-BE49-F238E27FC236}">
              <a16:creationId xmlns:a16="http://schemas.microsoft.com/office/drawing/2014/main" id="{2C98AB85-CA1F-4A52-80BC-3BA8DBAE74D7}"/>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3" name="Shape 5" descr="https://http2.mlstatic.com/D_NQ_NP_2X_685812-MCO75823807895_042024-F.webp">
          <a:extLst>
            <a:ext uri="{FF2B5EF4-FFF2-40B4-BE49-F238E27FC236}">
              <a16:creationId xmlns:a16="http://schemas.microsoft.com/office/drawing/2014/main" id="{937245C6-EEE5-42CE-AA0B-2D38D21804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4" name="Shape 5" descr="https://http2.mlstatic.com/D_NQ_NP_2X_685812-MCO75823807895_042024-F.webp">
          <a:extLst>
            <a:ext uri="{FF2B5EF4-FFF2-40B4-BE49-F238E27FC236}">
              <a16:creationId xmlns:a16="http://schemas.microsoft.com/office/drawing/2014/main" id="{1F2E09B9-00B0-4D21-84FD-51AAEC62B3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5" name="Shape 5" descr="https://http2.mlstatic.com/D_NQ_NP_2X_685812-MCO75823807895_042024-F.webp">
          <a:extLst>
            <a:ext uri="{FF2B5EF4-FFF2-40B4-BE49-F238E27FC236}">
              <a16:creationId xmlns:a16="http://schemas.microsoft.com/office/drawing/2014/main" id="{801B4151-B913-4050-9814-E6716C6523F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6" name="Shape 5" descr="https://http2.mlstatic.com/D_NQ_NP_2X_685812-MCO75823807895_042024-F.webp">
          <a:extLst>
            <a:ext uri="{FF2B5EF4-FFF2-40B4-BE49-F238E27FC236}">
              <a16:creationId xmlns:a16="http://schemas.microsoft.com/office/drawing/2014/main" id="{29AB6D16-D0CE-4D52-94BA-F70538B581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7" name="Shape 5" descr="https://http2.mlstatic.com/D_NQ_NP_2X_685812-MCO75823807895_042024-F.webp">
          <a:extLst>
            <a:ext uri="{FF2B5EF4-FFF2-40B4-BE49-F238E27FC236}">
              <a16:creationId xmlns:a16="http://schemas.microsoft.com/office/drawing/2014/main" id="{83ABB547-AB4D-4728-8ADC-A6ADE588BB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8" name="Shape 5" descr="https://http2.mlstatic.com/D_NQ_NP_2X_685812-MCO75823807895_042024-F.webp">
          <a:extLst>
            <a:ext uri="{FF2B5EF4-FFF2-40B4-BE49-F238E27FC236}">
              <a16:creationId xmlns:a16="http://schemas.microsoft.com/office/drawing/2014/main" id="{3D25DDF8-AE48-4DCE-AA12-DE74ED8D9C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59" name="Shape 11" descr="https://http2.mlstatic.com/D_NQ_NP_2X_685812-MCO75823807895_042024-F.webp">
          <a:extLst>
            <a:ext uri="{FF2B5EF4-FFF2-40B4-BE49-F238E27FC236}">
              <a16:creationId xmlns:a16="http://schemas.microsoft.com/office/drawing/2014/main" id="{6F1D3300-FAE4-47FE-A6DF-0D0E6CB4B12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0" name="Shape 11" descr="https://http2.mlstatic.com/D_NQ_NP_2X_685812-MCO75823807895_042024-F.webp">
          <a:extLst>
            <a:ext uri="{FF2B5EF4-FFF2-40B4-BE49-F238E27FC236}">
              <a16:creationId xmlns:a16="http://schemas.microsoft.com/office/drawing/2014/main" id="{981CAA4C-E1FD-49A6-B62A-CA64B2B5388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1" name="Shape 11" descr="https://http2.mlstatic.com/D_NQ_NP_2X_685812-MCO75823807895_042024-F.webp">
          <a:extLst>
            <a:ext uri="{FF2B5EF4-FFF2-40B4-BE49-F238E27FC236}">
              <a16:creationId xmlns:a16="http://schemas.microsoft.com/office/drawing/2014/main" id="{28C86EF9-50DF-49E5-8D91-57F3F046E95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2" name="Shape 11" descr="https://http2.mlstatic.com/D_NQ_NP_2X_685812-MCO75823807895_042024-F.webp">
          <a:extLst>
            <a:ext uri="{FF2B5EF4-FFF2-40B4-BE49-F238E27FC236}">
              <a16:creationId xmlns:a16="http://schemas.microsoft.com/office/drawing/2014/main" id="{FF407FBD-05AF-478E-AC30-2253AB027FA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3" name="Shape 11" descr="https://http2.mlstatic.com/D_NQ_NP_2X_685812-MCO75823807895_042024-F.webp">
          <a:extLst>
            <a:ext uri="{FF2B5EF4-FFF2-40B4-BE49-F238E27FC236}">
              <a16:creationId xmlns:a16="http://schemas.microsoft.com/office/drawing/2014/main" id="{5CF4F324-F62B-448D-B76B-9041966593F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4" name="Shape 11" descr="https://http2.mlstatic.com/D_NQ_NP_2X_685812-MCO75823807895_042024-F.webp">
          <a:extLst>
            <a:ext uri="{FF2B5EF4-FFF2-40B4-BE49-F238E27FC236}">
              <a16:creationId xmlns:a16="http://schemas.microsoft.com/office/drawing/2014/main" id="{711B106E-9809-49F0-A21C-FFC69B069A8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5" name="Shape 5" descr="https://http2.mlstatic.com/D_NQ_NP_2X_685812-MCO75823807895_042024-F.webp">
          <a:extLst>
            <a:ext uri="{FF2B5EF4-FFF2-40B4-BE49-F238E27FC236}">
              <a16:creationId xmlns:a16="http://schemas.microsoft.com/office/drawing/2014/main" id="{30883E72-469B-461E-A990-DEB24938732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6" name="Shape 5" descr="https://http2.mlstatic.com/D_NQ_NP_2X_685812-MCO75823807895_042024-F.webp">
          <a:extLst>
            <a:ext uri="{FF2B5EF4-FFF2-40B4-BE49-F238E27FC236}">
              <a16:creationId xmlns:a16="http://schemas.microsoft.com/office/drawing/2014/main" id="{024D5610-2691-490E-B2A2-02DE20573D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7" name="Shape 5" descr="https://http2.mlstatic.com/D_NQ_NP_2X_685812-MCO75823807895_042024-F.webp">
          <a:extLst>
            <a:ext uri="{FF2B5EF4-FFF2-40B4-BE49-F238E27FC236}">
              <a16:creationId xmlns:a16="http://schemas.microsoft.com/office/drawing/2014/main" id="{13926C61-F772-4537-8A13-F8DA5D5A608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8" name="Shape 5" descr="https://http2.mlstatic.com/D_NQ_NP_2X_685812-MCO75823807895_042024-F.webp">
          <a:extLst>
            <a:ext uri="{FF2B5EF4-FFF2-40B4-BE49-F238E27FC236}">
              <a16:creationId xmlns:a16="http://schemas.microsoft.com/office/drawing/2014/main" id="{477E125C-D037-4C9C-BCC9-3F95A68595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69" name="Shape 12" descr="https://http2.mlstatic.com/D_NQ_NP_2X_685812-MCO75823807895_042024-F.webp">
          <a:extLst>
            <a:ext uri="{FF2B5EF4-FFF2-40B4-BE49-F238E27FC236}">
              <a16:creationId xmlns:a16="http://schemas.microsoft.com/office/drawing/2014/main" id="{DE5C0181-2838-481F-AE4D-1743A064CA86}"/>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70" name="Shape 12" descr="https://http2.mlstatic.com/D_NQ_NP_2X_685812-MCO75823807895_042024-F.webp">
          <a:extLst>
            <a:ext uri="{FF2B5EF4-FFF2-40B4-BE49-F238E27FC236}">
              <a16:creationId xmlns:a16="http://schemas.microsoft.com/office/drawing/2014/main" id="{EED78AAF-DACC-4F3A-8992-5A4F53DAAB7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1" name="Shape 5" descr="https://http2.mlstatic.com/D_NQ_NP_2X_685812-MCO75823807895_042024-F.webp">
          <a:extLst>
            <a:ext uri="{FF2B5EF4-FFF2-40B4-BE49-F238E27FC236}">
              <a16:creationId xmlns:a16="http://schemas.microsoft.com/office/drawing/2014/main" id="{68F0EDCC-AF4F-48DF-8614-FFF7041EF2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2" name="Shape 5" descr="https://http2.mlstatic.com/D_NQ_NP_2X_685812-MCO75823807895_042024-F.webp">
          <a:extLst>
            <a:ext uri="{FF2B5EF4-FFF2-40B4-BE49-F238E27FC236}">
              <a16:creationId xmlns:a16="http://schemas.microsoft.com/office/drawing/2014/main" id="{3369BE2E-4DFC-4A6B-9F19-1D417A50B3B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3" name="Shape 11" descr="https://http2.mlstatic.com/D_NQ_NP_2X_685812-MCO75823807895_042024-F.webp">
          <a:extLst>
            <a:ext uri="{FF2B5EF4-FFF2-40B4-BE49-F238E27FC236}">
              <a16:creationId xmlns:a16="http://schemas.microsoft.com/office/drawing/2014/main" id="{3CF8A38E-E865-45CB-91E8-413DAEFFDCD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4" name="Shape 11" descr="https://http2.mlstatic.com/D_NQ_NP_2X_685812-MCO75823807895_042024-F.webp">
          <a:extLst>
            <a:ext uri="{FF2B5EF4-FFF2-40B4-BE49-F238E27FC236}">
              <a16:creationId xmlns:a16="http://schemas.microsoft.com/office/drawing/2014/main" id="{00A610EA-C990-46C7-A8EE-C66C5E2D6C7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5" name="Shape 11" descr="https://http2.mlstatic.com/D_NQ_NP_2X_685812-MCO75823807895_042024-F.webp">
          <a:extLst>
            <a:ext uri="{FF2B5EF4-FFF2-40B4-BE49-F238E27FC236}">
              <a16:creationId xmlns:a16="http://schemas.microsoft.com/office/drawing/2014/main" id="{E1FAF1A0-B9A3-4EF1-B37C-0A8D670BD8D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6" name="Shape 11" descr="https://http2.mlstatic.com/D_NQ_NP_2X_685812-MCO75823807895_042024-F.webp">
          <a:extLst>
            <a:ext uri="{FF2B5EF4-FFF2-40B4-BE49-F238E27FC236}">
              <a16:creationId xmlns:a16="http://schemas.microsoft.com/office/drawing/2014/main" id="{11BE3309-86E6-47E6-AD52-0BBFF9D4204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7" name="Shape 11" descr="https://http2.mlstatic.com/D_NQ_NP_2X_685812-MCO75823807895_042024-F.webp">
          <a:extLst>
            <a:ext uri="{FF2B5EF4-FFF2-40B4-BE49-F238E27FC236}">
              <a16:creationId xmlns:a16="http://schemas.microsoft.com/office/drawing/2014/main" id="{57A9CC3F-8238-4A5E-B706-B0CE961BF03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8" name="Shape 11" descr="https://http2.mlstatic.com/D_NQ_NP_2X_685812-MCO75823807895_042024-F.webp">
          <a:extLst>
            <a:ext uri="{FF2B5EF4-FFF2-40B4-BE49-F238E27FC236}">
              <a16:creationId xmlns:a16="http://schemas.microsoft.com/office/drawing/2014/main" id="{2D6B96AA-F269-4745-A4A6-84A28EFB913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9" name="Shape 5" descr="https://http2.mlstatic.com/D_NQ_NP_2X_685812-MCO75823807895_042024-F.webp">
          <a:extLst>
            <a:ext uri="{FF2B5EF4-FFF2-40B4-BE49-F238E27FC236}">
              <a16:creationId xmlns:a16="http://schemas.microsoft.com/office/drawing/2014/main" id="{A03C8643-0671-4AC0-85C4-CC65515EF0C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0" name="Shape 5" descr="https://http2.mlstatic.com/D_NQ_NP_2X_685812-MCO75823807895_042024-F.webp">
          <a:extLst>
            <a:ext uri="{FF2B5EF4-FFF2-40B4-BE49-F238E27FC236}">
              <a16:creationId xmlns:a16="http://schemas.microsoft.com/office/drawing/2014/main" id="{09E4E58E-24D4-43FB-A171-0C997188527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1" name="Shape 5" descr="https://http2.mlstatic.com/D_NQ_NP_2X_685812-MCO75823807895_042024-F.webp">
          <a:extLst>
            <a:ext uri="{FF2B5EF4-FFF2-40B4-BE49-F238E27FC236}">
              <a16:creationId xmlns:a16="http://schemas.microsoft.com/office/drawing/2014/main" id="{CB37B2ED-517B-4B59-B554-ACE26ACA3CB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2" name="Shape 5" descr="https://http2.mlstatic.com/D_NQ_NP_2X_685812-MCO75823807895_042024-F.webp">
          <a:extLst>
            <a:ext uri="{FF2B5EF4-FFF2-40B4-BE49-F238E27FC236}">
              <a16:creationId xmlns:a16="http://schemas.microsoft.com/office/drawing/2014/main" id="{15B5BD12-20EE-45AD-B76E-8C22FE66AD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83" name="Shape 12" descr="https://http2.mlstatic.com/D_NQ_NP_2X_685812-MCO75823807895_042024-F.webp">
          <a:extLst>
            <a:ext uri="{FF2B5EF4-FFF2-40B4-BE49-F238E27FC236}">
              <a16:creationId xmlns:a16="http://schemas.microsoft.com/office/drawing/2014/main" id="{0E4094CC-9477-496D-A691-BE47C7CD8B3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84" name="Shape 12" descr="https://http2.mlstatic.com/D_NQ_NP_2X_685812-MCO75823807895_042024-F.webp">
          <a:extLst>
            <a:ext uri="{FF2B5EF4-FFF2-40B4-BE49-F238E27FC236}">
              <a16:creationId xmlns:a16="http://schemas.microsoft.com/office/drawing/2014/main" id="{1F223783-B188-4EB7-BEEC-985316C1D2E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5" name="Shape 5" descr="https://http2.mlstatic.com/D_NQ_NP_2X_685812-MCO75823807895_042024-F.webp">
          <a:extLst>
            <a:ext uri="{FF2B5EF4-FFF2-40B4-BE49-F238E27FC236}">
              <a16:creationId xmlns:a16="http://schemas.microsoft.com/office/drawing/2014/main" id="{E8A3C007-909D-4A71-AAC8-936BE4C873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6" name="Shape 5" descr="https://http2.mlstatic.com/D_NQ_NP_2X_685812-MCO75823807895_042024-F.webp">
          <a:extLst>
            <a:ext uri="{FF2B5EF4-FFF2-40B4-BE49-F238E27FC236}">
              <a16:creationId xmlns:a16="http://schemas.microsoft.com/office/drawing/2014/main" id="{3B3EC8CF-3CA3-43A7-A9F1-E4D860F7F3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7" name="Shape 11" descr="https://http2.mlstatic.com/D_NQ_NP_2X_685812-MCO75823807895_042024-F.webp">
          <a:extLst>
            <a:ext uri="{FF2B5EF4-FFF2-40B4-BE49-F238E27FC236}">
              <a16:creationId xmlns:a16="http://schemas.microsoft.com/office/drawing/2014/main" id="{DBE0FF70-C626-4D0A-8C23-5B6F05A3E6D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8" name="Shape 11" descr="https://http2.mlstatic.com/D_NQ_NP_2X_685812-MCO75823807895_042024-F.webp">
          <a:extLst>
            <a:ext uri="{FF2B5EF4-FFF2-40B4-BE49-F238E27FC236}">
              <a16:creationId xmlns:a16="http://schemas.microsoft.com/office/drawing/2014/main" id="{73DC76B4-0554-40BA-A6F4-154E9B50B83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9" name="Shape 11" descr="https://http2.mlstatic.com/D_NQ_NP_2X_685812-MCO75823807895_042024-F.webp">
          <a:extLst>
            <a:ext uri="{FF2B5EF4-FFF2-40B4-BE49-F238E27FC236}">
              <a16:creationId xmlns:a16="http://schemas.microsoft.com/office/drawing/2014/main" id="{5966F800-07D7-4D18-B2E5-CD791F5554D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0" name="Shape 11" descr="https://http2.mlstatic.com/D_NQ_NP_2X_685812-MCO75823807895_042024-F.webp">
          <a:extLst>
            <a:ext uri="{FF2B5EF4-FFF2-40B4-BE49-F238E27FC236}">
              <a16:creationId xmlns:a16="http://schemas.microsoft.com/office/drawing/2014/main" id="{CBAEB7F5-C836-45EC-A65F-623D255CC38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1" name="Shape 11" descr="https://http2.mlstatic.com/D_NQ_NP_2X_685812-MCO75823807895_042024-F.webp">
          <a:extLst>
            <a:ext uri="{FF2B5EF4-FFF2-40B4-BE49-F238E27FC236}">
              <a16:creationId xmlns:a16="http://schemas.microsoft.com/office/drawing/2014/main" id="{852A3CB1-5E45-433E-BA9A-73B5CC76D00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2" name="Shape 11" descr="https://http2.mlstatic.com/D_NQ_NP_2X_685812-MCO75823807895_042024-F.webp">
          <a:extLst>
            <a:ext uri="{FF2B5EF4-FFF2-40B4-BE49-F238E27FC236}">
              <a16:creationId xmlns:a16="http://schemas.microsoft.com/office/drawing/2014/main" id="{83A01BE9-23BA-430B-A5F5-6B98751F792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3" name="Shape 5" descr="https://http2.mlstatic.com/D_NQ_NP_2X_685812-MCO75823807895_042024-F.webp">
          <a:extLst>
            <a:ext uri="{FF2B5EF4-FFF2-40B4-BE49-F238E27FC236}">
              <a16:creationId xmlns:a16="http://schemas.microsoft.com/office/drawing/2014/main" id="{F6BCB85A-62AF-4686-914D-BA843EFCA24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4" name="Shape 5" descr="https://http2.mlstatic.com/D_NQ_NP_2X_685812-MCO75823807895_042024-F.webp">
          <a:extLst>
            <a:ext uri="{FF2B5EF4-FFF2-40B4-BE49-F238E27FC236}">
              <a16:creationId xmlns:a16="http://schemas.microsoft.com/office/drawing/2014/main" id="{681378DD-1BF2-4052-9A35-86EEEAB475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5" name="Shape 5" descr="https://http2.mlstatic.com/D_NQ_NP_2X_685812-MCO75823807895_042024-F.webp">
          <a:extLst>
            <a:ext uri="{FF2B5EF4-FFF2-40B4-BE49-F238E27FC236}">
              <a16:creationId xmlns:a16="http://schemas.microsoft.com/office/drawing/2014/main" id="{9B6A4B5B-B591-4B20-AEE8-E73A31DF73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6" name="Shape 5" descr="https://http2.mlstatic.com/D_NQ_NP_2X_685812-MCO75823807895_042024-F.webp">
          <a:extLst>
            <a:ext uri="{FF2B5EF4-FFF2-40B4-BE49-F238E27FC236}">
              <a16:creationId xmlns:a16="http://schemas.microsoft.com/office/drawing/2014/main" id="{F8A3A653-ACB7-484D-9BE5-7D49A5B8D20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97" name="Shape 12" descr="https://http2.mlstatic.com/D_NQ_NP_2X_685812-MCO75823807895_042024-F.webp">
          <a:extLst>
            <a:ext uri="{FF2B5EF4-FFF2-40B4-BE49-F238E27FC236}">
              <a16:creationId xmlns:a16="http://schemas.microsoft.com/office/drawing/2014/main" id="{6AE03D5A-60F1-42F9-8BBC-EE76D26DFE3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98" name="Shape 12" descr="https://http2.mlstatic.com/D_NQ_NP_2X_685812-MCO75823807895_042024-F.webp">
          <a:extLst>
            <a:ext uri="{FF2B5EF4-FFF2-40B4-BE49-F238E27FC236}">
              <a16:creationId xmlns:a16="http://schemas.microsoft.com/office/drawing/2014/main" id="{12DDF24B-DD3A-447F-B4F5-45C390B68BA3}"/>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799" name="Shape 7" descr="https://http2.mlstatic.com/D_NQ_NP_2X_685812-MCO75823807895_042024-F.webp">
          <a:extLst>
            <a:ext uri="{FF2B5EF4-FFF2-40B4-BE49-F238E27FC236}">
              <a16:creationId xmlns:a16="http://schemas.microsoft.com/office/drawing/2014/main" id="{8AF0C73C-089D-4A18-81D4-3CC837F9937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0" name="Shape 7" descr="https://http2.mlstatic.com/D_NQ_NP_2X_685812-MCO75823807895_042024-F.webp">
          <a:extLst>
            <a:ext uri="{FF2B5EF4-FFF2-40B4-BE49-F238E27FC236}">
              <a16:creationId xmlns:a16="http://schemas.microsoft.com/office/drawing/2014/main" id="{65A2EE2C-923D-4599-9553-BC5CED870F0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1" name="Shape 7" descr="https://http2.mlstatic.com/D_NQ_NP_2X_685812-MCO75823807895_042024-F.webp">
          <a:extLst>
            <a:ext uri="{FF2B5EF4-FFF2-40B4-BE49-F238E27FC236}">
              <a16:creationId xmlns:a16="http://schemas.microsoft.com/office/drawing/2014/main" id="{EE87BBAB-5AA0-4916-A47E-E16B550B1E9F}"/>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2" name="Shape 7" descr="https://http2.mlstatic.com/D_NQ_NP_2X_685812-MCO75823807895_042024-F.webp">
          <a:extLst>
            <a:ext uri="{FF2B5EF4-FFF2-40B4-BE49-F238E27FC236}">
              <a16:creationId xmlns:a16="http://schemas.microsoft.com/office/drawing/2014/main" id="{4B8E1699-16AF-4781-81BC-7C0150AEE9C5}"/>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3" name="Shape 5" descr="https://http2.mlstatic.com/D_NQ_NP_2X_685812-MCO75823807895_042024-F.webp">
          <a:extLst>
            <a:ext uri="{FF2B5EF4-FFF2-40B4-BE49-F238E27FC236}">
              <a16:creationId xmlns:a16="http://schemas.microsoft.com/office/drawing/2014/main" id="{75623AD1-35B8-4EE5-8517-9F86AB17AE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4" name="Shape 5" descr="https://http2.mlstatic.com/D_NQ_NP_2X_685812-MCO75823807895_042024-F.webp">
          <a:extLst>
            <a:ext uri="{FF2B5EF4-FFF2-40B4-BE49-F238E27FC236}">
              <a16:creationId xmlns:a16="http://schemas.microsoft.com/office/drawing/2014/main" id="{E33F3B72-7D07-4334-B610-52C8E7C521F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5" name="Shape 5" descr="https://http2.mlstatic.com/D_NQ_NP_2X_685812-MCO75823807895_042024-F.webp">
          <a:extLst>
            <a:ext uri="{FF2B5EF4-FFF2-40B4-BE49-F238E27FC236}">
              <a16:creationId xmlns:a16="http://schemas.microsoft.com/office/drawing/2014/main" id="{FA32845F-514B-4E4E-BF15-8B056387AF0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6" name="Shape 5" descr="https://http2.mlstatic.com/D_NQ_NP_2X_685812-MCO75823807895_042024-F.webp">
          <a:extLst>
            <a:ext uri="{FF2B5EF4-FFF2-40B4-BE49-F238E27FC236}">
              <a16:creationId xmlns:a16="http://schemas.microsoft.com/office/drawing/2014/main" id="{E2C425F2-898C-4B92-B738-736E28A69DA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7" name="Shape 5" descr="https://http2.mlstatic.com/D_NQ_NP_2X_685812-MCO75823807895_042024-F.webp">
          <a:extLst>
            <a:ext uri="{FF2B5EF4-FFF2-40B4-BE49-F238E27FC236}">
              <a16:creationId xmlns:a16="http://schemas.microsoft.com/office/drawing/2014/main" id="{1EFA537B-0EB0-4935-8CB7-F38ADCC3B92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8" name="Shape 5" descr="https://http2.mlstatic.com/D_NQ_NP_2X_685812-MCO75823807895_042024-F.webp">
          <a:extLst>
            <a:ext uri="{FF2B5EF4-FFF2-40B4-BE49-F238E27FC236}">
              <a16:creationId xmlns:a16="http://schemas.microsoft.com/office/drawing/2014/main" id="{8F2CE41A-EED7-4819-8CBA-2F9ADF02498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9" name="Shape 5" descr="https://http2.mlstatic.com/D_NQ_NP_2X_685812-MCO75823807895_042024-F.webp">
          <a:extLst>
            <a:ext uri="{FF2B5EF4-FFF2-40B4-BE49-F238E27FC236}">
              <a16:creationId xmlns:a16="http://schemas.microsoft.com/office/drawing/2014/main" id="{ED91C829-9200-4B7C-B598-1F189752BC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0" name="Shape 5" descr="https://http2.mlstatic.com/D_NQ_NP_2X_685812-MCO75823807895_042024-F.webp">
          <a:extLst>
            <a:ext uri="{FF2B5EF4-FFF2-40B4-BE49-F238E27FC236}">
              <a16:creationId xmlns:a16="http://schemas.microsoft.com/office/drawing/2014/main" id="{35BCD654-334D-468C-9922-B54725CB344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1" name="Shape 5" descr="https://http2.mlstatic.com/D_NQ_NP_2X_685812-MCO75823807895_042024-F.webp">
          <a:extLst>
            <a:ext uri="{FF2B5EF4-FFF2-40B4-BE49-F238E27FC236}">
              <a16:creationId xmlns:a16="http://schemas.microsoft.com/office/drawing/2014/main" id="{18C52B81-F29C-40C7-BF11-94C2A54B3E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2" name="Shape 5" descr="https://http2.mlstatic.com/D_NQ_NP_2X_685812-MCO75823807895_042024-F.webp">
          <a:extLst>
            <a:ext uri="{FF2B5EF4-FFF2-40B4-BE49-F238E27FC236}">
              <a16:creationId xmlns:a16="http://schemas.microsoft.com/office/drawing/2014/main" id="{E53724CD-5B8C-46BE-A4D2-88C15CF3DB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3" name="Shape 5" descr="https://http2.mlstatic.com/D_NQ_NP_2X_685812-MCO75823807895_042024-F.webp">
          <a:extLst>
            <a:ext uri="{FF2B5EF4-FFF2-40B4-BE49-F238E27FC236}">
              <a16:creationId xmlns:a16="http://schemas.microsoft.com/office/drawing/2014/main" id="{AF3ACAD4-4FBB-4F78-9387-24407581DE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4" name="Shape 5" descr="https://http2.mlstatic.com/D_NQ_NP_2X_685812-MCO75823807895_042024-F.webp">
          <a:extLst>
            <a:ext uri="{FF2B5EF4-FFF2-40B4-BE49-F238E27FC236}">
              <a16:creationId xmlns:a16="http://schemas.microsoft.com/office/drawing/2014/main" id="{0D80B1B1-C573-4F99-9886-99CC2B14DDA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5" name="Shape 5" descr="https://http2.mlstatic.com/D_NQ_NP_2X_685812-MCO75823807895_042024-F.webp">
          <a:extLst>
            <a:ext uri="{FF2B5EF4-FFF2-40B4-BE49-F238E27FC236}">
              <a16:creationId xmlns:a16="http://schemas.microsoft.com/office/drawing/2014/main" id="{16A8DA74-443D-42F6-BF8E-FDF9DF08F79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6" name="Shape 5" descr="https://http2.mlstatic.com/D_NQ_NP_2X_685812-MCO75823807895_042024-F.webp">
          <a:extLst>
            <a:ext uri="{FF2B5EF4-FFF2-40B4-BE49-F238E27FC236}">
              <a16:creationId xmlns:a16="http://schemas.microsoft.com/office/drawing/2014/main" id="{0CB3AA4A-3EFB-4D34-B332-A32D642248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7" name="Shape 5" descr="https://http2.mlstatic.com/D_NQ_NP_2X_685812-MCO75823807895_042024-F.webp">
          <a:extLst>
            <a:ext uri="{FF2B5EF4-FFF2-40B4-BE49-F238E27FC236}">
              <a16:creationId xmlns:a16="http://schemas.microsoft.com/office/drawing/2014/main" id="{58677FA4-A83F-4D16-85A6-1FDE0EFE78D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8" name="Shape 5" descr="https://http2.mlstatic.com/D_NQ_NP_2X_685812-MCO75823807895_042024-F.webp">
          <a:extLst>
            <a:ext uri="{FF2B5EF4-FFF2-40B4-BE49-F238E27FC236}">
              <a16:creationId xmlns:a16="http://schemas.microsoft.com/office/drawing/2014/main" id="{125B6A49-F9AE-4D5C-BE3C-53978213461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9" name="Shape 5" descr="https://http2.mlstatic.com/D_NQ_NP_2X_685812-MCO75823807895_042024-F.webp">
          <a:extLst>
            <a:ext uri="{FF2B5EF4-FFF2-40B4-BE49-F238E27FC236}">
              <a16:creationId xmlns:a16="http://schemas.microsoft.com/office/drawing/2014/main" id="{64FCFD70-62BF-4B92-B66E-2B937EB57B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0" name="Shape 5" descr="https://http2.mlstatic.com/D_NQ_NP_2X_685812-MCO75823807895_042024-F.webp">
          <a:extLst>
            <a:ext uri="{FF2B5EF4-FFF2-40B4-BE49-F238E27FC236}">
              <a16:creationId xmlns:a16="http://schemas.microsoft.com/office/drawing/2014/main" id="{D095CFA8-21C7-40A9-B680-6ABAF538DC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1" name="Shape 5" descr="https://http2.mlstatic.com/D_NQ_NP_2X_685812-MCO75823807895_042024-F.webp">
          <a:extLst>
            <a:ext uri="{FF2B5EF4-FFF2-40B4-BE49-F238E27FC236}">
              <a16:creationId xmlns:a16="http://schemas.microsoft.com/office/drawing/2014/main" id="{17E213D9-A062-4B80-ABEB-66E9DB259A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2" name="Shape 5" descr="https://http2.mlstatic.com/D_NQ_NP_2X_685812-MCO75823807895_042024-F.webp">
          <a:extLst>
            <a:ext uri="{FF2B5EF4-FFF2-40B4-BE49-F238E27FC236}">
              <a16:creationId xmlns:a16="http://schemas.microsoft.com/office/drawing/2014/main" id="{A17A2F9C-B3B9-45F4-814B-D493751CA12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3" name="Shape 5" descr="https://http2.mlstatic.com/D_NQ_NP_2X_685812-MCO75823807895_042024-F.webp">
          <a:extLst>
            <a:ext uri="{FF2B5EF4-FFF2-40B4-BE49-F238E27FC236}">
              <a16:creationId xmlns:a16="http://schemas.microsoft.com/office/drawing/2014/main" id="{C15803BE-D139-4845-BD22-CBD8CBE7204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4" name="Shape 5" descr="https://http2.mlstatic.com/D_NQ_NP_2X_685812-MCO75823807895_042024-F.webp">
          <a:extLst>
            <a:ext uri="{FF2B5EF4-FFF2-40B4-BE49-F238E27FC236}">
              <a16:creationId xmlns:a16="http://schemas.microsoft.com/office/drawing/2014/main" id="{BD4547F8-A586-49B8-BD6A-1777D4A1316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5" name="Shape 5" descr="https://http2.mlstatic.com/D_NQ_NP_2X_685812-MCO75823807895_042024-F.webp">
          <a:extLst>
            <a:ext uri="{FF2B5EF4-FFF2-40B4-BE49-F238E27FC236}">
              <a16:creationId xmlns:a16="http://schemas.microsoft.com/office/drawing/2014/main" id="{88EC69A2-3318-4A9C-AECA-2DDA148E03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6" name="Shape 5" descr="https://http2.mlstatic.com/D_NQ_NP_2X_685812-MCO75823807895_042024-F.webp">
          <a:extLst>
            <a:ext uri="{FF2B5EF4-FFF2-40B4-BE49-F238E27FC236}">
              <a16:creationId xmlns:a16="http://schemas.microsoft.com/office/drawing/2014/main" id="{6588FE58-68E3-43CA-BA7D-79A5EC3F87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7" name="Shape 12" descr="https://http2.mlstatic.com/D_NQ_NP_2X_685812-MCO75823807895_042024-F.webp">
          <a:extLst>
            <a:ext uri="{FF2B5EF4-FFF2-40B4-BE49-F238E27FC236}">
              <a16:creationId xmlns:a16="http://schemas.microsoft.com/office/drawing/2014/main" id="{C7F8DEFA-A19F-4BFC-A525-7320B1BAB46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8" name="Shape 12" descr="https://http2.mlstatic.com/D_NQ_NP_2X_685812-MCO75823807895_042024-F.webp">
          <a:extLst>
            <a:ext uri="{FF2B5EF4-FFF2-40B4-BE49-F238E27FC236}">
              <a16:creationId xmlns:a16="http://schemas.microsoft.com/office/drawing/2014/main" id="{4CF33933-B974-4C51-9460-9E7B3905379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9" name="Shape 12" descr="https://http2.mlstatic.com/D_NQ_NP_2X_685812-MCO75823807895_042024-F.webp">
          <a:extLst>
            <a:ext uri="{FF2B5EF4-FFF2-40B4-BE49-F238E27FC236}">
              <a16:creationId xmlns:a16="http://schemas.microsoft.com/office/drawing/2014/main" id="{FB62F48D-5C70-40B7-B3D6-DD8C1829CBF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30" name="Shape 12" descr="https://http2.mlstatic.com/D_NQ_NP_2X_685812-MCO75823807895_042024-F.webp">
          <a:extLst>
            <a:ext uri="{FF2B5EF4-FFF2-40B4-BE49-F238E27FC236}">
              <a16:creationId xmlns:a16="http://schemas.microsoft.com/office/drawing/2014/main" id="{3D6ADDCF-D7FE-4845-989C-BF0DD728DDF3}"/>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31" name="Shape 7" descr="https://http2.mlstatic.com/D_NQ_NP_2X_685812-MCO75823807895_042024-F.webp">
          <a:extLst>
            <a:ext uri="{FF2B5EF4-FFF2-40B4-BE49-F238E27FC236}">
              <a16:creationId xmlns:a16="http://schemas.microsoft.com/office/drawing/2014/main" id="{DC603491-F42A-4E09-9251-82CFAE3EB1A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32" name="Shape 7" descr="https://http2.mlstatic.com/D_NQ_NP_2X_685812-MCO75823807895_042024-F.webp">
          <a:extLst>
            <a:ext uri="{FF2B5EF4-FFF2-40B4-BE49-F238E27FC236}">
              <a16:creationId xmlns:a16="http://schemas.microsoft.com/office/drawing/2014/main" id="{AD74CE35-57CA-49F9-9BD9-88446C00FC4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3" name="Shape 5" descr="https://http2.mlstatic.com/D_NQ_NP_2X_685812-MCO75823807895_042024-F.webp">
          <a:extLst>
            <a:ext uri="{FF2B5EF4-FFF2-40B4-BE49-F238E27FC236}">
              <a16:creationId xmlns:a16="http://schemas.microsoft.com/office/drawing/2014/main" id="{767D3DC9-E6D2-4DCB-97FB-3FDAC7622BF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4" name="Shape 5" descr="https://http2.mlstatic.com/D_NQ_NP_2X_685812-MCO75823807895_042024-F.webp">
          <a:extLst>
            <a:ext uri="{FF2B5EF4-FFF2-40B4-BE49-F238E27FC236}">
              <a16:creationId xmlns:a16="http://schemas.microsoft.com/office/drawing/2014/main" id="{AB822AF6-0938-48B6-8E48-9BEA4BD9DDD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35" name="Shape 11" descr="https://http2.mlstatic.com/D_NQ_NP_2X_685812-MCO75823807895_042024-F.webp">
          <a:extLst>
            <a:ext uri="{FF2B5EF4-FFF2-40B4-BE49-F238E27FC236}">
              <a16:creationId xmlns:a16="http://schemas.microsoft.com/office/drawing/2014/main" id="{E6191DBA-AD5A-4F3F-9CF8-39D2271DF63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36" name="Shape 11" descr="https://http2.mlstatic.com/D_NQ_NP_2X_685812-MCO75823807895_042024-F.webp">
          <a:extLst>
            <a:ext uri="{FF2B5EF4-FFF2-40B4-BE49-F238E27FC236}">
              <a16:creationId xmlns:a16="http://schemas.microsoft.com/office/drawing/2014/main" id="{21FE0ACF-36AE-4DE0-A457-C1F632DDD61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7" name="Shape 5" descr="https://http2.mlstatic.com/D_NQ_NP_2X_685812-MCO75823807895_042024-F.webp">
          <a:extLst>
            <a:ext uri="{FF2B5EF4-FFF2-40B4-BE49-F238E27FC236}">
              <a16:creationId xmlns:a16="http://schemas.microsoft.com/office/drawing/2014/main" id="{99336768-DD4C-48FA-9336-D6FCA190D04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8" name="Shape 5" descr="https://http2.mlstatic.com/D_NQ_NP_2X_685812-MCO75823807895_042024-F.webp">
          <a:extLst>
            <a:ext uri="{FF2B5EF4-FFF2-40B4-BE49-F238E27FC236}">
              <a16:creationId xmlns:a16="http://schemas.microsoft.com/office/drawing/2014/main" id="{9AFF293D-83CB-4A02-9B7E-A928C04708F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9" name="Shape 5" descr="https://http2.mlstatic.com/D_NQ_NP_2X_685812-MCO75823807895_042024-F.webp">
          <a:extLst>
            <a:ext uri="{FF2B5EF4-FFF2-40B4-BE49-F238E27FC236}">
              <a16:creationId xmlns:a16="http://schemas.microsoft.com/office/drawing/2014/main" id="{F20E7A9A-FD77-450F-ADA2-E430EE9D11C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0" name="Shape 5" descr="https://http2.mlstatic.com/D_NQ_NP_2X_685812-MCO75823807895_042024-F.webp">
          <a:extLst>
            <a:ext uri="{FF2B5EF4-FFF2-40B4-BE49-F238E27FC236}">
              <a16:creationId xmlns:a16="http://schemas.microsoft.com/office/drawing/2014/main" id="{D1D661AA-6D9C-4C10-8B33-61822A74119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1" name="Shape 11" descr="https://http2.mlstatic.com/D_NQ_NP_2X_685812-MCO75823807895_042024-F.webp">
          <a:extLst>
            <a:ext uri="{FF2B5EF4-FFF2-40B4-BE49-F238E27FC236}">
              <a16:creationId xmlns:a16="http://schemas.microsoft.com/office/drawing/2014/main" id="{AA05162E-0D33-4523-A2E2-D57A46438E1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2" name="Shape 11" descr="https://http2.mlstatic.com/D_NQ_NP_2X_685812-MCO75823807895_042024-F.webp">
          <a:extLst>
            <a:ext uri="{FF2B5EF4-FFF2-40B4-BE49-F238E27FC236}">
              <a16:creationId xmlns:a16="http://schemas.microsoft.com/office/drawing/2014/main" id="{6100EAF3-8926-4687-9427-D7326D100DA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3" name="Shape 5" descr="https://http2.mlstatic.com/D_NQ_NP_2X_685812-MCO75823807895_042024-F.webp">
          <a:extLst>
            <a:ext uri="{FF2B5EF4-FFF2-40B4-BE49-F238E27FC236}">
              <a16:creationId xmlns:a16="http://schemas.microsoft.com/office/drawing/2014/main" id="{67E4C6BF-1CC5-4609-97C0-97DFDA6232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4" name="Shape 5" descr="https://http2.mlstatic.com/D_NQ_NP_2X_685812-MCO75823807895_042024-F.webp">
          <a:extLst>
            <a:ext uri="{FF2B5EF4-FFF2-40B4-BE49-F238E27FC236}">
              <a16:creationId xmlns:a16="http://schemas.microsoft.com/office/drawing/2014/main" id="{FF23CE88-8344-40C6-B9EE-51721926C2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5" name="Shape 5" descr="https://http2.mlstatic.com/D_NQ_NP_2X_685812-MCO75823807895_042024-F.webp">
          <a:extLst>
            <a:ext uri="{FF2B5EF4-FFF2-40B4-BE49-F238E27FC236}">
              <a16:creationId xmlns:a16="http://schemas.microsoft.com/office/drawing/2014/main" id="{509BD973-C362-42CD-855A-42E5BBA002C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6" name="Shape 5" descr="https://http2.mlstatic.com/D_NQ_NP_2X_685812-MCO75823807895_042024-F.webp">
          <a:extLst>
            <a:ext uri="{FF2B5EF4-FFF2-40B4-BE49-F238E27FC236}">
              <a16:creationId xmlns:a16="http://schemas.microsoft.com/office/drawing/2014/main" id="{D55C4633-9E01-49C9-A18E-49695A82462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7" name="Shape 11" descr="https://http2.mlstatic.com/D_NQ_NP_2X_685812-MCO75823807895_042024-F.webp">
          <a:extLst>
            <a:ext uri="{FF2B5EF4-FFF2-40B4-BE49-F238E27FC236}">
              <a16:creationId xmlns:a16="http://schemas.microsoft.com/office/drawing/2014/main" id="{32F0C9E4-3F82-4589-8601-4255ABDC696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8" name="Shape 11" descr="https://http2.mlstatic.com/D_NQ_NP_2X_685812-MCO75823807895_042024-F.webp">
          <a:extLst>
            <a:ext uri="{FF2B5EF4-FFF2-40B4-BE49-F238E27FC236}">
              <a16:creationId xmlns:a16="http://schemas.microsoft.com/office/drawing/2014/main" id="{E5BCEF7A-76F4-4214-9DEF-EE45EB646C5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9" name="Shape 5" descr="https://http2.mlstatic.com/D_NQ_NP_2X_685812-MCO75823807895_042024-F.webp">
          <a:extLst>
            <a:ext uri="{FF2B5EF4-FFF2-40B4-BE49-F238E27FC236}">
              <a16:creationId xmlns:a16="http://schemas.microsoft.com/office/drawing/2014/main" id="{B659403E-8935-4BAB-8815-F2A0F960C3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0" name="Shape 5" descr="https://http2.mlstatic.com/D_NQ_NP_2X_685812-MCO75823807895_042024-F.webp">
          <a:extLst>
            <a:ext uri="{FF2B5EF4-FFF2-40B4-BE49-F238E27FC236}">
              <a16:creationId xmlns:a16="http://schemas.microsoft.com/office/drawing/2014/main" id="{30D1026C-A333-41D0-B521-83AB391B229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1" name="Shape 5" descr="https://http2.mlstatic.com/D_NQ_NP_2X_685812-MCO75823807895_042024-F.webp">
          <a:extLst>
            <a:ext uri="{FF2B5EF4-FFF2-40B4-BE49-F238E27FC236}">
              <a16:creationId xmlns:a16="http://schemas.microsoft.com/office/drawing/2014/main" id="{DD7DC59F-462C-4456-9F10-E515C9BAE6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2" name="Shape 5" descr="https://http2.mlstatic.com/D_NQ_NP_2X_685812-MCO75823807895_042024-F.webp">
          <a:extLst>
            <a:ext uri="{FF2B5EF4-FFF2-40B4-BE49-F238E27FC236}">
              <a16:creationId xmlns:a16="http://schemas.microsoft.com/office/drawing/2014/main" id="{2FBC4713-F11D-45CF-8936-A7B5B1F53B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3" name="Shape 5" descr="https://http2.mlstatic.com/D_NQ_NP_2X_685812-MCO75823807895_042024-F.webp">
          <a:extLst>
            <a:ext uri="{FF2B5EF4-FFF2-40B4-BE49-F238E27FC236}">
              <a16:creationId xmlns:a16="http://schemas.microsoft.com/office/drawing/2014/main" id="{B06750EF-7C33-46EC-B005-183493CD78B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4" name="Shape 5" descr="https://http2.mlstatic.com/D_NQ_NP_2X_685812-MCO75823807895_042024-F.webp">
          <a:extLst>
            <a:ext uri="{FF2B5EF4-FFF2-40B4-BE49-F238E27FC236}">
              <a16:creationId xmlns:a16="http://schemas.microsoft.com/office/drawing/2014/main" id="{09CB698B-59F7-4ACB-91D0-71AC7CAE33E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5" name="Shape 5" descr="https://http2.mlstatic.com/D_NQ_NP_2X_685812-MCO75823807895_042024-F.webp">
          <a:extLst>
            <a:ext uri="{FF2B5EF4-FFF2-40B4-BE49-F238E27FC236}">
              <a16:creationId xmlns:a16="http://schemas.microsoft.com/office/drawing/2014/main" id="{F4A3F1AA-ADDD-4458-BE74-713B42C2A57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6" name="Shape 5" descr="https://http2.mlstatic.com/D_NQ_NP_2X_685812-MCO75823807895_042024-F.webp">
          <a:extLst>
            <a:ext uri="{FF2B5EF4-FFF2-40B4-BE49-F238E27FC236}">
              <a16:creationId xmlns:a16="http://schemas.microsoft.com/office/drawing/2014/main" id="{731F3620-3D5C-4883-BF47-542816DE75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57" name="Shape 11" descr="https://http2.mlstatic.com/D_NQ_NP_2X_685812-MCO75823807895_042024-F.webp">
          <a:extLst>
            <a:ext uri="{FF2B5EF4-FFF2-40B4-BE49-F238E27FC236}">
              <a16:creationId xmlns:a16="http://schemas.microsoft.com/office/drawing/2014/main" id="{589E63E7-4603-473D-9FAC-1F3AE94879C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58" name="Shape 11" descr="https://http2.mlstatic.com/D_NQ_NP_2X_685812-MCO75823807895_042024-F.webp">
          <a:extLst>
            <a:ext uri="{FF2B5EF4-FFF2-40B4-BE49-F238E27FC236}">
              <a16:creationId xmlns:a16="http://schemas.microsoft.com/office/drawing/2014/main" id="{5CCF8135-BBCF-495E-9ACD-844E60C18D2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9" name="Shape 5" descr="https://http2.mlstatic.com/D_NQ_NP_2X_685812-MCO75823807895_042024-F.webp">
          <a:extLst>
            <a:ext uri="{FF2B5EF4-FFF2-40B4-BE49-F238E27FC236}">
              <a16:creationId xmlns:a16="http://schemas.microsoft.com/office/drawing/2014/main" id="{DA8F6675-8261-4026-B9D8-C877D0DDAEB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0" name="Shape 5" descr="https://http2.mlstatic.com/D_NQ_NP_2X_685812-MCO75823807895_042024-F.webp">
          <a:extLst>
            <a:ext uri="{FF2B5EF4-FFF2-40B4-BE49-F238E27FC236}">
              <a16:creationId xmlns:a16="http://schemas.microsoft.com/office/drawing/2014/main" id="{0F229A73-91C4-4E70-8BD8-91CCEA60B47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1" name="Shape 5" descr="https://http2.mlstatic.com/D_NQ_NP_2X_685812-MCO75823807895_042024-F.webp">
          <a:extLst>
            <a:ext uri="{FF2B5EF4-FFF2-40B4-BE49-F238E27FC236}">
              <a16:creationId xmlns:a16="http://schemas.microsoft.com/office/drawing/2014/main" id="{4E801C2E-D332-43BC-81B2-2DF2A8EA05B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2" name="Shape 5" descr="https://http2.mlstatic.com/D_NQ_NP_2X_685812-MCO75823807895_042024-F.webp">
          <a:extLst>
            <a:ext uri="{FF2B5EF4-FFF2-40B4-BE49-F238E27FC236}">
              <a16:creationId xmlns:a16="http://schemas.microsoft.com/office/drawing/2014/main" id="{7C2AFC7B-4F8E-4159-8CDF-33B3C74CD9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3" name="Shape 11" descr="https://http2.mlstatic.com/D_NQ_NP_2X_685812-MCO75823807895_042024-F.webp">
          <a:extLst>
            <a:ext uri="{FF2B5EF4-FFF2-40B4-BE49-F238E27FC236}">
              <a16:creationId xmlns:a16="http://schemas.microsoft.com/office/drawing/2014/main" id="{E6F49E1D-EA09-46AF-A192-3750C5F2CCD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4" name="Shape 11" descr="https://http2.mlstatic.com/D_NQ_NP_2X_685812-MCO75823807895_042024-F.webp">
          <a:extLst>
            <a:ext uri="{FF2B5EF4-FFF2-40B4-BE49-F238E27FC236}">
              <a16:creationId xmlns:a16="http://schemas.microsoft.com/office/drawing/2014/main" id="{D3866737-9AB2-429B-88CC-395978F7011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5" name="Shape 5" descr="https://http2.mlstatic.com/D_NQ_NP_2X_685812-MCO75823807895_042024-F.webp">
          <a:extLst>
            <a:ext uri="{FF2B5EF4-FFF2-40B4-BE49-F238E27FC236}">
              <a16:creationId xmlns:a16="http://schemas.microsoft.com/office/drawing/2014/main" id="{FF084B7A-4D15-4E1B-AFC6-80386A7840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6" name="Shape 5" descr="https://http2.mlstatic.com/D_NQ_NP_2X_685812-MCO75823807895_042024-F.webp">
          <a:extLst>
            <a:ext uri="{FF2B5EF4-FFF2-40B4-BE49-F238E27FC236}">
              <a16:creationId xmlns:a16="http://schemas.microsoft.com/office/drawing/2014/main" id="{9BBFC096-8E6A-48A1-B66C-8BA77823E2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7" name="Shape 5" descr="https://http2.mlstatic.com/D_NQ_NP_2X_685812-MCO75823807895_042024-F.webp">
          <a:extLst>
            <a:ext uri="{FF2B5EF4-FFF2-40B4-BE49-F238E27FC236}">
              <a16:creationId xmlns:a16="http://schemas.microsoft.com/office/drawing/2014/main" id="{F7387EDD-F1D2-4CD6-9632-7D79BB01DD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8" name="Shape 5" descr="https://http2.mlstatic.com/D_NQ_NP_2X_685812-MCO75823807895_042024-F.webp">
          <a:extLst>
            <a:ext uri="{FF2B5EF4-FFF2-40B4-BE49-F238E27FC236}">
              <a16:creationId xmlns:a16="http://schemas.microsoft.com/office/drawing/2014/main" id="{943AB603-157B-49A1-97FF-9A2FFC6A6F5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9" name="Shape 11" descr="https://http2.mlstatic.com/D_NQ_NP_2X_685812-MCO75823807895_042024-F.webp">
          <a:extLst>
            <a:ext uri="{FF2B5EF4-FFF2-40B4-BE49-F238E27FC236}">
              <a16:creationId xmlns:a16="http://schemas.microsoft.com/office/drawing/2014/main" id="{99F36825-A0FC-4677-B5A4-0AD8EB6AB6D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70" name="Shape 11" descr="https://http2.mlstatic.com/D_NQ_NP_2X_685812-MCO75823807895_042024-F.webp">
          <a:extLst>
            <a:ext uri="{FF2B5EF4-FFF2-40B4-BE49-F238E27FC236}">
              <a16:creationId xmlns:a16="http://schemas.microsoft.com/office/drawing/2014/main" id="{BCB598B1-6316-4E54-BF33-30558DA2980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1" name="Shape 5" descr="https://http2.mlstatic.com/D_NQ_NP_2X_685812-MCO75823807895_042024-F.webp">
          <a:extLst>
            <a:ext uri="{FF2B5EF4-FFF2-40B4-BE49-F238E27FC236}">
              <a16:creationId xmlns:a16="http://schemas.microsoft.com/office/drawing/2014/main" id="{9E946944-CA29-4F4A-8BA8-2CAD71A6D1E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2" name="Shape 5" descr="https://http2.mlstatic.com/D_NQ_NP_2X_685812-MCO75823807895_042024-F.webp">
          <a:extLst>
            <a:ext uri="{FF2B5EF4-FFF2-40B4-BE49-F238E27FC236}">
              <a16:creationId xmlns:a16="http://schemas.microsoft.com/office/drawing/2014/main" id="{DD73C082-68D6-40CE-A3E6-C92C43C429B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3" name="Shape 5" descr="https://http2.mlstatic.com/D_NQ_NP_2X_685812-MCO75823807895_042024-F.webp">
          <a:extLst>
            <a:ext uri="{FF2B5EF4-FFF2-40B4-BE49-F238E27FC236}">
              <a16:creationId xmlns:a16="http://schemas.microsoft.com/office/drawing/2014/main" id="{BE03308C-3170-4A0F-9D9B-1A6E069572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4" name="Shape 5" descr="https://http2.mlstatic.com/D_NQ_NP_2X_685812-MCO75823807895_042024-F.webp">
          <a:extLst>
            <a:ext uri="{FF2B5EF4-FFF2-40B4-BE49-F238E27FC236}">
              <a16:creationId xmlns:a16="http://schemas.microsoft.com/office/drawing/2014/main" id="{191E1006-28C6-4178-BC7C-70F5951138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5" name="Shape 5" descr="https://http2.mlstatic.com/D_NQ_NP_2X_685812-MCO75823807895_042024-F.webp">
          <a:extLst>
            <a:ext uri="{FF2B5EF4-FFF2-40B4-BE49-F238E27FC236}">
              <a16:creationId xmlns:a16="http://schemas.microsoft.com/office/drawing/2014/main" id="{384FF733-5594-4525-A4E6-6CD3D4C8DC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6" name="Shape 5" descr="https://http2.mlstatic.com/D_NQ_NP_2X_685812-MCO75823807895_042024-F.webp">
          <a:extLst>
            <a:ext uri="{FF2B5EF4-FFF2-40B4-BE49-F238E27FC236}">
              <a16:creationId xmlns:a16="http://schemas.microsoft.com/office/drawing/2014/main" id="{A6B7510E-63EE-4D21-A2E5-B0549D3EB2A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877" name="Shape 7" descr="https://http2.mlstatic.com/D_NQ_NP_2X_685812-MCO75823807895_042024-F.webp">
          <a:extLst>
            <a:ext uri="{FF2B5EF4-FFF2-40B4-BE49-F238E27FC236}">
              <a16:creationId xmlns:a16="http://schemas.microsoft.com/office/drawing/2014/main" id="{2CFFB93A-CF76-4139-B4B8-9F2DFD7D97EC}"/>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878" name="Shape 7" descr="https://http2.mlstatic.com/D_NQ_NP_2X_685812-MCO75823807895_042024-F.webp">
          <a:extLst>
            <a:ext uri="{FF2B5EF4-FFF2-40B4-BE49-F238E27FC236}">
              <a16:creationId xmlns:a16="http://schemas.microsoft.com/office/drawing/2014/main" id="{D12A9001-0E9B-466A-AEA5-DC16D5719AAE}"/>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79" name="Shape 7" descr="https://http2.mlstatic.com/D_NQ_NP_2X_685812-MCO75823807895_042024-F.webp">
          <a:extLst>
            <a:ext uri="{FF2B5EF4-FFF2-40B4-BE49-F238E27FC236}">
              <a16:creationId xmlns:a16="http://schemas.microsoft.com/office/drawing/2014/main" id="{27A80D5E-EEB6-447D-97DD-601A6399D73A}"/>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80" name="Shape 7" descr="https://http2.mlstatic.com/D_NQ_NP_2X_685812-MCO75823807895_042024-F.webp">
          <a:extLst>
            <a:ext uri="{FF2B5EF4-FFF2-40B4-BE49-F238E27FC236}">
              <a16:creationId xmlns:a16="http://schemas.microsoft.com/office/drawing/2014/main" id="{F35FBCDF-2F26-42AA-9142-1679C49974CD}"/>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81" name="Shape 7" descr="https://http2.mlstatic.com/D_NQ_NP_2X_685812-MCO75823807895_042024-F.webp">
          <a:extLst>
            <a:ext uri="{FF2B5EF4-FFF2-40B4-BE49-F238E27FC236}">
              <a16:creationId xmlns:a16="http://schemas.microsoft.com/office/drawing/2014/main" id="{C2C04BFE-EF6D-48C7-A977-849E3BE406C7}"/>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882" name="Shape 7" descr="https://http2.mlstatic.com/D_NQ_NP_2X_685812-MCO75823807895_042024-F.webp">
          <a:extLst>
            <a:ext uri="{FF2B5EF4-FFF2-40B4-BE49-F238E27FC236}">
              <a16:creationId xmlns:a16="http://schemas.microsoft.com/office/drawing/2014/main" id="{5C7096C7-0352-4D11-BDB1-F513B1F8DC5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883" name="Shape 7" descr="https://http2.mlstatic.com/D_NQ_NP_2X_685812-MCO75823807895_042024-F.webp">
          <a:extLst>
            <a:ext uri="{FF2B5EF4-FFF2-40B4-BE49-F238E27FC236}">
              <a16:creationId xmlns:a16="http://schemas.microsoft.com/office/drawing/2014/main" id="{BA53730C-D656-4FC2-A238-4CC187C59A9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4" name="Shape 15" descr="https://http2.mlstatic.com/D_NQ_NP_2X_685812-MCO75823807895_042024-F.webp">
          <a:extLst>
            <a:ext uri="{FF2B5EF4-FFF2-40B4-BE49-F238E27FC236}">
              <a16:creationId xmlns:a16="http://schemas.microsoft.com/office/drawing/2014/main" id="{B0E4DBA4-E33D-4E7C-AF48-C327190AB9E1}"/>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5" name="Shape 15" descr="https://http2.mlstatic.com/D_NQ_NP_2X_685812-MCO75823807895_042024-F.webp">
          <a:extLst>
            <a:ext uri="{FF2B5EF4-FFF2-40B4-BE49-F238E27FC236}">
              <a16:creationId xmlns:a16="http://schemas.microsoft.com/office/drawing/2014/main" id="{992B0DE0-3552-4F03-BB3D-D94C6B50D05F}"/>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6" name="Shape 15" descr="https://http2.mlstatic.com/D_NQ_NP_2X_685812-MCO75823807895_042024-F.webp">
          <a:extLst>
            <a:ext uri="{FF2B5EF4-FFF2-40B4-BE49-F238E27FC236}">
              <a16:creationId xmlns:a16="http://schemas.microsoft.com/office/drawing/2014/main" id="{057A51A4-61B5-4874-A73D-2C802F421255}"/>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7" name="Shape 15" descr="https://http2.mlstatic.com/D_NQ_NP_2X_685812-MCO75823807895_042024-F.webp">
          <a:extLst>
            <a:ext uri="{FF2B5EF4-FFF2-40B4-BE49-F238E27FC236}">
              <a16:creationId xmlns:a16="http://schemas.microsoft.com/office/drawing/2014/main" id="{7E0603FE-5A04-4CA1-9AED-CEBE89C0257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8" name="Shape 15" descr="https://http2.mlstatic.com/D_NQ_NP_2X_685812-MCO75823807895_042024-F.webp">
          <a:extLst>
            <a:ext uri="{FF2B5EF4-FFF2-40B4-BE49-F238E27FC236}">
              <a16:creationId xmlns:a16="http://schemas.microsoft.com/office/drawing/2014/main" id="{77C5BC48-8E6E-48BB-947C-85941507B19B}"/>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89" name="Shape 15" descr="https://http2.mlstatic.com/D_NQ_NP_2X_685812-MCO75823807895_042024-F.webp">
          <a:extLst>
            <a:ext uri="{FF2B5EF4-FFF2-40B4-BE49-F238E27FC236}">
              <a16:creationId xmlns:a16="http://schemas.microsoft.com/office/drawing/2014/main" id="{648EC47C-E3AB-4F55-A4E3-A81060228A5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0" name="Shape 15" descr="https://http2.mlstatic.com/D_NQ_NP_2X_685812-MCO75823807895_042024-F.webp">
          <a:extLst>
            <a:ext uri="{FF2B5EF4-FFF2-40B4-BE49-F238E27FC236}">
              <a16:creationId xmlns:a16="http://schemas.microsoft.com/office/drawing/2014/main" id="{9421C7DA-12F4-4E55-B160-9909A2C75AE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1" name="Shape 15" descr="https://http2.mlstatic.com/D_NQ_NP_2X_685812-MCO75823807895_042024-F.webp">
          <a:extLst>
            <a:ext uri="{FF2B5EF4-FFF2-40B4-BE49-F238E27FC236}">
              <a16:creationId xmlns:a16="http://schemas.microsoft.com/office/drawing/2014/main" id="{B7A06DA8-64C6-495F-A5DE-51928B3C069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892" name="Shape 7" descr="https://http2.mlstatic.com/D_NQ_NP_2X_685812-MCO75823807895_042024-F.webp">
          <a:extLst>
            <a:ext uri="{FF2B5EF4-FFF2-40B4-BE49-F238E27FC236}">
              <a16:creationId xmlns:a16="http://schemas.microsoft.com/office/drawing/2014/main" id="{9B7CF242-057D-4C01-AFA7-D4FB4044A254}"/>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893" name="Shape 7" descr="https://http2.mlstatic.com/D_NQ_NP_2X_685812-MCO75823807895_042024-F.webp">
          <a:extLst>
            <a:ext uri="{FF2B5EF4-FFF2-40B4-BE49-F238E27FC236}">
              <a16:creationId xmlns:a16="http://schemas.microsoft.com/office/drawing/2014/main" id="{70EE0CA6-B601-4BBE-BAE1-30F678543AB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4" name="Shape 15" descr="https://http2.mlstatic.com/D_NQ_NP_2X_685812-MCO75823807895_042024-F.webp">
          <a:extLst>
            <a:ext uri="{FF2B5EF4-FFF2-40B4-BE49-F238E27FC236}">
              <a16:creationId xmlns:a16="http://schemas.microsoft.com/office/drawing/2014/main" id="{B306BB5A-DFB6-4FD1-88DF-5E9E1CC79676}"/>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5" name="Shape 15" descr="https://http2.mlstatic.com/D_NQ_NP_2X_685812-MCO75823807895_042024-F.webp">
          <a:extLst>
            <a:ext uri="{FF2B5EF4-FFF2-40B4-BE49-F238E27FC236}">
              <a16:creationId xmlns:a16="http://schemas.microsoft.com/office/drawing/2014/main" id="{918D94B5-ADCC-41B4-B05D-E24755ACFD6C}"/>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6" name="Shape 15" descr="https://http2.mlstatic.com/D_NQ_NP_2X_685812-MCO75823807895_042024-F.webp">
          <a:extLst>
            <a:ext uri="{FF2B5EF4-FFF2-40B4-BE49-F238E27FC236}">
              <a16:creationId xmlns:a16="http://schemas.microsoft.com/office/drawing/2014/main" id="{368F927A-3B28-4992-8BAC-F5532402BAB9}"/>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7" name="Shape 15" descr="https://http2.mlstatic.com/D_NQ_NP_2X_685812-MCO75823807895_042024-F.webp">
          <a:extLst>
            <a:ext uri="{FF2B5EF4-FFF2-40B4-BE49-F238E27FC236}">
              <a16:creationId xmlns:a16="http://schemas.microsoft.com/office/drawing/2014/main" id="{FDDF7827-A3A6-4C88-8583-C1944A66A9F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8" name="Shape 15" descr="https://http2.mlstatic.com/D_NQ_NP_2X_685812-MCO75823807895_042024-F.webp">
          <a:extLst>
            <a:ext uri="{FF2B5EF4-FFF2-40B4-BE49-F238E27FC236}">
              <a16:creationId xmlns:a16="http://schemas.microsoft.com/office/drawing/2014/main" id="{90D4947B-FDBE-4F75-BBA7-57C1BA5B17D2}"/>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899" name="Shape 15" descr="https://http2.mlstatic.com/D_NQ_NP_2X_685812-MCO75823807895_042024-F.webp">
          <a:extLst>
            <a:ext uri="{FF2B5EF4-FFF2-40B4-BE49-F238E27FC236}">
              <a16:creationId xmlns:a16="http://schemas.microsoft.com/office/drawing/2014/main" id="{AA1CC3BC-5055-4B71-8B1A-390EE7869EC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0" name="Shape 15" descr="https://http2.mlstatic.com/D_NQ_NP_2X_685812-MCO75823807895_042024-F.webp">
          <a:extLst>
            <a:ext uri="{FF2B5EF4-FFF2-40B4-BE49-F238E27FC236}">
              <a16:creationId xmlns:a16="http://schemas.microsoft.com/office/drawing/2014/main" id="{97340805-0E3A-4324-ACED-264AD665CF7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1" name="Shape 15" descr="https://http2.mlstatic.com/D_NQ_NP_2X_685812-MCO75823807895_042024-F.webp">
          <a:extLst>
            <a:ext uri="{FF2B5EF4-FFF2-40B4-BE49-F238E27FC236}">
              <a16:creationId xmlns:a16="http://schemas.microsoft.com/office/drawing/2014/main" id="{C4B6F938-7395-4116-BCF8-98D548014A3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902" name="Shape 7" descr="https://http2.mlstatic.com/D_NQ_NP_2X_685812-MCO75823807895_042024-F.webp">
          <a:extLst>
            <a:ext uri="{FF2B5EF4-FFF2-40B4-BE49-F238E27FC236}">
              <a16:creationId xmlns:a16="http://schemas.microsoft.com/office/drawing/2014/main" id="{7AB47EFC-C183-49C0-924C-527507EAFDA4}"/>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903" name="Shape 7" descr="https://http2.mlstatic.com/D_NQ_NP_2X_685812-MCO75823807895_042024-F.webp">
          <a:extLst>
            <a:ext uri="{FF2B5EF4-FFF2-40B4-BE49-F238E27FC236}">
              <a16:creationId xmlns:a16="http://schemas.microsoft.com/office/drawing/2014/main" id="{D30B37C2-4F03-43CC-ADEB-7D08150E6DF3}"/>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4" name="Shape 15" descr="https://http2.mlstatic.com/D_NQ_NP_2X_685812-MCO75823807895_042024-F.webp">
          <a:extLst>
            <a:ext uri="{FF2B5EF4-FFF2-40B4-BE49-F238E27FC236}">
              <a16:creationId xmlns:a16="http://schemas.microsoft.com/office/drawing/2014/main" id="{8616E0D2-AB92-439E-AF87-21A28560D7BA}"/>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5" name="Shape 15" descr="https://http2.mlstatic.com/D_NQ_NP_2X_685812-MCO75823807895_042024-F.webp">
          <a:extLst>
            <a:ext uri="{FF2B5EF4-FFF2-40B4-BE49-F238E27FC236}">
              <a16:creationId xmlns:a16="http://schemas.microsoft.com/office/drawing/2014/main" id="{14B8D59B-C49E-4F48-9904-E9FDB7CAA30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6" name="Shape 15" descr="https://http2.mlstatic.com/D_NQ_NP_2X_685812-MCO75823807895_042024-F.webp">
          <a:extLst>
            <a:ext uri="{FF2B5EF4-FFF2-40B4-BE49-F238E27FC236}">
              <a16:creationId xmlns:a16="http://schemas.microsoft.com/office/drawing/2014/main" id="{F1A61929-4A9C-42D2-B8E4-A3D75CB6F6D5}"/>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7" name="Shape 15" descr="https://http2.mlstatic.com/D_NQ_NP_2X_685812-MCO75823807895_042024-F.webp">
          <a:extLst>
            <a:ext uri="{FF2B5EF4-FFF2-40B4-BE49-F238E27FC236}">
              <a16:creationId xmlns:a16="http://schemas.microsoft.com/office/drawing/2014/main" id="{08A49783-DE8B-4A1D-80E5-66780F49E05B}"/>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8" name="Shape 15" descr="https://http2.mlstatic.com/D_NQ_NP_2X_685812-MCO75823807895_042024-F.webp">
          <a:extLst>
            <a:ext uri="{FF2B5EF4-FFF2-40B4-BE49-F238E27FC236}">
              <a16:creationId xmlns:a16="http://schemas.microsoft.com/office/drawing/2014/main" id="{29167052-F538-452B-8AD2-C4C3C9AC748A}"/>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09" name="Shape 15" descr="https://http2.mlstatic.com/D_NQ_NP_2X_685812-MCO75823807895_042024-F.webp">
          <a:extLst>
            <a:ext uri="{FF2B5EF4-FFF2-40B4-BE49-F238E27FC236}">
              <a16:creationId xmlns:a16="http://schemas.microsoft.com/office/drawing/2014/main" id="{E9DE9A64-D6EB-4A8E-9C3F-04CAB458C8F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0" name="Shape 15" descr="https://http2.mlstatic.com/D_NQ_NP_2X_685812-MCO75823807895_042024-F.webp">
          <a:extLst>
            <a:ext uri="{FF2B5EF4-FFF2-40B4-BE49-F238E27FC236}">
              <a16:creationId xmlns:a16="http://schemas.microsoft.com/office/drawing/2014/main" id="{72D81BAA-E497-4657-A60D-5E6102C971C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1" name="Shape 15" descr="https://http2.mlstatic.com/D_NQ_NP_2X_685812-MCO75823807895_042024-F.webp">
          <a:extLst>
            <a:ext uri="{FF2B5EF4-FFF2-40B4-BE49-F238E27FC236}">
              <a16:creationId xmlns:a16="http://schemas.microsoft.com/office/drawing/2014/main" id="{2798415B-5799-41CE-AB94-09D5B8214FB9}"/>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912" name="Shape 7" descr="https://http2.mlstatic.com/D_NQ_NP_2X_685812-MCO75823807895_042024-F.webp">
          <a:extLst>
            <a:ext uri="{FF2B5EF4-FFF2-40B4-BE49-F238E27FC236}">
              <a16:creationId xmlns:a16="http://schemas.microsoft.com/office/drawing/2014/main" id="{84FD3A26-DDC4-45CF-90F5-28092739913E}"/>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60</xdr:row>
      <xdr:rowOff>0</xdr:rowOff>
    </xdr:from>
    <xdr:ext cx="323850" cy="323850"/>
    <xdr:sp macro="" textlink="">
      <xdr:nvSpPr>
        <xdr:cNvPr id="913" name="Shape 7" descr="https://http2.mlstatic.com/D_NQ_NP_2X_685812-MCO75823807895_042024-F.webp">
          <a:extLst>
            <a:ext uri="{FF2B5EF4-FFF2-40B4-BE49-F238E27FC236}">
              <a16:creationId xmlns:a16="http://schemas.microsoft.com/office/drawing/2014/main" id="{83AC40E9-95B2-4BB6-9DC9-2E969A543912}"/>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4" name="Shape 15" descr="https://http2.mlstatic.com/D_NQ_NP_2X_685812-MCO75823807895_042024-F.webp">
          <a:extLst>
            <a:ext uri="{FF2B5EF4-FFF2-40B4-BE49-F238E27FC236}">
              <a16:creationId xmlns:a16="http://schemas.microsoft.com/office/drawing/2014/main" id="{63693A0E-7550-4E93-BFAB-48E08BA9EF3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5" name="Shape 15" descr="https://http2.mlstatic.com/D_NQ_NP_2X_685812-MCO75823807895_042024-F.webp">
          <a:extLst>
            <a:ext uri="{FF2B5EF4-FFF2-40B4-BE49-F238E27FC236}">
              <a16:creationId xmlns:a16="http://schemas.microsoft.com/office/drawing/2014/main" id="{04FF236C-AAA7-4697-AD76-5B117C9C84F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6" name="Shape 15" descr="https://http2.mlstatic.com/D_NQ_NP_2X_685812-MCO75823807895_042024-F.webp">
          <a:extLst>
            <a:ext uri="{FF2B5EF4-FFF2-40B4-BE49-F238E27FC236}">
              <a16:creationId xmlns:a16="http://schemas.microsoft.com/office/drawing/2014/main" id="{23E8F1D9-6A74-4D3F-B3A7-F77548665E5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7" name="Shape 15" descr="https://http2.mlstatic.com/D_NQ_NP_2X_685812-MCO75823807895_042024-F.webp">
          <a:extLst>
            <a:ext uri="{FF2B5EF4-FFF2-40B4-BE49-F238E27FC236}">
              <a16:creationId xmlns:a16="http://schemas.microsoft.com/office/drawing/2014/main" id="{6FA9CA14-E816-478F-920A-C9669E2B54B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8" name="Shape 15" descr="https://http2.mlstatic.com/D_NQ_NP_2X_685812-MCO75823807895_042024-F.webp">
          <a:extLst>
            <a:ext uri="{FF2B5EF4-FFF2-40B4-BE49-F238E27FC236}">
              <a16:creationId xmlns:a16="http://schemas.microsoft.com/office/drawing/2014/main" id="{81E61F5B-3162-4BFA-97B7-04A0958BA1E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19" name="Shape 15" descr="https://http2.mlstatic.com/D_NQ_NP_2X_685812-MCO75823807895_042024-F.webp">
          <a:extLst>
            <a:ext uri="{FF2B5EF4-FFF2-40B4-BE49-F238E27FC236}">
              <a16:creationId xmlns:a16="http://schemas.microsoft.com/office/drawing/2014/main" id="{D01EBF09-1C0F-47E2-B620-3BB7DA9AD4EF}"/>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20" name="Shape 15" descr="https://http2.mlstatic.com/D_NQ_NP_2X_685812-MCO75823807895_042024-F.webp">
          <a:extLst>
            <a:ext uri="{FF2B5EF4-FFF2-40B4-BE49-F238E27FC236}">
              <a16:creationId xmlns:a16="http://schemas.microsoft.com/office/drawing/2014/main" id="{0BA734BD-7673-4626-BB0A-07147F59D40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64</xdr:row>
      <xdr:rowOff>0</xdr:rowOff>
    </xdr:from>
    <xdr:ext cx="323850" cy="323850"/>
    <xdr:sp macro="" textlink="">
      <xdr:nvSpPr>
        <xdr:cNvPr id="921" name="Shape 15" descr="https://http2.mlstatic.com/D_NQ_NP_2X_685812-MCO75823807895_042024-F.webp">
          <a:extLst>
            <a:ext uri="{FF2B5EF4-FFF2-40B4-BE49-F238E27FC236}">
              <a16:creationId xmlns:a16="http://schemas.microsoft.com/office/drawing/2014/main" id="{DF64CC54-D37C-4F7F-92DB-B8A7DA47D321}"/>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2" name="Shape 7" descr="https://http2.mlstatic.com/D_NQ_NP_2X_685812-MCO75823807895_042024-F.webp">
          <a:extLst>
            <a:ext uri="{FF2B5EF4-FFF2-40B4-BE49-F238E27FC236}">
              <a16:creationId xmlns:a16="http://schemas.microsoft.com/office/drawing/2014/main" id="{035C3FD4-F5ED-4627-99FA-7A0A00C45BDE}"/>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3" name="Shape 7" descr="https://http2.mlstatic.com/D_NQ_NP_2X_685812-MCO75823807895_042024-F.webp">
          <a:extLst>
            <a:ext uri="{FF2B5EF4-FFF2-40B4-BE49-F238E27FC236}">
              <a16:creationId xmlns:a16="http://schemas.microsoft.com/office/drawing/2014/main" id="{30274E6B-DE80-4FD0-A428-49DF6E6EF470}"/>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4" name="Shape 7" descr="https://http2.mlstatic.com/D_NQ_NP_2X_685812-MCO75823807895_042024-F.webp">
          <a:extLst>
            <a:ext uri="{FF2B5EF4-FFF2-40B4-BE49-F238E27FC236}">
              <a16:creationId xmlns:a16="http://schemas.microsoft.com/office/drawing/2014/main" id="{88843261-D470-41CF-9279-8C9E268C36B2}"/>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5" name="Shape 7" descr="https://http2.mlstatic.com/D_NQ_NP_2X_685812-MCO75823807895_042024-F.webp">
          <a:extLst>
            <a:ext uri="{FF2B5EF4-FFF2-40B4-BE49-F238E27FC236}">
              <a16:creationId xmlns:a16="http://schemas.microsoft.com/office/drawing/2014/main" id="{EFA54B37-4984-4F7F-BA26-AB6254511F12}"/>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6" name="Shape 7" descr="https://http2.mlstatic.com/D_NQ_NP_2X_685812-MCO75823807895_042024-F.webp">
          <a:extLst>
            <a:ext uri="{FF2B5EF4-FFF2-40B4-BE49-F238E27FC236}">
              <a16:creationId xmlns:a16="http://schemas.microsoft.com/office/drawing/2014/main" id="{D705477F-BA02-4359-825A-85191227F5B9}"/>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7" name="Shape 7" descr="https://http2.mlstatic.com/D_NQ_NP_2X_685812-MCO75823807895_042024-F.webp">
          <a:extLst>
            <a:ext uri="{FF2B5EF4-FFF2-40B4-BE49-F238E27FC236}">
              <a16:creationId xmlns:a16="http://schemas.microsoft.com/office/drawing/2014/main" id="{137DF978-76F4-438A-8AB6-DBD299B4A5D9}"/>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8" name="Shape 7" descr="https://http2.mlstatic.com/D_NQ_NP_2X_685812-MCO75823807895_042024-F.webp">
          <a:extLst>
            <a:ext uri="{FF2B5EF4-FFF2-40B4-BE49-F238E27FC236}">
              <a16:creationId xmlns:a16="http://schemas.microsoft.com/office/drawing/2014/main" id="{57D4EDBC-0B5D-40D4-B050-7A349B877A53}"/>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97</xdr:row>
      <xdr:rowOff>0</xdr:rowOff>
    </xdr:from>
    <xdr:ext cx="323850" cy="323850"/>
    <xdr:sp macro="" textlink="">
      <xdr:nvSpPr>
        <xdr:cNvPr id="929" name="Shape 7" descr="https://http2.mlstatic.com/D_NQ_NP_2X_685812-MCO75823807895_042024-F.webp">
          <a:extLst>
            <a:ext uri="{FF2B5EF4-FFF2-40B4-BE49-F238E27FC236}">
              <a16:creationId xmlns:a16="http://schemas.microsoft.com/office/drawing/2014/main" id="{D33CC9BD-F585-485D-9731-2654084F50B7}"/>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30" name="Shape 7" descr="https://http2.mlstatic.com/D_NQ_NP_2X_685812-MCO75823807895_042024-F.webp">
          <a:extLst>
            <a:ext uri="{FF2B5EF4-FFF2-40B4-BE49-F238E27FC236}">
              <a16:creationId xmlns:a16="http://schemas.microsoft.com/office/drawing/2014/main" id="{2DAA9828-ADD2-47EF-B627-7392180F6F5D}"/>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31" name="Shape 7" descr="https://http2.mlstatic.com/D_NQ_NP_2X_685812-MCO75823807895_042024-F.webp">
          <a:extLst>
            <a:ext uri="{FF2B5EF4-FFF2-40B4-BE49-F238E27FC236}">
              <a16:creationId xmlns:a16="http://schemas.microsoft.com/office/drawing/2014/main" id="{9B315702-2BD5-4395-BE1A-23EEC55FF64B}"/>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2" name="Shape 7" descr="https://http2.mlstatic.com/D_NQ_NP_2X_685812-MCO75823807895_042024-F.webp">
          <a:extLst>
            <a:ext uri="{FF2B5EF4-FFF2-40B4-BE49-F238E27FC236}">
              <a16:creationId xmlns:a16="http://schemas.microsoft.com/office/drawing/2014/main" id="{0CE2C649-3D6E-4791-ADBE-EF27A9CCC11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3" name="Shape 7" descr="https://http2.mlstatic.com/D_NQ_NP_2X_685812-MCO75823807895_042024-F.webp">
          <a:extLst>
            <a:ext uri="{FF2B5EF4-FFF2-40B4-BE49-F238E27FC236}">
              <a16:creationId xmlns:a16="http://schemas.microsoft.com/office/drawing/2014/main" id="{385CF455-6648-46CB-9D8A-647AA425060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4" name="Shape 7" descr="https://http2.mlstatic.com/D_NQ_NP_2X_685812-MCO75823807895_042024-F.webp">
          <a:extLst>
            <a:ext uri="{FF2B5EF4-FFF2-40B4-BE49-F238E27FC236}">
              <a16:creationId xmlns:a16="http://schemas.microsoft.com/office/drawing/2014/main" id="{51D5FFDE-CA61-4B07-A2AA-15DA7C02FDF4}"/>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5" name="Shape 7" descr="https://http2.mlstatic.com/D_NQ_NP_2X_685812-MCO75823807895_042024-F.webp">
          <a:extLst>
            <a:ext uri="{FF2B5EF4-FFF2-40B4-BE49-F238E27FC236}">
              <a16:creationId xmlns:a16="http://schemas.microsoft.com/office/drawing/2014/main" id="{DD4A0517-D7C1-4451-86E9-A3263D98B55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6" name="Shape 7" descr="https://http2.mlstatic.com/D_NQ_NP_2X_685812-MCO75823807895_042024-F.webp">
          <a:extLst>
            <a:ext uri="{FF2B5EF4-FFF2-40B4-BE49-F238E27FC236}">
              <a16:creationId xmlns:a16="http://schemas.microsoft.com/office/drawing/2014/main" id="{4ABD5380-3119-410C-9C39-D1979BAFA76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37" name="Shape 7" descr="https://http2.mlstatic.com/D_NQ_NP_2X_685812-MCO75823807895_042024-F.webp">
          <a:extLst>
            <a:ext uri="{FF2B5EF4-FFF2-40B4-BE49-F238E27FC236}">
              <a16:creationId xmlns:a16="http://schemas.microsoft.com/office/drawing/2014/main" id="{49F64163-913B-4F91-BF16-B3C6B4D5DDD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38" name="Shape 15" descr="https://http2.mlstatic.com/D_NQ_NP_2X_685812-MCO75823807895_042024-F.webp">
          <a:extLst>
            <a:ext uri="{FF2B5EF4-FFF2-40B4-BE49-F238E27FC236}">
              <a16:creationId xmlns:a16="http://schemas.microsoft.com/office/drawing/2014/main" id="{01FF9AA5-2653-42F0-9C25-08F273E8BFB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39" name="Shape 15" descr="https://http2.mlstatic.com/D_NQ_NP_2X_685812-MCO75823807895_042024-F.webp">
          <a:extLst>
            <a:ext uri="{FF2B5EF4-FFF2-40B4-BE49-F238E27FC236}">
              <a16:creationId xmlns:a16="http://schemas.microsoft.com/office/drawing/2014/main" id="{34340FFA-9562-429A-9236-FA03E0E2B41F}"/>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0" name="Shape 15" descr="https://http2.mlstatic.com/D_NQ_NP_2X_685812-MCO75823807895_042024-F.webp">
          <a:extLst>
            <a:ext uri="{FF2B5EF4-FFF2-40B4-BE49-F238E27FC236}">
              <a16:creationId xmlns:a16="http://schemas.microsoft.com/office/drawing/2014/main" id="{7B7C9170-55C2-4CCC-8A18-C13A298005EF}"/>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1" name="Shape 15" descr="https://http2.mlstatic.com/D_NQ_NP_2X_685812-MCO75823807895_042024-F.webp">
          <a:extLst>
            <a:ext uri="{FF2B5EF4-FFF2-40B4-BE49-F238E27FC236}">
              <a16:creationId xmlns:a16="http://schemas.microsoft.com/office/drawing/2014/main" id="{0FB46248-7A79-44FB-98F9-2E28C10A6E7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2" name="Shape 15" descr="https://http2.mlstatic.com/D_NQ_NP_2X_685812-MCO75823807895_042024-F.webp">
          <a:extLst>
            <a:ext uri="{FF2B5EF4-FFF2-40B4-BE49-F238E27FC236}">
              <a16:creationId xmlns:a16="http://schemas.microsoft.com/office/drawing/2014/main" id="{4F73447C-FB24-4625-AE19-E5C763BE005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3" name="Shape 15" descr="https://http2.mlstatic.com/D_NQ_NP_2X_685812-MCO75823807895_042024-F.webp">
          <a:extLst>
            <a:ext uri="{FF2B5EF4-FFF2-40B4-BE49-F238E27FC236}">
              <a16:creationId xmlns:a16="http://schemas.microsoft.com/office/drawing/2014/main" id="{FE368E1D-1385-4ABE-BA13-36B8D3D0DCA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44" name="Shape 15" descr="https://http2.mlstatic.com/D_NQ_NP_2X_685812-MCO75823807895_042024-F.webp">
          <a:extLst>
            <a:ext uri="{FF2B5EF4-FFF2-40B4-BE49-F238E27FC236}">
              <a16:creationId xmlns:a16="http://schemas.microsoft.com/office/drawing/2014/main" id="{556ACE30-E4D6-47C6-9091-586C42817B93}"/>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45" name="Shape 15" descr="https://http2.mlstatic.com/D_NQ_NP_2X_685812-MCO75823807895_042024-F.webp">
          <a:extLst>
            <a:ext uri="{FF2B5EF4-FFF2-40B4-BE49-F238E27FC236}">
              <a16:creationId xmlns:a16="http://schemas.microsoft.com/office/drawing/2014/main" id="{FCF6E5AE-4DAC-4CB3-AAC0-3851B142078C}"/>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6" name="Shape 15" descr="https://http2.mlstatic.com/D_NQ_NP_2X_685812-MCO75823807895_042024-F.webp">
          <a:extLst>
            <a:ext uri="{FF2B5EF4-FFF2-40B4-BE49-F238E27FC236}">
              <a16:creationId xmlns:a16="http://schemas.microsoft.com/office/drawing/2014/main" id="{43F2BCBD-A1CA-44E5-B2ED-D4A8483584F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47" name="Shape 15" descr="https://http2.mlstatic.com/D_NQ_NP_2X_685812-MCO75823807895_042024-F.webp">
          <a:extLst>
            <a:ext uri="{FF2B5EF4-FFF2-40B4-BE49-F238E27FC236}">
              <a16:creationId xmlns:a16="http://schemas.microsoft.com/office/drawing/2014/main" id="{348FD701-88A3-42C2-8F3C-B2D3B144A163}"/>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948" name="Shape 15" descr="https://http2.mlstatic.com/D_NQ_NP_2X_685812-MCO75823807895_042024-F.webp">
          <a:extLst>
            <a:ext uri="{FF2B5EF4-FFF2-40B4-BE49-F238E27FC236}">
              <a16:creationId xmlns:a16="http://schemas.microsoft.com/office/drawing/2014/main" id="{C4E9EE84-13C8-4010-8E8B-33D1B8693B68}"/>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949" name="Shape 15" descr="https://http2.mlstatic.com/D_NQ_NP_2X_685812-MCO75823807895_042024-F.webp">
          <a:extLst>
            <a:ext uri="{FF2B5EF4-FFF2-40B4-BE49-F238E27FC236}">
              <a16:creationId xmlns:a16="http://schemas.microsoft.com/office/drawing/2014/main" id="{DBA1F08A-13A9-4A5B-9999-6C92D99D61EC}"/>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50" name="Shape 7" descr="https://http2.mlstatic.com/D_NQ_NP_2X_685812-MCO75823807895_042024-F.webp">
          <a:extLst>
            <a:ext uri="{FF2B5EF4-FFF2-40B4-BE49-F238E27FC236}">
              <a16:creationId xmlns:a16="http://schemas.microsoft.com/office/drawing/2014/main" id="{3A8A98CA-A609-4198-8894-0EBBCFCC7B10}"/>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51" name="Shape 7" descr="https://http2.mlstatic.com/D_NQ_NP_2X_685812-MCO75823807895_042024-F.webp">
          <a:extLst>
            <a:ext uri="{FF2B5EF4-FFF2-40B4-BE49-F238E27FC236}">
              <a16:creationId xmlns:a16="http://schemas.microsoft.com/office/drawing/2014/main" id="{6F72B771-DCA7-4445-8771-A78A6995D385}"/>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2" name="Shape 7" descr="https://http2.mlstatic.com/D_NQ_NP_2X_685812-MCO75823807895_042024-F.webp">
          <a:extLst>
            <a:ext uri="{FF2B5EF4-FFF2-40B4-BE49-F238E27FC236}">
              <a16:creationId xmlns:a16="http://schemas.microsoft.com/office/drawing/2014/main" id="{F1DD33EA-C19B-403D-AC94-B5B718BE64A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3" name="Shape 7" descr="https://http2.mlstatic.com/D_NQ_NP_2X_685812-MCO75823807895_042024-F.webp">
          <a:extLst>
            <a:ext uri="{FF2B5EF4-FFF2-40B4-BE49-F238E27FC236}">
              <a16:creationId xmlns:a16="http://schemas.microsoft.com/office/drawing/2014/main" id="{8F7CBB62-29BE-4145-8152-B7E4BDFAE6E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4" name="Shape 7" descr="https://http2.mlstatic.com/D_NQ_NP_2X_685812-MCO75823807895_042024-F.webp">
          <a:extLst>
            <a:ext uri="{FF2B5EF4-FFF2-40B4-BE49-F238E27FC236}">
              <a16:creationId xmlns:a16="http://schemas.microsoft.com/office/drawing/2014/main" id="{8936E147-F405-440B-AD50-3E1C8B959F89}"/>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5" name="Shape 7" descr="https://http2.mlstatic.com/D_NQ_NP_2X_685812-MCO75823807895_042024-F.webp">
          <a:extLst>
            <a:ext uri="{FF2B5EF4-FFF2-40B4-BE49-F238E27FC236}">
              <a16:creationId xmlns:a16="http://schemas.microsoft.com/office/drawing/2014/main" id="{A3CC7EB7-6F3D-40D7-BEE6-3396BA76811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6" name="Shape 7" descr="https://http2.mlstatic.com/D_NQ_NP_2X_685812-MCO75823807895_042024-F.webp">
          <a:extLst>
            <a:ext uri="{FF2B5EF4-FFF2-40B4-BE49-F238E27FC236}">
              <a16:creationId xmlns:a16="http://schemas.microsoft.com/office/drawing/2014/main" id="{4CBF297B-1612-4827-9691-0F9FAA028C02}"/>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57" name="Shape 7" descr="https://http2.mlstatic.com/D_NQ_NP_2X_685812-MCO75823807895_042024-F.webp">
          <a:extLst>
            <a:ext uri="{FF2B5EF4-FFF2-40B4-BE49-F238E27FC236}">
              <a16:creationId xmlns:a16="http://schemas.microsoft.com/office/drawing/2014/main" id="{CEE2DD76-8951-4C51-BC15-99FC305BFC89}"/>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58" name="Shape 15" descr="https://http2.mlstatic.com/D_NQ_NP_2X_685812-MCO75823807895_042024-F.webp">
          <a:extLst>
            <a:ext uri="{FF2B5EF4-FFF2-40B4-BE49-F238E27FC236}">
              <a16:creationId xmlns:a16="http://schemas.microsoft.com/office/drawing/2014/main" id="{5790634C-998C-48A3-AE54-068E07159D2C}"/>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59" name="Shape 15" descr="https://http2.mlstatic.com/D_NQ_NP_2X_685812-MCO75823807895_042024-F.webp">
          <a:extLst>
            <a:ext uri="{FF2B5EF4-FFF2-40B4-BE49-F238E27FC236}">
              <a16:creationId xmlns:a16="http://schemas.microsoft.com/office/drawing/2014/main" id="{E9E0EE44-1D07-4BCF-9C4B-99EF03848F7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0" name="Shape 15" descr="https://http2.mlstatic.com/D_NQ_NP_2X_685812-MCO75823807895_042024-F.webp">
          <a:extLst>
            <a:ext uri="{FF2B5EF4-FFF2-40B4-BE49-F238E27FC236}">
              <a16:creationId xmlns:a16="http://schemas.microsoft.com/office/drawing/2014/main" id="{A37A1D6C-1A74-4BF8-BEDB-87339BDAB595}"/>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1" name="Shape 15" descr="https://http2.mlstatic.com/D_NQ_NP_2X_685812-MCO75823807895_042024-F.webp">
          <a:extLst>
            <a:ext uri="{FF2B5EF4-FFF2-40B4-BE49-F238E27FC236}">
              <a16:creationId xmlns:a16="http://schemas.microsoft.com/office/drawing/2014/main" id="{E602CB33-797E-485C-B7A9-44945F772F1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2" name="Shape 15" descr="https://http2.mlstatic.com/D_NQ_NP_2X_685812-MCO75823807895_042024-F.webp">
          <a:extLst>
            <a:ext uri="{FF2B5EF4-FFF2-40B4-BE49-F238E27FC236}">
              <a16:creationId xmlns:a16="http://schemas.microsoft.com/office/drawing/2014/main" id="{2687FACC-F3B4-45D0-86CA-3A74CD89B26E}"/>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3" name="Shape 15" descr="https://http2.mlstatic.com/D_NQ_NP_2X_685812-MCO75823807895_042024-F.webp">
          <a:extLst>
            <a:ext uri="{FF2B5EF4-FFF2-40B4-BE49-F238E27FC236}">
              <a16:creationId xmlns:a16="http://schemas.microsoft.com/office/drawing/2014/main" id="{149268B8-FD5B-484E-8F2B-65ECDEDEF22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64" name="Shape 15" descr="https://http2.mlstatic.com/D_NQ_NP_2X_685812-MCO75823807895_042024-F.webp">
          <a:extLst>
            <a:ext uri="{FF2B5EF4-FFF2-40B4-BE49-F238E27FC236}">
              <a16:creationId xmlns:a16="http://schemas.microsoft.com/office/drawing/2014/main" id="{32CCDEDC-E0F5-4B84-AAC2-D1A5C761F5E2}"/>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65" name="Shape 15" descr="https://http2.mlstatic.com/D_NQ_NP_2X_685812-MCO75823807895_042024-F.webp">
          <a:extLst>
            <a:ext uri="{FF2B5EF4-FFF2-40B4-BE49-F238E27FC236}">
              <a16:creationId xmlns:a16="http://schemas.microsoft.com/office/drawing/2014/main" id="{54FEE612-D6F0-42BC-A675-D53FA0831289}"/>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6" name="Shape 15" descr="https://http2.mlstatic.com/D_NQ_NP_2X_685812-MCO75823807895_042024-F.webp">
          <a:extLst>
            <a:ext uri="{FF2B5EF4-FFF2-40B4-BE49-F238E27FC236}">
              <a16:creationId xmlns:a16="http://schemas.microsoft.com/office/drawing/2014/main" id="{986A7B5B-546E-482F-A33F-4FFFE901E7B6}"/>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67" name="Shape 15" descr="https://http2.mlstatic.com/D_NQ_NP_2X_685812-MCO75823807895_042024-F.webp">
          <a:extLst>
            <a:ext uri="{FF2B5EF4-FFF2-40B4-BE49-F238E27FC236}">
              <a16:creationId xmlns:a16="http://schemas.microsoft.com/office/drawing/2014/main" id="{F968A87C-EAB7-4F8D-BD23-343F48950FD4}"/>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968" name="Shape 15" descr="https://http2.mlstatic.com/D_NQ_NP_2X_685812-MCO75823807895_042024-F.webp">
          <a:extLst>
            <a:ext uri="{FF2B5EF4-FFF2-40B4-BE49-F238E27FC236}">
              <a16:creationId xmlns:a16="http://schemas.microsoft.com/office/drawing/2014/main" id="{8FD463D9-2EC2-447F-ABFF-DCE487134F39}"/>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969" name="Shape 15" descr="https://http2.mlstatic.com/D_NQ_NP_2X_685812-MCO75823807895_042024-F.webp">
          <a:extLst>
            <a:ext uri="{FF2B5EF4-FFF2-40B4-BE49-F238E27FC236}">
              <a16:creationId xmlns:a16="http://schemas.microsoft.com/office/drawing/2014/main" id="{4297823D-C11B-4C82-8ED2-C00EDDB7D6A0}"/>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70" name="Shape 7" descr="https://http2.mlstatic.com/D_NQ_NP_2X_685812-MCO75823807895_042024-F.webp">
          <a:extLst>
            <a:ext uri="{FF2B5EF4-FFF2-40B4-BE49-F238E27FC236}">
              <a16:creationId xmlns:a16="http://schemas.microsoft.com/office/drawing/2014/main" id="{2924E6F9-3F0A-458F-AF38-504ABB7D05E1}"/>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71" name="Shape 7" descr="https://http2.mlstatic.com/D_NQ_NP_2X_685812-MCO75823807895_042024-F.webp">
          <a:extLst>
            <a:ext uri="{FF2B5EF4-FFF2-40B4-BE49-F238E27FC236}">
              <a16:creationId xmlns:a16="http://schemas.microsoft.com/office/drawing/2014/main" id="{F77AA899-535E-4A72-8000-35D8C2E18183}"/>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2" name="Shape 7" descr="https://http2.mlstatic.com/D_NQ_NP_2X_685812-MCO75823807895_042024-F.webp">
          <a:extLst>
            <a:ext uri="{FF2B5EF4-FFF2-40B4-BE49-F238E27FC236}">
              <a16:creationId xmlns:a16="http://schemas.microsoft.com/office/drawing/2014/main" id="{24CB6DF9-5A98-4DF1-BB92-782562D416A5}"/>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3" name="Shape 7" descr="https://http2.mlstatic.com/D_NQ_NP_2X_685812-MCO75823807895_042024-F.webp">
          <a:extLst>
            <a:ext uri="{FF2B5EF4-FFF2-40B4-BE49-F238E27FC236}">
              <a16:creationId xmlns:a16="http://schemas.microsoft.com/office/drawing/2014/main" id="{4A4B757B-FD7D-4D5C-8171-166D0F1C9A46}"/>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4" name="Shape 7" descr="https://http2.mlstatic.com/D_NQ_NP_2X_685812-MCO75823807895_042024-F.webp">
          <a:extLst>
            <a:ext uri="{FF2B5EF4-FFF2-40B4-BE49-F238E27FC236}">
              <a16:creationId xmlns:a16="http://schemas.microsoft.com/office/drawing/2014/main" id="{07052AFC-34A3-4E0E-ABF6-D88B9D1BED45}"/>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5" name="Shape 7" descr="https://http2.mlstatic.com/D_NQ_NP_2X_685812-MCO75823807895_042024-F.webp">
          <a:extLst>
            <a:ext uri="{FF2B5EF4-FFF2-40B4-BE49-F238E27FC236}">
              <a16:creationId xmlns:a16="http://schemas.microsoft.com/office/drawing/2014/main" id="{A688223D-FF78-4670-98ED-CA0E8232780A}"/>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6" name="Shape 7" descr="https://http2.mlstatic.com/D_NQ_NP_2X_685812-MCO75823807895_042024-F.webp">
          <a:extLst>
            <a:ext uri="{FF2B5EF4-FFF2-40B4-BE49-F238E27FC236}">
              <a16:creationId xmlns:a16="http://schemas.microsoft.com/office/drawing/2014/main" id="{55EEA66A-3868-4CB1-B12E-370D61C2DCE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77" name="Shape 7" descr="https://http2.mlstatic.com/D_NQ_NP_2X_685812-MCO75823807895_042024-F.webp">
          <a:extLst>
            <a:ext uri="{FF2B5EF4-FFF2-40B4-BE49-F238E27FC236}">
              <a16:creationId xmlns:a16="http://schemas.microsoft.com/office/drawing/2014/main" id="{EDD573A2-7FEE-4DD8-BC6F-8B044AE5E882}"/>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78" name="Shape 15" descr="https://http2.mlstatic.com/D_NQ_NP_2X_685812-MCO75823807895_042024-F.webp">
          <a:extLst>
            <a:ext uri="{FF2B5EF4-FFF2-40B4-BE49-F238E27FC236}">
              <a16:creationId xmlns:a16="http://schemas.microsoft.com/office/drawing/2014/main" id="{B1C03B81-BFFC-4CA5-8A74-639AA206C92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79" name="Shape 15" descr="https://http2.mlstatic.com/D_NQ_NP_2X_685812-MCO75823807895_042024-F.webp">
          <a:extLst>
            <a:ext uri="{FF2B5EF4-FFF2-40B4-BE49-F238E27FC236}">
              <a16:creationId xmlns:a16="http://schemas.microsoft.com/office/drawing/2014/main" id="{A361B7CF-228E-44AF-8D2B-8ECFF0D59F6C}"/>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0" name="Shape 15" descr="https://http2.mlstatic.com/D_NQ_NP_2X_685812-MCO75823807895_042024-F.webp">
          <a:extLst>
            <a:ext uri="{FF2B5EF4-FFF2-40B4-BE49-F238E27FC236}">
              <a16:creationId xmlns:a16="http://schemas.microsoft.com/office/drawing/2014/main" id="{BBEF823B-58F3-4A33-9E82-DF8BFEE7C95B}"/>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1" name="Shape 15" descr="https://http2.mlstatic.com/D_NQ_NP_2X_685812-MCO75823807895_042024-F.webp">
          <a:extLst>
            <a:ext uri="{FF2B5EF4-FFF2-40B4-BE49-F238E27FC236}">
              <a16:creationId xmlns:a16="http://schemas.microsoft.com/office/drawing/2014/main" id="{0A7F30B5-EE5D-45D6-84C1-3401E4A7A3D3}"/>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2" name="Shape 15" descr="https://http2.mlstatic.com/D_NQ_NP_2X_685812-MCO75823807895_042024-F.webp">
          <a:extLst>
            <a:ext uri="{FF2B5EF4-FFF2-40B4-BE49-F238E27FC236}">
              <a16:creationId xmlns:a16="http://schemas.microsoft.com/office/drawing/2014/main" id="{3ABE7CD8-B152-435B-A455-5998345F0BE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3" name="Shape 15" descr="https://http2.mlstatic.com/D_NQ_NP_2X_685812-MCO75823807895_042024-F.webp">
          <a:extLst>
            <a:ext uri="{FF2B5EF4-FFF2-40B4-BE49-F238E27FC236}">
              <a16:creationId xmlns:a16="http://schemas.microsoft.com/office/drawing/2014/main" id="{591FD414-D818-49DC-9001-F852EA69CAB4}"/>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84" name="Shape 15" descr="https://http2.mlstatic.com/D_NQ_NP_2X_685812-MCO75823807895_042024-F.webp">
          <a:extLst>
            <a:ext uri="{FF2B5EF4-FFF2-40B4-BE49-F238E27FC236}">
              <a16:creationId xmlns:a16="http://schemas.microsoft.com/office/drawing/2014/main" id="{98550F1D-1163-46C0-B7C1-ED8F392553A7}"/>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985" name="Shape 15" descr="https://http2.mlstatic.com/D_NQ_NP_2X_685812-MCO75823807895_042024-F.webp">
          <a:extLst>
            <a:ext uri="{FF2B5EF4-FFF2-40B4-BE49-F238E27FC236}">
              <a16:creationId xmlns:a16="http://schemas.microsoft.com/office/drawing/2014/main" id="{8D0A1CB1-1847-44D0-B244-228A962588FC}"/>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6" name="Shape 15" descr="https://http2.mlstatic.com/D_NQ_NP_2X_685812-MCO75823807895_042024-F.webp">
          <a:extLst>
            <a:ext uri="{FF2B5EF4-FFF2-40B4-BE49-F238E27FC236}">
              <a16:creationId xmlns:a16="http://schemas.microsoft.com/office/drawing/2014/main" id="{A93C4287-88ED-43AE-80CC-8B4FF9377EE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87" name="Shape 15" descr="https://http2.mlstatic.com/D_NQ_NP_2X_685812-MCO75823807895_042024-F.webp">
          <a:extLst>
            <a:ext uri="{FF2B5EF4-FFF2-40B4-BE49-F238E27FC236}">
              <a16:creationId xmlns:a16="http://schemas.microsoft.com/office/drawing/2014/main" id="{C8D5E93A-9AD3-4B06-AB39-B168F99029F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988" name="Shape 15" descr="https://http2.mlstatic.com/D_NQ_NP_2X_685812-MCO75823807895_042024-F.webp">
          <a:extLst>
            <a:ext uri="{FF2B5EF4-FFF2-40B4-BE49-F238E27FC236}">
              <a16:creationId xmlns:a16="http://schemas.microsoft.com/office/drawing/2014/main" id="{AB37D0ED-F90B-4E1C-A8F5-4C327702B716}"/>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89" name="Shape 7" descr="https://http2.mlstatic.com/D_NQ_NP_2X_685812-MCO75823807895_042024-F.webp">
          <a:extLst>
            <a:ext uri="{FF2B5EF4-FFF2-40B4-BE49-F238E27FC236}">
              <a16:creationId xmlns:a16="http://schemas.microsoft.com/office/drawing/2014/main" id="{5ABB0248-925A-48C8-8213-24E7B609A94B}"/>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90" name="Shape 7" descr="https://http2.mlstatic.com/D_NQ_NP_2X_685812-MCO75823807895_042024-F.webp">
          <a:extLst>
            <a:ext uri="{FF2B5EF4-FFF2-40B4-BE49-F238E27FC236}">
              <a16:creationId xmlns:a16="http://schemas.microsoft.com/office/drawing/2014/main" id="{048C3620-8184-41A3-8C44-F92C29C9087F}"/>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1" name="Shape 7" descr="https://http2.mlstatic.com/D_NQ_NP_2X_685812-MCO75823807895_042024-F.webp">
          <a:extLst>
            <a:ext uri="{FF2B5EF4-FFF2-40B4-BE49-F238E27FC236}">
              <a16:creationId xmlns:a16="http://schemas.microsoft.com/office/drawing/2014/main" id="{CED182CA-5717-489F-A1C5-8A9D24CC56C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2" name="Shape 7" descr="https://http2.mlstatic.com/D_NQ_NP_2X_685812-MCO75823807895_042024-F.webp">
          <a:extLst>
            <a:ext uri="{FF2B5EF4-FFF2-40B4-BE49-F238E27FC236}">
              <a16:creationId xmlns:a16="http://schemas.microsoft.com/office/drawing/2014/main" id="{1C739C2F-2469-4969-AFA8-76D4F543B25B}"/>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3" name="Shape 7" descr="https://http2.mlstatic.com/D_NQ_NP_2X_685812-MCO75823807895_042024-F.webp">
          <a:extLst>
            <a:ext uri="{FF2B5EF4-FFF2-40B4-BE49-F238E27FC236}">
              <a16:creationId xmlns:a16="http://schemas.microsoft.com/office/drawing/2014/main" id="{BC0B8266-9A5A-4E6F-AE57-43AC3E3B680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4" name="Shape 7" descr="https://http2.mlstatic.com/D_NQ_NP_2X_685812-MCO75823807895_042024-F.webp">
          <a:extLst>
            <a:ext uri="{FF2B5EF4-FFF2-40B4-BE49-F238E27FC236}">
              <a16:creationId xmlns:a16="http://schemas.microsoft.com/office/drawing/2014/main" id="{C25B4452-6946-4761-801B-1FA38AABA2FE}"/>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5" name="Shape 7" descr="https://http2.mlstatic.com/D_NQ_NP_2X_685812-MCO75823807895_042024-F.webp">
          <a:extLst>
            <a:ext uri="{FF2B5EF4-FFF2-40B4-BE49-F238E27FC236}">
              <a16:creationId xmlns:a16="http://schemas.microsoft.com/office/drawing/2014/main" id="{15034A03-06A7-4C50-BB6D-6C0D461C706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194</xdr:row>
      <xdr:rowOff>0</xdr:rowOff>
    </xdr:from>
    <xdr:ext cx="323850" cy="323850"/>
    <xdr:sp macro="" textlink="">
      <xdr:nvSpPr>
        <xdr:cNvPr id="996" name="Shape 7" descr="https://http2.mlstatic.com/D_NQ_NP_2X_685812-MCO75823807895_042024-F.webp">
          <a:extLst>
            <a:ext uri="{FF2B5EF4-FFF2-40B4-BE49-F238E27FC236}">
              <a16:creationId xmlns:a16="http://schemas.microsoft.com/office/drawing/2014/main" id="{6F677877-A68F-4CDA-BADA-B1B6A2C65FC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97" name="Shape 15" descr="https://http2.mlstatic.com/D_NQ_NP_2X_685812-MCO75823807895_042024-F.webp">
          <a:extLst>
            <a:ext uri="{FF2B5EF4-FFF2-40B4-BE49-F238E27FC236}">
              <a16:creationId xmlns:a16="http://schemas.microsoft.com/office/drawing/2014/main" id="{41CD685E-9843-450C-AD6F-3DD49D81B2D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184</xdr:row>
      <xdr:rowOff>0</xdr:rowOff>
    </xdr:from>
    <xdr:ext cx="323850" cy="323850"/>
    <xdr:sp macro="" textlink="">
      <xdr:nvSpPr>
        <xdr:cNvPr id="998" name="Shape 15" descr="https://http2.mlstatic.com/D_NQ_NP_2X_685812-MCO75823807895_042024-F.webp">
          <a:extLst>
            <a:ext uri="{FF2B5EF4-FFF2-40B4-BE49-F238E27FC236}">
              <a16:creationId xmlns:a16="http://schemas.microsoft.com/office/drawing/2014/main" id="{96DE2954-85D7-4F5C-824E-C0AB4F83A109}"/>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999" name="Shape 15" descr="https://http2.mlstatic.com/D_NQ_NP_2X_685812-MCO75823807895_042024-F.webp">
          <a:extLst>
            <a:ext uri="{FF2B5EF4-FFF2-40B4-BE49-F238E27FC236}">
              <a16:creationId xmlns:a16="http://schemas.microsoft.com/office/drawing/2014/main" id="{7713747F-BF20-4544-B9FA-9E8CA248B7C9}"/>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1000" name="Shape 15" descr="https://http2.mlstatic.com/D_NQ_NP_2X_685812-MCO75823807895_042024-F.webp">
          <a:extLst>
            <a:ext uri="{FF2B5EF4-FFF2-40B4-BE49-F238E27FC236}">
              <a16:creationId xmlns:a16="http://schemas.microsoft.com/office/drawing/2014/main" id="{0E7FB170-16EB-4066-8963-F44587440021}"/>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1001" name="Shape 15" descr="https://http2.mlstatic.com/D_NQ_NP_2X_685812-MCO75823807895_042024-F.webp">
          <a:extLst>
            <a:ext uri="{FF2B5EF4-FFF2-40B4-BE49-F238E27FC236}">
              <a16:creationId xmlns:a16="http://schemas.microsoft.com/office/drawing/2014/main" id="{2807A336-5E80-4027-AA10-E252DF1D1EB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1002" name="Shape 15" descr="https://http2.mlstatic.com/D_NQ_NP_2X_685812-MCO75823807895_042024-F.webp">
          <a:extLst>
            <a:ext uri="{FF2B5EF4-FFF2-40B4-BE49-F238E27FC236}">
              <a16:creationId xmlns:a16="http://schemas.microsoft.com/office/drawing/2014/main" id="{2D9A7931-10B0-488B-9CF4-919F6C9FC6F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1003" name="Shape 15" descr="https://http2.mlstatic.com/D_NQ_NP_2X_685812-MCO75823807895_042024-F.webp">
          <a:extLst>
            <a:ext uri="{FF2B5EF4-FFF2-40B4-BE49-F238E27FC236}">
              <a16:creationId xmlns:a16="http://schemas.microsoft.com/office/drawing/2014/main" id="{B8B5DE69-E5C0-4214-9D8E-1F51F665E3B0}"/>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200</xdr:row>
      <xdr:rowOff>0</xdr:rowOff>
    </xdr:from>
    <xdr:ext cx="323850" cy="323850"/>
    <xdr:sp macro="" textlink="">
      <xdr:nvSpPr>
        <xdr:cNvPr id="1004" name="Shape 15" descr="https://http2.mlstatic.com/D_NQ_NP_2X_685812-MCO75823807895_042024-F.webp">
          <a:extLst>
            <a:ext uri="{FF2B5EF4-FFF2-40B4-BE49-F238E27FC236}">
              <a16:creationId xmlns:a16="http://schemas.microsoft.com/office/drawing/2014/main" id="{14C8B138-5A37-406A-A035-5C543140412A}"/>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1005" name="Shape 15" descr="https://http2.mlstatic.com/D_NQ_NP_2X_685812-MCO75823807895_042024-F.webp">
          <a:extLst>
            <a:ext uri="{FF2B5EF4-FFF2-40B4-BE49-F238E27FC236}">
              <a16:creationId xmlns:a16="http://schemas.microsoft.com/office/drawing/2014/main" id="{20ABFBCB-AD73-4B59-B0A6-6BED35D9B058}"/>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219</xdr:row>
      <xdr:rowOff>0</xdr:rowOff>
    </xdr:from>
    <xdr:ext cx="323850" cy="323850"/>
    <xdr:sp macro="" textlink="">
      <xdr:nvSpPr>
        <xdr:cNvPr id="1006" name="Shape 15" descr="https://http2.mlstatic.com/D_NQ_NP_2X_685812-MCO75823807895_042024-F.webp">
          <a:extLst>
            <a:ext uri="{FF2B5EF4-FFF2-40B4-BE49-F238E27FC236}">
              <a16:creationId xmlns:a16="http://schemas.microsoft.com/office/drawing/2014/main" id="{1593B79B-2DE1-4550-A30D-AB05E7876AEB}"/>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189</xdr:row>
      <xdr:rowOff>0</xdr:rowOff>
    </xdr:from>
    <xdr:ext cx="323850" cy="323850"/>
    <xdr:sp macro="" textlink="">
      <xdr:nvSpPr>
        <xdr:cNvPr id="1007" name="Shape 15" descr="https://http2.mlstatic.com/D_NQ_NP_2X_685812-MCO75823807895_042024-F.webp">
          <a:extLst>
            <a:ext uri="{FF2B5EF4-FFF2-40B4-BE49-F238E27FC236}">
              <a16:creationId xmlns:a16="http://schemas.microsoft.com/office/drawing/2014/main" id="{94DA2A80-CC6E-4388-8149-2A56718C8E60}"/>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154</xdr:row>
      <xdr:rowOff>0</xdr:rowOff>
    </xdr:from>
    <xdr:ext cx="323850" cy="323850"/>
    <xdr:sp macro="" textlink="">
      <xdr:nvSpPr>
        <xdr:cNvPr id="1008" name="Shape 15" descr="https://http2.mlstatic.com/D_NQ_NP_2X_685812-MCO75823807895_042024-F.webp">
          <a:extLst>
            <a:ext uri="{FF2B5EF4-FFF2-40B4-BE49-F238E27FC236}">
              <a16:creationId xmlns:a16="http://schemas.microsoft.com/office/drawing/2014/main" id="{C0AE7AD8-0E3A-4505-95F5-B1B5C4EE5D11}"/>
            </a:ext>
          </a:extLst>
        </xdr:cNvPr>
        <xdr:cNvSpPr/>
      </xdr:nvSpPr>
      <xdr:spPr>
        <a:xfrm>
          <a:off x="14439900" y="9337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256</xdr:row>
      <xdr:rowOff>0</xdr:rowOff>
    </xdr:from>
    <xdr:ext cx="304800" cy="313571"/>
    <xdr:sp macro="" textlink="">
      <xdr:nvSpPr>
        <xdr:cNvPr id="1009" name="AutoShape 1" descr="https://tse2.mm.bing.net/th/id/OIP.T5bA0ZRhwyWmFsUOHfOnxAHaHa?pid=Api&amp;P=0&amp;h=180">
          <a:extLst>
            <a:ext uri="{FF2B5EF4-FFF2-40B4-BE49-F238E27FC236}">
              <a16:creationId xmlns:a16="http://schemas.microsoft.com/office/drawing/2014/main" id="{E3B4C215-7E6E-4AD6-BF2A-7A5C0A15635F}"/>
            </a:ext>
          </a:extLst>
        </xdr:cNvPr>
        <xdr:cNvSpPr>
          <a:spLocks noChangeAspect="1" noChangeArrowheads="1"/>
        </xdr:cNvSpPr>
      </xdr:nvSpPr>
      <xdr:spPr bwMode="auto">
        <a:xfrm>
          <a:off x="14439900" y="154485975"/>
          <a:ext cx="304800" cy="3135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323850" cy="323850"/>
    <xdr:sp macro="" textlink="">
      <xdr:nvSpPr>
        <xdr:cNvPr id="1010" name="Shape 3" descr="https://http2.mlstatic.com/D_NQ_NP_2X_685812-MCO75823807895_042024-F.webp">
          <a:extLst>
            <a:ext uri="{FF2B5EF4-FFF2-40B4-BE49-F238E27FC236}">
              <a16:creationId xmlns:a16="http://schemas.microsoft.com/office/drawing/2014/main" id="{B14EC04F-39F5-47B5-9A9B-B348B6F1D215}"/>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011" name="Shape 3" descr="https://http2.mlstatic.com/D_NQ_NP_2X_685812-MCO75823807895_042024-F.webp">
          <a:extLst>
            <a:ext uri="{FF2B5EF4-FFF2-40B4-BE49-F238E27FC236}">
              <a16:creationId xmlns:a16="http://schemas.microsoft.com/office/drawing/2014/main" id="{404D1BD3-90A3-4C54-89DB-86B0632B6B45}"/>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012" name="Shape 3" descr="https://http2.mlstatic.com/D_NQ_NP_2X_685812-MCO75823807895_042024-F.webp">
          <a:extLst>
            <a:ext uri="{FF2B5EF4-FFF2-40B4-BE49-F238E27FC236}">
              <a16:creationId xmlns:a16="http://schemas.microsoft.com/office/drawing/2014/main" id="{E1A08869-B3B1-467E-88A4-71798E108689}"/>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013" name="Shape 3" descr="https://http2.mlstatic.com/D_NQ_NP_2X_685812-MCO75823807895_042024-F.webp">
          <a:extLst>
            <a:ext uri="{FF2B5EF4-FFF2-40B4-BE49-F238E27FC236}">
              <a16:creationId xmlns:a16="http://schemas.microsoft.com/office/drawing/2014/main" id="{CD7739D9-C1D2-499F-A8C7-1A78E6B4D91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014" name="Shape 3" descr="https://http2.mlstatic.com/D_NQ_NP_2X_685812-MCO75823807895_042024-F.webp">
          <a:extLst>
            <a:ext uri="{FF2B5EF4-FFF2-40B4-BE49-F238E27FC236}">
              <a16:creationId xmlns:a16="http://schemas.microsoft.com/office/drawing/2014/main" id="{A6A65C0F-73FF-4B7A-B560-70D61572B87A}"/>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015" name="Shape 3" descr="https://http2.mlstatic.com/D_NQ_NP_2X_685812-MCO75823807895_042024-F.webp">
          <a:extLst>
            <a:ext uri="{FF2B5EF4-FFF2-40B4-BE49-F238E27FC236}">
              <a16:creationId xmlns:a16="http://schemas.microsoft.com/office/drawing/2014/main" id="{B29CB6A7-50F9-4F6B-9081-7C2AFA4937D8}"/>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016" name="Shape 3" descr="https://http2.mlstatic.com/D_NQ_NP_2X_685812-MCO75823807895_042024-F.webp">
          <a:extLst>
            <a:ext uri="{FF2B5EF4-FFF2-40B4-BE49-F238E27FC236}">
              <a16:creationId xmlns:a16="http://schemas.microsoft.com/office/drawing/2014/main" id="{A17EA506-970D-4461-94D9-561E5913AE2E}"/>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017" name="Shape 3" descr="https://http2.mlstatic.com/D_NQ_NP_2X_685812-MCO75823807895_042024-F.webp">
          <a:extLst>
            <a:ext uri="{FF2B5EF4-FFF2-40B4-BE49-F238E27FC236}">
              <a16:creationId xmlns:a16="http://schemas.microsoft.com/office/drawing/2014/main" id="{07106055-A410-4F01-ACC7-AE011A059E82}"/>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18" name="Shape 5" descr="https://http2.mlstatic.com/D_NQ_NP_2X_685812-MCO75823807895_042024-F.webp">
          <a:extLst>
            <a:ext uri="{FF2B5EF4-FFF2-40B4-BE49-F238E27FC236}">
              <a16:creationId xmlns:a16="http://schemas.microsoft.com/office/drawing/2014/main" id="{81E91E29-289C-4887-9B2F-B20EC053DB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19" name="Shape 5" descr="https://http2.mlstatic.com/D_NQ_NP_2X_685812-MCO75823807895_042024-F.webp">
          <a:extLst>
            <a:ext uri="{FF2B5EF4-FFF2-40B4-BE49-F238E27FC236}">
              <a16:creationId xmlns:a16="http://schemas.microsoft.com/office/drawing/2014/main" id="{8F866C4A-EE26-4095-A4E6-9766279F695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20" name="Shape 6" descr="https://http2.mlstatic.com/D_NQ_NP_2X_685812-MCO75823807895_042024-F.webp">
          <a:extLst>
            <a:ext uri="{FF2B5EF4-FFF2-40B4-BE49-F238E27FC236}">
              <a16:creationId xmlns:a16="http://schemas.microsoft.com/office/drawing/2014/main" id="{77078175-A3C5-4B59-8D3E-08808090D6A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21" name="Shape 6" descr="https://http2.mlstatic.com/D_NQ_NP_2X_685812-MCO75823807895_042024-F.webp">
          <a:extLst>
            <a:ext uri="{FF2B5EF4-FFF2-40B4-BE49-F238E27FC236}">
              <a16:creationId xmlns:a16="http://schemas.microsoft.com/office/drawing/2014/main" id="{67DA3E5E-77FC-4DB5-8331-3B78D304FE08}"/>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2" name="Shape 5" descr="https://http2.mlstatic.com/D_NQ_NP_2X_685812-MCO75823807895_042024-F.webp">
          <a:extLst>
            <a:ext uri="{FF2B5EF4-FFF2-40B4-BE49-F238E27FC236}">
              <a16:creationId xmlns:a16="http://schemas.microsoft.com/office/drawing/2014/main" id="{8CC08CCE-2EC7-414E-B4B0-DD26158F3F3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3" name="Shape 5" descr="https://http2.mlstatic.com/D_NQ_NP_2X_685812-MCO75823807895_042024-F.webp">
          <a:extLst>
            <a:ext uri="{FF2B5EF4-FFF2-40B4-BE49-F238E27FC236}">
              <a16:creationId xmlns:a16="http://schemas.microsoft.com/office/drawing/2014/main" id="{7473E17A-0F26-40FC-AFBC-587691D0576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4" name="Shape 5" descr="https://http2.mlstatic.com/D_NQ_NP_2X_685812-MCO75823807895_042024-F.webp">
          <a:extLst>
            <a:ext uri="{FF2B5EF4-FFF2-40B4-BE49-F238E27FC236}">
              <a16:creationId xmlns:a16="http://schemas.microsoft.com/office/drawing/2014/main" id="{EDB0DFDA-BC3A-4A53-B948-B201B73D203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5" name="Shape 5" descr="https://http2.mlstatic.com/D_NQ_NP_2X_685812-MCO75823807895_042024-F.webp">
          <a:extLst>
            <a:ext uri="{FF2B5EF4-FFF2-40B4-BE49-F238E27FC236}">
              <a16:creationId xmlns:a16="http://schemas.microsoft.com/office/drawing/2014/main" id="{B7C7BBE1-50C1-4EEF-8E7E-C6A965E4622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26" name="Shape 6" descr="https://http2.mlstatic.com/D_NQ_NP_2X_685812-MCO75823807895_042024-F.webp">
          <a:extLst>
            <a:ext uri="{FF2B5EF4-FFF2-40B4-BE49-F238E27FC236}">
              <a16:creationId xmlns:a16="http://schemas.microsoft.com/office/drawing/2014/main" id="{7853DC1A-57FE-4DF9-A078-F47060AD64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27" name="Shape 6" descr="https://http2.mlstatic.com/D_NQ_NP_2X_685812-MCO75823807895_042024-F.webp">
          <a:extLst>
            <a:ext uri="{FF2B5EF4-FFF2-40B4-BE49-F238E27FC236}">
              <a16:creationId xmlns:a16="http://schemas.microsoft.com/office/drawing/2014/main" id="{D208C941-66FC-4611-AF73-3915F563F20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8" name="Shape 5" descr="https://http2.mlstatic.com/D_NQ_NP_2X_685812-MCO75823807895_042024-F.webp">
          <a:extLst>
            <a:ext uri="{FF2B5EF4-FFF2-40B4-BE49-F238E27FC236}">
              <a16:creationId xmlns:a16="http://schemas.microsoft.com/office/drawing/2014/main" id="{85C484B9-BF2F-470F-A33C-A2333C8DEE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29" name="Shape 5" descr="https://http2.mlstatic.com/D_NQ_NP_2X_685812-MCO75823807895_042024-F.webp">
          <a:extLst>
            <a:ext uri="{FF2B5EF4-FFF2-40B4-BE49-F238E27FC236}">
              <a16:creationId xmlns:a16="http://schemas.microsoft.com/office/drawing/2014/main" id="{AF515BE7-8D3C-4CB6-954D-8A3010C1E9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0" name="Shape 5" descr="https://http2.mlstatic.com/D_NQ_NP_2X_685812-MCO75823807895_042024-F.webp">
          <a:extLst>
            <a:ext uri="{FF2B5EF4-FFF2-40B4-BE49-F238E27FC236}">
              <a16:creationId xmlns:a16="http://schemas.microsoft.com/office/drawing/2014/main" id="{F0175259-AAD1-42C3-97E7-BFEE0F1401D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1" name="Shape 5" descr="https://http2.mlstatic.com/D_NQ_NP_2X_685812-MCO75823807895_042024-F.webp">
          <a:extLst>
            <a:ext uri="{FF2B5EF4-FFF2-40B4-BE49-F238E27FC236}">
              <a16:creationId xmlns:a16="http://schemas.microsoft.com/office/drawing/2014/main" id="{C8C290E4-2660-48CB-9223-B931E1DA821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32" name="Shape 6" descr="https://http2.mlstatic.com/D_NQ_NP_2X_685812-MCO75823807895_042024-F.webp">
          <a:extLst>
            <a:ext uri="{FF2B5EF4-FFF2-40B4-BE49-F238E27FC236}">
              <a16:creationId xmlns:a16="http://schemas.microsoft.com/office/drawing/2014/main" id="{049C67DF-FE94-4426-B80E-7C98C5CBB1A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33" name="Shape 6" descr="https://http2.mlstatic.com/D_NQ_NP_2X_685812-MCO75823807895_042024-F.webp">
          <a:extLst>
            <a:ext uri="{FF2B5EF4-FFF2-40B4-BE49-F238E27FC236}">
              <a16:creationId xmlns:a16="http://schemas.microsoft.com/office/drawing/2014/main" id="{C7106B53-8034-41BA-A165-A52DEF828CAC}"/>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4" name="Shape 5" descr="https://http2.mlstatic.com/D_NQ_NP_2X_685812-MCO75823807895_042024-F.webp">
          <a:extLst>
            <a:ext uri="{FF2B5EF4-FFF2-40B4-BE49-F238E27FC236}">
              <a16:creationId xmlns:a16="http://schemas.microsoft.com/office/drawing/2014/main" id="{076B4BA6-2243-40BA-B9ED-F3B1CC880EA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5" name="Shape 5" descr="https://http2.mlstatic.com/D_NQ_NP_2X_685812-MCO75823807895_042024-F.webp">
          <a:extLst>
            <a:ext uri="{FF2B5EF4-FFF2-40B4-BE49-F238E27FC236}">
              <a16:creationId xmlns:a16="http://schemas.microsoft.com/office/drawing/2014/main" id="{7811A89B-FA93-4A4B-BE34-97511D635C1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6" name="Shape 5" descr="https://http2.mlstatic.com/D_NQ_NP_2X_685812-MCO75823807895_042024-F.webp">
          <a:extLst>
            <a:ext uri="{FF2B5EF4-FFF2-40B4-BE49-F238E27FC236}">
              <a16:creationId xmlns:a16="http://schemas.microsoft.com/office/drawing/2014/main" id="{EDBAD7E0-4C3A-4E77-80AB-7022C6B86C3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7" name="Shape 5" descr="https://http2.mlstatic.com/D_NQ_NP_2X_685812-MCO75823807895_042024-F.webp">
          <a:extLst>
            <a:ext uri="{FF2B5EF4-FFF2-40B4-BE49-F238E27FC236}">
              <a16:creationId xmlns:a16="http://schemas.microsoft.com/office/drawing/2014/main" id="{25BA9194-48A7-4071-9CFF-4E9C776D75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8" name="Shape 5" descr="https://http2.mlstatic.com/D_NQ_NP_2X_685812-MCO75823807895_042024-F.webp">
          <a:extLst>
            <a:ext uri="{FF2B5EF4-FFF2-40B4-BE49-F238E27FC236}">
              <a16:creationId xmlns:a16="http://schemas.microsoft.com/office/drawing/2014/main" id="{722D09A3-6772-40C0-A1C8-A06D63D3C5F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39" name="Shape 5" descr="https://http2.mlstatic.com/D_NQ_NP_2X_685812-MCO75823807895_042024-F.webp">
          <a:extLst>
            <a:ext uri="{FF2B5EF4-FFF2-40B4-BE49-F238E27FC236}">
              <a16:creationId xmlns:a16="http://schemas.microsoft.com/office/drawing/2014/main" id="{C23BA807-28B4-4E4F-9AF4-0B12B880888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0" name="Shape 5" descr="https://http2.mlstatic.com/D_NQ_NP_2X_685812-MCO75823807895_042024-F.webp">
          <a:extLst>
            <a:ext uri="{FF2B5EF4-FFF2-40B4-BE49-F238E27FC236}">
              <a16:creationId xmlns:a16="http://schemas.microsoft.com/office/drawing/2014/main" id="{AFF976EE-66DC-472C-AD9D-4B158EC003A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1" name="Shape 5" descr="https://http2.mlstatic.com/D_NQ_NP_2X_685812-MCO75823807895_042024-F.webp">
          <a:extLst>
            <a:ext uri="{FF2B5EF4-FFF2-40B4-BE49-F238E27FC236}">
              <a16:creationId xmlns:a16="http://schemas.microsoft.com/office/drawing/2014/main" id="{926C068A-7149-4A7D-A3FE-75BD44841A8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42" name="Shape 6" descr="https://http2.mlstatic.com/D_NQ_NP_2X_685812-MCO75823807895_042024-F.webp">
          <a:extLst>
            <a:ext uri="{FF2B5EF4-FFF2-40B4-BE49-F238E27FC236}">
              <a16:creationId xmlns:a16="http://schemas.microsoft.com/office/drawing/2014/main" id="{E7627A6F-5BF4-4BBB-A8DE-1EEF0778959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43" name="Shape 6" descr="https://http2.mlstatic.com/D_NQ_NP_2X_685812-MCO75823807895_042024-F.webp">
          <a:extLst>
            <a:ext uri="{FF2B5EF4-FFF2-40B4-BE49-F238E27FC236}">
              <a16:creationId xmlns:a16="http://schemas.microsoft.com/office/drawing/2014/main" id="{974B284E-0393-4CED-B8A0-F9B1D0105F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4" name="Shape 5" descr="https://http2.mlstatic.com/D_NQ_NP_2X_685812-MCO75823807895_042024-F.webp">
          <a:extLst>
            <a:ext uri="{FF2B5EF4-FFF2-40B4-BE49-F238E27FC236}">
              <a16:creationId xmlns:a16="http://schemas.microsoft.com/office/drawing/2014/main" id="{3781F91E-9D66-4E27-ABD2-F7045C9DA4D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5" name="Shape 5" descr="https://http2.mlstatic.com/D_NQ_NP_2X_685812-MCO75823807895_042024-F.webp">
          <a:extLst>
            <a:ext uri="{FF2B5EF4-FFF2-40B4-BE49-F238E27FC236}">
              <a16:creationId xmlns:a16="http://schemas.microsoft.com/office/drawing/2014/main" id="{BDB80FDF-A9D1-456C-9618-918081E2F4F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6" name="Shape 5" descr="https://http2.mlstatic.com/D_NQ_NP_2X_685812-MCO75823807895_042024-F.webp">
          <a:extLst>
            <a:ext uri="{FF2B5EF4-FFF2-40B4-BE49-F238E27FC236}">
              <a16:creationId xmlns:a16="http://schemas.microsoft.com/office/drawing/2014/main" id="{1BA4BE7E-F4CA-45FF-B18F-1264E12C01D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47" name="Shape 5" descr="https://http2.mlstatic.com/D_NQ_NP_2X_685812-MCO75823807895_042024-F.webp">
          <a:extLst>
            <a:ext uri="{FF2B5EF4-FFF2-40B4-BE49-F238E27FC236}">
              <a16:creationId xmlns:a16="http://schemas.microsoft.com/office/drawing/2014/main" id="{9C02500C-7B7C-4188-952C-7EB0492A914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48" name="Shape 6" descr="https://http2.mlstatic.com/D_NQ_NP_2X_685812-MCO75823807895_042024-F.webp">
          <a:extLst>
            <a:ext uri="{FF2B5EF4-FFF2-40B4-BE49-F238E27FC236}">
              <a16:creationId xmlns:a16="http://schemas.microsoft.com/office/drawing/2014/main" id="{7B6D8247-04F4-4933-A9C2-CBE13ACD48D2}"/>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49" name="Shape 6" descr="https://http2.mlstatic.com/D_NQ_NP_2X_685812-MCO75823807895_042024-F.webp">
          <a:extLst>
            <a:ext uri="{FF2B5EF4-FFF2-40B4-BE49-F238E27FC236}">
              <a16:creationId xmlns:a16="http://schemas.microsoft.com/office/drawing/2014/main" id="{3E565F97-18FA-44A5-85C0-CB23550523E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0" name="Shape 5" descr="https://http2.mlstatic.com/D_NQ_NP_2X_685812-MCO75823807895_042024-F.webp">
          <a:extLst>
            <a:ext uri="{FF2B5EF4-FFF2-40B4-BE49-F238E27FC236}">
              <a16:creationId xmlns:a16="http://schemas.microsoft.com/office/drawing/2014/main" id="{3B578A33-A1E4-4FA6-AB44-BDE7C35FDF7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1" name="Shape 5" descr="https://http2.mlstatic.com/D_NQ_NP_2X_685812-MCO75823807895_042024-F.webp">
          <a:extLst>
            <a:ext uri="{FF2B5EF4-FFF2-40B4-BE49-F238E27FC236}">
              <a16:creationId xmlns:a16="http://schemas.microsoft.com/office/drawing/2014/main" id="{EF20BB09-4FEB-4FB1-8476-2EF1CB34FAF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2" name="Shape 5" descr="https://http2.mlstatic.com/D_NQ_NP_2X_685812-MCO75823807895_042024-F.webp">
          <a:extLst>
            <a:ext uri="{FF2B5EF4-FFF2-40B4-BE49-F238E27FC236}">
              <a16:creationId xmlns:a16="http://schemas.microsoft.com/office/drawing/2014/main" id="{21D26CAC-877E-454F-ABA7-E74710626D9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3" name="Shape 5" descr="https://http2.mlstatic.com/D_NQ_NP_2X_685812-MCO75823807895_042024-F.webp">
          <a:extLst>
            <a:ext uri="{FF2B5EF4-FFF2-40B4-BE49-F238E27FC236}">
              <a16:creationId xmlns:a16="http://schemas.microsoft.com/office/drawing/2014/main" id="{C0DD7B21-C811-463B-884C-DE7E179E735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54" name="Shape 6" descr="https://http2.mlstatic.com/D_NQ_NP_2X_685812-MCO75823807895_042024-F.webp">
          <a:extLst>
            <a:ext uri="{FF2B5EF4-FFF2-40B4-BE49-F238E27FC236}">
              <a16:creationId xmlns:a16="http://schemas.microsoft.com/office/drawing/2014/main" id="{F766A961-81FC-4DAD-8979-9603F699420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055" name="Shape 6" descr="https://http2.mlstatic.com/D_NQ_NP_2X_685812-MCO75823807895_042024-F.webp">
          <a:extLst>
            <a:ext uri="{FF2B5EF4-FFF2-40B4-BE49-F238E27FC236}">
              <a16:creationId xmlns:a16="http://schemas.microsoft.com/office/drawing/2014/main" id="{1A879431-859E-4FFD-9EB8-2A0A0280B6E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6" name="Shape 5" descr="https://http2.mlstatic.com/D_NQ_NP_2X_685812-MCO75823807895_042024-F.webp">
          <a:extLst>
            <a:ext uri="{FF2B5EF4-FFF2-40B4-BE49-F238E27FC236}">
              <a16:creationId xmlns:a16="http://schemas.microsoft.com/office/drawing/2014/main" id="{F30917EA-13B0-4262-B4AF-608D66BE49B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7" name="Shape 5" descr="https://http2.mlstatic.com/D_NQ_NP_2X_685812-MCO75823807895_042024-F.webp">
          <a:extLst>
            <a:ext uri="{FF2B5EF4-FFF2-40B4-BE49-F238E27FC236}">
              <a16:creationId xmlns:a16="http://schemas.microsoft.com/office/drawing/2014/main" id="{4C58362F-215F-40DD-A33E-376A621BF00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8" name="Shape 5" descr="https://http2.mlstatic.com/D_NQ_NP_2X_685812-MCO75823807895_042024-F.webp">
          <a:extLst>
            <a:ext uri="{FF2B5EF4-FFF2-40B4-BE49-F238E27FC236}">
              <a16:creationId xmlns:a16="http://schemas.microsoft.com/office/drawing/2014/main" id="{48ED09E0-B2E9-4622-8B27-9C063666B92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59" name="Shape 5" descr="https://http2.mlstatic.com/D_NQ_NP_2X_685812-MCO75823807895_042024-F.webp">
          <a:extLst>
            <a:ext uri="{FF2B5EF4-FFF2-40B4-BE49-F238E27FC236}">
              <a16:creationId xmlns:a16="http://schemas.microsoft.com/office/drawing/2014/main" id="{BDEF8FA0-1A46-452F-BC41-C2DF5E7D903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60" name="Shape 5" descr="https://http2.mlstatic.com/D_NQ_NP_2X_685812-MCO75823807895_042024-F.webp">
          <a:extLst>
            <a:ext uri="{FF2B5EF4-FFF2-40B4-BE49-F238E27FC236}">
              <a16:creationId xmlns:a16="http://schemas.microsoft.com/office/drawing/2014/main" id="{B1D920D7-F48C-4CE0-A4A3-235352AE692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061" name="Shape 5" descr="https://http2.mlstatic.com/D_NQ_NP_2X_685812-MCO75823807895_042024-F.webp">
          <a:extLst>
            <a:ext uri="{FF2B5EF4-FFF2-40B4-BE49-F238E27FC236}">
              <a16:creationId xmlns:a16="http://schemas.microsoft.com/office/drawing/2014/main" id="{B0E2E302-C8C9-4642-9275-DF986051B1E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062" name="Shape 7" descr="https://http2.mlstatic.com/D_NQ_NP_2X_685812-MCO75823807895_042024-F.webp">
          <a:extLst>
            <a:ext uri="{FF2B5EF4-FFF2-40B4-BE49-F238E27FC236}">
              <a16:creationId xmlns:a16="http://schemas.microsoft.com/office/drawing/2014/main" id="{13E096EC-7ED4-4BFA-9986-B973616C8B44}"/>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063" name="Shape 7" descr="https://http2.mlstatic.com/D_NQ_NP_2X_685812-MCO75823807895_042024-F.webp">
          <a:extLst>
            <a:ext uri="{FF2B5EF4-FFF2-40B4-BE49-F238E27FC236}">
              <a16:creationId xmlns:a16="http://schemas.microsoft.com/office/drawing/2014/main" id="{60CBBDC4-90F1-4BA9-8C6B-882CA6E739C0}"/>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064" name="Shape 7" descr="https://http2.mlstatic.com/D_NQ_NP_2X_685812-MCO75823807895_042024-F.webp">
          <a:extLst>
            <a:ext uri="{FF2B5EF4-FFF2-40B4-BE49-F238E27FC236}">
              <a16:creationId xmlns:a16="http://schemas.microsoft.com/office/drawing/2014/main" id="{9B37BE35-23E9-481D-BD3E-F5916F1FF808}"/>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65" name="Shape 5" descr="https://http2.mlstatic.com/D_NQ_NP_2X_685812-MCO75823807895_042024-F.webp">
          <a:extLst>
            <a:ext uri="{FF2B5EF4-FFF2-40B4-BE49-F238E27FC236}">
              <a16:creationId xmlns:a16="http://schemas.microsoft.com/office/drawing/2014/main" id="{68602474-DDB8-4271-88E5-AED3510539E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66" name="Shape 5" descr="https://http2.mlstatic.com/D_NQ_NP_2X_685812-MCO75823807895_042024-F.webp">
          <a:extLst>
            <a:ext uri="{FF2B5EF4-FFF2-40B4-BE49-F238E27FC236}">
              <a16:creationId xmlns:a16="http://schemas.microsoft.com/office/drawing/2014/main" id="{45277005-FD62-4BB7-91A9-36714831D0B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67" name="Shape 5" descr="https://http2.mlstatic.com/D_NQ_NP_2X_685812-MCO75823807895_042024-F.webp">
          <a:extLst>
            <a:ext uri="{FF2B5EF4-FFF2-40B4-BE49-F238E27FC236}">
              <a16:creationId xmlns:a16="http://schemas.microsoft.com/office/drawing/2014/main" id="{9B5353CB-E252-4398-B792-2CA0B5BAB2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68" name="Shape 5" descr="https://http2.mlstatic.com/D_NQ_NP_2X_685812-MCO75823807895_042024-F.webp">
          <a:extLst>
            <a:ext uri="{FF2B5EF4-FFF2-40B4-BE49-F238E27FC236}">
              <a16:creationId xmlns:a16="http://schemas.microsoft.com/office/drawing/2014/main" id="{8053C986-5B1F-4E5E-947A-4D5F8F8D109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69" name="Shape 5" descr="https://http2.mlstatic.com/D_NQ_NP_2X_685812-MCO75823807895_042024-F.webp">
          <a:extLst>
            <a:ext uri="{FF2B5EF4-FFF2-40B4-BE49-F238E27FC236}">
              <a16:creationId xmlns:a16="http://schemas.microsoft.com/office/drawing/2014/main" id="{61A65362-EC79-4535-A52A-A674E508FDF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70" name="Shape 5" descr="https://http2.mlstatic.com/D_NQ_NP_2X_685812-MCO75823807895_042024-F.webp">
          <a:extLst>
            <a:ext uri="{FF2B5EF4-FFF2-40B4-BE49-F238E27FC236}">
              <a16:creationId xmlns:a16="http://schemas.microsoft.com/office/drawing/2014/main" id="{D02003C9-9AA3-4904-AAD0-D19E2DEBD5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1" name="Shape 11" descr="https://http2.mlstatic.com/D_NQ_NP_2X_685812-MCO75823807895_042024-F.webp">
          <a:extLst>
            <a:ext uri="{FF2B5EF4-FFF2-40B4-BE49-F238E27FC236}">
              <a16:creationId xmlns:a16="http://schemas.microsoft.com/office/drawing/2014/main" id="{3C2BD2F9-802E-41CD-9B3C-96453C7DC80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2" name="Shape 11" descr="https://http2.mlstatic.com/D_NQ_NP_2X_685812-MCO75823807895_042024-F.webp">
          <a:extLst>
            <a:ext uri="{FF2B5EF4-FFF2-40B4-BE49-F238E27FC236}">
              <a16:creationId xmlns:a16="http://schemas.microsoft.com/office/drawing/2014/main" id="{CACDDC3A-0E46-4A2B-A6F4-67DCF5232CB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3" name="Shape 11" descr="https://http2.mlstatic.com/D_NQ_NP_2X_685812-MCO75823807895_042024-F.webp">
          <a:extLst>
            <a:ext uri="{FF2B5EF4-FFF2-40B4-BE49-F238E27FC236}">
              <a16:creationId xmlns:a16="http://schemas.microsoft.com/office/drawing/2014/main" id="{9AA411E7-5C36-484B-AC7B-E7FAFFC99F9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4" name="Shape 11" descr="https://http2.mlstatic.com/D_NQ_NP_2X_685812-MCO75823807895_042024-F.webp">
          <a:extLst>
            <a:ext uri="{FF2B5EF4-FFF2-40B4-BE49-F238E27FC236}">
              <a16:creationId xmlns:a16="http://schemas.microsoft.com/office/drawing/2014/main" id="{E392957A-544F-476A-8AA6-9910C61CE83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5" name="Shape 11" descr="https://http2.mlstatic.com/D_NQ_NP_2X_685812-MCO75823807895_042024-F.webp">
          <a:extLst>
            <a:ext uri="{FF2B5EF4-FFF2-40B4-BE49-F238E27FC236}">
              <a16:creationId xmlns:a16="http://schemas.microsoft.com/office/drawing/2014/main" id="{13981020-C0F7-426D-8781-CB20B777062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76" name="Shape 11" descr="https://http2.mlstatic.com/D_NQ_NP_2X_685812-MCO75823807895_042024-F.webp">
          <a:extLst>
            <a:ext uri="{FF2B5EF4-FFF2-40B4-BE49-F238E27FC236}">
              <a16:creationId xmlns:a16="http://schemas.microsoft.com/office/drawing/2014/main" id="{B985805A-20DE-4A72-88B5-3614823CA93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77" name="Shape 5" descr="https://http2.mlstatic.com/D_NQ_NP_2X_685812-MCO75823807895_042024-F.webp">
          <a:extLst>
            <a:ext uri="{FF2B5EF4-FFF2-40B4-BE49-F238E27FC236}">
              <a16:creationId xmlns:a16="http://schemas.microsoft.com/office/drawing/2014/main" id="{3D89724D-2E9B-4BDE-89E5-FFA464079FC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78" name="Shape 5" descr="https://http2.mlstatic.com/D_NQ_NP_2X_685812-MCO75823807895_042024-F.webp">
          <a:extLst>
            <a:ext uri="{FF2B5EF4-FFF2-40B4-BE49-F238E27FC236}">
              <a16:creationId xmlns:a16="http://schemas.microsoft.com/office/drawing/2014/main" id="{B0F52046-048C-4B90-A6E1-DC38BF5DA03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79" name="Shape 5" descr="https://http2.mlstatic.com/D_NQ_NP_2X_685812-MCO75823807895_042024-F.webp">
          <a:extLst>
            <a:ext uri="{FF2B5EF4-FFF2-40B4-BE49-F238E27FC236}">
              <a16:creationId xmlns:a16="http://schemas.microsoft.com/office/drawing/2014/main" id="{CF49F08D-3412-4D31-951A-C2DDB6975A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80" name="Shape 5" descr="https://http2.mlstatic.com/D_NQ_NP_2X_685812-MCO75823807895_042024-F.webp">
          <a:extLst>
            <a:ext uri="{FF2B5EF4-FFF2-40B4-BE49-F238E27FC236}">
              <a16:creationId xmlns:a16="http://schemas.microsoft.com/office/drawing/2014/main" id="{15A10ADE-BDC6-4C49-954D-AE7BE5B9FA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081" name="Shape 12" descr="https://http2.mlstatic.com/D_NQ_NP_2X_685812-MCO75823807895_042024-F.webp">
          <a:extLst>
            <a:ext uri="{FF2B5EF4-FFF2-40B4-BE49-F238E27FC236}">
              <a16:creationId xmlns:a16="http://schemas.microsoft.com/office/drawing/2014/main" id="{DF93C5B3-1666-4AB8-A410-F3086A99E76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082" name="Shape 12" descr="https://http2.mlstatic.com/D_NQ_NP_2X_685812-MCO75823807895_042024-F.webp">
          <a:extLst>
            <a:ext uri="{FF2B5EF4-FFF2-40B4-BE49-F238E27FC236}">
              <a16:creationId xmlns:a16="http://schemas.microsoft.com/office/drawing/2014/main" id="{D2E3D414-B4CE-4910-9546-85644AD0157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83" name="Shape 5" descr="https://http2.mlstatic.com/D_NQ_NP_2X_685812-MCO75823807895_042024-F.webp">
          <a:extLst>
            <a:ext uri="{FF2B5EF4-FFF2-40B4-BE49-F238E27FC236}">
              <a16:creationId xmlns:a16="http://schemas.microsoft.com/office/drawing/2014/main" id="{CDBF4779-F216-4A5C-A866-E9DCBD08F4F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84" name="Shape 5" descr="https://http2.mlstatic.com/D_NQ_NP_2X_685812-MCO75823807895_042024-F.webp">
          <a:extLst>
            <a:ext uri="{FF2B5EF4-FFF2-40B4-BE49-F238E27FC236}">
              <a16:creationId xmlns:a16="http://schemas.microsoft.com/office/drawing/2014/main" id="{D733A959-EB01-400D-84DD-989325C7858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85" name="Shape 11" descr="https://http2.mlstatic.com/D_NQ_NP_2X_685812-MCO75823807895_042024-F.webp">
          <a:extLst>
            <a:ext uri="{FF2B5EF4-FFF2-40B4-BE49-F238E27FC236}">
              <a16:creationId xmlns:a16="http://schemas.microsoft.com/office/drawing/2014/main" id="{70C21C44-8EDE-4E8A-8E4B-C5B2EFCF71E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86" name="Shape 11" descr="https://http2.mlstatic.com/D_NQ_NP_2X_685812-MCO75823807895_042024-F.webp">
          <a:extLst>
            <a:ext uri="{FF2B5EF4-FFF2-40B4-BE49-F238E27FC236}">
              <a16:creationId xmlns:a16="http://schemas.microsoft.com/office/drawing/2014/main" id="{A60364E4-FF31-45B8-B373-A56E0C2698B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87" name="Shape 11" descr="https://http2.mlstatic.com/D_NQ_NP_2X_685812-MCO75823807895_042024-F.webp">
          <a:extLst>
            <a:ext uri="{FF2B5EF4-FFF2-40B4-BE49-F238E27FC236}">
              <a16:creationId xmlns:a16="http://schemas.microsoft.com/office/drawing/2014/main" id="{B937F260-3BEE-45CC-8185-7F820A4C55B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88" name="Shape 11" descr="https://http2.mlstatic.com/D_NQ_NP_2X_685812-MCO75823807895_042024-F.webp">
          <a:extLst>
            <a:ext uri="{FF2B5EF4-FFF2-40B4-BE49-F238E27FC236}">
              <a16:creationId xmlns:a16="http://schemas.microsoft.com/office/drawing/2014/main" id="{D089D7BD-FE26-41D8-947A-83E7C60A9F3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89" name="Shape 11" descr="https://http2.mlstatic.com/D_NQ_NP_2X_685812-MCO75823807895_042024-F.webp">
          <a:extLst>
            <a:ext uri="{FF2B5EF4-FFF2-40B4-BE49-F238E27FC236}">
              <a16:creationId xmlns:a16="http://schemas.microsoft.com/office/drawing/2014/main" id="{2ECD30C7-2E65-4B43-8C5C-430F5AC0E77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90" name="Shape 11" descr="https://http2.mlstatic.com/D_NQ_NP_2X_685812-MCO75823807895_042024-F.webp">
          <a:extLst>
            <a:ext uri="{FF2B5EF4-FFF2-40B4-BE49-F238E27FC236}">
              <a16:creationId xmlns:a16="http://schemas.microsoft.com/office/drawing/2014/main" id="{6A95E225-896C-4E30-BBDD-DF614FD17EC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1" name="Shape 5" descr="https://http2.mlstatic.com/D_NQ_NP_2X_685812-MCO75823807895_042024-F.webp">
          <a:extLst>
            <a:ext uri="{FF2B5EF4-FFF2-40B4-BE49-F238E27FC236}">
              <a16:creationId xmlns:a16="http://schemas.microsoft.com/office/drawing/2014/main" id="{52EEE930-487D-4965-B6AD-AAFDBE5B48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2" name="Shape 5" descr="https://http2.mlstatic.com/D_NQ_NP_2X_685812-MCO75823807895_042024-F.webp">
          <a:extLst>
            <a:ext uri="{FF2B5EF4-FFF2-40B4-BE49-F238E27FC236}">
              <a16:creationId xmlns:a16="http://schemas.microsoft.com/office/drawing/2014/main" id="{B68A159B-BD71-4343-B6A6-2961A22ED27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3" name="Shape 5" descr="https://http2.mlstatic.com/D_NQ_NP_2X_685812-MCO75823807895_042024-F.webp">
          <a:extLst>
            <a:ext uri="{FF2B5EF4-FFF2-40B4-BE49-F238E27FC236}">
              <a16:creationId xmlns:a16="http://schemas.microsoft.com/office/drawing/2014/main" id="{4EDAC52A-C7A8-4361-B84C-92E8E388AD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4" name="Shape 5" descr="https://http2.mlstatic.com/D_NQ_NP_2X_685812-MCO75823807895_042024-F.webp">
          <a:extLst>
            <a:ext uri="{FF2B5EF4-FFF2-40B4-BE49-F238E27FC236}">
              <a16:creationId xmlns:a16="http://schemas.microsoft.com/office/drawing/2014/main" id="{93A64EEF-DFC9-476B-843F-9B9E29BFB9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095" name="Shape 12" descr="https://http2.mlstatic.com/D_NQ_NP_2X_685812-MCO75823807895_042024-F.webp">
          <a:extLst>
            <a:ext uri="{FF2B5EF4-FFF2-40B4-BE49-F238E27FC236}">
              <a16:creationId xmlns:a16="http://schemas.microsoft.com/office/drawing/2014/main" id="{605098B4-1999-47FE-BECF-E6A67AF4293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096" name="Shape 12" descr="https://http2.mlstatic.com/D_NQ_NP_2X_685812-MCO75823807895_042024-F.webp">
          <a:extLst>
            <a:ext uri="{FF2B5EF4-FFF2-40B4-BE49-F238E27FC236}">
              <a16:creationId xmlns:a16="http://schemas.microsoft.com/office/drawing/2014/main" id="{C0F1FCF7-9E07-4323-B628-B1B5D317E995}"/>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7" name="Shape 5" descr="https://http2.mlstatic.com/D_NQ_NP_2X_685812-MCO75823807895_042024-F.webp">
          <a:extLst>
            <a:ext uri="{FF2B5EF4-FFF2-40B4-BE49-F238E27FC236}">
              <a16:creationId xmlns:a16="http://schemas.microsoft.com/office/drawing/2014/main" id="{66433340-D317-4BEE-ABEA-FFA493CAEB6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098" name="Shape 5" descr="https://http2.mlstatic.com/D_NQ_NP_2X_685812-MCO75823807895_042024-F.webp">
          <a:extLst>
            <a:ext uri="{FF2B5EF4-FFF2-40B4-BE49-F238E27FC236}">
              <a16:creationId xmlns:a16="http://schemas.microsoft.com/office/drawing/2014/main" id="{C97BA2B1-CCF7-4E3B-ADF6-F0B6B5F1354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099" name="Shape 11" descr="https://http2.mlstatic.com/D_NQ_NP_2X_685812-MCO75823807895_042024-F.webp">
          <a:extLst>
            <a:ext uri="{FF2B5EF4-FFF2-40B4-BE49-F238E27FC236}">
              <a16:creationId xmlns:a16="http://schemas.microsoft.com/office/drawing/2014/main" id="{04FD833A-D5E4-42EF-9C85-5B28647084B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00" name="Shape 11" descr="https://http2.mlstatic.com/D_NQ_NP_2X_685812-MCO75823807895_042024-F.webp">
          <a:extLst>
            <a:ext uri="{FF2B5EF4-FFF2-40B4-BE49-F238E27FC236}">
              <a16:creationId xmlns:a16="http://schemas.microsoft.com/office/drawing/2014/main" id="{087183E6-19AB-4097-A7FA-EDF7B3722B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01" name="Shape 11" descr="https://http2.mlstatic.com/D_NQ_NP_2X_685812-MCO75823807895_042024-F.webp">
          <a:extLst>
            <a:ext uri="{FF2B5EF4-FFF2-40B4-BE49-F238E27FC236}">
              <a16:creationId xmlns:a16="http://schemas.microsoft.com/office/drawing/2014/main" id="{A6183675-BCFB-42BC-9179-3605F6CDF01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02" name="Shape 11" descr="https://http2.mlstatic.com/D_NQ_NP_2X_685812-MCO75823807895_042024-F.webp">
          <a:extLst>
            <a:ext uri="{FF2B5EF4-FFF2-40B4-BE49-F238E27FC236}">
              <a16:creationId xmlns:a16="http://schemas.microsoft.com/office/drawing/2014/main" id="{B8031F66-D7A2-4DB3-A612-2E64194657F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03" name="Shape 11" descr="https://http2.mlstatic.com/D_NQ_NP_2X_685812-MCO75823807895_042024-F.webp">
          <a:extLst>
            <a:ext uri="{FF2B5EF4-FFF2-40B4-BE49-F238E27FC236}">
              <a16:creationId xmlns:a16="http://schemas.microsoft.com/office/drawing/2014/main" id="{58C67C95-0719-42A8-ACF4-F4DD07C0E1A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04" name="Shape 11" descr="https://http2.mlstatic.com/D_NQ_NP_2X_685812-MCO75823807895_042024-F.webp">
          <a:extLst>
            <a:ext uri="{FF2B5EF4-FFF2-40B4-BE49-F238E27FC236}">
              <a16:creationId xmlns:a16="http://schemas.microsoft.com/office/drawing/2014/main" id="{94B86C48-3610-4178-BE49-19FA81C98A4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05" name="Shape 5" descr="https://http2.mlstatic.com/D_NQ_NP_2X_685812-MCO75823807895_042024-F.webp">
          <a:extLst>
            <a:ext uri="{FF2B5EF4-FFF2-40B4-BE49-F238E27FC236}">
              <a16:creationId xmlns:a16="http://schemas.microsoft.com/office/drawing/2014/main" id="{BBC96BA0-118F-46AF-BCBE-4527B616517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06" name="Shape 5" descr="https://http2.mlstatic.com/D_NQ_NP_2X_685812-MCO75823807895_042024-F.webp">
          <a:extLst>
            <a:ext uri="{FF2B5EF4-FFF2-40B4-BE49-F238E27FC236}">
              <a16:creationId xmlns:a16="http://schemas.microsoft.com/office/drawing/2014/main" id="{2F1E5AEE-16A3-4AED-AE23-18664AB1D2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07" name="Shape 5" descr="https://http2.mlstatic.com/D_NQ_NP_2X_685812-MCO75823807895_042024-F.webp">
          <a:extLst>
            <a:ext uri="{FF2B5EF4-FFF2-40B4-BE49-F238E27FC236}">
              <a16:creationId xmlns:a16="http://schemas.microsoft.com/office/drawing/2014/main" id="{EF80D1AF-E70B-458F-A9CA-251D2BAFF57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08" name="Shape 5" descr="https://http2.mlstatic.com/D_NQ_NP_2X_685812-MCO75823807895_042024-F.webp">
          <a:extLst>
            <a:ext uri="{FF2B5EF4-FFF2-40B4-BE49-F238E27FC236}">
              <a16:creationId xmlns:a16="http://schemas.microsoft.com/office/drawing/2014/main" id="{866618BA-9B62-41B4-BC9D-B8EDFAB684A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09" name="Shape 12" descr="https://http2.mlstatic.com/D_NQ_NP_2X_685812-MCO75823807895_042024-F.webp">
          <a:extLst>
            <a:ext uri="{FF2B5EF4-FFF2-40B4-BE49-F238E27FC236}">
              <a16:creationId xmlns:a16="http://schemas.microsoft.com/office/drawing/2014/main" id="{0C894458-963D-480C-AD26-2A4A4A9E3D9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10" name="Shape 12" descr="https://http2.mlstatic.com/D_NQ_NP_2X_685812-MCO75823807895_042024-F.webp">
          <a:extLst>
            <a:ext uri="{FF2B5EF4-FFF2-40B4-BE49-F238E27FC236}">
              <a16:creationId xmlns:a16="http://schemas.microsoft.com/office/drawing/2014/main" id="{2A7B6D2E-0A8A-454D-BF80-CFAF9344B22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11" name="Shape 7" descr="https://http2.mlstatic.com/D_NQ_NP_2X_685812-MCO75823807895_042024-F.webp">
          <a:extLst>
            <a:ext uri="{FF2B5EF4-FFF2-40B4-BE49-F238E27FC236}">
              <a16:creationId xmlns:a16="http://schemas.microsoft.com/office/drawing/2014/main" id="{38034C77-255E-41B5-8863-76B86C1BD34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12" name="Shape 7" descr="https://http2.mlstatic.com/D_NQ_NP_2X_685812-MCO75823807895_042024-F.webp">
          <a:extLst>
            <a:ext uri="{FF2B5EF4-FFF2-40B4-BE49-F238E27FC236}">
              <a16:creationId xmlns:a16="http://schemas.microsoft.com/office/drawing/2014/main" id="{8BC220C5-AA70-4627-82EF-F90B7EAE72A1}"/>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13" name="Shape 7" descr="https://http2.mlstatic.com/D_NQ_NP_2X_685812-MCO75823807895_042024-F.webp">
          <a:extLst>
            <a:ext uri="{FF2B5EF4-FFF2-40B4-BE49-F238E27FC236}">
              <a16:creationId xmlns:a16="http://schemas.microsoft.com/office/drawing/2014/main" id="{9A950ABE-E299-4783-BD9A-799EB201F766}"/>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14" name="Shape 7" descr="https://http2.mlstatic.com/D_NQ_NP_2X_685812-MCO75823807895_042024-F.webp">
          <a:extLst>
            <a:ext uri="{FF2B5EF4-FFF2-40B4-BE49-F238E27FC236}">
              <a16:creationId xmlns:a16="http://schemas.microsoft.com/office/drawing/2014/main" id="{351A2383-FEB9-4912-BEB7-2F89F409761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15" name="Shape 5" descr="https://http2.mlstatic.com/D_NQ_NP_2X_685812-MCO75823807895_042024-F.webp">
          <a:extLst>
            <a:ext uri="{FF2B5EF4-FFF2-40B4-BE49-F238E27FC236}">
              <a16:creationId xmlns:a16="http://schemas.microsoft.com/office/drawing/2014/main" id="{40400BAA-5826-4CE0-9480-26B0256608A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16" name="Shape 5" descr="https://http2.mlstatic.com/D_NQ_NP_2X_685812-MCO75823807895_042024-F.webp">
          <a:extLst>
            <a:ext uri="{FF2B5EF4-FFF2-40B4-BE49-F238E27FC236}">
              <a16:creationId xmlns:a16="http://schemas.microsoft.com/office/drawing/2014/main" id="{1E997F62-C5F2-460C-9C65-BED09CA4CD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17" name="Shape 5" descr="https://http2.mlstatic.com/D_NQ_NP_2X_685812-MCO75823807895_042024-F.webp">
          <a:extLst>
            <a:ext uri="{FF2B5EF4-FFF2-40B4-BE49-F238E27FC236}">
              <a16:creationId xmlns:a16="http://schemas.microsoft.com/office/drawing/2014/main" id="{E44A3C7D-3473-44ED-8947-EE75C39E234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18" name="Shape 5" descr="https://http2.mlstatic.com/D_NQ_NP_2X_685812-MCO75823807895_042024-F.webp">
          <a:extLst>
            <a:ext uri="{FF2B5EF4-FFF2-40B4-BE49-F238E27FC236}">
              <a16:creationId xmlns:a16="http://schemas.microsoft.com/office/drawing/2014/main" id="{193A1415-6DC8-42F9-A190-CDCCD4DCA1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19" name="Shape 5" descr="https://http2.mlstatic.com/D_NQ_NP_2X_685812-MCO75823807895_042024-F.webp">
          <a:extLst>
            <a:ext uri="{FF2B5EF4-FFF2-40B4-BE49-F238E27FC236}">
              <a16:creationId xmlns:a16="http://schemas.microsoft.com/office/drawing/2014/main" id="{E63A9A22-7A09-4DEA-B44B-9A4B0927D98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0" name="Shape 5" descr="https://http2.mlstatic.com/D_NQ_NP_2X_685812-MCO75823807895_042024-F.webp">
          <a:extLst>
            <a:ext uri="{FF2B5EF4-FFF2-40B4-BE49-F238E27FC236}">
              <a16:creationId xmlns:a16="http://schemas.microsoft.com/office/drawing/2014/main" id="{7B56230A-AEE4-4EE9-9559-AE41FFA6FB2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1" name="Shape 5" descr="https://http2.mlstatic.com/D_NQ_NP_2X_685812-MCO75823807895_042024-F.webp">
          <a:extLst>
            <a:ext uri="{FF2B5EF4-FFF2-40B4-BE49-F238E27FC236}">
              <a16:creationId xmlns:a16="http://schemas.microsoft.com/office/drawing/2014/main" id="{C5C9C4F3-690F-49E6-B027-8A53FBC750E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2" name="Shape 5" descr="https://http2.mlstatic.com/D_NQ_NP_2X_685812-MCO75823807895_042024-F.webp">
          <a:extLst>
            <a:ext uri="{FF2B5EF4-FFF2-40B4-BE49-F238E27FC236}">
              <a16:creationId xmlns:a16="http://schemas.microsoft.com/office/drawing/2014/main" id="{62C94FAD-316E-4078-BCCE-9D42F84C18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3" name="Shape 5" descr="https://http2.mlstatic.com/D_NQ_NP_2X_685812-MCO75823807895_042024-F.webp">
          <a:extLst>
            <a:ext uri="{FF2B5EF4-FFF2-40B4-BE49-F238E27FC236}">
              <a16:creationId xmlns:a16="http://schemas.microsoft.com/office/drawing/2014/main" id="{8566630C-629D-4B97-BEA2-8F8E33E0669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4" name="Shape 5" descr="https://http2.mlstatic.com/D_NQ_NP_2X_685812-MCO75823807895_042024-F.webp">
          <a:extLst>
            <a:ext uri="{FF2B5EF4-FFF2-40B4-BE49-F238E27FC236}">
              <a16:creationId xmlns:a16="http://schemas.microsoft.com/office/drawing/2014/main" id="{82826C86-7A29-4924-B320-E45AF395FA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5" name="Shape 5" descr="https://http2.mlstatic.com/D_NQ_NP_2X_685812-MCO75823807895_042024-F.webp">
          <a:extLst>
            <a:ext uri="{FF2B5EF4-FFF2-40B4-BE49-F238E27FC236}">
              <a16:creationId xmlns:a16="http://schemas.microsoft.com/office/drawing/2014/main" id="{D0505D26-9EF2-4DA1-92E1-CD60687220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6" name="Shape 5" descr="https://http2.mlstatic.com/D_NQ_NP_2X_685812-MCO75823807895_042024-F.webp">
          <a:extLst>
            <a:ext uri="{FF2B5EF4-FFF2-40B4-BE49-F238E27FC236}">
              <a16:creationId xmlns:a16="http://schemas.microsoft.com/office/drawing/2014/main" id="{720FEBE2-C480-415E-9E46-B419E9FA15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7" name="Shape 5" descr="https://http2.mlstatic.com/D_NQ_NP_2X_685812-MCO75823807895_042024-F.webp">
          <a:extLst>
            <a:ext uri="{FF2B5EF4-FFF2-40B4-BE49-F238E27FC236}">
              <a16:creationId xmlns:a16="http://schemas.microsoft.com/office/drawing/2014/main" id="{24ECBBB5-6562-4EBF-87C9-12C9053884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8" name="Shape 5" descr="https://http2.mlstatic.com/D_NQ_NP_2X_685812-MCO75823807895_042024-F.webp">
          <a:extLst>
            <a:ext uri="{FF2B5EF4-FFF2-40B4-BE49-F238E27FC236}">
              <a16:creationId xmlns:a16="http://schemas.microsoft.com/office/drawing/2014/main" id="{D135B750-3A14-4FBF-8C01-39EDF1A2A26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29" name="Shape 5" descr="https://http2.mlstatic.com/D_NQ_NP_2X_685812-MCO75823807895_042024-F.webp">
          <a:extLst>
            <a:ext uri="{FF2B5EF4-FFF2-40B4-BE49-F238E27FC236}">
              <a16:creationId xmlns:a16="http://schemas.microsoft.com/office/drawing/2014/main" id="{769015D7-EC1E-470D-87E0-CE6E88A31B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0" name="Shape 5" descr="https://http2.mlstatic.com/D_NQ_NP_2X_685812-MCO75823807895_042024-F.webp">
          <a:extLst>
            <a:ext uri="{FF2B5EF4-FFF2-40B4-BE49-F238E27FC236}">
              <a16:creationId xmlns:a16="http://schemas.microsoft.com/office/drawing/2014/main" id="{6B70F6CC-1B76-42E1-9CEE-E443F1A43AF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1" name="Shape 5" descr="https://http2.mlstatic.com/D_NQ_NP_2X_685812-MCO75823807895_042024-F.webp">
          <a:extLst>
            <a:ext uri="{FF2B5EF4-FFF2-40B4-BE49-F238E27FC236}">
              <a16:creationId xmlns:a16="http://schemas.microsoft.com/office/drawing/2014/main" id="{5B043A44-6770-4A4B-8A42-8469D58D0E2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2" name="Shape 5" descr="https://http2.mlstatic.com/D_NQ_NP_2X_685812-MCO75823807895_042024-F.webp">
          <a:extLst>
            <a:ext uri="{FF2B5EF4-FFF2-40B4-BE49-F238E27FC236}">
              <a16:creationId xmlns:a16="http://schemas.microsoft.com/office/drawing/2014/main" id="{32C85C4C-1C4D-4C0F-90E3-F9C4C29AFD6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3" name="Shape 5" descr="https://http2.mlstatic.com/D_NQ_NP_2X_685812-MCO75823807895_042024-F.webp">
          <a:extLst>
            <a:ext uri="{FF2B5EF4-FFF2-40B4-BE49-F238E27FC236}">
              <a16:creationId xmlns:a16="http://schemas.microsoft.com/office/drawing/2014/main" id="{963F16B9-E2E9-4FE8-8252-DE6DD67882C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4" name="Shape 5" descr="https://http2.mlstatic.com/D_NQ_NP_2X_685812-MCO75823807895_042024-F.webp">
          <a:extLst>
            <a:ext uri="{FF2B5EF4-FFF2-40B4-BE49-F238E27FC236}">
              <a16:creationId xmlns:a16="http://schemas.microsoft.com/office/drawing/2014/main" id="{2F5E6D49-EC1E-4A4D-87BA-B21C06A39A1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5" name="Shape 5" descr="https://http2.mlstatic.com/D_NQ_NP_2X_685812-MCO75823807895_042024-F.webp">
          <a:extLst>
            <a:ext uri="{FF2B5EF4-FFF2-40B4-BE49-F238E27FC236}">
              <a16:creationId xmlns:a16="http://schemas.microsoft.com/office/drawing/2014/main" id="{010C7D71-7662-4203-8653-A5DC542A86E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6" name="Shape 5" descr="https://http2.mlstatic.com/D_NQ_NP_2X_685812-MCO75823807895_042024-F.webp">
          <a:extLst>
            <a:ext uri="{FF2B5EF4-FFF2-40B4-BE49-F238E27FC236}">
              <a16:creationId xmlns:a16="http://schemas.microsoft.com/office/drawing/2014/main" id="{5684ED93-982C-4BD9-9F3C-6732A66D67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7" name="Shape 5" descr="https://http2.mlstatic.com/D_NQ_NP_2X_685812-MCO75823807895_042024-F.webp">
          <a:extLst>
            <a:ext uri="{FF2B5EF4-FFF2-40B4-BE49-F238E27FC236}">
              <a16:creationId xmlns:a16="http://schemas.microsoft.com/office/drawing/2014/main" id="{1032271C-5F26-4F19-9822-550922D9A7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38" name="Shape 5" descr="https://http2.mlstatic.com/D_NQ_NP_2X_685812-MCO75823807895_042024-F.webp">
          <a:extLst>
            <a:ext uri="{FF2B5EF4-FFF2-40B4-BE49-F238E27FC236}">
              <a16:creationId xmlns:a16="http://schemas.microsoft.com/office/drawing/2014/main" id="{BF1523FC-490B-420A-962E-E9926BA50C4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39" name="Shape 12" descr="https://http2.mlstatic.com/D_NQ_NP_2X_685812-MCO75823807895_042024-F.webp">
          <a:extLst>
            <a:ext uri="{FF2B5EF4-FFF2-40B4-BE49-F238E27FC236}">
              <a16:creationId xmlns:a16="http://schemas.microsoft.com/office/drawing/2014/main" id="{2A0A0354-7FA5-442B-8B1D-D5D5198D4B0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40" name="Shape 12" descr="https://http2.mlstatic.com/D_NQ_NP_2X_685812-MCO75823807895_042024-F.webp">
          <a:extLst>
            <a:ext uri="{FF2B5EF4-FFF2-40B4-BE49-F238E27FC236}">
              <a16:creationId xmlns:a16="http://schemas.microsoft.com/office/drawing/2014/main" id="{E2C97193-B65C-4FBC-8A7C-C44D21880571}"/>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41" name="Shape 12" descr="https://http2.mlstatic.com/D_NQ_NP_2X_685812-MCO75823807895_042024-F.webp">
          <a:extLst>
            <a:ext uri="{FF2B5EF4-FFF2-40B4-BE49-F238E27FC236}">
              <a16:creationId xmlns:a16="http://schemas.microsoft.com/office/drawing/2014/main" id="{48D37FC0-3BB6-4FC5-9C02-54A07939D74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142" name="Shape 12" descr="https://http2.mlstatic.com/D_NQ_NP_2X_685812-MCO75823807895_042024-F.webp">
          <a:extLst>
            <a:ext uri="{FF2B5EF4-FFF2-40B4-BE49-F238E27FC236}">
              <a16:creationId xmlns:a16="http://schemas.microsoft.com/office/drawing/2014/main" id="{48EC5022-A030-4B4F-861B-E4F8CBF6704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43" name="Shape 7" descr="https://http2.mlstatic.com/D_NQ_NP_2X_685812-MCO75823807895_042024-F.webp">
          <a:extLst>
            <a:ext uri="{FF2B5EF4-FFF2-40B4-BE49-F238E27FC236}">
              <a16:creationId xmlns:a16="http://schemas.microsoft.com/office/drawing/2014/main" id="{ACF69664-E587-440A-8465-6038FA22E1F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144" name="Shape 7" descr="https://http2.mlstatic.com/D_NQ_NP_2X_685812-MCO75823807895_042024-F.webp">
          <a:extLst>
            <a:ext uri="{FF2B5EF4-FFF2-40B4-BE49-F238E27FC236}">
              <a16:creationId xmlns:a16="http://schemas.microsoft.com/office/drawing/2014/main" id="{072D963E-3932-4BD4-BBE6-1A067299937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45" name="Shape 5" descr="https://http2.mlstatic.com/D_NQ_NP_2X_685812-MCO75823807895_042024-F.webp">
          <a:extLst>
            <a:ext uri="{FF2B5EF4-FFF2-40B4-BE49-F238E27FC236}">
              <a16:creationId xmlns:a16="http://schemas.microsoft.com/office/drawing/2014/main" id="{5930AE5C-A90C-4060-A6A4-70768136F6C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46" name="Shape 5" descr="https://http2.mlstatic.com/D_NQ_NP_2X_685812-MCO75823807895_042024-F.webp">
          <a:extLst>
            <a:ext uri="{FF2B5EF4-FFF2-40B4-BE49-F238E27FC236}">
              <a16:creationId xmlns:a16="http://schemas.microsoft.com/office/drawing/2014/main" id="{792AA420-05E1-4246-A836-67CE52706CB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47" name="Shape 11" descr="https://http2.mlstatic.com/D_NQ_NP_2X_685812-MCO75823807895_042024-F.webp">
          <a:extLst>
            <a:ext uri="{FF2B5EF4-FFF2-40B4-BE49-F238E27FC236}">
              <a16:creationId xmlns:a16="http://schemas.microsoft.com/office/drawing/2014/main" id="{A30033A1-A096-4819-91AC-53E0CE20FA3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48" name="Shape 11" descr="https://http2.mlstatic.com/D_NQ_NP_2X_685812-MCO75823807895_042024-F.webp">
          <a:extLst>
            <a:ext uri="{FF2B5EF4-FFF2-40B4-BE49-F238E27FC236}">
              <a16:creationId xmlns:a16="http://schemas.microsoft.com/office/drawing/2014/main" id="{53A3A884-431B-49BB-BA40-011D8D03A19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49" name="Shape 5" descr="https://http2.mlstatic.com/D_NQ_NP_2X_685812-MCO75823807895_042024-F.webp">
          <a:extLst>
            <a:ext uri="{FF2B5EF4-FFF2-40B4-BE49-F238E27FC236}">
              <a16:creationId xmlns:a16="http://schemas.microsoft.com/office/drawing/2014/main" id="{65C1B737-3A45-48D4-99EF-02E7CAC3FC3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0" name="Shape 5" descr="https://http2.mlstatic.com/D_NQ_NP_2X_685812-MCO75823807895_042024-F.webp">
          <a:extLst>
            <a:ext uri="{FF2B5EF4-FFF2-40B4-BE49-F238E27FC236}">
              <a16:creationId xmlns:a16="http://schemas.microsoft.com/office/drawing/2014/main" id="{4FCC3402-75D3-4988-BDEF-0575478DD9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1" name="Shape 5" descr="https://http2.mlstatic.com/D_NQ_NP_2X_685812-MCO75823807895_042024-F.webp">
          <a:extLst>
            <a:ext uri="{FF2B5EF4-FFF2-40B4-BE49-F238E27FC236}">
              <a16:creationId xmlns:a16="http://schemas.microsoft.com/office/drawing/2014/main" id="{1B10AAB1-7D2E-4CF1-83B6-41D591A542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2" name="Shape 5" descr="https://http2.mlstatic.com/D_NQ_NP_2X_685812-MCO75823807895_042024-F.webp">
          <a:extLst>
            <a:ext uri="{FF2B5EF4-FFF2-40B4-BE49-F238E27FC236}">
              <a16:creationId xmlns:a16="http://schemas.microsoft.com/office/drawing/2014/main" id="{AA2D081B-3AC3-4552-9DA2-F639833F3D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53" name="Shape 11" descr="https://http2.mlstatic.com/D_NQ_NP_2X_685812-MCO75823807895_042024-F.webp">
          <a:extLst>
            <a:ext uri="{FF2B5EF4-FFF2-40B4-BE49-F238E27FC236}">
              <a16:creationId xmlns:a16="http://schemas.microsoft.com/office/drawing/2014/main" id="{5FA310A6-FACE-48BB-A541-D3DD20AAC12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54" name="Shape 11" descr="https://http2.mlstatic.com/D_NQ_NP_2X_685812-MCO75823807895_042024-F.webp">
          <a:extLst>
            <a:ext uri="{FF2B5EF4-FFF2-40B4-BE49-F238E27FC236}">
              <a16:creationId xmlns:a16="http://schemas.microsoft.com/office/drawing/2014/main" id="{3B1D4282-00B1-4C18-A36F-65603A09183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5" name="Shape 5" descr="https://http2.mlstatic.com/D_NQ_NP_2X_685812-MCO75823807895_042024-F.webp">
          <a:extLst>
            <a:ext uri="{FF2B5EF4-FFF2-40B4-BE49-F238E27FC236}">
              <a16:creationId xmlns:a16="http://schemas.microsoft.com/office/drawing/2014/main" id="{A8CB372C-9B67-43F9-AF7F-D57F0252844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6" name="Shape 5" descr="https://http2.mlstatic.com/D_NQ_NP_2X_685812-MCO75823807895_042024-F.webp">
          <a:extLst>
            <a:ext uri="{FF2B5EF4-FFF2-40B4-BE49-F238E27FC236}">
              <a16:creationId xmlns:a16="http://schemas.microsoft.com/office/drawing/2014/main" id="{41412F32-85D2-495C-B047-F4FF0B4EB0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7" name="Shape 5" descr="https://http2.mlstatic.com/D_NQ_NP_2X_685812-MCO75823807895_042024-F.webp">
          <a:extLst>
            <a:ext uri="{FF2B5EF4-FFF2-40B4-BE49-F238E27FC236}">
              <a16:creationId xmlns:a16="http://schemas.microsoft.com/office/drawing/2014/main" id="{CF2B620A-DB89-45CE-AF67-4568F54BBD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58" name="Shape 5" descr="https://http2.mlstatic.com/D_NQ_NP_2X_685812-MCO75823807895_042024-F.webp">
          <a:extLst>
            <a:ext uri="{FF2B5EF4-FFF2-40B4-BE49-F238E27FC236}">
              <a16:creationId xmlns:a16="http://schemas.microsoft.com/office/drawing/2014/main" id="{209319CB-C105-47A7-A2FC-49DF376191F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59" name="Shape 11" descr="https://http2.mlstatic.com/D_NQ_NP_2X_685812-MCO75823807895_042024-F.webp">
          <a:extLst>
            <a:ext uri="{FF2B5EF4-FFF2-40B4-BE49-F238E27FC236}">
              <a16:creationId xmlns:a16="http://schemas.microsoft.com/office/drawing/2014/main" id="{6164CAD5-BF25-4102-8682-C1413434829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60" name="Shape 11" descr="https://http2.mlstatic.com/D_NQ_NP_2X_685812-MCO75823807895_042024-F.webp">
          <a:extLst>
            <a:ext uri="{FF2B5EF4-FFF2-40B4-BE49-F238E27FC236}">
              <a16:creationId xmlns:a16="http://schemas.microsoft.com/office/drawing/2014/main" id="{B0E2935F-3742-45D0-8794-374726155A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1" name="Shape 5" descr="https://http2.mlstatic.com/D_NQ_NP_2X_685812-MCO75823807895_042024-F.webp">
          <a:extLst>
            <a:ext uri="{FF2B5EF4-FFF2-40B4-BE49-F238E27FC236}">
              <a16:creationId xmlns:a16="http://schemas.microsoft.com/office/drawing/2014/main" id="{B9727167-813E-4E35-B423-D0E82D1B1F0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2" name="Shape 5" descr="https://http2.mlstatic.com/D_NQ_NP_2X_685812-MCO75823807895_042024-F.webp">
          <a:extLst>
            <a:ext uri="{FF2B5EF4-FFF2-40B4-BE49-F238E27FC236}">
              <a16:creationId xmlns:a16="http://schemas.microsoft.com/office/drawing/2014/main" id="{00F26D8B-5040-413A-87D2-EF62B04B24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3" name="Shape 5" descr="https://http2.mlstatic.com/D_NQ_NP_2X_685812-MCO75823807895_042024-F.webp">
          <a:extLst>
            <a:ext uri="{FF2B5EF4-FFF2-40B4-BE49-F238E27FC236}">
              <a16:creationId xmlns:a16="http://schemas.microsoft.com/office/drawing/2014/main" id="{A83E7FAE-5023-49E0-ACAF-885440040E1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4" name="Shape 5" descr="https://http2.mlstatic.com/D_NQ_NP_2X_685812-MCO75823807895_042024-F.webp">
          <a:extLst>
            <a:ext uri="{FF2B5EF4-FFF2-40B4-BE49-F238E27FC236}">
              <a16:creationId xmlns:a16="http://schemas.microsoft.com/office/drawing/2014/main" id="{9361F159-EE43-4FC5-B3BA-48E13570690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5" name="Shape 5" descr="https://http2.mlstatic.com/D_NQ_NP_2X_685812-MCO75823807895_042024-F.webp">
          <a:extLst>
            <a:ext uri="{FF2B5EF4-FFF2-40B4-BE49-F238E27FC236}">
              <a16:creationId xmlns:a16="http://schemas.microsoft.com/office/drawing/2014/main" id="{182BF7C7-CF61-4C4F-AD7D-37399C81F8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6" name="Shape 5" descr="https://http2.mlstatic.com/D_NQ_NP_2X_685812-MCO75823807895_042024-F.webp">
          <a:extLst>
            <a:ext uri="{FF2B5EF4-FFF2-40B4-BE49-F238E27FC236}">
              <a16:creationId xmlns:a16="http://schemas.microsoft.com/office/drawing/2014/main" id="{8E16F994-269E-4AC9-BDAD-1D6B8111CA5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7" name="Shape 5" descr="https://http2.mlstatic.com/D_NQ_NP_2X_685812-MCO75823807895_042024-F.webp">
          <a:extLst>
            <a:ext uri="{FF2B5EF4-FFF2-40B4-BE49-F238E27FC236}">
              <a16:creationId xmlns:a16="http://schemas.microsoft.com/office/drawing/2014/main" id="{A6E3B1BC-9955-4C46-9387-DBEC2D41A84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68" name="Shape 5" descr="https://http2.mlstatic.com/D_NQ_NP_2X_685812-MCO75823807895_042024-F.webp">
          <a:extLst>
            <a:ext uri="{FF2B5EF4-FFF2-40B4-BE49-F238E27FC236}">
              <a16:creationId xmlns:a16="http://schemas.microsoft.com/office/drawing/2014/main" id="{99B50AC2-6A2E-4E5F-801B-BE7004AC9A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69" name="Shape 11" descr="https://http2.mlstatic.com/D_NQ_NP_2X_685812-MCO75823807895_042024-F.webp">
          <a:extLst>
            <a:ext uri="{FF2B5EF4-FFF2-40B4-BE49-F238E27FC236}">
              <a16:creationId xmlns:a16="http://schemas.microsoft.com/office/drawing/2014/main" id="{20AEFD51-2C90-4336-AFAE-1EFC341AE39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70" name="Shape 11" descr="https://http2.mlstatic.com/D_NQ_NP_2X_685812-MCO75823807895_042024-F.webp">
          <a:extLst>
            <a:ext uri="{FF2B5EF4-FFF2-40B4-BE49-F238E27FC236}">
              <a16:creationId xmlns:a16="http://schemas.microsoft.com/office/drawing/2014/main" id="{D4681503-92F8-488F-A3A1-2A54833A6A8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1" name="Shape 5" descr="https://http2.mlstatic.com/D_NQ_NP_2X_685812-MCO75823807895_042024-F.webp">
          <a:extLst>
            <a:ext uri="{FF2B5EF4-FFF2-40B4-BE49-F238E27FC236}">
              <a16:creationId xmlns:a16="http://schemas.microsoft.com/office/drawing/2014/main" id="{5B785EC8-CBD7-47D4-9437-800218506E9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2" name="Shape 5" descr="https://http2.mlstatic.com/D_NQ_NP_2X_685812-MCO75823807895_042024-F.webp">
          <a:extLst>
            <a:ext uri="{FF2B5EF4-FFF2-40B4-BE49-F238E27FC236}">
              <a16:creationId xmlns:a16="http://schemas.microsoft.com/office/drawing/2014/main" id="{93B0B3EC-826F-4970-B120-6FE66A3EEB3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3" name="Shape 5" descr="https://http2.mlstatic.com/D_NQ_NP_2X_685812-MCO75823807895_042024-F.webp">
          <a:extLst>
            <a:ext uri="{FF2B5EF4-FFF2-40B4-BE49-F238E27FC236}">
              <a16:creationId xmlns:a16="http://schemas.microsoft.com/office/drawing/2014/main" id="{FD51C7E0-0144-4FC6-9A0F-685C31D116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4" name="Shape 5" descr="https://http2.mlstatic.com/D_NQ_NP_2X_685812-MCO75823807895_042024-F.webp">
          <a:extLst>
            <a:ext uri="{FF2B5EF4-FFF2-40B4-BE49-F238E27FC236}">
              <a16:creationId xmlns:a16="http://schemas.microsoft.com/office/drawing/2014/main" id="{59E41D18-894E-4FAD-A317-E3E71F4BCD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75" name="Shape 11" descr="https://http2.mlstatic.com/D_NQ_NP_2X_685812-MCO75823807895_042024-F.webp">
          <a:extLst>
            <a:ext uri="{FF2B5EF4-FFF2-40B4-BE49-F238E27FC236}">
              <a16:creationId xmlns:a16="http://schemas.microsoft.com/office/drawing/2014/main" id="{3F5DA611-9A6D-408C-A912-BBBA9B000DD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76" name="Shape 11" descr="https://http2.mlstatic.com/D_NQ_NP_2X_685812-MCO75823807895_042024-F.webp">
          <a:extLst>
            <a:ext uri="{FF2B5EF4-FFF2-40B4-BE49-F238E27FC236}">
              <a16:creationId xmlns:a16="http://schemas.microsoft.com/office/drawing/2014/main" id="{3969A058-EB14-4E46-B460-037276DC6CD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7" name="Shape 5" descr="https://http2.mlstatic.com/D_NQ_NP_2X_685812-MCO75823807895_042024-F.webp">
          <a:extLst>
            <a:ext uri="{FF2B5EF4-FFF2-40B4-BE49-F238E27FC236}">
              <a16:creationId xmlns:a16="http://schemas.microsoft.com/office/drawing/2014/main" id="{33C84768-C9EC-444E-8B71-E136B8D410E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8" name="Shape 5" descr="https://http2.mlstatic.com/D_NQ_NP_2X_685812-MCO75823807895_042024-F.webp">
          <a:extLst>
            <a:ext uri="{FF2B5EF4-FFF2-40B4-BE49-F238E27FC236}">
              <a16:creationId xmlns:a16="http://schemas.microsoft.com/office/drawing/2014/main" id="{0A604484-B50B-4CA5-B237-14E3AB23334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79" name="Shape 5" descr="https://http2.mlstatic.com/D_NQ_NP_2X_685812-MCO75823807895_042024-F.webp">
          <a:extLst>
            <a:ext uri="{FF2B5EF4-FFF2-40B4-BE49-F238E27FC236}">
              <a16:creationId xmlns:a16="http://schemas.microsoft.com/office/drawing/2014/main" id="{37E44D1E-D23A-43CB-B9AF-2244A134372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0" name="Shape 5" descr="https://http2.mlstatic.com/D_NQ_NP_2X_685812-MCO75823807895_042024-F.webp">
          <a:extLst>
            <a:ext uri="{FF2B5EF4-FFF2-40B4-BE49-F238E27FC236}">
              <a16:creationId xmlns:a16="http://schemas.microsoft.com/office/drawing/2014/main" id="{04CAD879-CD08-4AE2-97BB-74622B9104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81" name="Shape 11" descr="https://http2.mlstatic.com/D_NQ_NP_2X_685812-MCO75823807895_042024-F.webp">
          <a:extLst>
            <a:ext uri="{FF2B5EF4-FFF2-40B4-BE49-F238E27FC236}">
              <a16:creationId xmlns:a16="http://schemas.microsoft.com/office/drawing/2014/main" id="{BBA6B1DD-6132-4236-9EBC-5A1E306AA97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182" name="Shape 11" descr="https://http2.mlstatic.com/D_NQ_NP_2X_685812-MCO75823807895_042024-F.webp">
          <a:extLst>
            <a:ext uri="{FF2B5EF4-FFF2-40B4-BE49-F238E27FC236}">
              <a16:creationId xmlns:a16="http://schemas.microsoft.com/office/drawing/2014/main" id="{EABD3D90-113B-4080-A0F8-B61FDAD5873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3" name="Shape 5" descr="https://http2.mlstatic.com/D_NQ_NP_2X_685812-MCO75823807895_042024-F.webp">
          <a:extLst>
            <a:ext uri="{FF2B5EF4-FFF2-40B4-BE49-F238E27FC236}">
              <a16:creationId xmlns:a16="http://schemas.microsoft.com/office/drawing/2014/main" id="{8CFD56FD-AFED-467A-9A13-325173A124D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4" name="Shape 5" descr="https://http2.mlstatic.com/D_NQ_NP_2X_685812-MCO75823807895_042024-F.webp">
          <a:extLst>
            <a:ext uri="{FF2B5EF4-FFF2-40B4-BE49-F238E27FC236}">
              <a16:creationId xmlns:a16="http://schemas.microsoft.com/office/drawing/2014/main" id="{A15D7FCA-38F5-4BDF-B100-5712E65FA88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5" name="Shape 5" descr="https://http2.mlstatic.com/D_NQ_NP_2X_685812-MCO75823807895_042024-F.webp">
          <a:extLst>
            <a:ext uri="{FF2B5EF4-FFF2-40B4-BE49-F238E27FC236}">
              <a16:creationId xmlns:a16="http://schemas.microsoft.com/office/drawing/2014/main" id="{0C03EF7F-2FAF-4FF9-9580-66ECBE49F0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6" name="Shape 5" descr="https://http2.mlstatic.com/D_NQ_NP_2X_685812-MCO75823807895_042024-F.webp">
          <a:extLst>
            <a:ext uri="{FF2B5EF4-FFF2-40B4-BE49-F238E27FC236}">
              <a16:creationId xmlns:a16="http://schemas.microsoft.com/office/drawing/2014/main" id="{F4470F36-4AE7-4F7F-B557-ED46BA3879B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7" name="Shape 5" descr="https://http2.mlstatic.com/D_NQ_NP_2X_685812-MCO75823807895_042024-F.webp">
          <a:extLst>
            <a:ext uri="{FF2B5EF4-FFF2-40B4-BE49-F238E27FC236}">
              <a16:creationId xmlns:a16="http://schemas.microsoft.com/office/drawing/2014/main" id="{57E71F35-8795-474A-82F2-FB9A5D353D2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188" name="Shape 5" descr="https://http2.mlstatic.com/D_NQ_NP_2X_685812-MCO75823807895_042024-F.webp">
          <a:extLst>
            <a:ext uri="{FF2B5EF4-FFF2-40B4-BE49-F238E27FC236}">
              <a16:creationId xmlns:a16="http://schemas.microsoft.com/office/drawing/2014/main" id="{AB5A629C-F834-40BA-A609-509195C3C6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189" name="Shape 7" descr="https://http2.mlstatic.com/D_NQ_NP_2X_685812-MCO75823807895_042024-F.webp">
          <a:extLst>
            <a:ext uri="{FF2B5EF4-FFF2-40B4-BE49-F238E27FC236}">
              <a16:creationId xmlns:a16="http://schemas.microsoft.com/office/drawing/2014/main" id="{695FAAF8-51BC-43E0-9410-E29522E2302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190" name="Shape 7" descr="https://http2.mlstatic.com/D_NQ_NP_2X_685812-MCO75823807895_042024-F.webp">
          <a:extLst>
            <a:ext uri="{FF2B5EF4-FFF2-40B4-BE49-F238E27FC236}">
              <a16:creationId xmlns:a16="http://schemas.microsoft.com/office/drawing/2014/main" id="{0F8D4057-CA07-45BF-AE4D-ADD7DA044D79}"/>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191" name="Shape 7" descr="https://http2.mlstatic.com/D_NQ_NP_2X_685812-MCO75823807895_042024-F.webp">
          <a:extLst>
            <a:ext uri="{FF2B5EF4-FFF2-40B4-BE49-F238E27FC236}">
              <a16:creationId xmlns:a16="http://schemas.microsoft.com/office/drawing/2014/main" id="{1917978E-2967-489E-A568-13DAEA094B68}"/>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192" name="Shape 7" descr="https://http2.mlstatic.com/D_NQ_NP_2X_685812-MCO75823807895_042024-F.webp">
          <a:extLst>
            <a:ext uri="{FF2B5EF4-FFF2-40B4-BE49-F238E27FC236}">
              <a16:creationId xmlns:a16="http://schemas.microsoft.com/office/drawing/2014/main" id="{4E11F2F1-27E2-4C69-8244-9688C8F5EE51}"/>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193" name="Shape 7" descr="https://http2.mlstatic.com/D_NQ_NP_2X_685812-MCO75823807895_042024-F.webp">
          <a:extLst>
            <a:ext uri="{FF2B5EF4-FFF2-40B4-BE49-F238E27FC236}">
              <a16:creationId xmlns:a16="http://schemas.microsoft.com/office/drawing/2014/main" id="{FCFE41A3-6398-42BE-87B9-E4C02ACCD55E}"/>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4" name="Shape 3" descr="https://http2.mlstatic.com/D_NQ_NP_2X_685812-MCO75823807895_042024-F.webp">
          <a:extLst>
            <a:ext uri="{FF2B5EF4-FFF2-40B4-BE49-F238E27FC236}">
              <a16:creationId xmlns:a16="http://schemas.microsoft.com/office/drawing/2014/main" id="{181B9500-E90A-4A45-8948-34CA2373376C}"/>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5" name="Shape 3" descr="https://http2.mlstatic.com/D_NQ_NP_2X_685812-MCO75823807895_042024-F.webp">
          <a:extLst>
            <a:ext uri="{FF2B5EF4-FFF2-40B4-BE49-F238E27FC236}">
              <a16:creationId xmlns:a16="http://schemas.microsoft.com/office/drawing/2014/main" id="{FA23958F-4418-4CD7-9EDD-9AEA0D3AC819}"/>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6" name="Shape 3" descr="https://http2.mlstatic.com/D_NQ_NP_2X_685812-MCO75823807895_042024-F.webp">
          <a:extLst>
            <a:ext uri="{FF2B5EF4-FFF2-40B4-BE49-F238E27FC236}">
              <a16:creationId xmlns:a16="http://schemas.microsoft.com/office/drawing/2014/main" id="{0A282470-0F21-41FE-B6E3-C00CA836F9A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7" name="Shape 3" descr="https://http2.mlstatic.com/D_NQ_NP_2X_685812-MCO75823807895_042024-F.webp">
          <a:extLst>
            <a:ext uri="{FF2B5EF4-FFF2-40B4-BE49-F238E27FC236}">
              <a16:creationId xmlns:a16="http://schemas.microsoft.com/office/drawing/2014/main" id="{45AE12A2-2ACA-49FE-B30E-2A4CB9C77FE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8" name="Shape 3" descr="https://http2.mlstatic.com/D_NQ_NP_2X_685812-MCO75823807895_042024-F.webp">
          <a:extLst>
            <a:ext uri="{FF2B5EF4-FFF2-40B4-BE49-F238E27FC236}">
              <a16:creationId xmlns:a16="http://schemas.microsoft.com/office/drawing/2014/main" id="{95DB27EB-077C-468B-8CA5-3E3C638DB1CD}"/>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199" name="Shape 3" descr="https://http2.mlstatic.com/D_NQ_NP_2X_685812-MCO75823807895_042024-F.webp">
          <a:extLst>
            <a:ext uri="{FF2B5EF4-FFF2-40B4-BE49-F238E27FC236}">
              <a16:creationId xmlns:a16="http://schemas.microsoft.com/office/drawing/2014/main" id="{78B6B7B3-9B6B-4E04-95BC-E775B71D4C48}"/>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200" name="Shape 7" descr="https://http2.mlstatic.com/D_NQ_NP_2X_685812-MCO75823807895_042024-F.webp">
          <a:extLst>
            <a:ext uri="{FF2B5EF4-FFF2-40B4-BE49-F238E27FC236}">
              <a16:creationId xmlns:a16="http://schemas.microsoft.com/office/drawing/2014/main" id="{E4A791CA-0258-4265-9B8B-1A14CF033FD8}"/>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201" name="Shape 7" descr="https://http2.mlstatic.com/D_NQ_NP_2X_685812-MCO75823807895_042024-F.webp">
          <a:extLst>
            <a:ext uri="{FF2B5EF4-FFF2-40B4-BE49-F238E27FC236}">
              <a16:creationId xmlns:a16="http://schemas.microsoft.com/office/drawing/2014/main" id="{4C2BF79F-5787-458E-BE52-038F243DB0E7}"/>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2" name="Shape 5" descr="https://http2.mlstatic.com/D_NQ_NP_2X_685812-MCO75823807895_042024-F.webp">
          <a:extLst>
            <a:ext uri="{FF2B5EF4-FFF2-40B4-BE49-F238E27FC236}">
              <a16:creationId xmlns:a16="http://schemas.microsoft.com/office/drawing/2014/main" id="{D910D97C-BE62-48D3-9821-31129BEACFF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3" name="Shape 5" descr="https://http2.mlstatic.com/D_NQ_NP_2X_685812-MCO75823807895_042024-F.webp">
          <a:extLst>
            <a:ext uri="{FF2B5EF4-FFF2-40B4-BE49-F238E27FC236}">
              <a16:creationId xmlns:a16="http://schemas.microsoft.com/office/drawing/2014/main" id="{385F5F6A-2367-4889-A9AC-9B9933609A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04" name="Shape 6" descr="https://http2.mlstatic.com/D_NQ_NP_2X_685812-MCO75823807895_042024-F.webp">
          <a:extLst>
            <a:ext uri="{FF2B5EF4-FFF2-40B4-BE49-F238E27FC236}">
              <a16:creationId xmlns:a16="http://schemas.microsoft.com/office/drawing/2014/main" id="{368AA720-922B-48F9-9676-1D3AFB6B06B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05" name="Shape 6" descr="https://http2.mlstatic.com/D_NQ_NP_2X_685812-MCO75823807895_042024-F.webp">
          <a:extLst>
            <a:ext uri="{FF2B5EF4-FFF2-40B4-BE49-F238E27FC236}">
              <a16:creationId xmlns:a16="http://schemas.microsoft.com/office/drawing/2014/main" id="{4C55C6E1-702E-473C-9B01-ADFCDEAAF1D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6" name="Shape 5" descr="https://http2.mlstatic.com/D_NQ_NP_2X_685812-MCO75823807895_042024-F.webp">
          <a:extLst>
            <a:ext uri="{FF2B5EF4-FFF2-40B4-BE49-F238E27FC236}">
              <a16:creationId xmlns:a16="http://schemas.microsoft.com/office/drawing/2014/main" id="{C9C4572D-A011-4A66-BB13-1596A53EEE1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7" name="Shape 5" descr="https://http2.mlstatic.com/D_NQ_NP_2X_685812-MCO75823807895_042024-F.webp">
          <a:extLst>
            <a:ext uri="{FF2B5EF4-FFF2-40B4-BE49-F238E27FC236}">
              <a16:creationId xmlns:a16="http://schemas.microsoft.com/office/drawing/2014/main" id="{52755CE1-B3C1-471D-8007-BA44FD2874D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8" name="Shape 5" descr="https://http2.mlstatic.com/D_NQ_NP_2X_685812-MCO75823807895_042024-F.webp">
          <a:extLst>
            <a:ext uri="{FF2B5EF4-FFF2-40B4-BE49-F238E27FC236}">
              <a16:creationId xmlns:a16="http://schemas.microsoft.com/office/drawing/2014/main" id="{0B25E398-D5F6-4A74-BFDC-16B5C1FD347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09" name="Shape 5" descr="https://http2.mlstatic.com/D_NQ_NP_2X_685812-MCO75823807895_042024-F.webp">
          <a:extLst>
            <a:ext uri="{FF2B5EF4-FFF2-40B4-BE49-F238E27FC236}">
              <a16:creationId xmlns:a16="http://schemas.microsoft.com/office/drawing/2014/main" id="{84620EB5-B989-4820-AD15-B3847807325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10" name="Shape 6" descr="https://http2.mlstatic.com/D_NQ_NP_2X_685812-MCO75823807895_042024-F.webp">
          <a:extLst>
            <a:ext uri="{FF2B5EF4-FFF2-40B4-BE49-F238E27FC236}">
              <a16:creationId xmlns:a16="http://schemas.microsoft.com/office/drawing/2014/main" id="{9E8EE076-0472-4150-965C-D3536774FEBD}"/>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11" name="Shape 6" descr="https://http2.mlstatic.com/D_NQ_NP_2X_685812-MCO75823807895_042024-F.webp">
          <a:extLst>
            <a:ext uri="{FF2B5EF4-FFF2-40B4-BE49-F238E27FC236}">
              <a16:creationId xmlns:a16="http://schemas.microsoft.com/office/drawing/2014/main" id="{19D2EE5C-4330-4932-AB18-34F40B3BA798}"/>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2" name="Shape 5" descr="https://http2.mlstatic.com/D_NQ_NP_2X_685812-MCO75823807895_042024-F.webp">
          <a:extLst>
            <a:ext uri="{FF2B5EF4-FFF2-40B4-BE49-F238E27FC236}">
              <a16:creationId xmlns:a16="http://schemas.microsoft.com/office/drawing/2014/main" id="{9F960F5A-B6CA-48D5-A321-32593B1547B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3" name="Shape 5" descr="https://http2.mlstatic.com/D_NQ_NP_2X_685812-MCO75823807895_042024-F.webp">
          <a:extLst>
            <a:ext uri="{FF2B5EF4-FFF2-40B4-BE49-F238E27FC236}">
              <a16:creationId xmlns:a16="http://schemas.microsoft.com/office/drawing/2014/main" id="{D4ACA393-0DE4-4FB3-A0F2-4058ABECBE1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4" name="Shape 5" descr="https://http2.mlstatic.com/D_NQ_NP_2X_685812-MCO75823807895_042024-F.webp">
          <a:extLst>
            <a:ext uri="{FF2B5EF4-FFF2-40B4-BE49-F238E27FC236}">
              <a16:creationId xmlns:a16="http://schemas.microsoft.com/office/drawing/2014/main" id="{78CBE9B0-0E2A-40AE-BE15-95DCBDFD776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5" name="Shape 5" descr="https://http2.mlstatic.com/D_NQ_NP_2X_685812-MCO75823807895_042024-F.webp">
          <a:extLst>
            <a:ext uri="{FF2B5EF4-FFF2-40B4-BE49-F238E27FC236}">
              <a16:creationId xmlns:a16="http://schemas.microsoft.com/office/drawing/2014/main" id="{195CEAAB-D5DF-43DC-9FC7-FEBA2B986B9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16" name="Shape 6" descr="https://http2.mlstatic.com/D_NQ_NP_2X_685812-MCO75823807895_042024-F.webp">
          <a:extLst>
            <a:ext uri="{FF2B5EF4-FFF2-40B4-BE49-F238E27FC236}">
              <a16:creationId xmlns:a16="http://schemas.microsoft.com/office/drawing/2014/main" id="{FC701E7C-D166-4EAD-A63D-DF4A28E5D54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17" name="Shape 6" descr="https://http2.mlstatic.com/D_NQ_NP_2X_685812-MCO75823807895_042024-F.webp">
          <a:extLst>
            <a:ext uri="{FF2B5EF4-FFF2-40B4-BE49-F238E27FC236}">
              <a16:creationId xmlns:a16="http://schemas.microsoft.com/office/drawing/2014/main" id="{FADD9E09-F092-48A7-9FC9-893C519E430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8" name="Shape 5" descr="https://http2.mlstatic.com/D_NQ_NP_2X_685812-MCO75823807895_042024-F.webp">
          <a:extLst>
            <a:ext uri="{FF2B5EF4-FFF2-40B4-BE49-F238E27FC236}">
              <a16:creationId xmlns:a16="http://schemas.microsoft.com/office/drawing/2014/main" id="{F2A88D47-E051-47BE-BD66-68482E6C955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19" name="Shape 5" descr="https://http2.mlstatic.com/D_NQ_NP_2X_685812-MCO75823807895_042024-F.webp">
          <a:extLst>
            <a:ext uri="{FF2B5EF4-FFF2-40B4-BE49-F238E27FC236}">
              <a16:creationId xmlns:a16="http://schemas.microsoft.com/office/drawing/2014/main" id="{24F4FA42-C1B3-44D7-AB44-96C4C304AE7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0" name="Shape 5" descr="https://http2.mlstatic.com/D_NQ_NP_2X_685812-MCO75823807895_042024-F.webp">
          <a:extLst>
            <a:ext uri="{FF2B5EF4-FFF2-40B4-BE49-F238E27FC236}">
              <a16:creationId xmlns:a16="http://schemas.microsoft.com/office/drawing/2014/main" id="{467C8AC5-3DF1-4B79-98B7-A0A40ECFDF9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1" name="Shape 5" descr="https://http2.mlstatic.com/D_NQ_NP_2X_685812-MCO75823807895_042024-F.webp">
          <a:extLst>
            <a:ext uri="{FF2B5EF4-FFF2-40B4-BE49-F238E27FC236}">
              <a16:creationId xmlns:a16="http://schemas.microsoft.com/office/drawing/2014/main" id="{09669C8F-6A40-4CA8-B460-18712059504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2" name="Shape 5" descr="https://http2.mlstatic.com/D_NQ_NP_2X_685812-MCO75823807895_042024-F.webp">
          <a:extLst>
            <a:ext uri="{FF2B5EF4-FFF2-40B4-BE49-F238E27FC236}">
              <a16:creationId xmlns:a16="http://schemas.microsoft.com/office/drawing/2014/main" id="{27D0E49B-0B13-4671-9608-AAE6AEF3A32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3" name="Shape 5" descr="https://http2.mlstatic.com/D_NQ_NP_2X_685812-MCO75823807895_042024-F.webp">
          <a:extLst>
            <a:ext uri="{FF2B5EF4-FFF2-40B4-BE49-F238E27FC236}">
              <a16:creationId xmlns:a16="http://schemas.microsoft.com/office/drawing/2014/main" id="{8C5CF3DA-FA8A-4BF1-9A9B-39868F0EC24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4" name="Shape 5" descr="https://http2.mlstatic.com/D_NQ_NP_2X_685812-MCO75823807895_042024-F.webp">
          <a:extLst>
            <a:ext uri="{FF2B5EF4-FFF2-40B4-BE49-F238E27FC236}">
              <a16:creationId xmlns:a16="http://schemas.microsoft.com/office/drawing/2014/main" id="{D7D6E010-F1A6-49C0-836C-CAC34E41BF0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5" name="Shape 5" descr="https://http2.mlstatic.com/D_NQ_NP_2X_685812-MCO75823807895_042024-F.webp">
          <a:extLst>
            <a:ext uri="{FF2B5EF4-FFF2-40B4-BE49-F238E27FC236}">
              <a16:creationId xmlns:a16="http://schemas.microsoft.com/office/drawing/2014/main" id="{CC558E9E-5A0D-4448-9EBF-016D60FF100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26" name="Shape 6" descr="https://http2.mlstatic.com/D_NQ_NP_2X_685812-MCO75823807895_042024-F.webp">
          <a:extLst>
            <a:ext uri="{FF2B5EF4-FFF2-40B4-BE49-F238E27FC236}">
              <a16:creationId xmlns:a16="http://schemas.microsoft.com/office/drawing/2014/main" id="{8B345B82-5DE8-43BE-87D7-AFF08A69BEE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27" name="Shape 6" descr="https://http2.mlstatic.com/D_NQ_NP_2X_685812-MCO75823807895_042024-F.webp">
          <a:extLst>
            <a:ext uri="{FF2B5EF4-FFF2-40B4-BE49-F238E27FC236}">
              <a16:creationId xmlns:a16="http://schemas.microsoft.com/office/drawing/2014/main" id="{D49B2873-FB83-482D-A392-420827F55D8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8" name="Shape 5" descr="https://http2.mlstatic.com/D_NQ_NP_2X_685812-MCO75823807895_042024-F.webp">
          <a:extLst>
            <a:ext uri="{FF2B5EF4-FFF2-40B4-BE49-F238E27FC236}">
              <a16:creationId xmlns:a16="http://schemas.microsoft.com/office/drawing/2014/main" id="{5C771C78-43BD-4948-9717-1F51D5F1ACD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29" name="Shape 5" descr="https://http2.mlstatic.com/D_NQ_NP_2X_685812-MCO75823807895_042024-F.webp">
          <a:extLst>
            <a:ext uri="{FF2B5EF4-FFF2-40B4-BE49-F238E27FC236}">
              <a16:creationId xmlns:a16="http://schemas.microsoft.com/office/drawing/2014/main" id="{EB99400A-7B65-4C2A-80DD-9BC7F4672FE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0" name="Shape 5" descr="https://http2.mlstatic.com/D_NQ_NP_2X_685812-MCO75823807895_042024-F.webp">
          <a:extLst>
            <a:ext uri="{FF2B5EF4-FFF2-40B4-BE49-F238E27FC236}">
              <a16:creationId xmlns:a16="http://schemas.microsoft.com/office/drawing/2014/main" id="{F9C5DA09-DFC5-4939-AEBE-4D569B4B023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1" name="Shape 5" descr="https://http2.mlstatic.com/D_NQ_NP_2X_685812-MCO75823807895_042024-F.webp">
          <a:extLst>
            <a:ext uri="{FF2B5EF4-FFF2-40B4-BE49-F238E27FC236}">
              <a16:creationId xmlns:a16="http://schemas.microsoft.com/office/drawing/2014/main" id="{A71A2781-4163-412D-A57D-E95341F2BA5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32" name="Shape 6" descr="https://http2.mlstatic.com/D_NQ_NP_2X_685812-MCO75823807895_042024-F.webp">
          <a:extLst>
            <a:ext uri="{FF2B5EF4-FFF2-40B4-BE49-F238E27FC236}">
              <a16:creationId xmlns:a16="http://schemas.microsoft.com/office/drawing/2014/main" id="{8D4D5C32-9474-4A49-8C9D-CF601FC7A3F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33" name="Shape 6" descr="https://http2.mlstatic.com/D_NQ_NP_2X_685812-MCO75823807895_042024-F.webp">
          <a:extLst>
            <a:ext uri="{FF2B5EF4-FFF2-40B4-BE49-F238E27FC236}">
              <a16:creationId xmlns:a16="http://schemas.microsoft.com/office/drawing/2014/main" id="{C9AC496C-4B35-48B4-B712-A7BDDEC36456}"/>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4" name="Shape 5" descr="https://http2.mlstatic.com/D_NQ_NP_2X_685812-MCO75823807895_042024-F.webp">
          <a:extLst>
            <a:ext uri="{FF2B5EF4-FFF2-40B4-BE49-F238E27FC236}">
              <a16:creationId xmlns:a16="http://schemas.microsoft.com/office/drawing/2014/main" id="{D784D84A-81CD-4A6E-A012-80515D86764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5" name="Shape 5" descr="https://http2.mlstatic.com/D_NQ_NP_2X_685812-MCO75823807895_042024-F.webp">
          <a:extLst>
            <a:ext uri="{FF2B5EF4-FFF2-40B4-BE49-F238E27FC236}">
              <a16:creationId xmlns:a16="http://schemas.microsoft.com/office/drawing/2014/main" id="{D5DAB7F9-ED53-40C1-8C72-3A8961C9194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6" name="Shape 5" descr="https://http2.mlstatic.com/D_NQ_NP_2X_685812-MCO75823807895_042024-F.webp">
          <a:extLst>
            <a:ext uri="{FF2B5EF4-FFF2-40B4-BE49-F238E27FC236}">
              <a16:creationId xmlns:a16="http://schemas.microsoft.com/office/drawing/2014/main" id="{C37B9759-49AE-4197-998D-AEBA5A2CFEF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37" name="Shape 5" descr="https://http2.mlstatic.com/D_NQ_NP_2X_685812-MCO75823807895_042024-F.webp">
          <a:extLst>
            <a:ext uri="{FF2B5EF4-FFF2-40B4-BE49-F238E27FC236}">
              <a16:creationId xmlns:a16="http://schemas.microsoft.com/office/drawing/2014/main" id="{A76B3D2D-793E-4DD4-9D60-6E5992F46BC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38" name="Shape 6" descr="https://http2.mlstatic.com/D_NQ_NP_2X_685812-MCO75823807895_042024-F.webp">
          <a:extLst>
            <a:ext uri="{FF2B5EF4-FFF2-40B4-BE49-F238E27FC236}">
              <a16:creationId xmlns:a16="http://schemas.microsoft.com/office/drawing/2014/main" id="{12C13FB2-2B57-45E2-B531-BD990858394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239" name="Shape 6" descr="https://http2.mlstatic.com/D_NQ_NP_2X_685812-MCO75823807895_042024-F.webp">
          <a:extLst>
            <a:ext uri="{FF2B5EF4-FFF2-40B4-BE49-F238E27FC236}">
              <a16:creationId xmlns:a16="http://schemas.microsoft.com/office/drawing/2014/main" id="{3E7A9F2D-4949-4757-88C3-D5C5B6F90FB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0" name="Shape 5" descr="https://http2.mlstatic.com/D_NQ_NP_2X_685812-MCO75823807895_042024-F.webp">
          <a:extLst>
            <a:ext uri="{FF2B5EF4-FFF2-40B4-BE49-F238E27FC236}">
              <a16:creationId xmlns:a16="http://schemas.microsoft.com/office/drawing/2014/main" id="{6B178DF7-DD43-4AD3-8348-031574F82A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1" name="Shape 5" descr="https://http2.mlstatic.com/D_NQ_NP_2X_685812-MCO75823807895_042024-F.webp">
          <a:extLst>
            <a:ext uri="{FF2B5EF4-FFF2-40B4-BE49-F238E27FC236}">
              <a16:creationId xmlns:a16="http://schemas.microsoft.com/office/drawing/2014/main" id="{C7695F5B-5015-4D06-AD94-1E198B5536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2" name="Shape 5" descr="https://http2.mlstatic.com/D_NQ_NP_2X_685812-MCO75823807895_042024-F.webp">
          <a:extLst>
            <a:ext uri="{FF2B5EF4-FFF2-40B4-BE49-F238E27FC236}">
              <a16:creationId xmlns:a16="http://schemas.microsoft.com/office/drawing/2014/main" id="{23BBB74F-59EE-4982-A179-B67B79E44C9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3" name="Shape 5" descr="https://http2.mlstatic.com/D_NQ_NP_2X_685812-MCO75823807895_042024-F.webp">
          <a:extLst>
            <a:ext uri="{FF2B5EF4-FFF2-40B4-BE49-F238E27FC236}">
              <a16:creationId xmlns:a16="http://schemas.microsoft.com/office/drawing/2014/main" id="{83382584-B736-4054-85CD-BA8BAF43E31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4" name="Shape 5" descr="https://http2.mlstatic.com/D_NQ_NP_2X_685812-MCO75823807895_042024-F.webp">
          <a:extLst>
            <a:ext uri="{FF2B5EF4-FFF2-40B4-BE49-F238E27FC236}">
              <a16:creationId xmlns:a16="http://schemas.microsoft.com/office/drawing/2014/main" id="{75EBAAF8-4589-4B6F-A17B-05C9554741B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245" name="Shape 5" descr="https://http2.mlstatic.com/D_NQ_NP_2X_685812-MCO75823807895_042024-F.webp">
          <a:extLst>
            <a:ext uri="{FF2B5EF4-FFF2-40B4-BE49-F238E27FC236}">
              <a16:creationId xmlns:a16="http://schemas.microsoft.com/office/drawing/2014/main" id="{9E11C58D-B504-4B1C-802E-C7EC0410421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246" name="Shape 7" descr="https://http2.mlstatic.com/D_NQ_NP_2X_685812-MCO75823807895_042024-F.webp">
          <a:extLst>
            <a:ext uri="{FF2B5EF4-FFF2-40B4-BE49-F238E27FC236}">
              <a16:creationId xmlns:a16="http://schemas.microsoft.com/office/drawing/2014/main" id="{7FDA3836-B91C-4B53-BC4A-D03992EE1598}"/>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247" name="Shape 7" descr="https://http2.mlstatic.com/D_NQ_NP_2X_685812-MCO75823807895_042024-F.webp">
          <a:extLst>
            <a:ext uri="{FF2B5EF4-FFF2-40B4-BE49-F238E27FC236}">
              <a16:creationId xmlns:a16="http://schemas.microsoft.com/office/drawing/2014/main" id="{8B2844C4-1EB2-44E4-8DE3-1D5C0B95D712}"/>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248" name="Shape 7" descr="https://http2.mlstatic.com/D_NQ_NP_2X_685812-MCO75823807895_042024-F.webp">
          <a:extLst>
            <a:ext uri="{FF2B5EF4-FFF2-40B4-BE49-F238E27FC236}">
              <a16:creationId xmlns:a16="http://schemas.microsoft.com/office/drawing/2014/main" id="{5AA9B733-F7CE-4900-BA4F-AA6580EE49AB}"/>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49" name="Shape 5" descr="https://http2.mlstatic.com/D_NQ_NP_2X_685812-MCO75823807895_042024-F.webp">
          <a:extLst>
            <a:ext uri="{FF2B5EF4-FFF2-40B4-BE49-F238E27FC236}">
              <a16:creationId xmlns:a16="http://schemas.microsoft.com/office/drawing/2014/main" id="{93ED58BA-B1F3-4808-8A10-B507AF40AA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50" name="Shape 5" descr="https://http2.mlstatic.com/D_NQ_NP_2X_685812-MCO75823807895_042024-F.webp">
          <a:extLst>
            <a:ext uri="{FF2B5EF4-FFF2-40B4-BE49-F238E27FC236}">
              <a16:creationId xmlns:a16="http://schemas.microsoft.com/office/drawing/2014/main" id="{4C593AA8-D8D2-4A37-95A5-64C508B99CC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51" name="Shape 5" descr="https://http2.mlstatic.com/D_NQ_NP_2X_685812-MCO75823807895_042024-F.webp">
          <a:extLst>
            <a:ext uri="{FF2B5EF4-FFF2-40B4-BE49-F238E27FC236}">
              <a16:creationId xmlns:a16="http://schemas.microsoft.com/office/drawing/2014/main" id="{AFE8E272-5EAD-4591-91B1-3C9561CEC5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52" name="Shape 5" descr="https://http2.mlstatic.com/D_NQ_NP_2X_685812-MCO75823807895_042024-F.webp">
          <a:extLst>
            <a:ext uri="{FF2B5EF4-FFF2-40B4-BE49-F238E27FC236}">
              <a16:creationId xmlns:a16="http://schemas.microsoft.com/office/drawing/2014/main" id="{2FAB2743-B4FE-442A-86AB-69D620CBAB5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53" name="Shape 5" descr="https://http2.mlstatic.com/D_NQ_NP_2X_685812-MCO75823807895_042024-F.webp">
          <a:extLst>
            <a:ext uri="{FF2B5EF4-FFF2-40B4-BE49-F238E27FC236}">
              <a16:creationId xmlns:a16="http://schemas.microsoft.com/office/drawing/2014/main" id="{D28D5905-E282-4AB0-9670-8C94209CFB8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54" name="Shape 5" descr="https://http2.mlstatic.com/D_NQ_NP_2X_685812-MCO75823807895_042024-F.webp">
          <a:extLst>
            <a:ext uri="{FF2B5EF4-FFF2-40B4-BE49-F238E27FC236}">
              <a16:creationId xmlns:a16="http://schemas.microsoft.com/office/drawing/2014/main" id="{AFEA75CE-9228-46B2-8866-C92F15D4352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55" name="Shape 11" descr="https://http2.mlstatic.com/D_NQ_NP_2X_685812-MCO75823807895_042024-F.webp">
          <a:extLst>
            <a:ext uri="{FF2B5EF4-FFF2-40B4-BE49-F238E27FC236}">
              <a16:creationId xmlns:a16="http://schemas.microsoft.com/office/drawing/2014/main" id="{5C389EC5-72D7-4D76-9E12-9DEC616E40E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56" name="Shape 11" descr="https://http2.mlstatic.com/D_NQ_NP_2X_685812-MCO75823807895_042024-F.webp">
          <a:extLst>
            <a:ext uri="{FF2B5EF4-FFF2-40B4-BE49-F238E27FC236}">
              <a16:creationId xmlns:a16="http://schemas.microsoft.com/office/drawing/2014/main" id="{E891DFDF-2E99-4A72-A2FD-2B5A139E62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57" name="Shape 11" descr="https://http2.mlstatic.com/D_NQ_NP_2X_685812-MCO75823807895_042024-F.webp">
          <a:extLst>
            <a:ext uri="{FF2B5EF4-FFF2-40B4-BE49-F238E27FC236}">
              <a16:creationId xmlns:a16="http://schemas.microsoft.com/office/drawing/2014/main" id="{6CE5F25C-B5CA-40F8-98EE-416860FB1D5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58" name="Shape 11" descr="https://http2.mlstatic.com/D_NQ_NP_2X_685812-MCO75823807895_042024-F.webp">
          <a:extLst>
            <a:ext uri="{FF2B5EF4-FFF2-40B4-BE49-F238E27FC236}">
              <a16:creationId xmlns:a16="http://schemas.microsoft.com/office/drawing/2014/main" id="{8D55CA51-A2C5-4882-9A06-05920421A7C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59" name="Shape 11" descr="https://http2.mlstatic.com/D_NQ_NP_2X_685812-MCO75823807895_042024-F.webp">
          <a:extLst>
            <a:ext uri="{FF2B5EF4-FFF2-40B4-BE49-F238E27FC236}">
              <a16:creationId xmlns:a16="http://schemas.microsoft.com/office/drawing/2014/main" id="{734219B5-2728-4581-91CF-4BE6CB3CB8B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60" name="Shape 11" descr="https://http2.mlstatic.com/D_NQ_NP_2X_685812-MCO75823807895_042024-F.webp">
          <a:extLst>
            <a:ext uri="{FF2B5EF4-FFF2-40B4-BE49-F238E27FC236}">
              <a16:creationId xmlns:a16="http://schemas.microsoft.com/office/drawing/2014/main" id="{9659BF54-4B75-4A39-B21B-42FE509610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1" name="Shape 5" descr="https://http2.mlstatic.com/D_NQ_NP_2X_685812-MCO75823807895_042024-F.webp">
          <a:extLst>
            <a:ext uri="{FF2B5EF4-FFF2-40B4-BE49-F238E27FC236}">
              <a16:creationId xmlns:a16="http://schemas.microsoft.com/office/drawing/2014/main" id="{39A474BA-5E42-4C7A-94A0-CEFFBE4D63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2" name="Shape 5" descr="https://http2.mlstatic.com/D_NQ_NP_2X_685812-MCO75823807895_042024-F.webp">
          <a:extLst>
            <a:ext uri="{FF2B5EF4-FFF2-40B4-BE49-F238E27FC236}">
              <a16:creationId xmlns:a16="http://schemas.microsoft.com/office/drawing/2014/main" id="{027C0D29-9912-4E85-8685-ACB166C7AAF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3" name="Shape 5" descr="https://http2.mlstatic.com/D_NQ_NP_2X_685812-MCO75823807895_042024-F.webp">
          <a:extLst>
            <a:ext uri="{FF2B5EF4-FFF2-40B4-BE49-F238E27FC236}">
              <a16:creationId xmlns:a16="http://schemas.microsoft.com/office/drawing/2014/main" id="{7009219B-741A-4C11-B8A1-A89726A5C83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4" name="Shape 5" descr="https://http2.mlstatic.com/D_NQ_NP_2X_685812-MCO75823807895_042024-F.webp">
          <a:extLst>
            <a:ext uri="{FF2B5EF4-FFF2-40B4-BE49-F238E27FC236}">
              <a16:creationId xmlns:a16="http://schemas.microsoft.com/office/drawing/2014/main" id="{07F919F9-6798-4FCB-AF1B-F3E7B4961C7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65" name="Shape 12" descr="https://http2.mlstatic.com/D_NQ_NP_2X_685812-MCO75823807895_042024-F.webp">
          <a:extLst>
            <a:ext uri="{FF2B5EF4-FFF2-40B4-BE49-F238E27FC236}">
              <a16:creationId xmlns:a16="http://schemas.microsoft.com/office/drawing/2014/main" id="{F33EEAAA-157D-40AB-806D-E47884D55DC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66" name="Shape 12" descr="https://http2.mlstatic.com/D_NQ_NP_2X_685812-MCO75823807895_042024-F.webp">
          <a:extLst>
            <a:ext uri="{FF2B5EF4-FFF2-40B4-BE49-F238E27FC236}">
              <a16:creationId xmlns:a16="http://schemas.microsoft.com/office/drawing/2014/main" id="{32D95B8B-ACF4-4E3B-ADE8-58E5F4A50B6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7" name="Shape 5" descr="https://http2.mlstatic.com/D_NQ_NP_2X_685812-MCO75823807895_042024-F.webp">
          <a:extLst>
            <a:ext uri="{FF2B5EF4-FFF2-40B4-BE49-F238E27FC236}">
              <a16:creationId xmlns:a16="http://schemas.microsoft.com/office/drawing/2014/main" id="{6B6E8EC5-9F50-466E-AB8E-CE238C7E4A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68" name="Shape 5" descr="https://http2.mlstatic.com/D_NQ_NP_2X_685812-MCO75823807895_042024-F.webp">
          <a:extLst>
            <a:ext uri="{FF2B5EF4-FFF2-40B4-BE49-F238E27FC236}">
              <a16:creationId xmlns:a16="http://schemas.microsoft.com/office/drawing/2014/main" id="{C4C737FA-415A-4ACD-821A-F928BE28BC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69" name="Shape 11" descr="https://http2.mlstatic.com/D_NQ_NP_2X_685812-MCO75823807895_042024-F.webp">
          <a:extLst>
            <a:ext uri="{FF2B5EF4-FFF2-40B4-BE49-F238E27FC236}">
              <a16:creationId xmlns:a16="http://schemas.microsoft.com/office/drawing/2014/main" id="{FF02FD04-D085-49B0-AACD-0293CE09A44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70" name="Shape 11" descr="https://http2.mlstatic.com/D_NQ_NP_2X_685812-MCO75823807895_042024-F.webp">
          <a:extLst>
            <a:ext uri="{FF2B5EF4-FFF2-40B4-BE49-F238E27FC236}">
              <a16:creationId xmlns:a16="http://schemas.microsoft.com/office/drawing/2014/main" id="{904A17AF-5D72-44A8-AEE2-B4DFCE95197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71" name="Shape 11" descr="https://http2.mlstatic.com/D_NQ_NP_2X_685812-MCO75823807895_042024-F.webp">
          <a:extLst>
            <a:ext uri="{FF2B5EF4-FFF2-40B4-BE49-F238E27FC236}">
              <a16:creationId xmlns:a16="http://schemas.microsoft.com/office/drawing/2014/main" id="{6F60519B-87D4-4180-A848-A0FA7324127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72" name="Shape 11" descr="https://http2.mlstatic.com/D_NQ_NP_2X_685812-MCO75823807895_042024-F.webp">
          <a:extLst>
            <a:ext uri="{FF2B5EF4-FFF2-40B4-BE49-F238E27FC236}">
              <a16:creationId xmlns:a16="http://schemas.microsoft.com/office/drawing/2014/main" id="{20C00706-0D42-4E1C-874A-EE0FA79960F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73" name="Shape 11" descr="https://http2.mlstatic.com/D_NQ_NP_2X_685812-MCO75823807895_042024-F.webp">
          <a:extLst>
            <a:ext uri="{FF2B5EF4-FFF2-40B4-BE49-F238E27FC236}">
              <a16:creationId xmlns:a16="http://schemas.microsoft.com/office/drawing/2014/main" id="{E737C6F8-7F64-43CE-88E9-631043BD0B4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74" name="Shape 11" descr="https://http2.mlstatic.com/D_NQ_NP_2X_685812-MCO75823807895_042024-F.webp">
          <a:extLst>
            <a:ext uri="{FF2B5EF4-FFF2-40B4-BE49-F238E27FC236}">
              <a16:creationId xmlns:a16="http://schemas.microsoft.com/office/drawing/2014/main" id="{047D6DE1-E0C4-476B-9B5C-146C04E4962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75" name="Shape 5" descr="https://http2.mlstatic.com/D_NQ_NP_2X_685812-MCO75823807895_042024-F.webp">
          <a:extLst>
            <a:ext uri="{FF2B5EF4-FFF2-40B4-BE49-F238E27FC236}">
              <a16:creationId xmlns:a16="http://schemas.microsoft.com/office/drawing/2014/main" id="{6313E5B3-3671-4F17-885E-745E2465D30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76" name="Shape 5" descr="https://http2.mlstatic.com/D_NQ_NP_2X_685812-MCO75823807895_042024-F.webp">
          <a:extLst>
            <a:ext uri="{FF2B5EF4-FFF2-40B4-BE49-F238E27FC236}">
              <a16:creationId xmlns:a16="http://schemas.microsoft.com/office/drawing/2014/main" id="{1696111F-C6B9-4129-BAA8-3E530D20D39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77" name="Shape 5" descr="https://http2.mlstatic.com/D_NQ_NP_2X_685812-MCO75823807895_042024-F.webp">
          <a:extLst>
            <a:ext uri="{FF2B5EF4-FFF2-40B4-BE49-F238E27FC236}">
              <a16:creationId xmlns:a16="http://schemas.microsoft.com/office/drawing/2014/main" id="{B3A4F793-F278-46DB-A7C1-CBDEE828F0C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78" name="Shape 5" descr="https://http2.mlstatic.com/D_NQ_NP_2X_685812-MCO75823807895_042024-F.webp">
          <a:extLst>
            <a:ext uri="{FF2B5EF4-FFF2-40B4-BE49-F238E27FC236}">
              <a16:creationId xmlns:a16="http://schemas.microsoft.com/office/drawing/2014/main" id="{9A3EA884-A6DE-4740-AAB2-6B3DCFCDC4C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79" name="Shape 12" descr="https://http2.mlstatic.com/D_NQ_NP_2X_685812-MCO75823807895_042024-F.webp">
          <a:extLst>
            <a:ext uri="{FF2B5EF4-FFF2-40B4-BE49-F238E27FC236}">
              <a16:creationId xmlns:a16="http://schemas.microsoft.com/office/drawing/2014/main" id="{9EA7F9D0-76CC-4DC8-B974-11BA48F3811D}"/>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80" name="Shape 12" descr="https://http2.mlstatic.com/D_NQ_NP_2X_685812-MCO75823807895_042024-F.webp">
          <a:extLst>
            <a:ext uri="{FF2B5EF4-FFF2-40B4-BE49-F238E27FC236}">
              <a16:creationId xmlns:a16="http://schemas.microsoft.com/office/drawing/2014/main" id="{1F11E1E0-2842-42D5-8187-E2A96CFA2A6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81" name="Shape 5" descr="https://http2.mlstatic.com/D_NQ_NP_2X_685812-MCO75823807895_042024-F.webp">
          <a:extLst>
            <a:ext uri="{FF2B5EF4-FFF2-40B4-BE49-F238E27FC236}">
              <a16:creationId xmlns:a16="http://schemas.microsoft.com/office/drawing/2014/main" id="{04D3CA6A-C692-4C73-B2C8-9D27EF5FF48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82" name="Shape 5" descr="https://http2.mlstatic.com/D_NQ_NP_2X_685812-MCO75823807895_042024-F.webp">
          <a:extLst>
            <a:ext uri="{FF2B5EF4-FFF2-40B4-BE49-F238E27FC236}">
              <a16:creationId xmlns:a16="http://schemas.microsoft.com/office/drawing/2014/main" id="{7DD88A29-1CF5-48AC-864F-1C9E757AEB0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3" name="Shape 11" descr="https://http2.mlstatic.com/D_NQ_NP_2X_685812-MCO75823807895_042024-F.webp">
          <a:extLst>
            <a:ext uri="{FF2B5EF4-FFF2-40B4-BE49-F238E27FC236}">
              <a16:creationId xmlns:a16="http://schemas.microsoft.com/office/drawing/2014/main" id="{E5BE5ED4-BAAD-43C2-9466-B5F7207A150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4" name="Shape 11" descr="https://http2.mlstatic.com/D_NQ_NP_2X_685812-MCO75823807895_042024-F.webp">
          <a:extLst>
            <a:ext uri="{FF2B5EF4-FFF2-40B4-BE49-F238E27FC236}">
              <a16:creationId xmlns:a16="http://schemas.microsoft.com/office/drawing/2014/main" id="{90A61B1E-2892-4D2E-B25D-3D2987A1C14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5" name="Shape 11" descr="https://http2.mlstatic.com/D_NQ_NP_2X_685812-MCO75823807895_042024-F.webp">
          <a:extLst>
            <a:ext uri="{FF2B5EF4-FFF2-40B4-BE49-F238E27FC236}">
              <a16:creationId xmlns:a16="http://schemas.microsoft.com/office/drawing/2014/main" id="{1F9F5008-7F77-4E78-83B2-2A9C0739A13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6" name="Shape 11" descr="https://http2.mlstatic.com/D_NQ_NP_2X_685812-MCO75823807895_042024-F.webp">
          <a:extLst>
            <a:ext uri="{FF2B5EF4-FFF2-40B4-BE49-F238E27FC236}">
              <a16:creationId xmlns:a16="http://schemas.microsoft.com/office/drawing/2014/main" id="{5BC09803-7EA1-44CD-BB53-7640571BB9A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7" name="Shape 11" descr="https://http2.mlstatic.com/D_NQ_NP_2X_685812-MCO75823807895_042024-F.webp">
          <a:extLst>
            <a:ext uri="{FF2B5EF4-FFF2-40B4-BE49-F238E27FC236}">
              <a16:creationId xmlns:a16="http://schemas.microsoft.com/office/drawing/2014/main" id="{F805C483-5F44-411A-A256-46F99DD7A74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288" name="Shape 11" descr="https://http2.mlstatic.com/D_NQ_NP_2X_685812-MCO75823807895_042024-F.webp">
          <a:extLst>
            <a:ext uri="{FF2B5EF4-FFF2-40B4-BE49-F238E27FC236}">
              <a16:creationId xmlns:a16="http://schemas.microsoft.com/office/drawing/2014/main" id="{C635F769-E9C2-46F0-BEB1-912E0AD9FDF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89" name="Shape 5" descr="https://http2.mlstatic.com/D_NQ_NP_2X_685812-MCO75823807895_042024-F.webp">
          <a:extLst>
            <a:ext uri="{FF2B5EF4-FFF2-40B4-BE49-F238E27FC236}">
              <a16:creationId xmlns:a16="http://schemas.microsoft.com/office/drawing/2014/main" id="{23961300-0839-44E1-A501-E61F25649B9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90" name="Shape 5" descr="https://http2.mlstatic.com/D_NQ_NP_2X_685812-MCO75823807895_042024-F.webp">
          <a:extLst>
            <a:ext uri="{FF2B5EF4-FFF2-40B4-BE49-F238E27FC236}">
              <a16:creationId xmlns:a16="http://schemas.microsoft.com/office/drawing/2014/main" id="{17941510-A6EE-45B6-BD97-0AD369745E4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91" name="Shape 5" descr="https://http2.mlstatic.com/D_NQ_NP_2X_685812-MCO75823807895_042024-F.webp">
          <a:extLst>
            <a:ext uri="{FF2B5EF4-FFF2-40B4-BE49-F238E27FC236}">
              <a16:creationId xmlns:a16="http://schemas.microsoft.com/office/drawing/2014/main" id="{7F42FDD0-8EE4-465A-ADF5-D8184397CB9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92" name="Shape 5" descr="https://http2.mlstatic.com/D_NQ_NP_2X_685812-MCO75823807895_042024-F.webp">
          <a:extLst>
            <a:ext uri="{FF2B5EF4-FFF2-40B4-BE49-F238E27FC236}">
              <a16:creationId xmlns:a16="http://schemas.microsoft.com/office/drawing/2014/main" id="{D63595B9-ECBD-41E8-B513-73FB72784D7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93" name="Shape 12" descr="https://http2.mlstatic.com/D_NQ_NP_2X_685812-MCO75823807895_042024-F.webp">
          <a:extLst>
            <a:ext uri="{FF2B5EF4-FFF2-40B4-BE49-F238E27FC236}">
              <a16:creationId xmlns:a16="http://schemas.microsoft.com/office/drawing/2014/main" id="{3283ECED-9DA8-47A5-B1E2-6BFBE105B345}"/>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294" name="Shape 12" descr="https://http2.mlstatic.com/D_NQ_NP_2X_685812-MCO75823807895_042024-F.webp">
          <a:extLst>
            <a:ext uri="{FF2B5EF4-FFF2-40B4-BE49-F238E27FC236}">
              <a16:creationId xmlns:a16="http://schemas.microsoft.com/office/drawing/2014/main" id="{E3D23304-2773-4DD3-9822-08A62971541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295" name="Shape 7" descr="https://http2.mlstatic.com/D_NQ_NP_2X_685812-MCO75823807895_042024-F.webp">
          <a:extLst>
            <a:ext uri="{FF2B5EF4-FFF2-40B4-BE49-F238E27FC236}">
              <a16:creationId xmlns:a16="http://schemas.microsoft.com/office/drawing/2014/main" id="{1B677436-6598-469D-817D-D0029101A39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296" name="Shape 7" descr="https://http2.mlstatic.com/D_NQ_NP_2X_685812-MCO75823807895_042024-F.webp">
          <a:extLst>
            <a:ext uri="{FF2B5EF4-FFF2-40B4-BE49-F238E27FC236}">
              <a16:creationId xmlns:a16="http://schemas.microsoft.com/office/drawing/2014/main" id="{A78F094D-6C33-4A8E-A662-9A005F4004E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297" name="Shape 7" descr="https://http2.mlstatic.com/D_NQ_NP_2X_685812-MCO75823807895_042024-F.webp">
          <a:extLst>
            <a:ext uri="{FF2B5EF4-FFF2-40B4-BE49-F238E27FC236}">
              <a16:creationId xmlns:a16="http://schemas.microsoft.com/office/drawing/2014/main" id="{D31D3FDD-7395-45BC-BFC5-509E845FA446}"/>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298" name="Shape 7" descr="https://http2.mlstatic.com/D_NQ_NP_2X_685812-MCO75823807895_042024-F.webp">
          <a:extLst>
            <a:ext uri="{FF2B5EF4-FFF2-40B4-BE49-F238E27FC236}">
              <a16:creationId xmlns:a16="http://schemas.microsoft.com/office/drawing/2014/main" id="{85853CA2-343D-4549-94CD-410219F8A22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299" name="Shape 5" descr="https://http2.mlstatic.com/D_NQ_NP_2X_685812-MCO75823807895_042024-F.webp">
          <a:extLst>
            <a:ext uri="{FF2B5EF4-FFF2-40B4-BE49-F238E27FC236}">
              <a16:creationId xmlns:a16="http://schemas.microsoft.com/office/drawing/2014/main" id="{443D2038-4465-4BED-A871-C84EACFCCB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0" name="Shape 5" descr="https://http2.mlstatic.com/D_NQ_NP_2X_685812-MCO75823807895_042024-F.webp">
          <a:extLst>
            <a:ext uri="{FF2B5EF4-FFF2-40B4-BE49-F238E27FC236}">
              <a16:creationId xmlns:a16="http://schemas.microsoft.com/office/drawing/2014/main" id="{43A7A07D-BE96-4EDF-91FF-198C54CE46A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1" name="Shape 5" descr="https://http2.mlstatic.com/D_NQ_NP_2X_685812-MCO75823807895_042024-F.webp">
          <a:extLst>
            <a:ext uri="{FF2B5EF4-FFF2-40B4-BE49-F238E27FC236}">
              <a16:creationId xmlns:a16="http://schemas.microsoft.com/office/drawing/2014/main" id="{2CFEE45B-ED09-4510-9970-2EA9127A7BD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2" name="Shape 5" descr="https://http2.mlstatic.com/D_NQ_NP_2X_685812-MCO75823807895_042024-F.webp">
          <a:extLst>
            <a:ext uri="{FF2B5EF4-FFF2-40B4-BE49-F238E27FC236}">
              <a16:creationId xmlns:a16="http://schemas.microsoft.com/office/drawing/2014/main" id="{870858B2-CA13-4B9E-BA29-0B3BFD387F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3" name="Shape 5" descr="https://http2.mlstatic.com/D_NQ_NP_2X_685812-MCO75823807895_042024-F.webp">
          <a:extLst>
            <a:ext uri="{FF2B5EF4-FFF2-40B4-BE49-F238E27FC236}">
              <a16:creationId xmlns:a16="http://schemas.microsoft.com/office/drawing/2014/main" id="{1619AB88-EDE9-4122-9895-BE9AD11B51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4" name="Shape 5" descr="https://http2.mlstatic.com/D_NQ_NP_2X_685812-MCO75823807895_042024-F.webp">
          <a:extLst>
            <a:ext uri="{FF2B5EF4-FFF2-40B4-BE49-F238E27FC236}">
              <a16:creationId xmlns:a16="http://schemas.microsoft.com/office/drawing/2014/main" id="{62601ED7-2842-45AC-BE2B-055CC8DB3E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5" name="Shape 5" descr="https://http2.mlstatic.com/D_NQ_NP_2X_685812-MCO75823807895_042024-F.webp">
          <a:extLst>
            <a:ext uri="{FF2B5EF4-FFF2-40B4-BE49-F238E27FC236}">
              <a16:creationId xmlns:a16="http://schemas.microsoft.com/office/drawing/2014/main" id="{96A75C6A-84A3-4438-8131-0162D597FC1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6" name="Shape 5" descr="https://http2.mlstatic.com/D_NQ_NP_2X_685812-MCO75823807895_042024-F.webp">
          <a:extLst>
            <a:ext uri="{FF2B5EF4-FFF2-40B4-BE49-F238E27FC236}">
              <a16:creationId xmlns:a16="http://schemas.microsoft.com/office/drawing/2014/main" id="{0062417F-8F45-4601-9ECB-1E39FBFD7F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7" name="Shape 5" descr="https://http2.mlstatic.com/D_NQ_NP_2X_685812-MCO75823807895_042024-F.webp">
          <a:extLst>
            <a:ext uri="{FF2B5EF4-FFF2-40B4-BE49-F238E27FC236}">
              <a16:creationId xmlns:a16="http://schemas.microsoft.com/office/drawing/2014/main" id="{002D4CC0-E435-4273-9D58-DF87033B409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8" name="Shape 5" descr="https://http2.mlstatic.com/D_NQ_NP_2X_685812-MCO75823807895_042024-F.webp">
          <a:extLst>
            <a:ext uri="{FF2B5EF4-FFF2-40B4-BE49-F238E27FC236}">
              <a16:creationId xmlns:a16="http://schemas.microsoft.com/office/drawing/2014/main" id="{4445AB50-18A7-4332-8A6E-260E45BD88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09" name="Shape 5" descr="https://http2.mlstatic.com/D_NQ_NP_2X_685812-MCO75823807895_042024-F.webp">
          <a:extLst>
            <a:ext uri="{FF2B5EF4-FFF2-40B4-BE49-F238E27FC236}">
              <a16:creationId xmlns:a16="http://schemas.microsoft.com/office/drawing/2014/main" id="{66582F9E-DDCA-4045-AF22-543D5918B7D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0" name="Shape 5" descr="https://http2.mlstatic.com/D_NQ_NP_2X_685812-MCO75823807895_042024-F.webp">
          <a:extLst>
            <a:ext uri="{FF2B5EF4-FFF2-40B4-BE49-F238E27FC236}">
              <a16:creationId xmlns:a16="http://schemas.microsoft.com/office/drawing/2014/main" id="{BF32FE88-7152-4C51-9417-C583532DC6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1" name="Shape 5" descr="https://http2.mlstatic.com/D_NQ_NP_2X_685812-MCO75823807895_042024-F.webp">
          <a:extLst>
            <a:ext uri="{FF2B5EF4-FFF2-40B4-BE49-F238E27FC236}">
              <a16:creationId xmlns:a16="http://schemas.microsoft.com/office/drawing/2014/main" id="{4D3F6501-3012-4E95-881C-FF62641A69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2" name="Shape 5" descr="https://http2.mlstatic.com/D_NQ_NP_2X_685812-MCO75823807895_042024-F.webp">
          <a:extLst>
            <a:ext uri="{FF2B5EF4-FFF2-40B4-BE49-F238E27FC236}">
              <a16:creationId xmlns:a16="http://schemas.microsoft.com/office/drawing/2014/main" id="{52048CF3-1234-441B-B557-A3031F18BE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3" name="Shape 5" descr="https://http2.mlstatic.com/D_NQ_NP_2X_685812-MCO75823807895_042024-F.webp">
          <a:extLst>
            <a:ext uri="{FF2B5EF4-FFF2-40B4-BE49-F238E27FC236}">
              <a16:creationId xmlns:a16="http://schemas.microsoft.com/office/drawing/2014/main" id="{9589B8BC-FF54-40B4-8AB7-F49CBA1FC43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4" name="Shape 5" descr="https://http2.mlstatic.com/D_NQ_NP_2X_685812-MCO75823807895_042024-F.webp">
          <a:extLst>
            <a:ext uri="{FF2B5EF4-FFF2-40B4-BE49-F238E27FC236}">
              <a16:creationId xmlns:a16="http://schemas.microsoft.com/office/drawing/2014/main" id="{93C30349-CBF3-4DFF-8A2F-24F725E8158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5" name="Shape 5" descr="https://http2.mlstatic.com/D_NQ_NP_2X_685812-MCO75823807895_042024-F.webp">
          <a:extLst>
            <a:ext uri="{FF2B5EF4-FFF2-40B4-BE49-F238E27FC236}">
              <a16:creationId xmlns:a16="http://schemas.microsoft.com/office/drawing/2014/main" id="{DC523266-3494-42F1-83DB-AF168A4B50E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6" name="Shape 5" descr="https://http2.mlstatic.com/D_NQ_NP_2X_685812-MCO75823807895_042024-F.webp">
          <a:extLst>
            <a:ext uri="{FF2B5EF4-FFF2-40B4-BE49-F238E27FC236}">
              <a16:creationId xmlns:a16="http://schemas.microsoft.com/office/drawing/2014/main" id="{D7663CCA-935D-4619-9CCD-EE0BD2E4B61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7" name="Shape 5" descr="https://http2.mlstatic.com/D_NQ_NP_2X_685812-MCO75823807895_042024-F.webp">
          <a:extLst>
            <a:ext uri="{FF2B5EF4-FFF2-40B4-BE49-F238E27FC236}">
              <a16:creationId xmlns:a16="http://schemas.microsoft.com/office/drawing/2014/main" id="{AEBA37ED-9134-4346-B187-13DD1B6AFAD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8" name="Shape 5" descr="https://http2.mlstatic.com/D_NQ_NP_2X_685812-MCO75823807895_042024-F.webp">
          <a:extLst>
            <a:ext uri="{FF2B5EF4-FFF2-40B4-BE49-F238E27FC236}">
              <a16:creationId xmlns:a16="http://schemas.microsoft.com/office/drawing/2014/main" id="{73F23A08-2892-4AF6-8506-81372FB568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19" name="Shape 5" descr="https://http2.mlstatic.com/D_NQ_NP_2X_685812-MCO75823807895_042024-F.webp">
          <a:extLst>
            <a:ext uri="{FF2B5EF4-FFF2-40B4-BE49-F238E27FC236}">
              <a16:creationId xmlns:a16="http://schemas.microsoft.com/office/drawing/2014/main" id="{3E3F0D66-AAD4-4905-A044-EFA8426E9D1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20" name="Shape 5" descr="https://http2.mlstatic.com/D_NQ_NP_2X_685812-MCO75823807895_042024-F.webp">
          <a:extLst>
            <a:ext uri="{FF2B5EF4-FFF2-40B4-BE49-F238E27FC236}">
              <a16:creationId xmlns:a16="http://schemas.microsoft.com/office/drawing/2014/main" id="{9AE8099B-A3D1-4428-921C-B0A221BD62F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21" name="Shape 5" descr="https://http2.mlstatic.com/D_NQ_NP_2X_685812-MCO75823807895_042024-F.webp">
          <a:extLst>
            <a:ext uri="{FF2B5EF4-FFF2-40B4-BE49-F238E27FC236}">
              <a16:creationId xmlns:a16="http://schemas.microsoft.com/office/drawing/2014/main" id="{EC9D0C84-722C-4FD4-A442-F53EED1B0AA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22" name="Shape 5" descr="https://http2.mlstatic.com/D_NQ_NP_2X_685812-MCO75823807895_042024-F.webp">
          <a:extLst>
            <a:ext uri="{FF2B5EF4-FFF2-40B4-BE49-F238E27FC236}">
              <a16:creationId xmlns:a16="http://schemas.microsoft.com/office/drawing/2014/main" id="{DE2E7254-2B2C-4941-A64B-A69CB2559A7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323" name="Shape 12" descr="https://http2.mlstatic.com/D_NQ_NP_2X_685812-MCO75823807895_042024-F.webp">
          <a:extLst>
            <a:ext uri="{FF2B5EF4-FFF2-40B4-BE49-F238E27FC236}">
              <a16:creationId xmlns:a16="http://schemas.microsoft.com/office/drawing/2014/main" id="{3FA8DD19-D0BE-4975-859A-DA0DB4C4171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324" name="Shape 12" descr="https://http2.mlstatic.com/D_NQ_NP_2X_685812-MCO75823807895_042024-F.webp">
          <a:extLst>
            <a:ext uri="{FF2B5EF4-FFF2-40B4-BE49-F238E27FC236}">
              <a16:creationId xmlns:a16="http://schemas.microsoft.com/office/drawing/2014/main" id="{1F763865-3A2C-492C-A169-5225DEB4FA6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325" name="Shape 12" descr="https://http2.mlstatic.com/D_NQ_NP_2X_685812-MCO75823807895_042024-F.webp">
          <a:extLst>
            <a:ext uri="{FF2B5EF4-FFF2-40B4-BE49-F238E27FC236}">
              <a16:creationId xmlns:a16="http://schemas.microsoft.com/office/drawing/2014/main" id="{52A4E7C1-8B99-47BE-86D2-0BDCCEA3F40D}"/>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326" name="Shape 12" descr="https://http2.mlstatic.com/D_NQ_NP_2X_685812-MCO75823807895_042024-F.webp">
          <a:extLst>
            <a:ext uri="{FF2B5EF4-FFF2-40B4-BE49-F238E27FC236}">
              <a16:creationId xmlns:a16="http://schemas.microsoft.com/office/drawing/2014/main" id="{7B9F4B27-8E69-40EA-A5A9-59621F5C1A2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327" name="Shape 7" descr="https://http2.mlstatic.com/D_NQ_NP_2X_685812-MCO75823807895_042024-F.webp">
          <a:extLst>
            <a:ext uri="{FF2B5EF4-FFF2-40B4-BE49-F238E27FC236}">
              <a16:creationId xmlns:a16="http://schemas.microsoft.com/office/drawing/2014/main" id="{E575A679-4FBE-45D6-95C0-3F8645962FD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328" name="Shape 7" descr="https://http2.mlstatic.com/D_NQ_NP_2X_685812-MCO75823807895_042024-F.webp">
          <a:extLst>
            <a:ext uri="{FF2B5EF4-FFF2-40B4-BE49-F238E27FC236}">
              <a16:creationId xmlns:a16="http://schemas.microsoft.com/office/drawing/2014/main" id="{A9259A8B-F12D-4650-BBA2-31BA7E1CE125}"/>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29" name="Shape 5" descr="https://http2.mlstatic.com/D_NQ_NP_2X_685812-MCO75823807895_042024-F.webp">
          <a:extLst>
            <a:ext uri="{FF2B5EF4-FFF2-40B4-BE49-F238E27FC236}">
              <a16:creationId xmlns:a16="http://schemas.microsoft.com/office/drawing/2014/main" id="{8FF0EA0F-F4E1-4B3E-8CDD-8581883B83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0" name="Shape 5" descr="https://http2.mlstatic.com/D_NQ_NP_2X_685812-MCO75823807895_042024-F.webp">
          <a:extLst>
            <a:ext uri="{FF2B5EF4-FFF2-40B4-BE49-F238E27FC236}">
              <a16:creationId xmlns:a16="http://schemas.microsoft.com/office/drawing/2014/main" id="{B7EC6B05-71B6-4B1C-859C-07C855AB5C1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31" name="Shape 11" descr="https://http2.mlstatic.com/D_NQ_NP_2X_685812-MCO75823807895_042024-F.webp">
          <a:extLst>
            <a:ext uri="{FF2B5EF4-FFF2-40B4-BE49-F238E27FC236}">
              <a16:creationId xmlns:a16="http://schemas.microsoft.com/office/drawing/2014/main" id="{104A384B-68AB-472F-A8C8-9E7580B4DF1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32" name="Shape 11" descr="https://http2.mlstatic.com/D_NQ_NP_2X_685812-MCO75823807895_042024-F.webp">
          <a:extLst>
            <a:ext uri="{FF2B5EF4-FFF2-40B4-BE49-F238E27FC236}">
              <a16:creationId xmlns:a16="http://schemas.microsoft.com/office/drawing/2014/main" id="{A1B1C61C-FBA3-4DF2-B0EF-4F78EBD0E9A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3" name="Shape 5" descr="https://http2.mlstatic.com/D_NQ_NP_2X_685812-MCO75823807895_042024-F.webp">
          <a:extLst>
            <a:ext uri="{FF2B5EF4-FFF2-40B4-BE49-F238E27FC236}">
              <a16:creationId xmlns:a16="http://schemas.microsoft.com/office/drawing/2014/main" id="{76DC34A6-0CD5-4E51-89E4-D7FBA2162FA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4" name="Shape 5" descr="https://http2.mlstatic.com/D_NQ_NP_2X_685812-MCO75823807895_042024-F.webp">
          <a:extLst>
            <a:ext uri="{FF2B5EF4-FFF2-40B4-BE49-F238E27FC236}">
              <a16:creationId xmlns:a16="http://schemas.microsoft.com/office/drawing/2014/main" id="{DA20FB20-A0D1-400C-91DC-B52C91FE20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5" name="Shape 5" descr="https://http2.mlstatic.com/D_NQ_NP_2X_685812-MCO75823807895_042024-F.webp">
          <a:extLst>
            <a:ext uri="{FF2B5EF4-FFF2-40B4-BE49-F238E27FC236}">
              <a16:creationId xmlns:a16="http://schemas.microsoft.com/office/drawing/2014/main" id="{5739D607-E610-4380-A180-9FF2CE17A8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6" name="Shape 5" descr="https://http2.mlstatic.com/D_NQ_NP_2X_685812-MCO75823807895_042024-F.webp">
          <a:extLst>
            <a:ext uri="{FF2B5EF4-FFF2-40B4-BE49-F238E27FC236}">
              <a16:creationId xmlns:a16="http://schemas.microsoft.com/office/drawing/2014/main" id="{82E9A848-DAA3-43E5-B7F1-8FD11FC8C60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37" name="Shape 11" descr="https://http2.mlstatic.com/D_NQ_NP_2X_685812-MCO75823807895_042024-F.webp">
          <a:extLst>
            <a:ext uri="{FF2B5EF4-FFF2-40B4-BE49-F238E27FC236}">
              <a16:creationId xmlns:a16="http://schemas.microsoft.com/office/drawing/2014/main" id="{AA295AAA-49B7-4BDC-B3E1-96D9EED3D8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38" name="Shape 11" descr="https://http2.mlstatic.com/D_NQ_NP_2X_685812-MCO75823807895_042024-F.webp">
          <a:extLst>
            <a:ext uri="{FF2B5EF4-FFF2-40B4-BE49-F238E27FC236}">
              <a16:creationId xmlns:a16="http://schemas.microsoft.com/office/drawing/2014/main" id="{2907E97B-15F9-4D9E-A942-EB5275AAE05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39" name="Shape 5" descr="https://http2.mlstatic.com/D_NQ_NP_2X_685812-MCO75823807895_042024-F.webp">
          <a:extLst>
            <a:ext uri="{FF2B5EF4-FFF2-40B4-BE49-F238E27FC236}">
              <a16:creationId xmlns:a16="http://schemas.microsoft.com/office/drawing/2014/main" id="{4256280E-6039-411B-AB33-266968DE39B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0" name="Shape 5" descr="https://http2.mlstatic.com/D_NQ_NP_2X_685812-MCO75823807895_042024-F.webp">
          <a:extLst>
            <a:ext uri="{FF2B5EF4-FFF2-40B4-BE49-F238E27FC236}">
              <a16:creationId xmlns:a16="http://schemas.microsoft.com/office/drawing/2014/main" id="{2BDA830A-78E0-452B-B8B9-0E4815BBDA3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1" name="Shape 5" descr="https://http2.mlstatic.com/D_NQ_NP_2X_685812-MCO75823807895_042024-F.webp">
          <a:extLst>
            <a:ext uri="{FF2B5EF4-FFF2-40B4-BE49-F238E27FC236}">
              <a16:creationId xmlns:a16="http://schemas.microsoft.com/office/drawing/2014/main" id="{F2F57A71-2FAF-4145-89F6-43A9306DBA7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2" name="Shape 5" descr="https://http2.mlstatic.com/D_NQ_NP_2X_685812-MCO75823807895_042024-F.webp">
          <a:extLst>
            <a:ext uri="{FF2B5EF4-FFF2-40B4-BE49-F238E27FC236}">
              <a16:creationId xmlns:a16="http://schemas.microsoft.com/office/drawing/2014/main" id="{B1553551-B302-4AC6-86EF-D68094CB42B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43" name="Shape 11" descr="https://http2.mlstatic.com/D_NQ_NP_2X_685812-MCO75823807895_042024-F.webp">
          <a:extLst>
            <a:ext uri="{FF2B5EF4-FFF2-40B4-BE49-F238E27FC236}">
              <a16:creationId xmlns:a16="http://schemas.microsoft.com/office/drawing/2014/main" id="{DCC8D388-9A3F-4BB4-8D6A-A0D424F8612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44" name="Shape 11" descr="https://http2.mlstatic.com/D_NQ_NP_2X_685812-MCO75823807895_042024-F.webp">
          <a:extLst>
            <a:ext uri="{FF2B5EF4-FFF2-40B4-BE49-F238E27FC236}">
              <a16:creationId xmlns:a16="http://schemas.microsoft.com/office/drawing/2014/main" id="{6F11910B-4118-4AED-BD7E-658D37BD467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5" name="Shape 5" descr="https://http2.mlstatic.com/D_NQ_NP_2X_685812-MCO75823807895_042024-F.webp">
          <a:extLst>
            <a:ext uri="{FF2B5EF4-FFF2-40B4-BE49-F238E27FC236}">
              <a16:creationId xmlns:a16="http://schemas.microsoft.com/office/drawing/2014/main" id="{35C45D0E-B14E-42C7-968A-B5F241D3F2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6" name="Shape 5" descr="https://http2.mlstatic.com/D_NQ_NP_2X_685812-MCO75823807895_042024-F.webp">
          <a:extLst>
            <a:ext uri="{FF2B5EF4-FFF2-40B4-BE49-F238E27FC236}">
              <a16:creationId xmlns:a16="http://schemas.microsoft.com/office/drawing/2014/main" id="{F85FC884-7F7F-4C14-A66C-A1F57DF2523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7" name="Shape 5" descr="https://http2.mlstatic.com/D_NQ_NP_2X_685812-MCO75823807895_042024-F.webp">
          <a:extLst>
            <a:ext uri="{FF2B5EF4-FFF2-40B4-BE49-F238E27FC236}">
              <a16:creationId xmlns:a16="http://schemas.microsoft.com/office/drawing/2014/main" id="{DC1C6F5C-BB08-4C34-A490-5E06B551F45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8" name="Shape 5" descr="https://http2.mlstatic.com/D_NQ_NP_2X_685812-MCO75823807895_042024-F.webp">
          <a:extLst>
            <a:ext uri="{FF2B5EF4-FFF2-40B4-BE49-F238E27FC236}">
              <a16:creationId xmlns:a16="http://schemas.microsoft.com/office/drawing/2014/main" id="{51EED74D-7637-470F-99BC-1888853CBE3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49" name="Shape 5" descr="https://http2.mlstatic.com/D_NQ_NP_2X_685812-MCO75823807895_042024-F.webp">
          <a:extLst>
            <a:ext uri="{FF2B5EF4-FFF2-40B4-BE49-F238E27FC236}">
              <a16:creationId xmlns:a16="http://schemas.microsoft.com/office/drawing/2014/main" id="{12266C8D-B980-40AB-8B36-66295025B6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0" name="Shape 5" descr="https://http2.mlstatic.com/D_NQ_NP_2X_685812-MCO75823807895_042024-F.webp">
          <a:extLst>
            <a:ext uri="{FF2B5EF4-FFF2-40B4-BE49-F238E27FC236}">
              <a16:creationId xmlns:a16="http://schemas.microsoft.com/office/drawing/2014/main" id="{8762F894-17C6-41AF-922D-AA6CFC52CC0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1" name="Shape 5" descr="https://http2.mlstatic.com/D_NQ_NP_2X_685812-MCO75823807895_042024-F.webp">
          <a:extLst>
            <a:ext uri="{FF2B5EF4-FFF2-40B4-BE49-F238E27FC236}">
              <a16:creationId xmlns:a16="http://schemas.microsoft.com/office/drawing/2014/main" id="{71FA5D03-A068-43D6-B8B5-49DBD9F1942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2" name="Shape 5" descr="https://http2.mlstatic.com/D_NQ_NP_2X_685812-MCO75823807895_042024-F.webp">
          <a:extLst>
            <a:ext uri="{FF2B5EF4-FFF2-40B4-BE49-F238E27FC236}">
              <a16:creationId xmlns:a16="http://schemas.microsoft.com/office/drawing/2014/main" id="{9A31498C-B2D9-4E78-B0C1-342C244FA8B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53" name="Shape 11" descr="https://http2.mlstatic.com/D_NQ_NP_2X_685812-MCO75823807895_042024-F.webp">
          <a:extLst>
            <a:ext uri="{FF2B5EF4-FFF2-40B4-BE49-F238E27FC236}">
              <a16:creationId xmlns:a16="http://schemas.microsoft.com/office/drawing/2014/main" id="{8AA53ACF-326A-460B-AD08-53476E1AB17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54" name="Shape 11" descr="https://http2.mlstatic.com/D_NQ_NP_2X_685812-MCO75823807895_042024-F.webp">
          <a:extLst>
            <a:ext uri="{FF2B5EF4-FFF2-40B4-BE49-F238E27FC236}">
              <a16:creationId xmlns:a16="http://schemas.microsoft.com/office/drawing/2014/main" id="{302BB3F6-508B-4507-9BD3-AD0D7F08D57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5" name="Shape 5" descr="https://http2.mlstatic.com/D_NQ_NP_2X_685812-MCO75823807895_042024-F.webp">
          <a:extLst>
            <a:ext uri="{FF2B5EF4-FFF2-40B4-BE49-F238E27FC236}">
              <a16:creationId xmlns:a16="http://schemas.microsoft.com/office/drawing/2014/main" id="{E459C9EE-2C5B-4592-8780-6EB969729D3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6" name="Shape 5" descr="https://http2.mlstatic.com/D_NQ_NP_2X_685812-MCO75823807895_042024-F.webp">
          <a:extLst>
            <a:ext uri="{FF2B5EF4-FFF2-40B4-BE49-F238E27FC236}">
              <a16:creationId xmlns:a16="http://schemas.microsoft.com/office/drawing/2014/main" id="{681CC302-8765-43E5-ADE2-8E81B4F7863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7" name="Shape 5" descr="https://http2.mlstatic.com/D_NQ_NP_2X_685812-MCO75823807895_042024-F.webp">
          <a:extLst>
            <a:ext uri="{FF2B5EF4-FFF2-40B4-BE49-F238E27FC236}">
              <a16:creationId xmlns:a16="http://schemas.microsoft.com/office/drawing/2014/main" id="{D22BE385-1206-479A-8CC9-A099B8DEFFE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58" name="Shape 5" descr="https://http2.mlstatic.com/D_NQ_NP_2X_685812-MCO75823807895_042024-F.webp">
          <a:extLst>
            <a:ext uri="{FF2B5EF4-FFF2-40B4-BE49-F238E27FC236}">
              <a16:creationId xmlns:a16="http://schemas.microsoft.com/office/drawing/2014/main" id="{08A678D0-563A-4834-A3CB-B3015785AF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59" name="Shape 11" descr="https://http2.mlstatic.com/D_NQ_NP_2X_685812-MCO75823807895_042024-F.webp">
          <a:extLst>
            <a:ext uri="{FF2B5EF4-FFF2-40B4-BE49-F238E27FC236}">
              <a16:creationId xmlns:a16="http://schemas.microsoft.com/office/drawing/2014/main" id="{02FCF40A-6BFD-42CF-8354-37D4EE93DF1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60" name="Shape 11" descr="https://http2.mlstatic.com/D_NQ_NP_2X_685812-MCO75823807895_042024-F.webp">
          <a:extLst>
            <a:ext uri="{FF2B5EF4-FFF2-40B4-BE49-F238E27FC236}">
              <a16:creationId xmlns:a16="http://schemas.microsoft.com/office/drawing/2014/main" id="{EF0776B9-9D73-436F-886E-968FC17A8E5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1" name="Shape 5" descr="https://http2.mlstatic.com/D_NQ_NP_2X_685812-MCO75823807895_042024-F.webp">
          <a:extLst>
            <a:ext uri="{FF2B5EF4-FFF2-40B4-BE49-F238E27FC236}">
              <a16:creationId xmlns:a16="http://schemas.microsoft.com/office/drawing/2014/main" id="{780290CE-E9E3-49D2-A30C-44DEE0996BF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2" name="Shape 5" descr="https://http2.mlstatic.com/D_NQ_NP_2X_685812-MCO75823807895_042024-F.webp">
          <a:extLst>
            <a:ext uri="{FF2B5EF4-FFF2-40B4-BE49-F238E27FC236}">
              <a16:creationId xmlns:a16="http://schemas.microsoft.com/office/drawing/2014/main" id="{64F617DC-3B30-42AF-B413-6C896299C1C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3" name="Shape 5" descr="https://http2.mlstatic.com/D_NQ_NP_2X_685812-MCO75823807895_042024-F.webp">
          <a:extLst>
            <a:ext uri="{FF2B5EF4-FFF2-40B4-BE49-F238E27FC236}">
              <a16:creationId xmlns:a16="http://schemas.microsoft.com/office/drawing/2014/main" id="{F2C49A71-7366-4237-B3FC-AEC5F248C1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4" name="Shape 5" descr="https://http2.mlstatic.com/D_NQ_NP_2X_685812-MCO75823807895_042024-F.webp">
          <a:extLst>
            <a:ext uri="{FF2B5EF4-FFF2-40B4-BE49-F238E27FC236}">
              <a16:creationId xmlns:a16="http://schemas.microsoft.com/office/drawing/2014/main" id="{8FF5F07A-1AFF-4AA1-9443-EAF2556D9FC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65" name="Shape 11" descr="https://http2.mlstatic.com/D_NQ_NP_2X_685812-MCO75823807895_042024-F.webp">
          <a:extLst>
            <a:ext uri="{FF2B5EF4-FFF2-40B4-BE49-F238E27FC236}">
              <a16:creationId xmlns:a16="http://schemas.microsoft.com/office/drawing/2014/main" id="{DE58499A-4493-4010-B667-8401BD4ADF6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366" name="Shape 11" descr="https://http2.mlstatic.com/D_NQ_NP_2X_685812-MCO75823807895_042024-F.webp">
          <a:extLst>
            <a:ext uri="{FF2B5EF4-FFF2-40B4-BE49-F238E27FC236}">
              <a16:creationId xmlns:a16="http://schemas.microsoft.com/office/drawing/2014/main" id="{B9E753FF-4C8F-4DD8-BDF4-AEC2DA831D5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7" name="Shape 5" descr="https://http2.mlstatic.com/D_NQ_NP_2X_685812-MCO75823807895_042024-F.webp">
          <a:extLst>
            <a:ext uri="{FF2B5EF4-FFF2-40B4-BE49-F238E27FC236}">
              <a16:creationId xmlns:a16="http://schemas.microsoft.com/office/drawing/2014/main" id="{C76863C1-BD59-4EC8-9867-A69D3329765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8" name="Shape 5" descr="https://http2.mlstatic.com/D_NQ_NP_2X_685812-MCO75823807895_042024-F.webp">
          <a:extLst>
            <a:ext uri="{FF2B5EF4-FFF2-40B4-BE49-F238E27FC236}">
              <a16:creationId xmlns:a16="http://schemas.microsoft.com/office/drawing/2014/main" id="{677979B3-5D87-4495-8D1D-EBE70A3AC0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69" name="Shape 5" descr="https://http2.mlstatic.com/D_NQ_NP_2X_685812-MCO75823807895_042024-F.webp">
          <a:extLst>
            <a:ext uri="{FF2B5EF4-FFF2-40B4-BE49-F238E27FC236}">
              <a16:creationId xmlns:a16="http://schemas.microsoft.com/office/drawing/2014/main" id="{11A7A21C-4B3E-4E51-9996-3297CF6C49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70" name="Shape 5" descr="https://http2.mlstatic.com/D_NQ_NP_2X_685812-MCO75823807895_042024-F.webp">
          <a:extLst>
            <a:ext uri="{FF2B5EF4-FFF2-40B4-BE49-F238E27FC236}">
              <a16:creationId xmlns:a16="http://schemas.microsoft.com/office/drawing/2014/main" id="{B7600AB0-D4A4-4815-9743-3C5AEA0B0AE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71" name="Shape 5" descr="https://http2.mlstatic.com/D_NQ_NP_2X_685812-MCO75823807895_042024-F.webp">
          <a:extLst>
            <a:ext uri="{FF2B5EF4-FFF2-40B4-BE49-F238E27FC236}">
              <a16:creationId xmlns:a16="http://schemas.microsoft.com/office/drawing/2014/main" id="{73C783D9-789F-474A-ABBE-038C898C9C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372" name="Shape 5" descr="https://http2.mlstatic.com/D_NQ_NP_2X_685812-MCO75823807895_042024-F.webp">
          <a:extLst>
            <a:ext uri="{FF2B5EF4-FFF2-40B4-BE49-F238E27FC236}">
              <a16:creationId xmlns:a16="http://schemas.microsoft.com/office/drawing/2014/main" id="{DA9BF545-A3DB-4F9B-86D3-AB410BB96D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373" name="Shape 7" descr="https://http2.mlstatic.com/D_NQ_NP_2X_685812-MCO75823807895_042024-F.webp">
          <a:extLst>
            <a:ext uri="{FF2B5EF4-FFF2-40B4-BE49-F238E27FC236}">
              <a16:creationId xmlns:a16="http://schemas.microsoft.com/office/drawing/2014/main" id="{AEE2038F-86CD-4FBA-BC4F-15A8CB88081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374" name="Shape 7" descr="https://http2.mlstatic.com/D_NQ_NP_2X_685812-MCO75823807895_042024-F.webp">
          <a:extLst>
            <a:ext uri="{FF2B5EF4-FFF2-40B4-BE49-F238E27FC236}">
              <a16:creationId xmlns:a16="http://schemas.microsoft.com/office/drawing/2014/main" id="{D65CBC9C-5F0D-4466-93C3-1B07D56A2CC3}"/>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375" name="Shape 7" descr="https://http2.mlstatic.com/D_NQ_NP_2X_685812-MCO75823807895_042024-F.webp">
          <a:extLst>
            <a:ext uri="{FF2B5EF4-FFF2-40B4-BE49-F238E27FC236}">
              <a16:creationId xmlns:a16="http://schemas.microsoft.com/office/drawing/2014/main" id="{82FCCE82-EFBD-4262-93AA-59812584893A}"/>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376" name="Shape 7" descr="https://http2.mlstatic.com/D_NQ_NP_2X_685812-MCO75823807895_042024-F.webp">
          <a:extLst>
            <a:ext uri="{FF2B5EF4-FFF2-40B4-BE49-F238E27FC236}">
              <a16:creationId xmlns:a16="http://schemas.microsoft.com/office/drawing/2014/main" id="{F4A35259-9755-48CC-85E3-42D47326947C}"/>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377" name="Shape 7" descr="https://http2.mlstatic.com/D_NQ_NP_2X_685812-MCO75823807895_042024-F.webp">
          <a:extLst>
            <a:ext uri="{FF2B5EF4-FFF2-40B4-BE49-F238E27FC236}">
              <a16:creationId xmlns:a16="http://schemas.microsoft.com/office/drawing/2014/main" id="{7041ECB2-4308-476E-A69D-EC8B7457C624}"/>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78" name="Shape 3" descr="https://http2.mlstatic.com/D_NQ_NP_2X_685812-MCO75823807895_042024-F.webp">
          <a:extLst>
            <a:ext uri="{FF2B5EF4-FFF2-40B4-BE49-F238E27FC236}">
              <a16:creationId xmlns:a16="http://schemas.microsoft.com/office/drawing/2014/main" id="{8D9A74C4-E5FF-40DA-A3D1-241F99C7DCF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79" name="Shape 3" descr="https://http2.mlstatic.com/D_NQ_NP_2X_685812-MCO75823807895_042024-F.webp">
          <a:extLst>
            <a:ext uri="{FF2B5EF4-FFF2-40B4-BE49-F238E27FC236}">
              <a16:creationId xmlns:a16="http://schemas.microsoft.com/office/drawing/2014/main" id="{B6785432-B23D-4B8C-9AD8-E11135EAD784}"/>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80" name="Shape 3" descr="https://http2.mlstatic.com/D_NQ_NP_2X_685812-MCO75823807895_042024-F.webp">
          <a:extLst>
            <a:ext uri="{FF2B5EF4-FFF2-40B4-BE49-F238E27FC236}">
              <a16:creationId xmlns:a16="http://schemas.microsoft.com/office/drawing/2014/main" id="{7FF893BC-6762-4633-AB71-F0C08615E5E2}"/>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81" name="Shape 3" descr="https://http2.mlstatic.com/D_NQ_NP_2X_685812-MCO75823807895_042024-F.webp">
          <a:extLst>
            <a:ext uri="{FF2B5EF4-FFF2-40B4-BE49-F238E27FC236}">
              <a16:creationId xmlns:a16="http://schemas.microsoft.com/office/drawing/2014/main" id="{088AF648-ECF8-40B2-B9BB-3C57657C20A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82" name="Shape 3" descr="https://http2.mlstatic.com/D_NQ_NP_2X_685812-MCO75823807895_042024-F.webp">
          <a:extLst>
            <a:ext uri="{FF2B5EF4-FFF2-40B4-BE49-F238E27FC236}">
              <a16:creationId xmlns:a16="http://schemas.microsoft.com/office/drawing/2014/main" id="{8359F8CB-4461-491A-9599-5F0FF6C14FD1}"/>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383" name="Shape 3" descr="https://http2.mlstatic.com/D_NQ_NP_2X_685812-MCO75823807895_042024-F.webp">
          <a:extLst>
            <a:ext uri="{FF2B5EF4-FFF2-40B4-BE49-F238E27FC236}">
              <a16:creationId xmlns:a16="http://schemas.microsoft.com/office/drawing/2014/main" id="{D5D29807-DD57-464F-921F-80E242B90C8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384" name="Shape 7" descr="https://http2.mlstatic.com/D_NQ_NP_2X_685812-MCO75823807895_042024-F.webp">
          <a:extLst>
            <a:ext uri="{FF2B5EF4-FFF2-40B4-BE49-F238E27FC236}">
              <a16:creationId xmlns:a16="http://schemas.microsoft.com/office/drawing/2014/main" id="{64E5C77A-0C49-4909-AC4E-87757FB66503}"/>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385" name="Shape 7" descr="https://http2.mlstatic.com/D_NQ_NP_2X_685812-MCO75823807895_042024-F.webp">
          <a:extLst>
            <a:ext uri="{FF2B5EF4-FFF2-40B4-BE49-F238E27FC236}">
              <a16:creationId xmlns:a16="http://schemas.microsoft.com/office/drawing/2014/main" id="{F1363110-73F0-42AF-92D1-8DA15DCB2B54}"/>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86" name="Shape 5" descr="https://http2.mlstatic.com/D_NQ_NP_2X_685812-MCO75823807895_042024-F.webp">
          <a:extLst>
            <a:ext uri="{FF2B5EF4-FFF2-40B4-BE49-F238E27FC236}">
              <a16:creationId xmlns:a16="http://schemas.microsoft.com/office/drawing/2014/main" id="{9D82DCF5-B37C-4AED-B615-DED4A4E90CC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87" name="Shape 5" descr="https://http2.mlstatic.com/D_NQ_NP_2X_685812-MCO75823807895_042024-F.webp">
          <a:extLst>
            <a:ext uri="{FF2B5EF4-FFF2-40B4-BE49-F238E27FC236}">
              <a16:creationId xmlns:a16="http://schemas.microsoft.com/office/drawing/2014/main" id="{91A507E6-8C81-48BF-A805-C451751FC72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388" name="Shape 6" descr="https://http2.mlstatic.com/D_NQ_NP_2X_685812-MCO75823807895_042024-F.webp">
          <a:extLst>
            <a:ext uri="{FF2B5EF4-FFF2-40B4-BE49-F238E27FC236}">
              <a16:creationId xmlns:a16="http://schemas.microsoft.com/office/drawing/2014/main" id="{EC634B08-553D-4016-BEA7-7495E178A34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389" name="Shape 6" descr="https://http2.mlstatic.com/D_NQ_NP_2X_685812-MCO75823807895_042024-F.webp">
          <a:extLst>
            <a:ext uri="{FF2B5EF4-FFF2-40B4-BE49-F238E27FC236}">
              <a16:creationId xmlns:a16="http://schemas.microsoft.com/office/drawing/2014/main" id="{0BDC6241-B561-4375-B0EF-F299E8A500F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0" name="Shape 5" descr="https://http2.mlstatic.com/D_NQ_NP_2X_685812-MCO75823807895_042024-F.webp">
          <a:extLst>
            <a:ext uri="{FF2B5EF4-FFF2-40B4-BE49-F238E27FC236}">
              <a16:creationId xmlns:a16="http://schemas.microsoft.com/office/drawing/2014/main" id="{9A107F0F-E055-4801-879A-8CE2D935D89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1" name="Shape 5" descr="https://http2.mlstatic.com/D_NQ_NP_2X_685812-MCO75823807895_042024-F.webp">
          <a:extLst>
            <a:ext uri="{FF2B5EF4-FFF2-40B4-BE49-F238E27FC236}">
              <a16:creationId xmlns:a16="http://schemas.microsoft.com/office/drawing/2014/main" id="{E61F466B-5D0A-4CBE-A741-70D13C9216B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2" name="Shape 5" descr="https://http2.mlstatic.com/D_NQ_NP_2X_685812-MCO75823807895_042024-F.webp">
          <a:extLst>
            <a:ext uri="{FF2B5EF4-FFF2-40B4-BE49-F238E27FC236}">
              <a16:creationId xmlns:a16="http://schemas.microsoft.com/office/drawing/2014/main" id="{6B036FA1-2EBD-4D33-BA67-97434D0B6D4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3" name="Shape 5" descr="https://http2.mlstatic.com/D_NQ_NP_2X_685812-MCO75823807895_042024-F.webp">
          <a:extLst>
            <a:ext uri="{FF2B5EF4-FFF2-40B4-BE49-F238E27FC236}">
              <a16:creationId xmlns:a16="http://schemas.microsoft.com/office/drawing/2014/main" id="{3F1A8BC0-4DDE-4740-ABF3-E14F147BE18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394" name="Shape 6" descr="https://http2.mlstatic.com/D_NQ_NP_2X_685812-MCO75823807895_042024-F.webp">
          <a:extLst>
            <a:ext uri="{FF2B5EF4-FFF2-40B4-BE49-F238E27FC236}">
              <a16:creationId xmlns:a16="http://schemas.microsoft.com/office/drawing/2014/main" id="{D823DB8E-207A-48A0-BA4A-8D075B4547A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395" name="Shape 6" descr="https://http2.mlstatic.com/D_NQ_NP_2X_685812-MCO75823807895_042024-F.webp">
          <a:extLst>
            <a:ext uri="{FF2B5EF4-FFF2-40B4-BE49-F238E27FC236}">
              <a16:creationId xmlns:a16="http://schemas.microsoft.com/office/drawing/2014/main" id="{E907AC55-B668-4548-A1EC-D66741C7275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6" name="Shape 5" descr="https://http2.mlstatic.com/D_NQ_NP_2X_685812-MCO75823807895_042024-F.webp">
          <a:extLst>
            <a:ext uri="{FF2B5EF4-FFF2-40B4-BE49-F238E27FC236}">
              <a16:creationId xmlns:a16="http://schemas.microsoft.com/office/drawing/2014/main" id="{74FE2266-21A9-42C5-922A-35D4DCADE0A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7" name="Shape 5" descr="https://http2.mlstatic.com/D_NQ_NP_2X_685812-MCO75823807895_042024-F.webp">
          <a:extLst>
            <a:ext uri="{FF2B5EF4-FFF2-40B4-BE49-F238E27FC236}">
              <a16:creationId xmlns:a16="http://schemas.microsoft.com/office/drawing/2014/main" id="{F1183077-D4CE-4788-BC37-609A8EF7AFB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8" name="Shape 5" descr="https://http2.mlstatic.com/D_NQ_NP_2X_685812-MCO75823807895_042024-F.webp">
          <a:extLst>
            <a:ext uri="{FF2B5EF4-FFF2-40B4-BE49-F238E27FC236}">
              <a16:creationId xmlns:a16="http://schemas.microsoft.com/office/drawing/2014/main" id="{3EC5D559-20D9-4852-9C8E-F6D88D4459D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399" name="Shape 5" descr="https://http2.mlstatic.com/D_NQ_NP_2X_685812-MCO75823807895_042024-F.webp">
          <a:extLst>
            <a:ext uri="{FF2B5EF4-FFF2-40B4-BE49-F238E27FC236}">
              <a16:creationId xmlns:a16="http://schemas.microsoft.com/office/drawing/2014/main" id="{32DED679-D877-4027-8DC1-0358451CB56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00" name="Shape 6" descr="https://http2.mlstatic.com/D_NQ_NP_2X_685812-MCO75823807895_042024-F.webp">
          <a:extLst>
            <a:ext uri="{FF2B5EF4-FFF2-40B4-BE49-F238E27FC236}">
              <a16:creationId xmlns:a16="http://schemas.microsoft.com/office/drawing/2014/main" id="{9613ED52-0A80-4AE8-ABE1-6BBF97D1A0E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01" name="Shape 6" descr="https://http2.mlstatic.com/D_NQ_NP_2X_685812-MCO75823807895_042024-F.webp">
          <a:extLst>
            <a:ext uri="{FF2B5EF4-FFF2-40B4-BE49-F238E27FC236}">
              <a16:creationId xmlns:a16="http://schemas.microsoft.com/office/drawing/2014/main" id="{1F2E99E1-F26C-4880-8D8C-752900D51C5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2" name="Shape 5" descr="https://http2.mlstatic.com/D_NQ_NP_2X_685812-MCO75823807895_042024-F.webp">
          <a:extLst>
            <a:ext uri="{FF2B5EF4-FFF2-40B4-BE49-F238E27FC236}">
              <a16:creationId xmlns:a16="http://schemas.microsoft.com/office/drawing/2014/main" id="{97FD8160-9C7D-4885-AC2C-A8AA77F2996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3" name="Shape 5" descr="https://http2.mlstatic.com/D_NQ_NP_2X_685812-MCO75823807895_042024-F.webp">
          <a:extLst>
            <a:ext uri="{FF2B5EF4-FFF2-40B4-BE49-F238E27FC236}">
              <a16:creationId xmlns:a16="http://schemas.microsoft.com/office/drawing/2014/main" id="{9634A6B2-8FBD-42EC-9A1F-156FAA0FA1C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4" name="Shape 5" descr="https://http2.mlstatic.com/D_NQ_NP_2X_685812-MCO75823807895_042024-F.webp">
          <a:extLst>
            <a:ext uri="{FF2B5EF4-FFF2-40B4-BE49-F238E27FC236}">
              <a16:creationId xmlns:a16="http://schemas.microsoft.com/office/drawing/2014/main" id="{2D4D935C-585E-40A7-A42E-CDDC524A9A7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5" name="Shape 5" descr="https://http2.mlstatic.com/D_NQ_NP_2X_685812-MCO75823807895_042024-F.webp">
          <a:extLst>
            <a:ext uri="{FF2B5EF4-FFF2-40B4-BE49-F238E27FC236}">
              <a16:creationId xmlns:a16="http://schemas.microsoft.com/office/drawing/2014/main" id="{C963000E-FBB9-4C73-8308-5D6876B7A77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6" name="Shape 5" descr="https://http2.mlstatic.com/D_NQ_NP_2X_685812-MCO75823807895_042024-F.webp">
          <a:extLst>
            <a:ext uri="{FF2B5EF4-FFF2-40B4-BE49-F238E27FC236}">
              <a16:creationId xmlns:a16="http://schemas.microsoft.com/office/drawing/2014/main" id="{AFB27B0E-FAC7-4596-AF1C-1267C5544E9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7" name="Shape 5" descr="https://http2.mlstatic.com/D_NQ_NP_2X_685812-MCO75823807895_042024-F.webp">
          <a:extLst>
            <a:ext uri="{FF2B5EF4-FFF2-40B4-BE49-F238E27FC236}">
              <a16:creationId xmlns:a16="http://schemas.microsoft.com/office/drawing/2014/main" id="{B6E31832-D7D1-4CC5-8609-9B39D7BCFAD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8" name="Shape 5" descr="https://http2.mlstatic.com/D_NQ_NP_2X_685812-MCO75823807895_042024-F.webp">
          <a:extLst>
            <a:ext uri="{FF2B5EF4-FFF2-40B4-BE49-F238E27FC236}">
              <a16:creationId xmlns:a16="http://schemas.microsoft.com/office/drawing/2014/main" id="{39E87386-53DD-4203-BD19-E45B2CBDA5C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09" name="Shape 5" descr="https://http2.mlstatic.com/D_NQ_NP_2X_685812-MCO75823807895_042024-F.webp">
          <a:extLst>
            <a:ext uri="{FF2B5EF4-FFF2-40B4-BE49-F238E27FC236}">
              <a16:creationId xmlns:a16="http://schemas.microsoft.com/office/drawing/2014/main" id="{C80D1652-5105-45CE-A20E-F5C341DCDA7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10" name="Shape 6" descr="https://http2.mlstatic.com/D_NQ_NP_2X_685812-MCO75823807895_042024-F.webp">
          <a:extLst>
            <a:ext uri="{FF2B5EF4-FFF2-40B4-BE49-F238E27FC236}">
              <a16:creationId xmlns:a16="http://schemas.microsoft.com/office/drawing/2014/main" id="{5F5E04CC-3B02-4447-B612-47E59C91D67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11" name="Shape 6" descr="https://http2.mlstatic.com/D_NQ_NP_2X_685812-MCO75823807895_042024-F.webp">
          <a:extLst>
            <a:ext uri="{FF2B5EF4-FFF2-40B4-BE49-F238E27FC236}">
              <a16:creationId xmlns:a16="http://schemas.microsoft.com/office/drawing/2014/main" id="{3DAD7D8C-BD8B-4DDA-BA55-896A75AB850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2" name="Shape 5" descr="https://http2.mlstatic.com/D_NQ_NP_2X_685812-MCO75823807895_042024-F.webp">
          <a:extLst>
            <a:ext uri="{FF2B5EF4-FFF2-40B4-BE49-F238E27FC236}">
              <a16:creationId xmlns:a16="http://schemas.microsoft.com/office/drawing/2014/main" id="{9A9C61CC-7A36-4C8E-AB32-81DD010B231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3" name="Shape 5" descr="https://http2.mlstatic.com/D_NQ_NP_2X_685812-MCO75823807895_042024-F.webp">
          <a:extLst>
            <a:ext uri="{FF2B5EF4-FFF2-40B4-BE49-F238E27FC236}">
              <a16:creationId xmlns:a16="http://schemas.microsoft.com/office/drawing/2014/main" id="{4CB2202F-757F-438F-AA36-F7DE84046A5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4" name="Shape 5" descr="https://http2.mlstatic.com/D_NQ_NP_2X_685812-MCO75823807895_042024-F.webp">
          <a:extLst>
            <a:ext uri="{FF2B5EF4-FFF2-40B4-BE49-F238E27FC236}">
              <a16:creationId xmlns:a16="http://schemas.microsoft.com/office/drawing/2014/main" id="{8FF73159-0B69-4744-B084-F1B2045CD4A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5" name="Shape 5" descr="https://http2.mlstatic.com/D_NQ_NP_2X_685812-MCO75823807895_042024-F.webp">
          <a:extLst>
            <a:ext uri="{FF2B5EF4-FFF2-40B4-BE49-F238E27FC236}">
              <a16:creationId xmlns:a16="http://schemas.microsoft.com/office/drawing/2014/main" id="{D164AC4A-FE1D-4F85-9A13-53FA6224D76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16" name="Shape 6" descr="https://http2.mlstatic.com/D_NQ_NP_2X_685812-MCO75823807895_042024-F.webp">
          <a:extLst>
            <a:ext uri="{FF2B5EF4-FFF2-40B4-BE49-F238E27FC236}">
              <a16:creationId xmlns:a16="http://schemas.microsoft.com/office/drawing/2014/main" id="{44DAA245-8DBC-4D32-9666-F61AB16DF7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17" name="Shape 6" descr="https://http2.mlstatic.com/D_NQ_NP_2X_685812-MCO75823807895_042024-F.webp">
          <a:extLst>
            <a:ext uri="{FF2B5EF4-FFF2-40B4-BE49-F238E27FC236}">
              <a16:creationId xmlns:a16="http://schemas.microsoft.com/office/drawing/2014/main" id="{A14587BD-A95A-47B4-8485-7AD4A59D8EE9}"/>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8" name="Shape 5" descr="https://http2.mlstatic.com/D_NQ_NP_2X_685812-MCO75823807895_042024-F.webp">
          <a:extLst>
            <a:ext uri="{FF2B5EF4-FFF2-40B4-BE49-F238E27FC236}">
              <a16:creationId xmlns:a16="http://schemas.microsoft.com/office/drawing/2014/main" id="{CFEFFEF6-D806-49BF-BF6F-E2BFFBC6BE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19" name="Shape 5" descr="https://http2.mlstatic.com/D_NQ_NP_2X_685812-MCO75823807895_042024-F.webp">
          <a:extLst>
            <a:ext uri="{FF2B5EF4-FFF2-40B4-BE49-F238E27FC236}">
              <a16:creationId xmlns:a16="http://schemas.microsoft.com/office/drawing/2014/main" id="{D97D6E24-8C92-4BCB-A34C-BE2F6F24B47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0" name="Shape 5" descr="https://http2.mlstatic.com/D_NQ_NP_2X_685812-MCO75823807895_042024-F.webp">
          <a:extLst>
            <a:ext uri="{FF2B5EF4-FFF2-40B4-BE49-F238E27FC236}">
              <a16:creationId xmlns:a16="http://schemas.microsoft.com/office/drawing/2014/main" id="{668E7483-4BDC-4FEA-9B5C-BD5EDAB2E43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1" name="Shape 5" descr="https://http2.mlstatic.com/D_NQ_NP_2X_685812-MCO75823807895_042024-F.webp">
          <a:extLst>
            <a:ext uri="{FF2B5EF4-FFF2-40B4-BE49-F238E27FC236}">
              <a16:creationId xmlns:a16="http://schemas.microsoft.com/office/drawing/2014/main" id="{E327D1FE-4A99-4666-97EA-BCE664B1987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22" name="Shape 6" descr="https://http2.mlstatic.com/D_NQ_NP_2X_685812-MCO75823807895_042024-F.webp">
          <a:extLst>
            <a:ext uri="{FF2B5EF4-FFF2-40B4-BE49-F238E27FC236}">
              <a16:creationId xmlns:a16="http://schemas.microsoft.com/office/drawing/2014/main" id="{B0502C99-044B-4576-A436-F5C0231CAD0F}"/>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423" name="Shape 6" descr="https://http2.mlstatic.com/D_NQ_NP_2X_685812-MCO75823807895_042024-F.webp">
          <a:extLst>
            <a:ext uri="{FF2B5EF4-FFF2-40B4-BE49-F238E27FC236}">
              <a16:creationId xmlns:a16="http://schemas.microsoft.com/office/drawing/2014/main" id="{01BF8988-3F93-4454-99F2-B8AB3478CCAC}"/>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4" name="Shape 5" descr="https://http2.mlstatic.com/D_NQ_NP_2X_685812-MCO75823807895_042024-F.webp">
          <a:extLst>
            <a:ext uri="{FF2B5EF4-FFF2-40B4-BE49-F238E27FC236}">
              <a16:creationId xmlns:a16="http://schemas.microsoft.com/office/drawing/2014/main" id="{9B118629-F7F9-4342-BBA1-CDE3889A244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5" name="Shape 5" descr="https://http2.mlstatic.com/D_NQ_NP_2X_685812-MCO75823807895_042024-F.webp">
          <a:extLst>
            <a:ext uri="{FF2B5EF4-FFF2-40B4-BE49-F238E27FC236}">
              <a16:creationId xmlns:a16="http://schemas.microsoft.com/office/drawing/2014/main" id="{9E2FA991-D980-4480-B6A7-AAB1246C026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6" name="Shape 5" descr="https://http2.mlstatic.com/D_NQ_NP_2X_685812-MCO75823807895_042024-F.webp">
          <a:extLst>
            <a:ext uri="{FF2B5EF4-FFF2-40B4-BE49-F238E27FC236}">
              <a16:creationId xmlns:a16="http://schemas.microsoft.com/office/drawing/2014/main" id="{EAF45B01-F856-4AAA-8077-4B3DD36E115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7" name="Shape 5" descr="https://http2.mlstatic.com/D_NQ_NP_2X_685812-MCO75823807895_042024-F.webp">
          <a:extLst>
            <a:ext uri="{FF2B5EF4-FFF2-40B4-BE49-F238E27FC236}">
              <a16:creationId xmlns:a16="http://schemas.microsoft.com/office/drawing/2014/main" id="{FED97C56-B50C-49C9-93CB-23A7CA7AEEB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8" name="Shape 5" descr="https://http2.mlstatic.com/D_NQ_NP_2X_685812-MCO75823807895_042024-F.webp">
          <a:extLst>
            <a:ext uri="{FF2B5EF4-FFF2-40B4-BE49-F238E27FC236}">
              <a16:creationId xmlns:a16="http://schemas.microsoft.com/office/drawing/2014/main" id="{07828EB5-C114-4D82-B14B-6E86BEFAFCE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429" name="Shape 5" descr="https://http2.mlstatic.com/D_NQ_NP_2X_685812-MCO75823807895_042024-F.webp">
          <a:extLst>
            <a:ext uri="{FF2B5EF4-FFF2-40B4-BE49-F238E27FC236}">
              <a16:creationId xmlns:a16="http://schemas.microsoft.com/office/drawing/2014/main" id="{30092E81-3AB3-4FBF-8517-838C5012B4F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430" name="Shape 7" descr="https://http2.mlstatic.com/D_NQ_NP_2X_685812-MCO75823807895_042024-F.webp">
          <a:extLst>
            <a:ext uri="{FF2B5EF4-FFF2-40B4-BE49-F238E27FC236}">
              <a16:creationId xmlns:a16="http://schemas.microsoft.com/office/drawing/2014/main" id="{842A920D-AE39-4C5F-AB64-6460D04AF602}"/>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431" name="Shape 7" descr="https://http2.mlstatic.com/D_NQ_NP_2X_685812-MCO75823807895_042024-F.webp">
          <a:extLst>
            <a:ext uri="{FF2B5EF4-FFF2-40B4-BE49-F238E27FC236}">
              <a16:creationId xmlns:a16="http://schemas.microsoft.com/office/drawing/2014/main" id="{44E0CF43-1BC0-40BB-9BEE-F268176FCCDD}"/>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432" name="Shape 7" descr="https://http2.mlstatic.com/D_NQ_NP_2X_685812-MCO75823807895_042024-F.webp">
          <a:extLst>
            <a:ext uri="{FF2B5EF4-FFF2-40B4-BE49-F238E27FC236}">
              <a16:creationId xmlns:a16="http://schemas.microsoft.com/office/drawing/2014/main" id="{4E64D0BC-6237-444F-B4F6-A931B73BC0FF}"/>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3" name="Shape 5" descr="https://http2.mlstatic.com/D_NQ_NP_2X_685812-MCO75823807895_042024-F.webp">
          <a:extLst>
            <a:ext uri="{FF2B5EF4-FFF2-40B4-BE49-F238E27FC236}">
              <a16:creationId xmlns:a16="http://schemas.microsoft.com/office/drawing/2014/main" id="{7F27DDF0-D805-4D5A-BC1C-FF995B055E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4" name="Shape 5" descr="https://http2.mlstatic.com/D_NQ_NP_2X_685812-MCO75823807895_042024-F.webp">
          <a:extLst>
            <a:ext uri="{FF2B5EF4-FFF2-40B4-BE49-F238E27FC236}">
              <a16:creationId xmlns:a16="http://schemas.microsoft.com/office/drawing/2014/main" id="{3B83E255-EE17-4015-9713-54E3D7FA05C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5" name="Shape 5" descr="https://http2.mlstatic.com/D_NQ_NP_2X_685812-MCO75823807895_042024-F.webp">
          <a:extLst>
            <a:ext uri="{FF2B5EF4-FFF2-40B4-BE49-F238E27FC236}">
              <a16:creationId xmlns:a16="http://schemas.microsoft.com/office/drawing/2014/main" id="{33DFA5D8-BE28-4105-8CBE-25FEA3197F0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6" name="Shape 5" descr="https://http2.mlstatic.com/D_NQ_NP_2X_685812-MCO75823807895_042024-F.webp">
          <a:extLst>
            <a:ext uri="{FF2B5EF4-FFF2-40B4-BE49-F238E27FC236}">
              <a16:creationId xmlns:a16="http://schemas.microsoft.com/office/drawing/2014/main" id="{7CD43F7C-AE04-4728-87D9-F4DFBC6ABC9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7" name="Shape 5" descr="https://http2.mlstatic.com/D_NQ_NP_2X_685812-MCO75823807895_042024-F.webp">
          <a:extLst>
            <a:ext uri="{FF2B5EF4-FFF2-40B4-BE49-F238E27FC236}">
              <a16:creationId xmlns:a16="http://schemas.microsoft.com/office/drawing/2014/main" id="{519DE1E1-D596-4147-BB32-2D5C3677369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38" name="Shape 5" descr="https://http2.mlstatic.com/D_NQ_NP_2X_685812-MCO75823807895_042024-F.webp">
          <a:extLst>
            <a:ext uri="{FF2B5EF4-FFF2-40B4-BE49-F238E27FC236}">
              <a16:creationId xmlns:a16="http://schemas.microsoft.com/office/drawing/2014/main" id="{AC51DD2E-3233-4570-83DE-F10F1DFFBFC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39" name="Shape 11" descr="https://http2.mlstatic.com/D_NQ_NP_2X_685812-MCO75823807895_042024-F.webp">
          <a:extLst>
            <a:ext uri="{FF2B5EF4-FFF2-40B4-BE49-F238E27FC236}">
              <a16:creationId xmlns:a16="http://schemas.microsoft.com/office/drawing/2014/main" id="{3A6A6232-8A66-41C5-B570-C7182479F9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40" name="Shape 11" descr="https://http2.mlstatic.com/D_NQ_NP_2X_685812-MCO75823807895_042024-F.webp">
          <a:extLst>
            <a:ext uri="{FF2B5EF4-FFF2-40B4-BE49-F238E27FC236}">
              <a16:creationId xmlns:a16="http://schemas.microsoft.com/office/drawing/2014/main" id="{3581CD3C-D4BA-4DCB-AB6F-E7DB2D5764C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41" name="Shape 11" descr="https://http2.mlstatic.com/D_NQ_NP_2X_685812-MCO75823807895_042024-F.webp">
          <a:extLst>
            <a:ext uri="{FF2B5EF4-FFF2-40B4-BE49-F238E27FC236}">
              <a16:creationId xmlns:a16="http://schemas.microsoft.com/office/drawing/2014/main" id="{FC9F4BAE-C9A0-468F-9D9E-9484528712E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42" name="Shape 11" descr="https://http2.mlstatic.com/D_NQ_NP_2X_685812-MCO75823807895_042024-F.webp">
          <a:extLst>
            <a:ext uri="{FF2B5EF4-FFF2-40B4-BE49-F238E27FC236}">
              <a16:creationId xmlns:a16="http://schemas.microsoft.com/office/drawing/2014/main" id="{53E29590-0872-4161-8406-21F21DC3AF4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43" name="Shape 11" descr="https://http2.mlstatic.com/D_NQ_NP_2X_685812-MCO75823807895_042024-F.webp">
          <a:extLst>
            <a:ext uri="{FF2B5EF4-FFF2-40B4-BE49-F238E27FC236}">
              <a16:creationId xmlns:a16="http://schemas.microsoft.com/office/drawing/2014/main" id="{56D79EBA-5F17-45E2-BD57-671C5B23480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44" name="Shape 11" descr="https://http2.mlstatic.com/D_NQ_NP_2X_685812-MCO75823807895_042024-F.webp">
          <a:extLst>
            <a:ext uri="{FF2B5EF4-FFF2-40B4-BE49-F238E27FC236}">
              <a16:creationId xmlns:a16="http://schemas.microsoft.com/office/drawing/2014/main" id="{5B7A5CBE-A280-46FD-85A0-B5D2615229A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45" name="Shape 5" descr="https://http2.mlstatic.com/D_NQ_NP_2X_685812-MCO75823807895_042024-F.webp">
          <a:extLst>
            <a:ext uri="{FF2B5EF4-FFF2-40B4-BE49-F238E27FC236}">
              <a16:creationId xmlns:a16="http://schemas.microsoft.com/office/drawing/2014/main" id="{F4ED111F-DB99-4745-89DE-5AD566FF40D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46" name="Shape 5" descr="https://http2.mlstatic.com/D_NQ_NP_2X_685812-MCO75823807895_042024-F.webp">
          <a:extLst>
            <a:ext uri="{FF2B5EF4-FFF2-40B4-BE49-F238E27FC236}">
              <a16:creationId xmlns:a16="http://schemas.microsoft.com/office/drawing/2014/main" id="{46601888-77EA-43EC-A5DA-F74AB2B1644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47" name="Shape 5" descr="https://http2.mlstatic.com/D_NQ_NP_2X_685812-MCO75823807895_042024-F.webp">
          <a:extLst>
            <a:ext uri="{FF2B5EF4-FFF2-40B4-BE49-F238E27FC236}">
              <a16:creationId xmlns:a16="http://schemas.microsoft.com/office/drawing/2014/main" id="{3B6A860F-B78A-49D7-9EB3-31B15537ECA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48" name="Shape 5" descr="https://http2.mlstatic.com/D_NQ_NP_2X_685812-MCO75823807895_042024-F.webp">
          <a:extLst>
            <a:ext uri="{FF2B5EF4-FFF2-40B4-BE49-F238E27FC236}">
              <a16:creationId xmlns:a16="http://schemas.microsoft.com/office/drawing/2014/main" id="{4CA8199D-9B4C-4CF7-B33A-6FE78B20A73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49" name="Shape 12" descr="https://http2.mlstatic.com/D_NQ_NP_2X_685812-MCO75823807895_042024-F.webp">
          <a:extLst>
            <a:ext uri="{FF2B5EF4-FFF2-40B4-BE49-F238E27FC236}">
              <a16:creationId xmlns:a16="http://schemas.microsoft.com/office/drawing/2014/main" id="{845D7289-020C-43DE-9B87-51494F373A8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50" name="Shape 12" descr="https://http2.mlstatic.com/D_NQ_NP_2X_685812-MCO75823807895_042024-F.webp">
          <a:extLst>
            <a:ext uri="{FF2B5EF4-FFF2-40B4-BE49-F238E27FC236}">
              <a16:creationId xmlns:a16="http://schemas.microsoft.com/office/drawing/2014/main" id="{A07D8456-D5BD-43CE-83FF-D6EA9B0435F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51" name="Shape 5" descr="https://http2.mlstatic.com/D_NQ_NP_2X_685812-MCO75823807895_042024-F.webp">
          <a:extLst>
            <a:ext uri="{FF2B5EF4-FFF2-40B4-BE49-F238E27FC236}">
              <a16:creationId xmlns:a16="http://schemas.microsoft.com/office/drawing/2014/main" id="{B887818B-EC66-4D2C-A426-629098B4FE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52" name="Shape 5" descr="https://http2.mlstatic.com/D_NQ_NP_2X_685812-MCO75823807895_042024-F.webp">
          <a:extLst>
            <a:ext uri="{FF2B5EF4-FFF2-40B4-BE49-F238E27FC236}">
              <a16:creationId xmlns:a16="http://schemas.microsoft.com/office/drawing/2014/main" id="{C8384D6B-7B14-4D1D-92A9-83E6F2ABCBF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3" name="Shape 11" descr="https://http2.mlstatic.com/D_NQ_NP_2X_685812-MCO75823807895_042024-F.webp">
          <a:extLst>
            <a:ext uri="{FF2B5EF4-FFF2-40B4-BE49-F238E27FC236}">
              <a16:creationId xmlns:a16="http://schemas.microsoft.com/office/drawing/2014/main" id="{2369522C-DC56-4EC3-AA99-FBAE934F363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4" name="Shape 11" descr="https://http2.mlstatic.com/D_NQ_NP_2X_685812-MCO75823807895_042024-F.webp">
          <a:extLst>
            <a:ext uri="{FF2B5EF4-FFF2-40B4-BE49-F238E27FC236}">
              <a16:creationId xmlns:a16="http://schemas.microsoft.com/office/drawing/2014/main" id="{BB36E5B6-8ED9-4B43-9162-C1E3175F6BB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5" name="Shape 11" descr="https://http2.mlstatic.com/D_NQ_NP_2X_685812-MCO75823807895_042024-F.webp">
          <a:extLst>
            <a:ext uri="{FF2B5EF4-FFF2-40B4-BE49-F238E27FC236}">
              <a16:creationId xmlns:a16="http://schemas.microsoft.com/office/drawing/2014/main" id="{BAB10F65-E950-432F-98B7-ECEA75D6FF0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6" name="Shape 11" descr="https://http2.mlstatic.com/D_NQ_NP_2X_685812-MCO75823807895_042024-F.webp">
          <a:extLst>
            <a:ext uri="{FF2B5EF4-FFF2-40B4-BE49-F238E27FC236}">
              <a16:creationId xmlns:a16="http://schemas.microsoft.com/office/drawing/2014/main" id="{046280D3-B711-4A9B-91BF-4A0D0A9FEDD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7" name="Shape 11" descr="https://http2.mlstatic.com/D_NQ_NP_2X_685812-MCO75823807895_042024-F.webp">
          <a:extLst>
            <a:ext uri="{FF2B5EF4-FFF2-40B4-BE49-F238E27FC236}">
              <a16:creationId xmlns:a16="http://schemas.microsoft.com/office/drawing/2014/main" id="{4ECCCCC7-B751-4E5E-B432-24E553EFF80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58" name="Shape 11" descr="https://http2.mlstatic.com/D_NQ_NP_2X_685812-MCO75823807895_042024-F.webp">
          <a:extLst>
            <a:ext uri="{FF2B5EF4-FFF2-40B4-BE49-F238E27FC236}">
              <a16:creationId xmlns:a16="http://schemas.microsoft.com/office/drawing/2014/main" id="{DFFAFF82-5616-436A-94D0-D0A67F2442A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59" name="Shape 5" descr="https://http2.mlstatic.com/D_NQ_NP_2X_685812-MCO75823807895_042024-F.webp">
          <a:extLst>
            <a:ext uri="{FF2B5EF4-FFF2-40B4-BE49-F238E27FC236}">
              <a16:creationId xmlns:a16="http://schemas.microsoft.com/office/drawing/2014/main" id="{564BC29E-DD11-4F07-96E2-5F406F73B1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60" name="Shape 5" descr="https://http2.mlstatic.com/D_NQ_NP_2X_685812-MCO75823807895_042024-F.webp">
          <a:extLst>
            <a:ext uri="{FF2B5EF4-FFF2-40B4-BE49-F238E27FC236}">
              <a16:creationId xmlns:a16="http://schemas.microsoft.com/office/drawing/2014/main" id="{175AA616-16A5-4C86-A3DE-8856C1CB55D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61" name="Shape 5" descr="https://http2.mlstatic.com/D_NQ_NP_2X_685812-MCO75823807895_042024-F.webp">
          <a:extLst>
            <a:ext uri="{FF2B5EF4-FFF2-40B4-BE49-F238E27FC236}">
              <a16:creationId xmlns:a16="http://schemas.microsoft.com/office/drawing/2014/main" id="{FA5ACD9C-EE35-42B3-B2D9-40D2FBDB8E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62" name="Shape 5" descr="https://http2.mlstatic.com/D_NQ_NP_2X_685812-MCO75823807895_042024-F.webp">
          <a:extLst>
            <a:ext uri="{FF2B5EF4-FFF2-40B4-BE49-F238E27FC236}">
              <a16:creationId xmlns:a16="http://schemas.microsoft.com/office/drawing/2014/main" id="{40875384-F109-4C4C-AFC7-6D5ABE91F21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63" name="Shape 12" descr="https://http2.mlstatic.com/D_NQ_NP_2X_685812-MCO75823807895_042024-F.webp">
          <a:extLst>
            <a:ext uri="{FF2B5EF4-FFF2-40B4-BE49-F238E27FC236}">
              <a16:creationId xmlns:a16="http://schemas.microsoft.com/office/drawing/2014/main" id="{7A22320E-42D7-4D63-8143-31894151EA4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64" name="Shape 12" descr="https://http2.mlstatic.com/D_NQ_NP_2X_685812-MCO75823807895_042024-F.webp">
          <a:extLst>
            <a:ext uri="{FF2B5EF4-FFF2-40B4-BE49-F238E27FC236}">
              <a16:creationId xmlns:a16="http://schemas.microsoft.com/office/drawing/2014/main" id="{22D20295-70AC-43A0-BD2C-107F031978A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65" name="Shape 5" descr="https://http2.mlstatic.com/D_NQ_NP_2X_685812-MCO75823807895_042024-F.webp">
          <a:extLst>
            <a:ext uri="{FF2B5EF4-FFF2-40B4-BE49-F238E27FC236}">
              <a16:creationId xmlns:a16="http://schemas.microsoft.com/office/drawing/2014/main" id="{69280209-D13D-48EF-97F1-736C9EB41E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66" name="Shape 5" descr="https://http2.mlstatic.com/D_NQ_NP_2X_685812-MCO75823807895_042024-F.webp">
          <a:extLst>
            <a:ext uri="{FF2B5EF4-FFF2-40B4-BE49-F238E27FC236}">
              <a16:creationId xmlns:a16="http://schemas.microsoft.com/office/drawing/2014/main" id="{0ADF30CD-122F-45A3-A48D-8F3736E7D4E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67" name="Shape 11" descr="https://http2.mlstatic.com/D_NQ_NP_2X_685812-MCO75823807895_042024-F.webp">
          <a:extLst>
            <a:ext uri="{FF2B5EF4-FFF2-40B4-BE49-F238E27FC236}">
              <a16:creationId xmlns:a16="http://schemas.microsoft.com/office/drawing/2014/main" id="{D3298110-D5AC-41D2-BE53-07DA197F6A4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68" name="Shape 11" descr="https://http2.mlstatic.com/D_NQ_NP_2X_685812-MCO75823807895_042024-F.webp">
          <a:extLst>
            <a:ext uri="{FF2B5EF4-FFF2-40B4-BE49-F238E27FC236}">
              <a16:creationId xmlns:a16="http://schemas.microsoft.com/office/drawing/2014/main" id="{EB0B83C6-7699-45DC-9333-6ECD8626C79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69" name="Shape 11" descr="https://http2.mlstatic.com/D_NQ_NP_2X_685812-MCO75823807895_042024-F.webp">
          <a:extLst>
            <a:ext uri="{FF2B5EF4-FFF2-40B4-BE49-F238E27FC236}">
              <a16:creationId xmlns:a16="http://schemas.microsoft.com/office/drawing/2014/main" id="{ABAD1E32-CBDB-4C62-B0B4-3E52F0CD07B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70" name="Shape 11" descr="https://http2.mlstatic.com/D_NQ_NP_2X_685812-MCO75823807895_042024-F.webp">
          <a:extLst>
            <a:ext uri="{FF2B5EF4-FFF2-40B4-BE49-F238E27FC236}">
              <a16:creationId xmlns:a16="http://schemas.microsoft.com/office/drawing/2014/main" id="{12A40141-2C1B-47ED-8D50-3EA10BA9E62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71" name="Shape 11" descr="https://http2.mlstatic.com/D_NQ_NP_2X_685812-MCO75823807895_042024-F.webp">
          <a:extLst>
            <a:ext uri="{FF2B5EF4-FFF2-40B4-BE49-F238E27FC236}">
              <a16:creationId xmlns:a16="http://schemas.microsoft.com/office/drawing/2014/main" id="{F69EE7C7-6354-453F-92C2-B46386DD56B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472" name="Shape 11" descr="https://http2.mlstatic.com/D_NQ_NP_2X_685812-MCO75823807895_042024-F.webp">
          <a:extLst>
            <a:ext uri="{FF2B5EF4-FFF2-40B4-BE49-F238E27FC236}">
              <a16:creationId xmlns:a16="http://schemas.microsoft.com/office/drawing/2014/main" id="{3D8A90D8-DFB0-4FAC-A4A1-323931998B3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73" name="Shape 5" descr="https://http2.mlstatic.com/D_NQ_NP_2X_685812-MCO75823807895_042024-F.webp">
          <a:extLst>
            <a:ext uri="{FF2B5EF4-FFF2-40B4-BE49-F238E27FC236}">
              <a16:creationId xmlns:a16="http://schemas.microsoft.com/office/drawing/2014/main" id="{F0A7C41B-CC84-4A78-924D-640275D62AA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74" name="Shape 5" descr="https://http2.mlstatic.com/D_NQ_NP_2X_685812-MCO75823807895_042024-F.webp">
          <a:extLst>
            <a:ext uri="{FF2B5EF4-FFF2-40B4-BE49-F238E27FC236}">
              <a16:creationId xmlns:a16="http://schemas.microsoft.com/office/drawing/2014/main" id="{9CD668E6-9C00-4331-92A7-A7D696B9384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75" name="Shape 5" descr="https://http2.mlstatic.com/D_NQ_NP_2X_685812-MCO75823807895_042024-F.webp">
          <a:extLst>
            <a:ext uri="{FF2B5EF4-FFF2-40B4-BE49-F238E27FC236}">
              <a16:creationId xmlns:a16="http://schemas.microsoft.com/office/drawing/2014/main" id="{6C470004-2BBA-482F-AE71-CF6F9F1B5DA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76" name="Shape 5" descr="https://http2.mlstatic.com/D_NQ_NP_2X_685812-MCO75823807895_042024-F.webp">
          <a:extLst>
            <a:ext uri="{FF2B5EF4-FFF2-40B4-BE49-F238E27FC236}">
              <a16:creationId xmlns:a16="http://schemas.microsoft.com/office/drawing/2014/main" id="{B5EFA1CD-DDB8-4BF7-84E7-587169DECF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77" name="Shape 12" descr="https://http2.mlstatic.com/D_NQ_NP_2X_685812-MCO75823807895_042024-F.webp">
          <a:extLst>
            <a:ext uri="{FF2B5EF4-FFF2-40B4-BE49-F238E27FC236}">
              <a16:creationId xmlns:a16="http://schemas.microsoft.com/office/drawing/2014/main" id="{AEE60BAD-7955-414D-BB7D-D7C695F972F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478" name="Shape 12" descr="https://http2.mlstatic.com/D_NQ_NP_2X_685812-MCO75823807895_042024-F.webp">
          <a:extLst>
            <a:ext uri="{FF2B5EF4-FFF2-40B4-BE49-F238E27FC236}">
              <a16:creationId xmlns:a16="http://schemas.microsoft.com/office/drawing/2014/main" id="{D68DDB90-06FD-485D-A7AE-9A9DC50E56C1}"/>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479" name="Shape 7" descr="https://http2.mlstatic.com/D_NQ_NP_2X_685812-MCO75823807895_042024-F.webp">
          <a:extLst>
            <a:ext uri="{FF2B5EF4-FFF2-40B4-BE49-F238E27FC236}">
              <a16:creationId xmlns:a16="http://schemas.microsoft.com/office/drawing/2014/main" id="{5A45DBB6-C90C-4ECB-9764-8F19535C66C7}"/>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480" name="Shape 7" descr="https://http2.mlstatic.com/D_NQ_NP_2X_685812-MCO75823807895_042024-F.webp">
          <a:extLst>
            <a:ext uri="{FF2B5EF4-FFF2-40B4-BE49-F238E27FC236}">
              <a16:creationId xmlns:a16="http://schemas.microsoft.com/office/drawing/2014/main" id="{AE4DF7A3-4E17-4DC3-B44F-6C6D6DB73A5F}"/>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481" name="Shape 7" descr="https://http2.mlstatic.com/D_NQ_NP_2X_685812-MCO75823807895_042024-F.webp">
          <a:extLst>
            <a:ext uri="{FF2B5EF4-FFF2-40B4-BE49-F238E27FC236}">
              <a16:creationId xmlns:a16="http://schemas.microsoft.com/office/drawing/2014/main" id="{1C70B418-6B6E-4EBC-A0B3-4A27C43CF83D}"/>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482" name="Shape 7" descr="https://http2.mlstatic.com/D_NQ_NP_2X_685812-MCO75823807895_042024-F.webp">
          <a:extLst>
            <a:ext uri="{FF2B5EF4-FFF2-40B4-BE49-F238E27FC236}">
              <a16:creationId xmlns:a16="http://schemas.microsoft.com/office/drawing/2014/main" id="{49C23C1F-BF4A-486D-A3F8-D15FCC0E499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3" name="Shape 5" descr="https://http2.mlstatic.com/D_NQ_NP_2X_685812-MCO75823807895_042024-F.webp">
          <a:extLst>
            <a:ext uri="{FF2B5EF4-FFF2-40B4-BE49-F238E27FC236}">
              <a16:creationId xmlns:a16="http://schemas.microsoft.com/office/drawing/2014/main" id="{123EAC5D-0887-48FF-8D8A-F19C6A64848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4" name="Shape 5" descr="https://http2.mlstatic.com/D_NQ_NP_2X_685812-MCO75823807895_042024-F.webp">
          <a:extLst>
            <a:ext uri="{FF2B5EF4-FFF2-40B4-BE49-F238E27FC236}">
              <a16:creationId xmlns:a16="http://schemas.microsoft.com/office/drawing/2014/main" id="{19592419-843C-4081-9F03-A5121EBA79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5" name="Shape 5" descr="https://http2.mlstatic.com/D_NQ_NP_2X_685812-MCO75823807895_042024-F.webp">
          <a:extLst>
            <a:ext uri="{FF2B5EF4-FFF2-40B4-BE49-F238E27FC236}">
              <a16:creationId xmlns:a16="http://schemas.microsoft.com/office/drawing/2014/main" id="{28729C18-8296-45D4-B0A1-F7A46D435B4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6" name="Shape 5" descr="https://http2.mlstatic.com/D_NQ_NP_2X_685812-MCO75823807895_042024-F.webp">
          <a:extLst>
            <a:ext uri="{FF2B5EF4-FFF2-40B4-BE49-F238E27FC236}">
              <a16:creationId xmlns:a16="http://schemas.microsoft.com/office/drawing/2014/main" id="{59CF8476-6EFD-4045-90B9-6414CC9CF14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7" name="Shape 5" descr="https://http2.mlstatic.com/D_NQ_NP_2X_685812-MCO75823807895_042024-F.webp">
          <a:extLst>
            <a:ext uri="{FF2B5EF4-FFF2-40B4-BE49-F238E27FC236}">
              <a16:creationId xmlns:a16="http://schemas.microsoft.com/office/drawing/2014/main" id="{49BBA787-6677-42CD-886C-0706B75759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8" name="Shape 5" descr="https://http2.mlstatic.com/D_NQ_NP_2X_685812-MCO75823807895_042024-F.webp">
          <a:extLst>
            <a:ext uri="{FF2B5EF4-FFF2-40B4-BE49-F238E27FC236}">
              <a16:creationId xmlns:a16="http://schemas.microsoft.com/office/drawing/2014/main" id="{971B63C6-6B71-48EA-B507-BAA74FA73E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89" name="Shape 5" descr="https://http2.mlstatic.com/D_NQ_NP_2X_685812-MCO75823807895_042024-F.webp">
          <a:extLst>
            <a:ext uri="{FF2B5EF4-FFF2-40B4-BE49-F238E27FC236}">
              <a16:creationId xmlns:a16="http://schemas.microsoft.com/office/drawing/2014/main" id="{29A09BCD-9931-4B7C-BDF9-852DB82DC8D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0" name="Shape 5" descr="https://http2.mlstatic.com/D_NQ_NP_2X_685812-MCO75823807895_042024-F.webp">
          <a:extLst>
            <a:ext uri="{FF2B5EF4-FFF2-40B4-BE49-F238E27FC236}">
              <a16:creationId xmlns:a16="http://schemas.microsoft.com/office/drawing/2014/main" id="{38B97866-F68E-4C8D-8A34-BBF204A5A8F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1" name="Shape 5" descr="https://http2.mlstatic.com/D_NQ_NP_2X_685812-MCO75823807895_042024-F.webp">
          <a:extLst>
            <a:ext uri="{FF2B5EF4-FFF2-40B4-BE49-F238E27FC236}">
              <a16:creationId xmlns:a16="http://schemas.microsoft.com/office/drawing/2014/main" id="{19B29BC2-887C-412C-B28A-252DF32C91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2" name="Shape 5" descr="https://http2.mlstatic.com/D_NQ_NP_2X_685812-MCO75823807895_042024-F.webp">
          <a:extLst>
            <a:ext uri="{FF2B5EF4-FFF2-40B4-BE49-F238E27FC236}">
              <a16:creationId xmlns:a16="http://schemas.microsoft.com/office/drawing/2014/main" id="{12100919-2314-4658-9B66-B9404E21A47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3" name="Shape 5" descr="https://http2.mlstatic.com/D_NQ_NP_2X_685812-MCO75823807895_042024-F.webp">
          <a:extLst>
            <a:ext uri="{FF2B5EF4-FFF2-40B4-BE49-F238E27FC236}">
              <a16:creationId xmlns:a16="http://schemas.microsoft.com/office/drawing/2014/main" id="{CD8BD93A-DF91-4473-80C0-54EE962FB26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4" name="Shape 5" descr="https://http2.mlstatic.com/D_NQ_NP_2X_685812-MCO75823807895_042024-F.webp">
          <a:extLst>
            <a:ext uri="{FF2B5EF4-FFF2-40B4-BE49-F238E27FC236}">
              <a16:creationId xmlns:a16="http://schemas.microsoft.com/office/drawing/2014/main" id="{E8142583-5AB7-4405-AA0B-DF23279688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5" name="Shape 5" descr="https://http2.mlstatic.com/D_NQ_NP_2X_685812-MCO75823807895_042024-F.webp">
          <a:extLst>
            <a:ext uri="{FF2B5EF4-FFF2-40B4-BE49-F238E27FC236}">
              <a16:creationId xmlns:a16="http://schemas.microsoft.com/office/drawing/2014/main" id="{5A3A36FF-4BFD-4CDA-81B4-E4E82CD339C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6" name="Shape 5" descr="https://http2.mlstatic.com/D_NQ_NP_2X_685812-MCO75823807895_042024-F.webp">
          <a:extLst>
            <a:ext uri="{FF2B5EF4-FFF2-40B4-BE49-F238E27FC236}">
              <a16:creationId xmlns:a16="http://schemas.microsoft.com/office/drawing/2014/main" id="{45A90CE5-A6FF-4A5D-8894-03BDCAB07B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7" name="Shape 5" descr="https://http2.mlstatic.com/D_NQ_NP_2X_685812-MCO75823807895_042024-F.webp">
          <a:extLst>
            <a:ext uri="{FF2B5EF4-FFF2-40B4-BE49-F238E27FC236}">
              <a16:creationId xmlns:a16="http://schemas.microsoft.com/office/drawing/2014/main" id="{9C4D8944-5CEF-46FB-99AD-E2C5CC4A21C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8" name="Shape 5" descr="https://http2.mlstatic.com/D_NQ_NP_2X_685812-MCO75823807895_042024-F.webp">
          <a:extLst>
            <a:ext uri="{FF2B5EF4-FFF2-40B4-BE49-F238E27FC236}">
              <a16:creationId xmlns:a16="http://schemas.microsoft.com/office/drawing/2014/main" id="{41CDA486-1AA7-46EA-9F87-33B0201A0D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499" name="Shape 5" descr="https://http2.mlstatic.com/D_NQ_NP_2X_685812-MCO75823807895_042024-F.webp">
          <a:extLst>
            <a:ext uri="{FF2B5EF4-FFF2-40B4-BE49-F238E27FC236}">
              <a16:creationId xmlns:a16="http://schemas.microsoft.com/office/drawing/2014/main" id="{1C5B08C1-935C-4514-A508-8102468DDCC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0" name="Shape 5" descr="https://http2.mlstatic.com/D_NQ_NP_2X_685812-MCO75823807895_042024-F.webp">
          <a:extLst>
            <a:ext uri="{FF2B5EF4-FFF2-40B4-BE49-F238E27FC236}">
              <a16:creationId xmlns:a16="http://schemas.microsoft.com/office/drawing/2014/main" id="{BA0C78F4-7C78-429C-AFC2-0675385D1AA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1" name="Shape 5" descr="https://http2.mlstatic.com/D_NQ_NP_2X_685812-MCO75823807895_042024-F.webp">
          <a:extLst>
            <a:ext uri="{FF2B5EF4-FFF2-40B4-BE49-F238E27FC236}">
              <a16:creationId xmlns:a16="http://schemas.microsoft.com/office/drawing/2014/main" id="{0AFDC71B-9226-47AA-B272-9CDDA0C8E77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2" name="Shape 5" descr="https://http2.mlstatic.com/D_NQ_NP_2X_685812-MCO75823807895_042024-F.webp">
          <a:extLst>
            <a:ext uri="{FF2B5EF4-FFF2-40B4-BE49-F238E27FC236}">
              <a16:creationId xmlns:a16="http://schemas.microsoft.com/office/drawing/2014/main" id="{96E46AA3-6DCB-48CD-937C-AC767952A32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3" name="Shape 5" descr="https://http2.mlstatic.com/D_NQ_NP_2X_685812-MCO75823807895_042024-F.webp">
          <a:extLst>
            <a:ext uri="{FF2B5EF4-FFF2-40B4-BE49-F238E27FC236}">
              <a16:creationId xmlns:a16="http://schemas.microsoft.com/office/drawing/2014/main" id="{A279B90F-7F5F-40C8-BB3D-E4F93464C6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4" name="Shape 5" descr="https://http2.mlstatic.com/D_NQ_NP_2X_685812-MCO75823807895_042024-F.webp">
          <a:extLst>
            <a:ext uri="{FF2B5EF4-FFF2-40B4-BE49-F238E27FC236}">
              <a16:creationId xmlns:a16="http://schemas.microsoft.com/office/drawing/2014/main" id="{F9CF3875-03C0-4113-8AAB-455090F00C2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5" name="Shape 5" descr="https://http2.mlstatic.com/D_NQ_NP_2X_685812-MCO75823807895_042024-F.webp">
          <a:extLst>
            <a:ext uri="{FF2B5EF4-FFF2-40B4-BE49-F238E27FC236}">
              <a16:creationId xmlns:a16="http://schemas.microsoft.com/office/drawing/2014/main" id="{D6CF2A56-50F5-4BA7-B92C-EBB9312C7C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06" name="Shape 5" descr="https://http2.mlstatic.com/D_NQ_NP_2X_685812-MCO75823807895_042024-F.webp">
          <a:extLst>
            <a:ext uri="{FF2B5EF4-FFF2-40B4-BE49-F238E27FC236}">
              <a16:creationId xmlns:a16="http://schemas.microsoft.com/office/drawing/2014/main" id="{5770F757-2808-46D6-ABDA-826BA01F002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507" name="Shape 12" descr="https://http2.mlstatic.com/D_NQ_NP_2X_685812-MCO75823807895_042024-F.webp">
          <a:extLst>
            <a:ext uri="{FF2B5EF4-FFF2-40B4-BE49-F238E27FC236}">
              <a16:creationId xmlns:a16="http://schemas.microsoft.com/office/drawing/2014/main" id="{B4C45AE9-B33E-4E77-BE2F-96570DE078E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508" name="Shape 12" descr="https://http2.mlstatic.com/D_NQ_NP_2X_685812-MCO75823807895_042024-F.webp">
          <a:extLst>
            <a:ext uri="{FF2B5EF4-FFF2-40B4-BE49-F238E27FC236}">
              <a16:creationId xmlns:a16="http://schemas.microsoft.com/office/drawing/2014/main" id="{62C10AD0-0AEA-48A3-AE06-57536D8DE57B}"/>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509" name="Shape 12" descr="https://http2.mlstatic.com/D_NQ_NP_2X_685812-MCO75823807895_042024-F.webp">
          <a:extLst>
            <a:ext uri="{FF2B5EF4-FFF2-40B4-BE49-F238E27FC236}">
              <a16:creationId xmlns:a16="http://schemas.microsoft.com/office/drawing/2014/main" id="{301356B1-809E-4811-A42E-DA7248E8F142}"/>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510" name="Shape 12" descr="https://http2.mlstatic.com/D_NQ_NP_2X_685812-MCO75823807895_042024-F.webp">
          <a:extLst>
            <a:ext uri="{FF2B5EF4-FFF2-40B4-BE49-F238E27FC236}">
              <a16:creationId xmlns:a16="http://schemas.microsoft.com/office/drawing/2014/main" id="{D0957CE3-64C4-47D1-8789-67E56CA36F6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511" name="Shape 7" descr="https://http2.mlstatic.com/D_NQ_NP_2X_685812-MCO75823807895_042024-F.webp">
          <a:extLst>
            <a:ext uri="{FF2B5EF4-FFF2-40B4-BE49-F238E27FC236}">
              <a16:creationId xmlns:a16="http://schemas.microsoft.com/office/drawing/2014/main" id="{355CC64D-1F29-403D-8BB7-6595611C34F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512" name="Shape 7" descr="https://http2.mlstatic.com/D_NQ_NP_2X_685812-MCO75823807895_042024-F.webp">
          <a:extLst>
            <a:ext uri="{FF2B5EF4-FFF2-40B4-BE49-F238E27FC236}">
              <a16:creationId xmlns:a16="http://schemas.microsoft.com/office/drawing/2014/main" id="{3134F038-253D-4A35-BB7B-B9BE23B2DD3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13" name="Shape 5" descr="https://http2.mlstatic.com/D_NQ_NP_2X_685812-MCO75823807895_042024-F.webp">
          <a:extLst>
            <a:ext uri="{FF2B5EF4-FFF2-40B4-BE49-F238E27FC236}">
              <a16:creationId xmlns:a16="http://schemas.microsoft.com/office/drawing/2014/main" id="{648131E0-1F39-4BE4-9236-328E6D6E2A6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14" name="Shape 5" descr="https://http2.mlstatic.com/D_NQ_NP_2X_685812-MCO75823807895_042024-F.webp">
          <a:extLst>
            <a:ext uri="{FF2B5EF4-FFF2-40B4-BE49-F238E27FC236}">
              <a16:creationId xmlns:a16="http://schemas.microsoft.com/office/drawing/2014/main" id="{9E952E2B-19A2-4E9C-9C75-559EA8B7D5C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15" name="Shape 11" descr="https://http2.mlstatic.com/D_NQ_NP_2X_685812-MCO75823807895_042024-F.webp">
          <a:extLst>
            <a:ext uri="{FF2B5EF4-FFF2-40B4-BE49-F238E27FC236}">
              <a16:creationId xmlns:a16="http://schemas.microsoft.com/office/drawing/2014/main" id="{1252AC74-8298-41D9-B51B-AF9803C583D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16" name="Shape 11" descr="https://http2.mlstatic.com/D_NQ_NP_2X_685812-MCO75823807895_042024-F.webp">
          <a:extLst>
            <a:ext uri="{FF2B5EF4-FFF2-40B4-BE49-F238E27FC236}">
              <a16:creationId xmlns:a16="http://schemas.microsoft.com/office/drawing/2014/main" id="{C58DF2FD-AD5C-43B5-896B-02A977F7A34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17" name="Shape 5" descr="https://http2.mlstatic.com/D_NQ_NP_2X_685812-MCO75823807895_042024-F.webp">
          <a:extLst>
            <a:ext uri="{FF2B5EF4-FFF2-40B4-BE49-F238E27FC236}">
              <a16:creationId xmlns:a16="http://schemas.microsoft.com/office/drawing/2014/main" id="{30B7F6D3-DCF3-4F8F-B025-9370F97C4D0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18" name="Shape 5" descr="https://http2.mlstatic.com/D_NQ_NP_2X_685812-MCO75823807895_042024-F.webp">
          <a:extLst>
            <a:ext uri="{FF2B5EF4-FFF2-40B4-BE49-F238E27FC236}">
              <a16:creationId xmlns:a16="http://schemas.microsoft.com/office/drawing/2014/main" id="{99D4AB85-0571-48FE-BFED-B260116A72B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19" name="Shape 5" descr="https://http2.mlstatic.com/D_NQ_NP_2X_685812-MCO75823807895_042024-F.webp">
          <a:extLst>
            <a:ext uri="{FF2B5EF4-FFF2-40B4-BE49-F238E27FC236}">
              <a16:creationId xmlns:a16="http://schemas.microsoft.com/office/drawing/2014/main" id="{F4474C0A-CB8A-4203-A96E-FF3A3468839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0" name="Shape 5" descr="https://http2.mlstatic.com/D_NQ_NP_2X_685812-MCO75823807895_042024-F.webp">
          <a:extLst>
            <a:ext uri="{FF2B5EF4-FFF2-40B4-BE49-F238E27FC236}">
              <a16:creationId xmlns:a16="http://schemas.microsoft.com/office/drawing/2014/main" id="{D203FB38-8A2B-4419-8DB8-4D523461FAF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21" name="Shape 11" descr="https://http2.mlstatic.com/D_NQ_NP_2X_685812-MCO75823807895_042024-F.webp">
          <a:extLst>
            <a:ext uri="{FF2B5EF4-FFF2-40B4-BE49-F238E27FC236}">
              <a16:creationId xmlns:a16="http://schemas.microsoft.com/office/drawing/2014/main" id="{2F0F3182-737A-403A-ABAD-FBAAF9E93BA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22" name="Shape 11" descr="https://http2.mlstatic.com/D_NQ_NP_2X_685812-MCO75823807895_042024-F.webp">
          <a:extLst>
            <a:ext uri="{FF2B5EF4-FFF2-40B4-BE49-F238E27FC236}">
              <a16:creationId xmlns:a16="http://schemas.microsoft.com/office/drawing/2014/main" id="{D6EEDF9D-8820-4D80-A011-C5176467EE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3" name="Shape 5" descr="https://http2.mlstatic.com/D_NQ_NP_2X_685812-MCO75823807895_042024-F.webp">
          <a:extLst>
            <a:ext uri="{FF2B5EF4-FFF2-40B4-BE49-F238E27FC236}">
              <a16:creationId xmlns:a16="http://schemas.microsoft.com/office/drawing/2014/main" id="{A8231A10-8230-447B-9393-E877FB54FFA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4" name="Shape 5" descr="https://http2.mlstatic.com/D_NQ_NP_2X_685812-MCO75823807895_042024-F.webp">
          <a:extLst>
            <a:ext uri="{FF2B5EF4-FFF2-40B4-BE49-F238E27FC236}">
              <a16:creationId xmlns:a16="http://schemas.microsoft.com/office/drawing/2014/main" id="{6FCE528C-951B-4BD9-B022-0AFC8F680F7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5" name="Shape 5" descr="https://http2.mlstatic.com/D_NQ_NP_2X_685812-MCO75823807895_042024-F.webp">
          <a:extLst>
            <a:ext uri="{FF2B5EF4-FFF2-40B4-BE49-F238E27FC236}">
              <a16:creationId xmlns:a16="http://schemas.microsoft.com/office/drawing/2014/main" id="{202C27CF-FEB4-4BFC-B43A-E0F46C999F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6" name="Shape 5" descr="https://http2.mlstatic.com/D_NQ_NP_2X_685812-MCO75823807895_042024-F.webp">
          <a:extLst>
            <a:ext uri="{FF2B5EF4-FFF2-40B4-BE49-F238E27FC236}">
              <a16:creationId xmlns:a16="http://schemas.microsoft.com/office/drawing/2014/main" id="{53A25594-3028-4948-8A18-4DE1A2AA4C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27" name="Shape 11" descr="https://http2.mlstatic.com/D_NQ_NP_2X_685812-MCO75823807895_042024-F.webp">
          <a:extLst>
            <a:ext uri="{FF2B5EF4-FFF2-40B4-BE49-F238E27FC236}">
              <a16:creationId xmlns:a16="http://schemas.microsoft.com/office/drawing/2014/main" id="{DECA0C60-D46A-4A42-9C2F-A200ED77EEE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28" name="Shape 11" descr="https://http2.mlstatic.com/D_NQ_NP_2X_685812-MCO75823807895_042024-F.webp">
          <a:extLst>
            <a:ext uri="{FF2B5EF4-FFF2-40B4-BE49-F238E27FC236}">
              <a16:creationId xmlns:a16="http://schemas.microsoft.com/office/drawing/2014/main" id="{D1DD6A90-1D10-4C0D-95DB-159A1C886CF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29" name="Shape 5" descr="https://http2.mlstatic.com/D_NQ_NP_2X_685812-MCO75823807895_042024-F.webp">
          <a:extLst>
            <a:ext uri="{FF2B5EF4-FFF2-40B4-BE49-F238E27FC236}">
              <a16:creationId xmlns:a16="http://schemas.microsoft.com/office/drawing/2014/main" id="{396758D8-1369-4C3E-B698-70ECE36532B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0" name="Shape 5" descr="https://http2.mlstatic.com/D_NQ_NP_2X_685812-MCO75823807895_042024-F.webp">
          <a:extLst>
            <a:ext uri="{FF2B5EF4-FFF2-40B4-BE49-F238E27FC236}">
              <a16:creationId xmlns:a16="http://schemas.microsoft.com/office/drawing/2014/main" id="{29E410BC-3472-42DD-BDA2-312DD963D1B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1" name="Shape 5" descr="https://http2.mlstatic.com/D_NQ_NP_2X_685812-MCO75823807895_042024-F.webp">
          <a:extLst>
            <a:ext uri="{FF2B5EF4-FFF2-40B4-BE49-F238E27FC236}">
              <a16:creationId xmlns:a16="http://schemas.microsoft.com/office/drawing/2014/main" id="{0D20A32E-7593-425A-BEED-3737656F097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2" name="Shape 5" descr="https://http2.mlstatic.com/D_NQ_NP_2X_685812-MCO75823807895_042024-F.webp">
          <a:extLst>
            <a:ext uri="{FF2B5EF4-FFF2-40B4-BE49-F238E27FC236}">
              <a16:creationId xmlns:a16="http://schemas.microsoft.com/office/drawing/2014/main" id="{7E3160FD-D04E-4D8C-B921-F068B192B9B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3" name="Shape 5" descr="https://http2.mlstatic.com/D_NQ_NP_2X_685812-MCO75823807895_042024-F.webp">
          <a:extLst>
            <a:ext uri="{FF2B5EF4-FFF2-40B4-BE49-F238E27FC236}">
              <a16:creationId xmlns:a16="http://schemas.microsoft.com/office/drawing/2014/main" id="{AC9CE6E6-C73E-4A2B-BD84-19A09EE3B58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4" name="Shape 5" descr="https://http2.mlstatic.com/D_NQ_NP_2X_685812-MCO75823807895_042024-F.webp">
          <a:extLst>
            <a:ext uri="{FF2B5EF4-FFF2-40B4-BE49-F238E27FC236}">
              <a16:creationId xmlns:a16="http://schemas.microsoft.com/office/drawing/2014/main" id="{F5BEBCF7-DCBF-466F-AD29-7EDF4CE94E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5" name="Shape 5" descr="https://http2.mlstatic.com/D_NQ_NP_2X_685812-MCO75823807895_042024-F.webp">
          <a:extLst>
            <a:ext uri="{FF2B5EF4-FFF2-40B4-BE49-F238E27FC236}">
              <a16:creationId xmlns:a16="http://schemas.microsoft.com/office/drawing/2014/main" id="{4A8D72ED-EA51-4244-B9C6-AC657AB733D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6" name="Shape 5" descr="https://http2.mlstatic.com/D_NQ_NP_2X_685812-MCO75823807895_042024-F.webp">
          <a:extLst>
            <a:ext uri="{FF2B5EF4-FFF2-40B4-BE49-F238E27FC236}">
              <a16:creationId xmlns:a16="http://schemas.microsoft.com/office/drawing/2014/main" id="{D8BBB660-4924-4887-80D4-FFE26856CB8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37" name="Shape 11" descr="https://http2.mlstatic.com/D_NQ_NP_2X_685812-MCO75823807895_042024-F.webp">
          <a:extLst>
            <a:ext uri="{FF2B5EF4-FFF2-40B4-BE49-F238E27FC236}">
              <a16:creationId xmlns:a16="http://schemas.microsoft.com/office/drawing/2014/main" id="{389E9C73-D483-47C1-9F2E-55B1FAA8B05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38" name="Shape 11" descr="https://http2.mlstatic.com/D_NQ_NP_2X_685812-MCO75823807895_042024-F.webp">
          <a:extLst>
            <a:ext uri="{FF2B5EF4-FFF2-40B4-BE49-F238E27FC236}">
              <a16:creationId xmlns:a16="http://schemas.microsoft.com/office/drawing/2014/main" id="{CF369637-1592-4625-90A7-1298F9CF5CD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39" name="Shape 5" descr="https://http2.mlstatic.com/D_NQ_NP_2X_685812-MCO75823807895_042024-F.webp">
          <a:extLst>
            <a:ext uri="{FF2B5EF4-FFF2-40B4-BE49-F238E27FC236}">
              <a16:creationId xmlns:a16="http://schemas.microsoft.com/office/drawing/2014/main" id="{9D972643-CF78-47DB-B725-B673BA184DD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0" name="Shape 5" descr="https://http2.mlstatic.com/D_NQ_NP_2X_685812-MCO75823807895_042024-F.webp">
          <a:extLst>
            <a:ext uri="{FF2B5EF4-FFF2-40B4-BE49-F238E27FC236}">
              <a16:creationId xmlns:a16="http://schemas.microsoft.com/office/drawing/2014/main" id="{D95B3726-46E6-4DAC-98A5-941876CE69B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1" name="Shape 5" descr="https://http2.mlstatic.com/D_NQ_NP_2X_685812-MCO75823807895_042024-F.webp">
          <a:extLst>
            <a:ext uri="{FF2B5EF4-FFF2-40B4-BE49-F238E27FC236}">
              <a16:creationId xmlns:a16="http://schemas.microsoft.com/office/drawing/2014/main" id="{41B62CBA-FEDA-49DE-8579-F42E93F8639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2" name="Shape 5" descr="https://http2.mlstatic.com/D_NQ_NP_2X_685812-MCO75823807895_042024-F.webp">
          <a:extLst>
            <a:ext uri="{FF2B5EF4-FFF2-40B4-BE49-F238E27FC236}">
              <a16:creationId xmlns:a16="http://schemas.microsoft.com/office/drawing/2014/main" id="{F45DC02E-7241-4BC4-BEA3-BF883E6B30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43" name="Shape 11" descr="https://http2.mlstatic.com/D_NQ_NP_2X_685812-MCO75823807895_042024-F.webp">
          <a:extLst>
            <a:ext uri="{FF2B5EF4-FFF2-40B4-BE49-F238E27FC236}">
              <a16:creationId xmlns:a16="http://schemas.microsoft.com/office/drawing/2014/main" id="{F4B20697-8333-4A90-8F1E-39F878AA72D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44" name="Shape 11" descr="https://http2.mlstatic.com/D_NQ_NP_2X_685812-MCO75823807895_042024-F.webp">
          <a:extLst>
            <a:ext uri="{FF2B5EF4-FFF2-40B4-BE49-F238E27FC236}">
              <a16:creationId xmlns:a16="http://schemas.microsoft.com/office/drawing/2014/main" id="{254BE95C-3FC9-448D-A43E-3C73C987B2B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5" name="Shape 5" descr="https://http2.mlstatic.com/D_NQ_NP_2X_685812-MCO75823807895_042024-F.webp">
          <a:extLst>
            <a:ext uri="{FF2B5EF4-FFF2-40B4-BE49-F238E27FC236}">
              <a16:creationId xmlns:a16="http://schemas.microsoft.com/office/drawing/2014/main" id="{2B94409F-53B5-4D0A-977D-E1EA909EBA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6" name="Shape 5" descr="https://http2.mlstatic.com/D_NQ_NP_2X_685812-MCO75823807895_042024-F.webp">
          <a:extLst>
            <a:ext uri="{FF2B5EF4-FFF2-40B4-BE49-F238E27FC236}">
              <a16:creationId xmlns:a16="http://schemas.microsoft.com/office/drawing/2014/main" id="{4BDB7D78-192B-48B6-87C1-C2539783584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7" name="Shape 5" descr="https://http2.mlstatic.com/D_NQ_NP_2X_685812-MCO75823807895_042024-F.webp">
          <a:extLst>
            <a:ext uri="{FF2B5EF4-FFF2-40B4-BE49-F238E27FC236}">
              <a16:creationId xmlns:a16="http://schemas.microsoft.com/office/drawing/2014/main" id="{A520318C-CFF5-4E8A-9D5D-4FC3C886534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48" name="Shape 5" descr="https://http2.mlstatic.com/D_NQ_NP_2X_685812-MCO75823807895_042024-F.webp">
          <a:extLst>
            <a:ext uri="{FF2B5EF4-FFF2-40B4-BE49-F238E27FC236}">
              <a16:creationId xmlns:a16="http://schemas.microsoft.com/office/drawing/2014/main" id="{8A97FF8C-CC49-46FB-9255-864E639519E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49" name="Shape 11" descr="https://http2.mlstatic.com/D_NQ_NP_2X_685812-MCO75823807895_042024-F.webp">
          <a:extLst>
            <a:ext uri="{FF2B5EF4-FFF2-40B4-BE49-F238E27FC236}">
              <a16:creationId xmlns:a16="http://schemas.microsoft.com/office/drawing/2014/main" id="{F2703B2E-576C-4F37-86C6-3C01802C283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550" name="Shape 11" descr="https://http2.mlstatic.com/D_NQ_NP_2X_685812-MCO75823807895_042024-F.webp">
          <a:extLst>
            <a:ext uri="{FF2B5EF4-FFF2-40B4-BE49-F238E27FC236}">
              <a16:creationId xmlns:a16="http://schemas.microsoft.com/office/drawing/2014/main" id="{24B1AD09-A11B-4429-BB91-AC203C030D7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1" name="Shape 5" descr="https://http2.mlstatic.com/D_NQ_NP_2X_685812-MCO75823807895_042024-F.webp">
          <a:extLst>
            <a:ext uri="{FF2B5EF4-FFF2-40B4-BE49-F238E27FC236}">
              <a16:creationId xmlns:a16="http://schemas.microsoft.com/office/drawing/2014/main" id="{6750C3B4-3E8D-4A98-A657-4F4AF6BE432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2" name="Shape 5" descr="https://http2.mlstatic.com/D_NQ_NP_2X_685812-MCO75823807895_042024-F.webp">
          <a:extLst>
            <a:ext uri="{FF2B5EF4-FFF2-40B4-BE49-F238E27FC236}">
              <a16:creationId xmlns:a16="http://schemas.microsoft.com/office/drawing/2014/main" id="{73F24515-8733-488B-89D2-B2A1617F3B7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3" name="Shape 5" descr="https://http2.mlstatic.com/D_NQ_NP_2X_685812-MCO75823807895_042024-F.webp">
          <a:extLst>
            <a:ext uri="{FF2B5EF4-FFF2-40B4-BE49-F238E27FC236}">
              <a16:creationId xmlns:a16="http://schemas.microsoft.com/office/drawing/2014/main" id="{A16F7E88-8EBE-466A-8B2B-7B37E129545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4" name="Shape 5" descr="https://http2.mlstatic.com/D_NQ_NP_2X_685812-MCO75823807895_042024-F.webp">
          <a:extLst>
            <a:ext uri="{FF2B5EF4-FFF2-40B4-BE49-F238E27FC236}">
              <a16:creationId xmlns:a16="http://schemas.microsoft.com/office/drawing/2014/main" id="{99C9E1B7-4026-4380-A9C3-A2B9D65CDD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5" name="Shape 5" descr="https://http2.mlstatic.com/D_NQ_NP_2X_685812-MCO75823807895_042024-F.webp">
          <a:extLst>
            <a:ext uri="{FF2B5EF4-FFF2-40B4-BE49-F238E27FC236}">
              <a16:creationId xmlns:a16="http://schemas.microsoft.com/office/drawing/2014/main" id="{E8DC92B9-5D16-4E62-8F12-3BF22D6B342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556" name="Shape 5" descr="https://http2.mlstatic.com/D_NQ_NP_2X_685812-MCO75823807895_042024-F.webp">
          <a:extLst>
            <a:ext uri="{FF2B5EF4-FFF2-40B4-BE49-F238E27FC236}">
              <a16:creationId xmlns:a16="http://schemas.microsoft.com/office/drawing/2014/main" id="{B29985BA-1752-4346-8F32-44F241B4C7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557" name="Shape 7" descr="https://http2.mlstatic.com/D_NQ_NP_2X_685812-MCO75823807895_042024-F.webp">
          <a:extLst>
            <a:ext uri="{FF2B5EF4-FFF2-40B4-BE49-F238E27FC236}">
              <a16:creationId xmlns:a16="http://schemas.microsoft.com/office/drawing/2014/main" id="{3D907D08-8D6C-458F-A490-8A34C98D2179}"/>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558" name="Shape 7" descr="https://http2.mlstatic.com/D_NQ_NP_2X_685812-MCO75823807895_042024-F.webp">
          <a:extLst>
            <a:ext uri="{FF2B5EF4-FFF2-40B4-BE49-F238E27FC236}">
              <a16:creationId xmlns:a16="http://schemas.microsoft.com/office/drawing/2014/main" id="{C4054F98-F4C6-4FA0-9E8D-BFFBA71A89CB}"/>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559" name="Shape 7" descr="https://http2.mlstatic.com/D_NQ_NP_2X_685812-MCO75823807895_042024-F.webp">
          <a:extLst>
            <a:ext uri="{FF2B5EF4-FFF2-40B4-BE49-F238E27FC236}">
              <a16:creationId xmlns:a16="http://schemas.microsoft.com/office/drawing/2014/main" id="{AA595F50-E858-4833-A830-EC82DF720B64}"/>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560" name="Shape 7" descr="https://http2.mlstatic.com/D_NQ_NP_2X_685812-MCO75823807895_042024-F.webp">
          <a:extLst>
            <a:ext uri="{FF2B5EF4-FFF2-40B4-BE49-F238E27FC236}">
              <a16:creationId xmlns:a16="http://schemas.microsoft.com/office/drawing/2014/main" id="{D171AF42-3738-43FA-9831-B83CF316EE2F}"/>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561" name="Shape 7" descr="https://http2.mlstatic.com/D_NQ_NP_2X_685812-MCO75823807895_042024-F.webp">
          <a:extLst>
            <a:ext uri="{FF2B5EF4-FFF2-40B4-BE49-F238E27FC236}">
              <a16:creationId xmlns:a16="http://schemas.microsoft.com/office/drawing/2014/main" id="{8C32AA8B-394C-440A-9B6D-74CDFCDDFF10}"/>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562" name="Shape 3" descr="https://http2.mlstatic.com/D_NQ_NP_2X_685812-MCO75823807895_042024-F.webp">
          <a:extLst>
            <a:ext uri="{FF2B5EF4-FFF2-40B4-BE49-F238E27FC236}">
              <a16:creationId xmlns:a16="http://schemas.microsoft.com/office/drawing/2014/main" id="{8842AFF5-A636-4740-9C15-E45C0799DD2C}"/>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563" name="Shape 3" descr="https://http2.mlstatic.com/D_NQ_NP_2X_685812-MCO75823807895_042024-F.webp">
          <a:extLst>
            <a:ext uri="{FF2B5EF4-FFF2-40B4-BE49-F238E27FC236}">
              <a16:creationId xmlns:a16="http://schemas.microsoft.com/office/drawing/2014/main" id="{EA300458-E4E8-42F2-B9DD-497435446F4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8</xdr:row>
      <xdr:rowOff>0</xdr:rowOff>
    </xdr:from>
    <xdr:ext cx="323850" cy="323850"/>
    <xdr:sp macro="" textlink="">
      <xdr:nvSpPr>
        <xdr:cNvPr id="1564" name="Shape 3" descr="https://http2.mlstatic.com/D_NQ_NP_2X_685812-MCO75823807895_042024-F.webp">
          <a:extLst>
            <a:ext uri="{FF2B5EF4-FFF2-40B4-BE49-F238E27FC236}">
              <a16:creationId xmlns:a16="http://schemas.microsoft.com/office/drawing/2014/main" id="{23E6F49B-A49B-41CB-AE59-D9981048720A}"/>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565" name="Shape 7" descr="https://http2.mlstatic.com/D_NQ_NP_2X_685812-MCO75823807895_042024-F.webp">
          <a:extLst>
            <a:ext uri="{FF2B5EF4-FFF2-40B4-BE49-F238E27FC236}">
              <a16:creationId xmlns:a16="http://schemas.microsoft.com/office/drawing/2014/main" id="{DAE7BFF1-3021-4AF1-88C6-C944CEE124F8}"/>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16</xdr:row>
      <xdr:rowOff>0</xdr:rowOff>
    </xdr:from>
    <xdr:ext cx="323850" cy="323850"/>
    <xdr:sp macro="" textlink="">
      <xdr:nvSpPr>
        <xdr:cNvPr id="1566" name="Shape 7" descr="https://http2.mlstatic.com/D_NQ_NP_2X_685812-MCO75823807895_042024-F.webp">
          <a:extLst>
            <a:ext uri="{FF2B5EF4-FFF2-40B4-BE49-F238E27FC236}">
              <a16:creationId xmlns:a16="http://schemas.microsoft.com/office/drawing/2014/main" id="{B3618AAA-8666-4718-890D-F76ADB6DB640}"/>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67" name="Shape 5" descr="https://http2.mlstatic.com/D_NQ_NP_2X_685812-MCO75823807895_042024-F.webp">
          <a:extLst>
            <a:ext uri="{FF2B5EF4-FFF2-40B4-BE49-F238E27FC236}">
              <a16:creationId xmlns:a16="http://schemas.microsoft.com/office/drawing/2014/main" id="{9677613F-1080-4F7D-9247-973CB9CD1E1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68" name="Shape 5" descr="https://http2.mlstatic.com/D_NQ_NP_2X_685812-MCO75823807895_042024-F.webp">
          <a:extLst>
            <a:ext uri="{FF2B5EF4-FFF2-40B4-BE49-F238E27FC236}">
              <a16:creationId xmlns:a16="http://schemas.microsoft.com/office/drawing/2014/main" id="{07D4A709-2339-45B9-B8DC-CB272F63A22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69" name="Shape 6" descr="https://http2.mlstatic.com/D_NQ_NP_2X_685812-MCO75823807895_042024-F.webp">
          <a:extLst>
            <a:ext uri="{FF2B5EF4-FFF2-40B4-BE49-F238E27FC236}">
              <a16:creationId xmlns:a16="http://schemas.microsoft.com/office/drawing/2014/main" id="{8EB7195E-E961-41A6-955F-E65F3B126CF6}"/>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70" name="Shape 6" descr="https://http2.mlstatic.com/D_NQ_NP_2X_685812-MCO75823807895_042024-F.webp">
          <a:extLst>
            <a:ext uri="{FF2B5EF4-FFF2-40B4-BE49-F238E27FC236}">
              <a16:creationId xmlns:a16="http://schemas.microsoft.com/office/drawing/2014/main" id="{B87F1ED3-59CF-42A3-B6BB-00DBB525DA4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1" name="Shape 5" descr="https://http2.mlstatic.com/D_NQ_NP_2X_685812-MCO75823807895_042024-F.webp">
          <a:extLst>
            <a:ext uri="{FF2B5EF4-FFF2-40B4-BE49-F238E27FC236}">
              <a16:creationId xmlns:a16="http://schemas.microsoft.com/office/drawing/2014/main" id="{1B139549-B8BE-4C7D-803B-3D92434E690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2" name="Shape 5" descr="https://http2.mlstatic.com/D_NQ_NP_2X_685812-MCO75823807895_042024-F.webp">
          <a:extLst>
            <a:ext uri="{FF2B5EF4-FFF2-40B4-BE49-F238E27FC236}">
              <a16:creationId xmlns:a16="http://schemas.microsoft.com/office/drawing/2014/main" id="{EF4FE3C1-2B73-4664-8D73-07EB26756EF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3" name="Shape 5" descr="https://http2.mlstatic.com/D_NQ_NP_2X_685812-MCO75823807895_042024-F.webp">
          <a:extLst>
            <a:ext uri="{FF2B5EF4-FFF2-40B4-BE49-F238E27FC236}">
              <a16:creationId xmlns:a16="http://schemas.microsoft.com/office/drawing/2014/main" id="{1D73E767-C505-4CBE-BEAB-F440676BAC7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4" name="Shape 5" descr="https://http2.mlstatic.com/D_NQ_NP_2X_685812-MCO75823807895_042024-F.webp">
          <a:extLst>
            <a:ext uri="{FF2B5EF4-FFF2-40B4-BE49-F238E27FC236}">
              <a16:creationId xmlns:a16="http://schemas.microsoft.com/office/drawing/2014/main" id="{705A503A-D7D4-4301-AF7C-5F2F18684CB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75" name="Shape 6" descr="https://http2.mlstatic.com/D_NQ_NP_2X_685812-MCO75823807895_042024-F.webp">
          <a:extLst>
            <a:ext uri="{FF2B5EF4-FFF2-40B4-BE49-F238E27FC236}">
              <a16:creationId xmlns:a16="http://schemas.microsoft.com/office/drawing/2014/main" id="{940B4A47-6D3B-41D3-8253-ACF4D58E449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76" name="Shape 6" descr="https://http2.mlstatic.com/D_NQ_NP_2X_685812-MCO75823807895_042024-F.webp">
          <a:extLst>
            <a:ext uri="{FF2B5EF4-FFF2-40B4-BE49-F238E27FC236}">
              <a16:creationId xmlns:a16="http://schemas.microsoft.com/office/drawing/2014/main" id="{DEF39308-B0E0-46D0-9DBA-C23CC30302AD}"/>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7" name="Shape 5" descr="https://http2.mlstatic.com/D_NQ_NP_2X_685812-MCO75823807895_042024-F.webp">
          <a:extLst>
            <a:ext uri="{FF2B5EF4-FFF2-40B4-BE49-F238E27FC236}">
              <a16:creationId xmlns:a16="http://schemas.microsoft.com/office/drawing/2014/main" id="{693A8A6E-14D6-45C2-87C3-A7D1CC086A2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8" name="Shape 5" descr="https://http2.mlstatic.com/D_NQ_NP_2X_685812-MCO75823807895_042024-F.webp">
          <a:extLst>
            <a:ext uri="{FF2B5EF4-FFF2-40B4-BE49-F238E27FC236}">
              <a16:creationId xmlns:a16="http://schemas.microsoft.com/office/drawing/2014/main" id="{94EB66E4-8BF0-4DBF-9DDF-A7ABE0D0FB4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79" name="Shape 5" descr="https://http2.mlstatic.com/D_NQ_NP_2X_685812-MCO75823807895_042024-F.webp">
          <a:extLst>
            <a:ext uri="{FF2B5EF4-FFF2-40B4-BE49-F238E27FC236}">
              <a16:creationId xmlns:a16="http://schemas.microsoft.com/office/drawing/2014/main" id="{903DFCBF-677E-43D6-BB3B-5579CC5C5B3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0" name="Shape 5" descr="https://http2.mlstatic.com/D_NQ_NP_2X_685812-MCO75823807895_042024-F.webp">
          <a:extLst>
            <a:ext uri="{FF2B5EF4-FFF2-40B4-BE49-F238E27FC236}">
              <a16:creationId xmlns:a16="http://schemas.microsoft.com/office/drawing/2014/main" id="{9C23F44C-3515-49A0-9246-32FC12B1B31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81" name="Shape 6" descr="https://http2.mlstatic.com/D_NQ_NP_2X_685812-MCO75823807895_042024-F.webp">
          <a:extLst>
            <a:ext uri="{FF2B5EF4-FFF2-40B4-BE49-F238E27FC236}">
              <a16:creationId xmlns:a16="http://schemas.microsoft.com/office/drawing/2014/main" id="{4F8E5E1C-387F-400A-A3B0-038668FB6F3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82" name="Shape 6" descr="https://http2.mlstatic.com/D_NQ_NP_2X_685812-MCO75823807895_042024-F.webp">
          <a:extLst>
            <a:ext uri="{FF2B5EF4-FFF2-40B4-BE49-F238E27FC236}">
              <a16:creationId xmlns:a16="http://schemas.microsoft.com/office/drawing/2014/main" id="{733446EF-38C2-41D3-99B2-2DB06454349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3" name="Shape 5" descr="https://http2.mlstatic.com/D_NQ_NP_2X_685812-MCO75823807895_042024-F.webp">
          <a:extLst>
            <a:ext uri="{FF2B5EF4-FFF2-40B4-BE49-F238E27FC236}">
              <a16:creationId xmlns:a16="http://schemas.microsoft.com/office/drawing/2014/main" id="{85D7961B-2EF9-48A2-833E-05CE64B64AC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4" name="Shape 5" descr="https://http2.mlstatic.com/D_NQ_NP_2X_685812-MCO75823807895_042024-F.webp">
          <a:extLst>
            <a:ext uri="{FF2B5EF4-FFF2-40B4-BE49-F238E27FC236}">
              <a16:creationId xmlns:a16="http://schemas.microsoft.com/office/drawing/2014/main" id="{97DF784F-4084-4809-A4CE-0CD0A35C986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5" name="Shape 5" descr="https://http2.mlstatic.com/D_NQ_NP_2X_685812-MCO75823807895_042024-F.webp">
          <a:extLst>
            <a:ext uri="{FF2B5EF4-FFF2-40B4-BE49-F238E27FC236}">
              <a16:creationId xmlns:a16="http://schemas.microsoft.com/office/drawing/2014/main" id="{F4D18FE5-88D5-4852-B17D-8D33D8532E8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6" name="Shape 5" descr="https://http2.mlstatic.com/D_NQ_NP_2X_685812-MCO75823807895_042024-F.webp">
          <a:extLst>
            <a:ext uri="{FF2B5EF4-FFF2-40B4-BE49-F238E27FC236}">
              <a16:creationId xmlns:a16="http://schemas.microsoft.com/office/drawing/2014/main" id="{7D8C4029-8C70-4558-A805-9E7FA92F477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7" name="Shape 5" descr="https://http2.mlstatic.com/D_NQ_NP_2X_685812-MCO75823807895_042024-F.webp">
          <a:extLst>
            <a:ext uri="{FF2B5EF4-FFF2-40B4-BE49-F238E27FC236}">
              <a16:creationId xmlns:a16="http://schemas.microsoft.com/office/drawing/2014/main" id="{361191EC-2F29-4FBE-90D2-2BFA3FCE59A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8" name="Shape 5" descr="https://http2.mlstatic.com/D_NQ_NP_2X_685812-MCO75823807895_042024-F.webp">
          <a:extLst>
            <a:ext uri="{FF2B5EF4-FFF2-40B4-BE49-F238E27FC236}">
              <a16:creationId xmlns:a16="http://schemas.microsoft.com/office/drawing/2014/main" id="{ED30190F-78D9-4844-82FA-2D94A0CCD0E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89" name="Shape 5" descr="https://http2.mlstatic.com/D_NQ_NP_2X_685812-MCO75823807895_042024-F.webp">
          <a:extLst>
            <a:ext uri="{FF2B5EF4-FFF2-40B4-BE49-F238E27FC236}">
              <a16:creationId xmlns:a16="http://schemas.microsoft.com/office/drawing/2014/main" id="{75AD6A26-465D-4D94-99E4-BEF226CD4B8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0" name="Shape 5" descr="https://http2.mlstatic.com/D_NQ_NP_2X_685812-MCO75823807895_042024-F.webp">
          <a:extLst>
            <a:ext uri="{FF2B5EF4-FFF2-40B4-BE49-F238E27FC236}">
              <a16:creationId xmlns:a16="http://schemas.microsoft.com/office/drawing/2014/main" id="{5E2CB8FC-9F2D-4870-B215-A586833D28F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91" name="Shape 6" descr="https://http2.mlstatic.com/D_NQ_NP_2X_685812-MCO75823807895_042024-F.webp">
          <a:extLst>
            <a:ext uri="{FF2B5EF4-FFF2-40B4-BE49-F238E27FC236}">
              <a16:creationId xmlns:a16="http://schemas.microsoft.com/office/drawing/2014/main" id="{8101B4E8-D5B2-4541-9E55-A249713539A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92" name="Shape 6" descr="https://http2.mlstatic.com/D_NQ_NP_2X_685812-MCO75823807895_042024-F.webp">
          <a:extLst>
            <a:ext uri="{FF2B5EF4-FFF2-40B4-BE49-F238E27FC236}">
              <a16:creationId xmlns:a16="http://schemas.microsoft.com/office/drawing/2014/main" id="{3EE99F05-8135-4A70-924B-705EC510E1B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3" name="Shape 5" descr="https://http2.mlstatic.com/D_NQ_NP_2X_685812-MCO75823807895_042024-F.webp">
          <a:extLst>
            <a:ext uri="{FF2B5EF4-FFF2-40B4-BE49-F238E27FC236}">
              <a16:creationId xmlns:a16="http://schemas.microsoft.com/office/drawing/2014/main" id="{DCBB8E28-5DD5-4F51-A70E-F9C4229C9B5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4" name="Shape 5" descr="https://http2.mlstatic.com/D_NQ_NP_2X_685812-MCO75823807895_042024-F.webp">
          <a:extLst>
            <a:ext uri="{FF2B5EF4-FFF2-40B4-BE49-F238E27FC236}">
              <a16:creationId xmlns:a16="http://schemas.microsoft.com/office/drawing/2014/main" id="{CC7FB62A-FB6B-40E3-A43D-F2FF7CE7C83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5" name="Shape 5" descr="https://http2.mlstatic.com/D_NQ_NP_2X_685812-MCO75823807895_042024-F.webp">
          <a:extLst>
            <a:ext uri="{FF2B5EF4-FFF2-40B4-BE49-F238E27FC236}">
              <a16:creationId xmlns:a16="http://schemas.microsoft.com/office/drawing/2014/main" id="{1695C2DD-C533-476A-B728-90C26D2AABA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6" name="Shape 5" descr="https://http2.mlstatic.com/D_NQ_NP_2X_685812-MCO75823807895_042024-F.webp">
          <a:extLst>
            <a:ext uri="{FF2B5EF4-FFF2-40B4-BE49-F238E27FC236}">
              <a16:creationId xmlns:a16="http://schemas.microsoft.com/office/drawing/2014/main" id="{DD6BBB5D-DD7B-4CBF-A3CC-8449B388930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97" name="Shape 6" descr="https://http2.mlstatic.com/D_NQ_NP_2X_685812-MCO75823807895_042024-F.webp">
          <a:extLst>
            <a:ext uri="{FF2B5EF4-FFF2-40B4-BE49-F238E27FC236}">
              <a16:creationId xmlns:a16="http://schemas.microsoft.com/office/drawing/2014/main" id="{AFA3EC75-5B33-4F50-B296-D7286C20B4C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598" name="Shape 6" descr="https://http2.mlstatic.com/D_NQ_NP_2X_685812-MCO75823807895_042024-F.webp">
          <a:extLst>
            <a:ext uri="{FF2B5EF4-FFF2-40B4-BE49-F238E27FC236}">
              <a16:creationId xmlns:a16="http://schemas.microsoft.com/office/drawing/2014/main" id="{8F18B1AB-8CC3-4808-BA0B-5259E6E8463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599" name="Shape 5" descr="https://http2.mlstatic.com/D_NQ_NP_2X_685812-MCO75823807895_042024-F.webp">
          <a:extLst>
            <a:ext uri="{FF2B5EF4-FFF2-40B4-BE49-F238E27FC236}">
              <a16:creationId xmlns:a16="http://schemas.microsoft.com/office/drawing/2014/main" id="{3C7F8492-87AA-4518-BAE3-22D45007E0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0" name="Shape 5" descr="https://http2.mlstatic.com/D_NQ_NP_2X_685812-MCO75823807895_042024-F.webp">
          <a:extLst>
            <a:ext uri="{FF2B5EF4-FFF2-40B4-BE49-F238E27FC236}">
              <a16:creationId xmlns:a16="http://schemas.microsoft.com/office/drawing/2014/main" id="{621F7E4A-21E6-428F-8115-4C542A5225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1" name="Shape 5" descr="https://http2.mlstatic.com/D_NQ_NP_2X_685812-MCO75823807895_042024-F.webp">
          <a:extLst>
            <a:ext uri="{FF2B5EF4-FFF2-40B4-BE49-F238E27FC236}">
              <a16:creationId xmlns:a16="http://schemas.microsoft.com/office/drawing/2014/main" id="{8C36A529-F0E4-4946-A9D1-161DE051D9F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2" name="Shape 5" descr="https://http2.mlstatic.com/D_NQ_NP_2X_685812-MCO75823807895_042024-F.webp">
          <a:extLst>
            <a:ext uri="{FF2B5EF4-FFF2-40B4-BE49-F238E27FC236}">
              <a16:creationId xmlns:a16="http://schemas.microsoft.com/office/drawing/2014/main" id="{0E4D43BD-2E3E-4409-80EC-F4AE793B5A9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603" name="Shape 6" descr="https://http2.mlstatic.com/D_NQ_NP_2X_685812-MCO75823807895_042024-F.webp">
          <a:extLst>
            <a:ext uri="{FF2B5EF4-FFF2-40B4-BE49-F238E27FC236}">
              <a16:creationId xmlns:a16="http://schemas.microsoft.com/office/drawing/2014/main" id="{CE9635AF-41CD-405B-A395-56485123F059}"/>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61950"/>
    <xdr:sp macro="" textlink="">
      <xdr:nvSpPr>
        <xdr:cNvPr id="1604" name="Shape 6" descr="https://http2.mlstatic.com/D_NQ_NP_2X_685812-MCO75823807895_042024-F.webp">
          <a:extLst>
            <a:ext uri="{FF2B5EF4-FFF2-40B4-BE49-F238E27FC236}">
              <a16:creationId xmlns:a16="http://schemas.microsoft.com/office/drawing/2014/main" id="{C26ECD91-D2BE-4689-A249-58323C0A83BF}"/>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5" name="Shape 5" descr="https://http2.mlstatic.com/D_NQ_NP_2X_685812-MCO75823807895_042024-F.webp">
          <a:extLst>
            <a:ext uri="{FF2B5EF4-FFF2-40B4-BE49-F238E27FC236}">
              <a16:creationId xmlns:a16="http://schemas.microsoft.com/office/drawing/2014/main" id="{EFCEEF17-2A16-4328-A3FA-1C9A5EFFDC5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6" name="Shape 5" descr="https://http2.mlstatic.com/D_NQ_NP_2X_685812-MCO75823807895_042024-F.webp">
          <a:extLst>
            <a:ext uri="{FF2B5EF4-FFF2-40B4-BE49-F238E27FC236}">
              <a16:creationId xmlns:a16="http://schemas.microsoft.com/office/drawing/2014/main" id="{7D1F09A7-910E-4CEC-9E7F-12B8810C3BC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7" name="Shape 5" descr="https://http2.mlstatic.com/D_NQ_NP_2X_685812-MCO75823807895_042024-F.webp">
          <a:extLst>
            <a:ext uri="{FF2B5EF4-FFF2-40B4-BE49-F238E27FC236}">
              <a16:creationId xmlns:a16="http://schemas.microsoft.com/office/drawing/2014/main" id="{BCE00620-9FCD-4FC9-92DE-0EC4EE1E60C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8" name="Shape 5" descr="https://http2.mlstatic.com/D_NQ_NP_2X_685812-MCO75823807895_042024-F.webp">
          <a:extLst>
            <a:ext uri="{FF2B5EF4-FFF2-40B4-BE49-F238E27FC236}">
              <a16:creationId xmlns:a16="http://schemas.microsoft.com/office/drawing/2014/main" id="{4982804D-9A46-4BF2-9341-563A0444EAA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09" name="Shape 5" descr="https://http2.mlstatic.com/D_NQ_NP_2X_685812-MCO75823807895_042024-F.webp">
          <a:extLst>
            <a:ext uri="{FF2B5EF4-FFF2-40B4-BE49-F238E27FC236}">
              <a16:creationId xmlns:a16="http://schemas.microsoft.com/office/drawing/2014/main" id="{D12CCBCC-BA1A-4D97-8804-F14F550BF7D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11</xdr:row>
      <xdr:rowOff>0</xdr:rowOff>
    </xdr:from>
    <xdr:ext cx="323850" cy="352425"/>
    <xdr:sp macro="" textlink="">
      <xdr:nvSpPr>
        <xdr:cNvPr id="1610" name="Shape 5" descr="https://http2.mlstatic.com/D_NQ_NP_2X_685812-MCO75823807895_042024-F.webp">
          <a:extLst>
            <a:ext uri="{FF2B5EF4-FFF2-40B4-BE49-F238E27FC236}">
              <a16:creationId xmlns:a16="http://schemas.microsoft.com/office/drawing/2014/main" id="{8C216112-F461-4B6F-A0F4-FA7C89DCBD8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611" name="Shape 7" descr="https://http2.mlstatic.com/D_NQ_NP_2X_685812-MCO75823807895_042024-F.webp">
          <a:extLst>
            <a:ext uri="{FF2B5EF4-FFF2-40B4-BE49-F238E27FC236}">
              <a16:creationId xmlns:a16="http://schemas.microsoft.com/office/drawing/2014/main" id="{5990988F-C2A6-4E16-8D6F-3A6F73A2E6BE}"/>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612" name="Shape 7" descr="https://http2.mlstatic.com/D_NQ_NP_2X_685812-MCO75823807895_042024-F.webp">
          <a:extLst>
            <a:ext uri="{FF2B5EF4-FFF2-40B4-BE49-F238E27FC236}">
              <a16:creationId xmlns:a16="http://schemas.microsoft.com/office/drawing/2014/main" id="{C0F76754-58AA-4BD3-9648-A2205B7AA08C}"/>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29</xdr:row>
      <xdr:rowOff>0</xdr:rowOff>
    </xdr:from>
    <xdr:ext cx="323850" cy="323850"/>
    <xdr:sp macro="" textlink="">
      <xdr:nvSpPr>
        <xdr:cNvPr id="1613" name="Shape 7" descr="https://http2.mlstatic.com/D_NQ_NP_2X_685812-MCO75823807895_042024-F.webp">
          <a:extLst>
            <a:ext uri="{FF2B5EF4-FFF2-40B4-BE49-F238E27FC236}">
              <a16:creationId xmlns:a16="http://schemas.microsoft.com/office/drawing/2014/main" id="{1A32A38C-E5EF-4113-93FB-CCEA6DEEF944}"/>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4" name="Shape 5" descr="https://http2.mlstatic.com/D_NQ_NP_2X_685812-MCO75823807895_042024-F.webp">
          <a:extLst>
            <a:ext uri="{FF2B5EF4-FFF2-40B4-BE49-F238E27FC236}">
              <a16:creationId xmlns:a16="http://schemas.microsoft.com/office/drawing/2014/main" id="{7CBA485F-F990-4EBE-A0E3-2D024E9275E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5" name="Shape 5" descr="https://http2.mlstatic.com/D_NQ_NP_2X_685812-MCO75823807895_042024-F.webp">
          <a:extLst>
            <a:ext uri="{FF2B5EF4-FFF2-40B4-BE49-F238E27FC236}">
              <a16:creationId xmlns:a16="http://schemas.microsoft.com/office/drawing/2014/main" id="{B793884D-2FB7-4BC3-B715-D62F896347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6" name="Shape 5" descr="https://http2.mlstatic.com/D_NQ_NP_2X_685812-MCO75823807895_042024-F.webp">
          <a:extLst>
            <a:ext uri="{FF2B5EF4-FFF2-40B4-BE49-F238E27FC236}">
              <a16:creationId xmlns:a16="http://schemas.microsoft.com/office/drawing/2014/main" id="{EC76647B-DAB0-4A1D-AE5A-E077CEDA6C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7" name="Shape 5" descr="https://http2.mlstatic.com/D_NQ_NP_2X_685812-MCO75823807895_042024-F.webp">
          <a:extLst>
            <a:ext uri="{FF2B5EF4-FFF2-40B4-BE49-F238E27FC236}">
              <a16:creationId xmlns:a16="http://schemas.microsoft.com/office/drawing/2014/main" id="{FD1631CB-D103-4DEF-822A-EF0A69F2B11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8" name="Shape 5" descr="https://http2.mlstatic.com/D_NQ_NP_2X_685812-MCO75823807895_042024-F.webp">
          <a:extLst>
            <a:ext uri="{FF2B5EF4-FFF2-40B4-BE49-F238E27FC236}">
              <a16:creationId xmlns:a16="http://schemas.microsoft.com/office/drawing/2014/main" id="{353BAFFA-4779-4431-9A60-B77C6017996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19" name="Shape 5" descr="https://http2.mlstatic.com/D_NQ_NP_2X_685812-MCO75823807895_042024-F.webp">
          <a:extLst>
            <a:ext uri="{FF2B5EF4-FFF2-40B4-BE49-F238E27FC236}">
              <a16:creationId xmlns:a16="http://schemas.microsoft.com/office/drawing/2014/main" id="{28A73776-7FD8-4880-A145-9A750A2AFE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0" name="Shape 11" descr="https://http2.mlstatic.com/D_NQ_NP_2X_685812-MCO75823807895_042024-F.webp">
          <a:extLst>
            <a:ext uri="{FF2B5EF4-FFF2-40B4-BE49-F238E27FC236}">
              <a16:creationId xmlns:a16="http://schemas.microsoft.com/office/drawing/2014/main" id="{692DC78B-60F9-426D-8C6F-AD3142BCFE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1" name="Shape 11" descr="https://http2.mlstatic.com/D_NQ_NP_2X_685812-MCO75823807895_042024-F.webp">
          <a:extLst>
            <a:ext uri="{FF2B5EF4-FFF2-40B4-BE49-F238E27FC236}">
              <a16:creationId xmlns:a16="http://schemas.microsoft.com/office/drawing/2014/main" id="{27D86646-E312-4263-BA31-67576B0213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2" name="Shape 11" descr="https://http2.mlstatic.com/D_NQ_NP_2X_685812-MCO75823807895_042024-F.webp">
          <a:extLst>
            <a:ext uri="{FF2B5EF4-FFF2-40B4-BE49-F238E27FC236}">
              <a16:creationId xmlns:a16="http://schemas.microsoft.com/office/drawing/2014/main" id="{11DFFD5B-74DF-4766-9812-4AB968FC8E2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3" name="Shape 11" descr="https://http2.mlstatic.com/D_NQ_NP_2X_685812-MCO75823807895_042024-F.webp">
          <a:extLst>
            <a:ext uri="{FF2B5EF4-FFF2-40B4-BE49-F238E27FC236}">
              <a16:creationId xmlns:a16="http://schemas.microsoft.com/office/drawing/2014/main" id="{AFE9A4B0-308E-4424-B361-FD491BDCD8F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4" name="Shape 11" descr="https://http2.mlstatic.com/D_NQ_NP_2X_685812-MCO75823807895_042024-F.webp">
          <a:extLst>
            <a:ext uri="{FF2B5EF4-FFF2-40B4-BE49-F238E27FC236}">
              <a16:creationId xmlns:a16="http://schemas.microsoft.com/office/drawing/2014/main" id="{DC12C175-CCF5-484A-A5CD-1F151EBEC25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25" name="Shape 11" descr="https://http2.mlstatic.com/D_NQ_NP_2X_685812-MCO75823807895_042024-F.webp">
          <a:extLst>
            <a:ext uri="{FF2B5EF4-FFF2-40B4-BE49-F238E27FC236}">
              <a16:creationId xmlns:a16="http://schemas.microsoft.com/office/drawing/2014/main" id="{22E7C91D-A242-481A-88B9-8C3000F64C8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26" name="Shape 5" descr="https://http2.mlstatic.com/D_NQ_NP_2X_685812-MCO75823807895_042024-F.webp">
          <a:extLst>
            <a:ext uri="{FF2B5EF4-FFF2-40B4-BE49-F238E27FC236}">
              <a16:creationId xmlns:a16="http://schemas.microsoft.com/office/drawing/2014/main" id="{C11DA00E-5D08-4486-A7F6-868DA9EFC6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27" name="Shape 5" descr="https://http2.mlstatic.com/D_NQ_NP_2X_685812-MCO75823807895_042024-F.webp">
          <a:extLst>
            <a:ext uri="{FF2B5EF4-FFF2-40B4-BE49-F238E27FC236}">
              <a16:creationId xmlns:a16="http://schemas.microsoft.com/office/drawing/2014/main" id="{094CE733-7B4B-4568-A20C-BA4BB2413A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28" name="Shape 5" descr="https://http2.mlstatic.com/D_NQ_NP_2X_685812-MCO75823807895_042024-F.webp">
          <a:extLst>
            <a:ext uri="{FF2B5EF4-FFF2-40B4-BE49-F238E27FC236}">
              <a16:creationId xmlns:a16="http://schemas.microsoft.com/office/drawing/2014/main" id="{21C0B8A5-4CE4-47A0-83D0-481C28A792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29" name="Shape 5" descr="https://http2.mlstatic.com/D_NQ_NP_2X_685812-MCO75823807895_042024-F.webp">
          <a:extLst>
            <a:ext uri="{FF2B5EF4-FFF2-40B4-BE49-F238E27FC236}">
              <a16:creationId xmlns:a16="http://schemas.microsoft.com/office/drawing/2014/main" id="{43FAE583-4773-4FDC-A2AB-958507B319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30" name="Shape 12" descr="https://http2.mlstatic.com/D_NQ_NP_2X_685812-MCO75823807895_042024-F.webp">
          <a:extLst>
            <a:ext uri="{FF2B5EF4-FFF2-40B4-BE49-F238E27FC236}">
              <a16:creationId xmlns:a16="http://schemas.microsoft.com/office/drawing/2014/main" id="{7F783065-7864-42FC-B70E-9C1EBC996F5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31" name="Shape 12" descr="https://http2.mlstatic.com/D_NQ_NP_2X_685812-MCO75823807895_042024-F.webp">
          <a:extLst>
            <a:ext uri="{FF2B5EF4-FFF2-40B4-BE49-F238E27FC236}">
              <a16:creationId xmlns:a16="http://schemas.microsoft.com/office/drawing/2014/main" id="{B824DCE9-CC45-4760-BB4B-1D43C0092F57}"/>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32" name="Shape 5" descr="https://http2.mlstatic.com/D_NQ_NP_2X_685812-MCO75823807895_042024-F.webp">
          <a:extLst>
            <a:ext uri="{FF2B5EF4-FFF2-40B4-BE49-F238E27FC236}">
              <a16:creationId xmlns:a16="http://schemas.microsoft.com/office/drawing/2014/main" id="{79763DCB-58C4-41DD-879F-0CC4A14BF04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33" name="Shape 5" descr="https://http2.mlstatic.com/D_NQ_NP_2X_685812-MCO75823807895_042024-F.webp">
          <a:extLst>
            <a:ext uri="{FF2B5EF4-FFF2-40B4-BE49-F238E27FC236}">
              <a16:creationId xmlns:a16="http://schemas.microsoft.com/office/drawing/2014/main" id="{40809083-B395-4AA8-B3A0-F539126493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4" name="Shape 11" descr="https://http2.mlstatic.com/D_NQ_NP_2X_685812-MCO75823807895_042024-F.webp">
          <a:extLst>
            <a:ext uri="{FF2B5EF4-FFF2-40B4-BE49-F238E27FC236}">
              <a16:creationId xmlns:a16="http://schemas.microsoft.com/office/drawing/2014/main" id="{CB8DD488-DB00-44BE-B1A1-48D268FAB92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5" name="Shape 11" descr="https://http2.mlstatic.com/D_NQ_NP_2X_685812-MCO75823807895_042024-F.webp">
          <a:extLst>
            <a:ext uri="{FF2B5EF4-FFF2-40B4-BE49-F238E27FC236}">
              <a16:creationId xmlns:a16="http://schemas.microsoft.com/office/drawing/2014/main" id="{1B266B62-EDE1-4944-A721-4300874384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6" name="Shape 11" descr="https://http2.mlstatic.com/D_NQ_NP_2X_685812-MCO75823807895_042024-F.webp">
          <a:extLst>
            <a:ext uri="{FF2B5EF4-FFF2-40B4-BE49-F238E27FC236}">
              <a16:creationId xmlns:a16="http://schemas.microsoft.com/office/drawing/2014/main" id="{B486598A-06EE-4AD4-9BD5-48C68CA855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7" name="Shape 11" descr="https://http2.mlstatic.com/D_NQ_NP_2X_685812-MCO75823807895_042024-F.webp">
          <a:extLst>
            <a:ext uri="{FF2B5EF4-FFF2-40B4-BE49-F238E27FC236}">
              <a16:creationId xmlns:a16="http://schemas.microsoft.com/office/drawing/2014/main" id="{B3B5C89A-1068-43A4-A0FC-8EEB521A73C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8" name="Shape 11" descr="https://http2.mlstatic.com/D_NQ_NP_2X_685812-MCO75823807895_042024-F.webp">
          <a:extLst>
            <a:ext uri="{FF2B5EF4-FFF2-40B4-BE49-F238E27FC236}">
              <a16:creationId xmlns:a16="http://schemas.microsoft.com/office/drawing/2014/main" id="{308FA622-8107-43A9-8CEE-DF2B2CD4597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39" name="Shape 11" descr="https://http2.mlstatic.com/D_NQ_NP_2X_685812-MCO75823807895_042024-F.webp">
          <a:extLst>
            <a:ext uri="{FF2B5EF4-FFF2-40B4-BE49-F238E27FC236}">
              <a16:creationId xmlns:a16="http://schemas.microsoft.com/office/drawing/2014/main" id="{71C95E8E-9CDE-4718-A5CB-0A62BA92BB4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0" name="Shape 5" descr="https://http2.mlstatic.com/D_NQ_NP_2X_685812-MCO75823807895_042024-F.webp">
          <a:extLst>
            <a:ext uri="{FF2B5EF4-FFF2-40B4-BE49-F238E27FC236}">
              <a16:creationId xmlns:a16="http://schemas.microsoft.com/office/drawing/2014/main" id="{5178BA5C-5A7F-4F55-BEF6-DFFE44BAFB8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1" name="Shape 5" descr="https://http2.mlstatic.com/D_NQ_NP_2X_685812-MCO75823807895_042024-F.webp">
          <a:extLst>
            <a:ext uri="{FF2B5EF4-FFF2-40B4-BE49-F238E27FC236}">
              <a16:creationId xmlns:a16="http://schemas.microsoft.com/office/drawing/2014/main" id="{F2DD8BD2-CA98-49EE-B6F8-4687E8A527F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2" name="Shape 5" descr="https://http2.mlstatic.com/D_NQ_NP_2X_685812-MCO75823807895_042024-F.webp">
          <a:extLst>
            <a:ext uri="{FF2B5EF4-FFF2-40B4-BE49-F238E27FC236}">
              <a16:creationId xmlns:a16="http://schemas.microsoft.com/office/drawing/2014/main" id="{CF17472E-BFD1-4603-B537-261A9F84643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3" name="Shape 5" descr="https://http2.mlstatic.com/D_NQ_NP_2X_685812-MCO75823807895_042024-F.webp">
          <a:extLst>
            <a:ext uri="{FF2B5EF4-FFF2-40B4-BE49-F238E27FC236}">
              <a16:creationId xmlns:a16="http://schemas.microsoft.com/office/drawing/2014/main" id="{0B061AAA-52DA-4EF1-9F73-A188FFEA2BB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44" name="Shape 12" descr="https://http2.mlstatic.com/D_NQ_NP_2X_685812-MCO75823807895_042024-F.webp">
          <a:extLst>
            <a:ext uri="{FF2B5EF4-FFF2-40B4-BE49-F238E27FC236}">
              <a16:creationId xmlns:a16="http://schemas.microsoft.com/office/drawing/2014/main" id="{74FDB7AC-D9B2-4FCA-B1C1-4407851FE33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45" name="Shape 12" descr="https://http2.mlstatic.com/D_NQ_NP_2X_685812-MCO75823807895_042024-F.webp">
          <a:extLst>
            <a:ext uri="{FF2B5EF4-FFF2-40B4-BE49-F238E27FC236}">
              <a16:creationId xmlns:a16="http://schemas.microsoft.com/office/drawing/2014/main" id="{B7008B77-5B69-4EFF-AE19-EEB748E9183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6" name="Shape 5" descr="https://http2.mlstatic.com/D_NQ_NP_2X_685812-MCO75823807895_042024-F.webp">
          <a:extLst>
            <a:ext uri="{FF2B5EF4-FFF2-40B4-BE49-F238E27FC236}">
              <a16:creationId xmlns:a16="http://schemas.microsoft.com/office/drawing/2014/main" id="{FFC1E8CF-059E-4FE4-B352-929F6D6BB8C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47" name="Shape 5" descr="https://http2.mlstatic.com/D_NQ_NP_2X_685812-MCO75823807895_042024-F.webp">
          <a:extLst>
            <a:ext uri="{FF2B5EF4-FFF2-40B4-BE49-F238E27FC236}">
              <a16:creationId xmlns:a16="http://schemas.microsoft.com/office/drawing/2014/main" id="{70F927E4-59E1-44A8-A622-0DF9FD6282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48" name="Shape 11" descr="https://http2.mlstatic.com/D_NQ_NP_2X_685812-MCO75823807895_042024-F.webp">
          <a:extLst>
            <a:ext uri="{FF2B5EF4-FFF2-40B4-BE49-F238E27FC236}">
              <a16:creationId xmlns:a16="http://schemas.microsoft.com/office/drawing/2014/main" id="{813B33F5-0A40-4D95-95A0-A769008D537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49" name="Shape 11" descr="https://http2.mlstatic.com/D_NQ_NP_2X_685812-MCO75823807895_042024-F.webp">
          <a:extLst>
            <a:ext uri="{FF2B5EF4-FFF2-40B4-BE49-F238E27FC236}">
              <a16:creationId xmlns:a16="http://schemas.microsoft.com/office/drawing/2014/main" id="{6149699C-8BAB-44F4-81A9-4133E2A0FA1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50" name="Shape 11" descr="https://http2.mlstatic.com/D_NQ_NP_2X_685812-MCO75823807895_042024-F.webp">
          <a:extLst>
            <a:ext uri="{FF2B5EF4-FFF2-40B4-BE49-F238E27FC236}">
              <a16:creationId xmlns:a16="http://schemas.microsoft.com/office/drawing/2014/main" id="{CA115B9F-3DDE-4DF5-A329-3C958F6EFEE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51" name="Shape 11" descr="https://http2.mlstatic.com/D_NQ_NP_2X_685812-MCO75823807895_042024-F.webp">
          <a:extLst>
            <a:ext uri="{FF2B5EF4-FFF2-40B4-BE49-F238E27FC236}">
              <a16:creationId xmlns:a16="http://schemas.microsoft.com/office/drawing/2014/main" id="{E696E2F1-34FF-41AD-83E0-00D6CE7F0A8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52" name="Shape 11" descr="https://http2.mlstatic.com/D_NQ_NP_2X_685812-MCO75823807895_042024-F.webp">
          <a:extLst>
            <a:ext uri="{FF2B5EF4-FFF2-40B4-BE49-F238E27FC236}">
              <a16:creationId xmlns:a16="http://schemas.microsoft.com/office/drawing/2014/main" id="{49045F1F-7109-41B6-A7C3-BDBAEAAD44C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53" name="Shape 11" descr="https://http2.mlstatic.com/D_NQ_NP_2X_685812-MCO75823807895_042024-F.webp">
          <a:extLst>
            <a:ext uri="{FF2B5EF4-FFF2-40B4-BE49-F238E27FC236}">
              <a16:creationId xmlns:a16="http://schemas.microsoft.com/office/drawing/2014/main" id="{86120D3A-8F17-4FE8-B436-06C378747C1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54" name="Shape 5" descr="https://http2.mlstatic.com/D_NQ_NP_2X_685812-MCO75823807895_042024-F.webp">
          <a:extLst>
            <a:ext uri="{FF2B5EF4-FFF2-40B4-BE49-F238E27FC236}">
              <a16:creationId xmlns:a16="http://schemas.microsoft.com/office/drawing/2014/main" id="{BF3EDD3B-411A-4C4D-A87A-964D23796AE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55" name="Shape 5" descr="https://http2.mlstatic.com/D_NQ_NP_2X_685812-MCO75823807895_042024-F.webp">
          <a:extLst>
            <a:ext uri="{FF2B5EF4-FFF2-40B4-BE49-F238E27FC236}">
              <a16:creationId xmlns:a16="http://schemas.microsoft.com/office/drawing/2014/main" id="{26A9BA4C-9606-4FE4-9A93-3F809F8F7C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56" name="Shape 5" descr="https://http2.mlstatic.com/D_NQ_NP_2X_685812-MCO75823807895_042024-F.webp">
          <a:extLst>
            <a:ext uri="{FF2B5EF4-FFF2-40B4-BE49-F238E27FC236}">
              <a16:creationId xmlns:a16="http://schemas.microsoft.com/office/drawing/2014/main" id="{FCE70556-6736-4446-BF87-6FBAE1B9D45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57" name="Shape 5" descr="https://http2.mlstatic.com/D_NQ_NP_2X_685812-MCO75823807895_042024-F.webp">
          <a:extLst>
            <a:ext uri="{FF2B5EF4-FFF2-40B4-BE49-F238E27FC236}">
              <a16:creationId xmlns:a16="http://schemas.microsoft.com/office/drawing/2014/main" id="{91E9012E-EFA0-463C-AC02-59A7BDBAFB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58" name="Shape 12" descr="https://http2.mlstatic.com/D_NQ_NP_2X_685812-MCO75823807895_042024-F.webp">
          <a:extLst>
            <a:ext uri="{FF2B5EF4-FFF2-40B4-BE49-F238E27FC236}">
              <a16:creationId xmlns:a16="http://schemas.microsoft.com/office/drawing/2014/main" id="{05066031-0D8B-48AF-81BE-2559145FEB4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59" name="Shape 12" descr="https://http2.mlstatic.com/D_NQ_NP_2X_685812-MCO75823807895_042024-F.webp">
          <a:extLst>
            <a:ext uri="{FF2B5EF4-FFF2-40B4-BE49-F238E27FC236}">
              <a16:creationId xmlns:a16="http://schemas.microsoft.com/office/drawing/2014/main" id="{31752F57-00B2-43D6-A511-01BE10E6005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60" name="Shape 7" descr="https://http2.mlstatic.com/D_NQ_NP_2X_685812-MCO75823807895_042024-F.webp">
          <a:extLst>
            <a:ext uri="{FF2B5EF4-FFF2-40B4-BE49-F238E27FC236}">
              <a16:creationId xmlns:a16="http://schemas.microsoft.com/office/drawing/2014/main" id="{1CD3D0A8-407A-4963-A49C-EE4C4BCD8494}"/>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61" name="Shape 7" descr="https://http2.mlstatic.com/D_NQ_NP_2X_685812-MCO75823807895_042024-F.webp">
          <a:extLst>
            <a:ext uri="{FF2B5EF4-FFF2-40B4-BE49-F238E27FC236}">
              <a16:creationId xmlns:a16="http://schemas.microsoft.com/office/drawing/2014/main" id="{E3197595-6B59-4E35-88F1-ADDAACEA477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62" name="Shape 7" descr="https://http2.mlstatic.com/D_NQ_NP_2X_685812-MCO75823807895_042024-F.webp">
          <a:extLst>
            <a:ext uri="{FF2B5EF4-FFF2-40B4-BE49-F238E27FC236}">
              <a16:creationId xmlns:a16="http://schemas.microsoft.com/office/drawing/2014/main" id="{F02232AE-CA58-4C59-B3EF-C0D6837972D8}"/>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63" name="Shape 7" descr="https://http2.mlstatic.com/D_NQ_NP_2X_685812-MCO75823807895_042024-F.webp">
          <a:extLst>
            <a:ext uri="{FF2B5EF4-FFF2-40B4-BE49-F238E27FC236}">
              <a16:creationId xmlns:a16="http://schemas.microsoft.com/office/drawing/2014/main" id="{6DEA1FCD-E7ED-416F-BC35-2BE5E1A6876B}"/>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4" name="Shape 5" descr="https://http2.mlstatic.com/D_NQ_NP_2X_685812-MCO75823807895_042024-F.webp">
          <a:extLst>
            <a:ext uri="{FF2B5EF4-FFF2-40B4-BE49-F238E27FC236}">
              <a16:creationId xmlns:a16="http://schemas.microsoft.com/office/drawing/2014/main" id="{4FE757AD-83F1-4FCF-8C08-AD80714166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5" name="Shape 5" descr="https://http2.mlstatic.com/D_NQ_NP_2X_685812-MCO75823807895_042024-F.webp">
          <a:extLst>
            <a:ext uri="{FF2B5EF4-FFF2-40B4-BE49-F238E27FC236}">
              <a16:creationId xmlns:a16="http://schemas.microsoft.com/office/drawing/2014/main" id="{60F6495F-C501-471C-AA6D-0B6A2EE2462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6" name="Shape 5" descr="https://http2.mlstatic.com/D_NQ_NP_2X_685812-MCO75823807895_042024-F.webp">
          <a:extLst>
            <a:ext uri="{FF2B5EF4-FFF2-40B4-BE49-F238E27FC236}">
              <a16:creationId xmlns:a16="http://schemas.microsoft.com/office/drawing/2014/main" id="{7595C19A-1C13-492C-AC5B-387769ABFEA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7" name="Shape 5" descr="https://http2.mlstatic.com/D_NQ_NP_2X_685812-MCO75823807895_042024-F.webp">
          <a:extLst>
            <a:ext uri="{FF2B5EF4-FFF2-40B4-BE49-F238E27FC236}">
              <a16:creationId xmlns:a16="http://schemas.microsoft.com/office/drawing/2014/main" id="{AF002260-CC91-4F67-90AB-2D8DB2F9B73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8" name="Shape 5" descr="https://http2.mlstatic.com/D_NQ_NP_2X_685812-MCO75823807895_042024-F.webp">
          <a:extLst>
            <a:ext uri="{FF2B5EF4-FFF2-40B4-BE49-F238E27FC236}">
              <a16:creationId xmlns:a16="http://schemas.microsoft.com/office/drawing/2014/main" id="{5C7B4DE2-873C-4E5F-BCCD-F30BF9B3C6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69" name="Shape 5" descr="https://http2.mlstatic.com/D_NQ_NP_2X_685812-MCO75823807895_042024-F.webp">
          <a:extLst>
            <a:ext uri="{FF2B5EF4-FFF2-40B4-BE49-F238E27FC236}">
              <a16:creationId xmlns:a16="http://schemas.microsoft.com/office/drawing/2014/main" id="{20A947D7-8487-4E0C-B756-21EE2EF6A67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0" name="Shape 5" descr="https://http2.mlstatic.com/D_NQ_NP_2X_685812-MCO75823807895_042024-F.webp">
          <a:extLst>
            <a:ext uri="{FF2B5EF4-FFF2-40B4-BE49-F238E27FC236}">
              <a16:creationId xmlns:a16="http://schemas.microsoft.com/office/drawing/2014/main" id="{EFB6630F-B2CF-42F8-8D97-A668D17C0F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1" name="Shape 5" descr="https://http2.mlstatic.com/D_NQ_NP_2X_685812-MCO75823807895_042024-F.webp">
          <a:extLst>
            <a:ext uri="{FF2B5EF4-FFF2-40B4-BE49-F238E27FC236}">
              <a16:creationId xmlns:a16="http://schemas.microsoft.com/office/drawing/2014/main" id="{53819860-75A2-449D-A37D-A179FD7CB4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2" name="Shape 5" descr="https://http2.mlstatic.com/D_NQ_NP_2X_685812-MCO75823807895_042024-F.webp">
          <a:extLst>
            <a:ext uri="{FF2B5EF4-FFF2-40B4-BE49-F238E27FC236}">
              <a16:creationId xmlns:a16="http://schemas.microsoft.com/office/drawing/2014/main" id="{AED0315A-1345-476F-9990-0F18D4DBA55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3" name="Shape 5" descr="https://http2.mlstatic.com/D_NQ_NP_2X_685812-MCO75823807895_042024-F.webp">
          <a:extLst>
            <a:ext uri="{FF2B5EF4-FFF2-40B4-BE49-F238E27FC236}">
              <a16:creationId xmlns:a16="http://schemas.microsoft.com/office/drawing/2014/main" id="{C6D99FD6-3DDA-4B26-9C6E-577613E68C4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4" name="Shape 5" descr="https://http2.mlstatic.com/D_NQ_NP_2X_685812-MCO75823807895_042024-F.webp">
          <a:extLst>
            <a:ext uri="{FF2B5EF4-FFF2-40B4-BE49-F238E27FC236}">
              <a16:creationId xmlns:a16="http://schemas.microsoft.com/office/drawing/2014/main" id="{B8ED1ABD-A005-47B1-B727-B81A1744FA3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5" name="Shape 5" descr="https://http2.mlstatic.com/D_NQ_NP_2X_685812-MCO75823807895_042024-F.webp">
          <a:extLst>
            <a:ext uri="{FF2B5EF4-FFF2-40B4-BE49-F238E27FC236}">
              <a16:creationId xmlns:a16="http://schemas.microsoft.com/office/drawing/2014/main" id="{CD5F6238-C68C-4CF7-8A8B-86913D841A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6" name="Shape 5" descr="https://http2.mlstatic.com/D_NQ_NP_2X_685812-MCO75823807895_042024-F.webp">
          <a:extLst>
            <a:ext uri="{FF2B5EF4-FFF2-40B4-BE49-F238E27FC236}">
              <a16:creationId xmlns:a16="http://schemas.microsoft.com/office/drawing/2014/main" id="{A4DAEDC4-B046-4F29-8BF4-69D3652BBF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7" name="Shape 5" descr="https://http2.mlstatic.com/D_NQ_NP_2X_685812-MCO75823807895_042024-F.webp">
          <a:extLst>
            <a:ext uri="{FF2B5EF4-FFF2-40B4-BE49-F238E27FC236}">
              <a16:creationId xmlns:a16="http://schemas.microsoft.com/office/drawing/2014/main" id="{863ACCDA-8740-4ECB-9DC1-D70F5278DC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8" name="Shape 5" descr="https://http2.mlstatic.com/D_NQ_NP_2X_685812-MCO75823807895_042024-F.webp">
          <a:extLst>
            <a:ext uri="{FF2B5EF4-FFF2-40B4-BE49-F238E27FC236}">
              <a16:creationId xmlns:a16="http://schemas.microsoft.com/office/drawing/2014/main" id="{CBF28F54-12DB-466F-9B1E-978A4C9C74D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79" name="Shape 5" descr="https://http2.mlstatic.com/D_NQ_NP_2X_685812-MCO75823807895_042024-F.webp">
          <a:extLst>
            <a:ext uri="{FF2B5EF4-FFF2-40B4-BE49-F238E27FC236}">
              <a16:creationId xmlns:a16="http://schemas.microsoft.com/office/drawing/2014/main" id="{44D25436-FAE7-4545-A101-C1FD094C20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0" name="Shape 5" descr="https://http2.mlstatic.com/D_NQ_NP_2X_685812-MCO75823807895_042024-F.webp">
          <a:extLst>
            <a:ext uri="{FF2B5EF4-FFF2-40B4-BE49-F238E27FC236}">
              <a16:creationId xmlns:a16="http://schemas.microsoft.com/office/drawing/2014/main" id="{14082076-8F88-4F0E-961A-BAF71BBBAC2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1" name="Shape 5" descr="https://http2.mlstatic.com/D_NQ_NP_2X_685812-MCO75823807895_042024-F.webp">
          <a:extLst>
            <a:ext uri="{FF2B5EF4-FFF2-40B4-BE49-F238E27FC236}">
              <a16:creationId xmlns:a16="http://schemas.microsoft.com/office/drawing/2014/main" id="{5ECD79F6-DB3B-43C4-ACD3-5A573E068FF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2" name="Shape 5" descr="https://http2.mlstatic.com/D_NQ_NP_2X_685812-MCO75823807895_042024-F.webp">
          <a:extLst>
            <a:ext uri="{FF2B5EF4-FFF2-40B4-BE49-F238E27FC236}">
              <a16:creationId xmlns:a16="http://schemas.microsoft.com/office/drawing/2014/main" id="{A7D60E0F-D895-44AB-947C-8C814FF8C23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3" name="Shape 5" descr="https://http2.mlstatic.com/D_NQ_NP_2X_685812-MCO75823807895_042024-F.webp">
          <a:extLst>
            <a:ext uri="{FF2B5EF4-FFF2-40B4-BE49-F238E27FC236}">
              <a16:creationId xmlns:a16="http://schemas.microsoft.com/office/drawing/2014/main" id="{3E6C8C1E-2552-45DE-AB3A-016F5C73059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4" name="Shape 5" descr="https://http2.mlstatic.com/D_NQ_NP_2X_685812-MCO75823807895_042024-F.webp">
          <a:extLst>
            <a:ext uri="{FF2B5EF4-FFF2-40B4-BE49-F238E27FC236}">
              <a16:creationId xmlns:a16="http://schemas.microsoft.com/office/drawing/2014/main" id="{B0632276-ABF7-4FFE-BBD1-20313F1519A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5" name="Shape 5" descr="https://http2.mlstatic.com/D_NQ_NP_2X_685812-MCO75823807895_042024-F.webp">
          <a:extLst>
            <a:ext uri="{FF2B5EF4-FFF2-40B4-BE49-F238E27FC236}">
              <a16:creationId xmlns:a16="http://schemas.microsoft.com/office/drawing/2014/main" id="{37117EB7-A63E-40C5-89C9-108401DB3BE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6" name="Shape 5" descr="https://http2.mlstatic.com/D_NQ_NP_2X_685812-MCO75823807895_042024-F.webp">
          <a:extLst>
            <a:ext uri="{FF2B5EF4-FFF2-40B4-BE49-F238E27FC236}">
              <a16:creationId xmlns:a16="http://schemas.microsoft.com/office/drawing/2014/main" id="{E3118014-C408-4474-B491-5D46B81337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87" name="Shape 5" descr="https://http2.mlstatic.com/D_NQ_NP_2X_685812-MCO75823807895_042024-F.webp">
          <a:extLst>
            <a:ext uri="{FF2B5EF4-FFF2-40B4-BE49-F238E27FC236}">
              <a16:creationId xmlns:a16="http://schemas.microsoft.com/office/drawing/2014/main" id="{01322BB4-A4F8-46A6-8E9B-62E5868E897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88" name="Shape 12" descr="https://http2.mlstatic.com/D_NQ_NP_2X_685812-MCO75823807895_042024-F.webp">
          <a:extLst>
            <a:ext uri="{FF2B5EF4-FFF2-40B4-BE49-F238E27FC236}">
              <a16:creationId xmlns:a16="http://schemas.microsoft.com/office/drawing/2014/main" id="{73C31410-9DC6-4D38-B84C-29DF35CE63D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89" name="Shape 12" descr="https://http2.mlstatic.com/D_NQ_NP_2X_685812-MCO75823807895_042024-F.webp">
          <a:extLst>
            <a:ext uri="{FF2B5EF4-FFF2-40B4-BE49-F238E27FC236}">
              <a16:creationId xmlns:a16="http://schemas.microsoft.com/office/drawing/2014/main" id="{BAD0FE7D-13FB-48D5-9AFF-F1FDC0C909E2}"/>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90" name="Shape 12" descr="https://http2.mlstatic.com/D_NQ_NP_2X_685812-MCO75823807895_042024-F.webp">
          <a:extLst>
            <a:ext uri="{FF2B5EF4-FFF2-40B4-BE49-F238E27FC236}">
              <a16:creationId xmlns:a16="http://schemas.microsoft.com/office/drawing/2014/main" id="{32998F26-C868-4580-AEA3-095CC191FB9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71475"/>
    <xdr:sp macro="" textlink="">
      <xdr:nvSpPr>
        <xdr:cNvPr id="1691" name="Shape 12" descr="https://http2.mlstatic.com/D_NQ_NP_2X_685812-MCO75823807895_042024-F.webp">
          <a:extLst>
            <a:ext uri="{FF2B5EF4-FFF2-40B4-BE49-F238E27FC236}">
              <a16:creationId xmlns:a16="http://schemas.microsoft.com/office/drawing/2014/main" id="{56B9391F-06AF-4E01-92B1-3787609D47D3}"/>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92" name="Shape 7" descr="https://http2.mlstatic.com/D_NQ_NP_2X_685812-MCO75823807895_042024-F.webp">
          <a:extLst>
            <a:ext uri="{FF2B5EF4-FFF2-40B4-BE49-F238E27FC236}">
              <a16:creationId xmlns:a16="http://schemas.microsoft.com/office/drawing/2014/main" id="{AFDA0411-4E82-48E0-8A2B-43D13523A9B7}"/>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23850"/>
    <xdr:sp macro="" textlink="">
      <xdr:nvSpPr>
        <xdr:cNvPr id="1693" name="Shape 7" descr="https://http2.mlstatic.com/D_NQ_NP_2X_685812-MCO75823807895_042024-F.webp">
          <a:extLst>
            <a:ext uri="{FF2B5EF4-FFF2-40B4-BE49-F238E27FC236}">
              <a16:creationId xmlns:a16="http://schemas.microsoft.com/office/drawing/2014/main" id="{3460114A-6D03-445E-B554-A76B854DAB1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94" name="Shape 5" descr="https://http2.mlstatic.com/D_NQ_NP_2X_685812-MCO75823807895_042024-F.webp">
          <a:extLst>
            <a:ext uri="{FF2B5EF4-FFF2-40B4-BE49-F238E27FC236}">
              <a16:creationId xmlns:a16="http://schemas.microsoft.com/office/drawing/2014/main" id="{CCEA533D-AAE5-4EC0-A5E6-6710978CFA7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95" name="Shape 5" descr="https://http2.mlstatic.com/D_NQ_NP_2X_685812-MCO75823807895_042024-F.webp">
          <a:extLst>
            <a:ext uri="{FF2B5EF4-FFF2-40B4-BE49-F238E27FC236}">
              <a16:creationId xmlns:a16="http://schemas.microsoft.com/office/drawing/2014/main" id="{4857F3C2-A0E0-4E93-9F0A-D6302D9E0AB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96" name="Shape 11" descr="https://http2.mlstatic.com/D_NQ_NP_2X_685812-MCO75823807895_042024-F.webp">
          <a:extLst>
            <a:ext uri="{FF2B5EF4-FFF2-40B4-BE49-F238E27FC236}">
              <a16:creationId xmlns:a16="http://schemas.microsoft.com/office/drawing/2014/main" id="{9623A2C8-B7EC-42A4-A6C4-65B5F6FFA0D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697" name="Shape 11" descr="https://http2.mlstatic.com/D_NQ_NP_2X_685812-MCO75823807895_042024-F.webp">
          <a:extLst>
            <a:ext uri="{FF2B5EF4-FFF2-40B4-BE49-F238E27FC236}">
              <a16:creationId xmlns:a16="http://schemas.microsoft.com/office/drawing/2014/main" id="{E2E8883B-34B2-4236-88DB-E1ED0252A5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98" name="Shape 5" descr="https://http2.mlstatic.com/D_NQ_NP_2X_685812-MCO75823807895_042024-F.webp">
          <a:extLst>
            <a:ext uri="{FF2B5EF4-FFF2-40B4-BE49-F238E27FC236}">
              <a16:creationId xmlns:a16="http://schemas.microsoft.com/office/drawing/2014/main" id="{77869679-61A8-43FE-BCDC-E7C162DAD4B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699" name="Shape 5" descr="https://http2.mlstatic.com/D_NQ_NP_2X_685812-MCO75823807895_042024-F.webp">
          <a:extLst>
            <a:ext uri="{FF2B5EF4-FFF2-40B4-BE49-F238E27FC236}">
              <a16:creationId xmlns:a16="http://schemas.microsoft.com/office/drawing/2014/main" id="{EBD68303-A883-43F7-95AF-BC96BF97284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0" name="Shape 5" descr="https://http2.mlstatic.com/D_NQ_NP_2X_685812-MCO75823807895_042024-F.webp">
          <a:extLst>
            <a:ext uri="{FF2B5EF4-FFF2-40B4-BE49-F238E27FC236}">
              <a16:creationId xmlns:a16="http://schemas.microsoft.com/office/drawing/2014/main" id="{64609D9E-648B-4922-A92B-15382C6B49F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1" name="Shape 5" descr="https://http2.mlstatic.com/D_NQ_NP_2X_685812-MCO75823807895_042024-F.webp">
          <a:extLst>
            <a:ext uri="{FF2B5EF4-FFF2-40B4-BE49-F238E27FC236}">
              <a16:creationId xmlns:a16="http://schemas.microsoft.com/office/drawing/2014/main" id="{8CA6E154-3EA3-4550-B1E6-8DE658336FA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02" name="Shape 11" descr="https://http2.mlstatic.com/D_NQ_NP_2X_685812-MCO75823807895_042024-F.webp">
          <a:extLst>
            <a:ext uri="{FF2B5EF4-FFF2-40B4-BE49-F238E27FC236}">
              <a16:creationId xmlns:a16="http://schemas.microsoft.com/office/drawing/2014/main" id="{090EF523-7D32-4E22-B1EC-76C8D90F64D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03" name="Shape 11" descr="https://http2.mlstatic.com/D_NQ_NP_2X_685812-MCO75823807895_042024-F.webp">
          <a:extLst>
            <a:ext uri="{FF2B5EF4-FFF2-40B4-BE49-F238E27FC236}">
              <a16:creationId xmlns:a16="http://schemas.microsoft.com/office/drawing/2014/main" id="{49C6A0E4-6007-4606-8695-0AAE043E0B2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4" name="Shape 5" descr="https://http2.mlstatic.com/D_NQ_NP_2X_685812-MCO75823807895_042024-F.webp">
          <a:extLst>
            <a:ext uri="{FF2B5EF4-FFF2-40B4-BE49-F238E27FC236}">
              <a16:creationId xmlns:a16="http://schemas.microsoft.com/office/drawing/2014/main" id="{FC8F9200-004A-46A0-A061-32767FD7069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5" name="Shape 5" descr="https://http2.mlstatic.com/D_NQ_NP_2X_685812-MCO75823807895_042024-F.webp">
          <a:extLst>
            <a:ext uri="{FF2B5EF4-FFF2-40B4-BE49-F238E27FC236}">
              <a16:creationId xmlns:a16="http://schemas.microsoft.com/office/drawing/2014/main" id="{07399791-608A-40C6-8AA2-03A9FFC0A9A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6" name="Shape 5" descr="https://http2.mlstatic.com/D_NQ_NP_2X_685812-MCO75823807895_042024-F.webp">
          <a:extLst>
            <a:ext uri="{FF2B5EF4-FFF2-40B4-BE49-F238E27FC236}">
              <a16:creationId xmlns:a16="http://schemas.microsoft.com/office/drawing/2014/main" id="{FAAC1FF2-AE0D-48B5-B487-4E0F4004D6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07" name="Shape 5" descr="https://http2.mlstatic.com/D_NQ_NP_2X_685812-MCO75823807895_042024-F.webp">
          <a:extLst>
            <a:ext uri="{FF2B5EF4-FFF2-40B4-BE49-F238E27FC236}">
              <a16:creationId xmlns:a16="http://schemas.microsoft.com/office/drawing/2014/main" id="{BCAB9F5C-3F8B-4995-B5E1-1DE9C5ACC5E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08" name="Shape 11" descr="https://http2.mlstatic.com/D_NQ_NP_2X_685812-MCO75823807895_042024-F.webp">
          <a:extLst>
            <a:ext uri="{FF2B5EF4-FFF2-40B4-BE49-F238E27FC236}">
              <a16:creationId xmlns:a16="http://schemas.microsoft.com/office/drawing/2014/main" id="{4E0B93D9-3001-46A3-8FC9-3E81DE84C5D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09" name="Shape 11" descr="https://http2.mlstatic.com/D_NQ_NP_2X_685812-MCO75823807895_042024-F.webp">
          <a:extLst>
            <a:ext uri="{FF2B5EF4-FFF2-40B4-BE49-F238E27FC236}">
              <a16:creationId xmlns:a16="http://schemas.microsoft.com/office/drawing/2014/main" id="{F09D9C92-B0D1-4C9D-B8ED-159AFCCBB73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0" name="Shape 5" descr="https://http2.mlstatic.com/D_NQ_NP_2X_685812-MCO75823807895_042024-F.webp">
          <a:extLst>
            <a:ext uri="{FF2B5EF4-FFF2-40B4-BE49-F238E27FC236}">
              <a16:creationId xmlns:a16="http://schemas.microsoft.com/office/drawing/2014/main" id="{B8496704-71C2-4D4D-970C-9B1F66E49EF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1" name="Shape 5" descr="https://http2.mlstatic.com/D_NQ_NP_2X_685812-MCO75823807895_042024-F.webp">
          <a:extLst>
            <a:ext uri="{FF2B5EF4-FFF2-40B4-BE49-F238E27FC236}">
              <a16:creationId xmlns:a16="http://schemas.microsoft.com/office/drawing/2014/main" id="{7FC62DD6-821C-4FA5-B4CF-7F0B7360E44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2" name="Shape 5" descr="https://http2.mlstatic.com/D_NQ_NP_2X_685812-MCO75823807895_042024-F.webp">
          <a:extLst>
            <a:ext uri="{FF2B5EF4-FFF2-40B4-BE49-F238E27FC236}">
              <a16:creationId xmlns:a16="http://schemas.microsoft.com/office/drawing/2014/main" id="{57F247E1-73B6-4B05-98B8-54E56E7EA2B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3" name="Shape 5" descr="https://http2.mlstatic.com/D_NQ_NP_2X_685812-MCO75823807895_042024-F.webp">
          <a:extLst>
            <a:ext uri="{FF2B5EF4-FFF2-40B4-BE49-F238E27FC236}">
              <a16:creationId xmlns:a16="http://schemas.microsoft.com/office/drawing/2014/main" id="{451A26B8-9F55-4BB9-83F1-AC45A92FD91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4" name="Shape 5" descr="https://http2.mlstatic.com/D_NQ_NP_2X_685812-MCO75823807895_042024-F.webp">
          <a:extLst>
            <a:ext uri="{FF2B5EF4-FFF2-40B4-BE49-F238E27FC236}">
              <a16:creationId xmlns:a16="http://schemas.microsoft.com/office/drawing/2014/main" id="{942806DC-E07B-45FA-994D-59E382263D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5" name="Shape 5" descr="https://http2.mlstatic.com/D_NQ_NP_2X_685812-MCO75823807895_042024-F.webp">
          <a:extLst>
            <a:ext uri="{FF2B5EF4-FFF2-40B4-BE49-F238E27FC236}">
              <a16:creationId xmlns:a16="http://schemas.microsoft.com/office/drawing/2014/main" id="{31A4F957-5E3A-4A40-A977-A876D69643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6" name="Shape 5" descr="https://http2.mlstatic.com/D_NQ_NP_2X_685812-MCO75823807895_042024-F.webp">
          <a:extLst>
            <a:ext uri="{FF2B5EF4-FFF2-40B4-BE49-F238E27FC236}">
              <a16:creationId xmlns:a16="http://schemas.microsoft.com/office/drawing/2014/main" id="{625989F2-C212-48D9-B942-7A7445C526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17" name="Shape 5" descr="https://http2.mlstatic.com/D_NQ_NP_2X_685812-MCO75823807895_042024-F.webp">
          <a:extLst>
            <a:ext uri="{FF2B5EF4-FFF2-40B4-BE49-F238E27FC236}">
              <a16:creationId xmlns:a16="http://schemas.microsoft.com/office/drawing/2014/main" id="{46513734-C889-4C56-A832-98EEF54363E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18" name="Shape 11" descr="https://http2.mlstatic.com/D_NQ_NP_2X_685812-MCO75823807895_042024-F.webp">
          <a:extLst>
            <a:ext uri="{FF2B5EF4-FFF2-40B4-BE49-F238E27FC236}">
              <a16:creationId xmlns:a16="http://schemas.microsoft.com/office/drawing/2014/main" id="{5010770B-8A22-49AC-9766-0E139400150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19" name="Shape 11" descr="https://http2.mlstatic.com/D_NQ_NP_2X_685812-MCO75823807895_042024-F.webp">
          <a:extLst>
            <a:ext uri="{FF2B5EF4-FFF2-40B4-BE49-F238E27FC236}">
              <a16:creationId xmlns:a16="http://schemas.microsoft.com/office/drawing/2014/main" id="{0E607859-5549-4934-9D97-486F48B23E9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0" name="Shape 5" descr="https://http2.mlstatic.com/D_NQ_NP_2X_685812-MCO75823807895_042024-F.webp">
          <a:extLst>
            <a:ext uri="{FF2B5EF4-FFF2-40B4-BE49-F238E27FC236}">
              <a16:creationId xmlns:a16="http://schemas.microsoft.com/office/drawing/2014/main" id="{EFACB257-B183-4952-8BE4-D325E5DC68E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1" name="Shape 5" descr="https://http2.mlstatic.com/D_NQ_NP_2X_685812-MCO75823807895_042024-F.webp">
          <a:extLst>
            <a:ext uri="{FF2B5EF4-FFF2-40B4-BE49-F238E27FC236}">
              <a16:creationId xmlns:a16="http://schemas.microsoft.com/office/drawing/2014/main" id="{E82BD860-B2F5-4156-8C6D-5345DA3591F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2" name="Shape 5" descr="https://http2.mlstatic.com/D_NQ_NP_2X_685812-MCO75823807895_042024-F.webp">
          <a:extLst>
            <a:ext uri="{FF2B5EF4-FFF2-40B4-BE49-F238E27FC236}">
              <a16:creationId xmlns:a16="http://schemas.microsoft.com/office/drawing/2014/main" id="{EFA3004D-77E2-473E-AD43-F3177815785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3" name="Shape 5" descr="https://http2.mlstatic.com/D_NQ_NP_2X_685812-MCO75823807895_042024-F.webp">
          <a:extLst>
            <a:ext uri="{FF2B5EF4-FFF2-40B4-BE49-F238E27FC236}">
              <a16:creationId xmlns:a16="http://schemas.microsoft.com/office/drawing/2014/main" id="{3D4F6915-A278-4323-980A-7B367D0DE29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24" name="Shape 11" descr="https://http2.mlstatic.com/D_NQ_NP_2X_685812-MCO75823807895_042024-F.webp">
          <a:extLst>
            <a:ext uri="{FF2B5EF4-FFF2-40B4-BE49-F238E27FC236}">
              <a16:creationId xmlns:a16="http://schemas.microsoft.com/office/drawing/2014/main" id="{D0BE67B2-1143-4E9F-988C-F4B7E16806D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25" name="Shape 11" descr="https://http2.mlstatic.com/D_NQ_NP_2X_685812-MCO75823807895_042024-F.webp">
          <a:extLst>
            <a:ext uri="{FF2B5EF4-FFF2-40B4-BE49-F238E27FC236}">
              <a16:creationId xmlns:a16="http://schemas.microsoft.com/office/drawing/2014/main" id="{E5CF737D-06FA-46A9-B33B-6B08A893410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6" name="Shape 5" descr="https://http2.mlstatic.com/D_NQ_NP_2X_685812-MCO75823807895_042024-F.webp">
          <a:extLst>
            <a:ext uri="{FF2B5EF4-FFF2-40B4-BE49-F238E27FC236}">
              <a16:creationId xmlns:a16="http://schemas.microsoft.com/office/drawing/2014/main" id="{FA0CC711-271A-40A0-AC6B-BA7CB979958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7" name="Shape 5" descr="https://http2.mlstatic.com/D_NQ_NP_2X_685812-MCO75823807895_042024-F.webp">
          <a:extLst>
            <a:ext uri="{FF2B5EF4-FFF2-40B4-BE49-F238E27FC236}">
              <a16:creationId xmlns:a16="http://schemas.microsoft.com/office/drawing/2014/main" id="{F3263BB3-9BFD-43D7-880F-4C734E2AE5F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8" name="Shape 5" descr="https://http2.mlstatic.com/D_NQ_NP_2X_685812-MCO75823807895_042024-F.webp">
          <a:extLst>
            <a:ext uri="{FF2B5EF4-FFF2-40B4-BE49-F238E27FC236}">
              <a16:creationId xmlns:a16="http://schemas.microsoft.com/office/drawing/2014/main" id="{2985659A-11AE-4089-A799-8BDBFF3234F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29" name="Shape 5" descr="https://http2.mlstatic.com/D_NQ_NP_2X_685812-MCO75823807895_042024-F.webp">
          <a:extLst>
            <a:ext uri="{FF2B5EF4-FFF2-40B4-BE49-F238E27FC236}">
              <a16:creationId xmlns:a16="http://schemas.microsoft.com/office/drawing/2014/main" id="{9DDA1A57-F315-4F95-AE7E-53267917243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30" name="Shape 11" descr="https://http2.mlstatic.com/D_NQ_NP_2X_685812-MCO75823807895_042024-F.webp">
          <a:extLst>
            <a:ext uri="{FF2B5EF4-FFF2-40B4-BE49-F238E27FC236}">
              <a16:creationId xmlns:a16="http://schemas.microsoft.com/office/drawing/2014/main" id="{94EAEE20-A8EA-4672-A723-5EBA7B2BA5B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61950"/>
    <xdr:sp macro="" textlink="">
      <xdr:nvSpPr>
        <xdr:cNvPr id="1731" name="Shape 11" descr="https://http2.mlstatic.com/D_NQ_NP_2X_685812-MCO75823807895_042024-F.webp">
          <a:extLst>
            <a:ext uri="{FF2B5EF4-FFF2-40B4-BE49-F238E27FC236}">
              <a16:creationId xmlns:a16="http://schemas.microsoft.com/office/drawing/2014/main" id="{32E4FD64-0868-426C-B165-00011402730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2" name="Shape 5" descr="https://http2.mlstatic.com/D_NQ_NP_2X_685812-MCO75823807895_042024-F.webp">
          <a:extLst>
            <a:ext uri="{FF2B5EF4-FFF2-40B4-BE49-F238E27FC236}">
              <a16:creationId xmlns:a16="http://schemas.microsoft.com/office/drawing/2014/main" id="{49C8DA8D-2F5F-4CA1-B276-21642B306C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3" name="Shape 5" descr="https://http2.mlstatic.com/D_NQ_NP_2X_685812-MCO75823807895_042024-F.webp">
          <a:extLst>
            <a:ext uri="{FF2B5EF4-FFF2-40B4-BE49-F238E27FC236}">
              <a16:creationId xmlns:a16="http://schemas.microsoft.com/office/drawing/2014/main" id="{1EE9CFB2-4318-49BE-ABE8-3F671C79873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4" name="Shape 5" descr="https://http2.mlstatic.com/D_NQ_NP_2X_685812-MCO75823807895_042024-F.webp">
          <a:extLst>
            <a:ext uri="{FF2B5EF4-FFF2-40B4-BE49-F238E27FC236}">
              <a16:creationId xmlns:a16="http://schemas.microsoft.com/office/drawing/2014/main" id="{0D92D529-E372-471E-8784-B55EAD5ADC0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5" name="Shape 5" descr="https://http2.mlstatic.com/D_NQ_NP_2X_685812-MCO75823807895_042024-F.webp">
          <a:extLst>
            <a:ext uri="{FF2B5EF4-FFF2-40B4-BE49-F238E27FC236}">
              <a16:creationId xmlns:a16="http://schemas.microsoft.com/office/drawing/2014/main" id="{06EA5F98-3916-4AAC-82A0-23834AE4B9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6" name="Shape 5" descr="https://http2.mlstatic.com/D_NQ_NP_2X_685812-MCO75823807895_042024-F.webp">
          <a:extLst>
            <a:ext uri="{FF2B5EF4-FFF2-40B4-BE49-F238E27FC236}">
              <a16:creationId xmlns:a16="http://schemas.microsoft.com/office/drawing/2014/main" id="{789B7686-D3DF-4AD2-87E2-7238C5018D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46</xdr:row>
      <xdr:rowOff>0</xdr:rowOff>
    </xdr:from>
    <xdr:ext cx="323850" cy="352425"/>
    <xdr:sp macro="" textlink="">
      <xdr:nvSpPr>
        <xdr:cNvPr id="1737" name="Shape 5" descr="https://http2.mlstatic.com/D_NQ_NP_2X_685812-MCO75823807895_042024-F.webp">
          <a:extLst>
            <a:ext uri="{FF2B5EF4-FFF2-40B4-BE49-F238E27FC236}">
              <a16:creationId xmlns:a16="http://schemas.microsoft.com/office/drawing/2014/main" id="{20034905-F124-41F7-977E-0D61307A507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738" name="Shape 7" descr="https://http2.mlstatic.com/D_NQ_NP_2X_685812-MCO75823807895_042024-F.webp">
          <a:extLst>
            <a:ext uri="{FF2B5EF4-FFF2-40B4-BE49-F238E27FC236}">
              <a16:creationId xmlns:a16="http://schemas.microsoft.com/office/drawing/2014/main" id="{0DB9C06E-A5B7-4E8C-827B-01619CBE0B22}"/>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31</xdr:row>
      <xdr:rowOff>0</xdr:rowOff>
    </xdr:from>
    <xdr:ext cx="323850" cy="323850"/>
    <xdr:sp macro="" textlink="">
      <xdr:nvSpPr>
        <xdr:cNvPr id="1739" name="Shape 7" descr="https://http2.mlstatic.com/D_NQ_NP_2X_685812-MCO75823807895_042024-F.webp">
          <a:extLst>
            <a:ext uri="{FF2B5EF4-FFF2-40B4-BE49-F238E27FC236}">
              <a16:creationId xmlns:a16="http://schemas.microsoft.com/office/drawing/2014/main" id="{A948865E-BA81-4426-B4C0-F6257A26839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740" name="Shape 7" descr="https://http2.mlstatic.com/D_NQ_NP_2X_685812-MCO75823807895_042024-F.webp">
          <a:extLst>
            <a:ext uri="{FF2B5EF4-FFF2-40B4-BE49-F238E27FC236}">
              <a16:creationId xmlns:a16="http://schemas.microsoft.com/office/drawing/2014/main" id="{2122966C-8CBA-4570-B198-964A34BFC02F}"/>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741" name="Shape 7" descr="https://http2.mlstatic.com/D_NQ_NP_2X_685812-MCO75823807895_042024-F.webp">
          <a:extLst>
            <a:ext uri="{FF2B5EF4-FFF2-40B4-BE49-F238E27FC236}">
              <a16:creationId xmlns:a16="http://schemas.microsoft.com/office/drawing/2014/main" id="{212A8BE9-FFA2-45BF-9CD3-DDDA4E613DBE}"/>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15</xdr:col>
      <xdr:colOff>0</xdr:colOff>
      <xdr:row>28</xdr:row>
      <xdr:rowOff>0</xdr:rowOff>
    </xdr:from>
    <xdr:ext cx="323850" cy="323850"/>
    <xdr:sp macro="" textlink="">
      <xdr:nvSpPr>
        <xdr:cNvPr id="1742" name="Shape 7" descr="https://http2.mlstatic.com/D_NQ_NP_2X_685812-MCO75823807895_042024-F.webp">
          <a:extLst>
            <a:ext uri="{FF2B5EF4-FFF2-40B4-BE49-F238E27FC236}">
              <a16:creationId xmlns:a16="http://schemas.microsoft.com/office/drawing/2014/main" id="{C5A8C8E2-AFB5-4663-B731-0346AA551DD6}"/>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92</xdr:row>
      <xdr:rowOff>0</xdr:rowOff>
    </xdr:from>
    <xdr:ext cx="314325" cy="314325"/>
    <xdr:sp macro="" textlink="">
      <xdr:nvSpPr>
        <xdr:cNvPr id="1747" name="Shape 4" descr="https://http2.mlstatic.com/D_NQ_NP_2X_685812-MCO75823807895_042024-F.webp">
          <a:extLst>
            <a:ext uri="{FF2B5EF4-FFF2-40B4-BE49-F238E27FC236}">
              <a16:creationId xmlns:a16="http://schemas.microsoft.com/office/drawing/2014/main" id="{2C9DB4F0-5EE9-4B4E-8714-417EA027251D}"/>
            </a:ext>
          </a:extLst>
        </xdr:cNvPr>
        <xdr:cNvSpPr/>
      </xdr:nvSpPr>
      <xdr:spPr>
        <a:xfrm>
          <a:off x="3152775" y="547592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148</xdr:row>
      <xdr:rowOff>0</xdr:rowOff>
    </xdr:from>
    <xdr:ext cx="314325" cy="314325"/>
    <xdr:sp macro="" textlink="">
      <xdr:nvSpPr>
        <xdr:cNvPr id="1748" name="Shape 4" descr="https://http2.mlstatic.com/D_NQ_NP_2X_685812-MCO75823807895_042024-F.webp">
          <a:extLst>
            <a:ext uri="{FF2B5EF4-FFF2-40B4-BE49-F238E27FC236}">
              <a16:creationId xmlns:a16="http://schemas.microsoft.com/office/drawing/2014/main" id="{D83BFA6E-9828-4ED4-8C55-BCF1A0C77DB9}"/>
            </a:ext>
          </a:extLst>
        </xdr:cNvPr>
        <xdr:cNvSpPr/>
      </xdr:nvSpPr>
      <xdr:spPr>
        <a:xfrm>
          <a:off x="3152775" y="89039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32C8A-DF77-40D2-9723-C49D6185ECB5}">
  <dimension ref="A1:Z329"/>
  <sheetViews>
    <sheetView tabSelected="1" view="pageBreakPreview" topLeftCell="A77" zoomScaleNormal="100" zoomScaleSheetLayoutView="100" workbookViewId="0">
      <selection activeCell="D44" sqref="D44"/>
    </sheetView>
  </sheetViews>
  <sheetFormatPr baseColWidth="10" defaultRowHeight="16.5" x14ac:dyDescent="0.3"/>
  <cols>
    <col min="1" max="1" width="11.5703125" style="21" bestFit="1" customWidth="1"/>
    <col min="2" max="2" width="18.28515625" style="22" customWidth="1"/>
    <col min="3" max="3" width="17.42578125" style="22" customWidth="1"/>
    <col min="4" max="4" width="115.7109375" style="32" customWidth="1"/>
    <col min="5" max="5" width="11.5703125" style="15" bestFit="1" customWidth="1"/>
    <col min="6" max="7" width="13.5703125" style="20" customWidth="1"/>
    <col min="8" max="8" width="9" style="16" customWidth="1"/>
    <col min="9" max="9" width="13.5703125" style="20" customWidth="1"/>
    <col min="10" max="10" width="15.85546875" style="20" customWidth="1"/>
    <col min="11" max="12" width="13.5703125" style="20" customWidth="1"/>
    <col min="13" max="13" width="9" style="16" customWidth="1"/>
    <col min="14" max="14" width="16.140625" style="20" customWidth="1"/>
    <col min="15" max="15" width="15.85546875" style="20" customWidth="1"/>
    <col min="16" max="17" width="13.5703125" style="20" customWidth="1"/>
    <col min="18" max="18" width="9" style="16" customWidth="1"/>
    <col min="19" max="19" width="13.5703125" style="20" customWidth="1"/>
    <col min="20" max="20" width="15.85546875" style="20" customWidth="1"/>
    <col min="21" max="22" width="13.5703125" style="20" customWidth="1"/>
    <col min="23" max="23" width="9" style="16" customWidth="1"/>
    <col min="24" max="24" width="13.5703125" style="20" customWidth="1"/>
    <col min="25" max="25" width="15.85546875" style="20" customWidth="1"/>
    <col min="26" max="26" width="15.85546875" style="15" bestFit="1" customWidth="1"/>
    <col min="27" max="16384" width="11.42578125" style="15"/>
  </cols>
  <sheetData>
    <row r="1" spans="1:26" s="18" customFormat="1" ht="17.25" thickBot="1" x14ac:dyDescent="0.35">
      <c r="A1" s="36" t="s">
        <v>358</v>
      </c>
      <c r="B1" s="37"/>
      <c r="C1" s="37"/>
      <c r="D1" s="38"/>
      <c r="E1" s="79"/>
      <c r="F1" s="40" t="s">
        <v>578</v>
      </c>
      <c r="G1" s="39"/>
      <c r="H1" s="39"/>
      <c r="I1" s="39"/>
      <c r="J1" s="39"/>
      <c r="K1" s="39" t="s">
        <v>577</v>
      </c>
      <c r="L1" s="39"/>
      <c r="M1" s="39"/>
      <c r="N1" s="39"/>
      <c r="O1" s="39"/>
      <c r="P1" s="39" t="s">
        <v>579</v>
      </c>
      <c r="Q1" s="39"/>
      <c r="R1" s="39"/>
      <c r="S1" s="39"/>
      <c r="T1" s="39"/>
      <c r="U1" s="39" t="s">
        <v>576</v>
      </c>
      <c r="V1" s="39"/>
      <c r="W1" s="39"/>
      <c r="X1" s="39"/>
      <c r="Y1" s="39"/>
    </row>
    <row r="2" spans="1:26" s="16" customFormat="1" ht="33.75" thickBot="1" x14ac:dyDescent="0.35">
      <c r="A2" s="26" t="s">
        <v>1</v>
      </c>
      <c r="B2" s="27" t="s">
        <v>2</v>
      </c>
      <c r="C2" s="27" t="s">
        <v>3</v>
      </c>
      <c r="D2" s="27" t="s">
        <v>4</v>
      </c>
      <c r="E2" s="9" t="s">
        <v>5</v>
      </c>
      <c r="F2" s="5" t="s">
        <v>6</v>
      </c>
      <c r="G2" s="5" t="s">
        <v>7</v>
      </c>
      <c r="H2" s="6" t="s">
        <v>8</v>
      </c>
      <c r="I2" s="5" t="s">
        <v>9</v>
      </c>
      <c r="J2" s="5" t="s">
        <v>10</v>
      </c>
      <c r="K2" s="5" t="s">
        <v>6</v>
      </c>
      <c r="L2" s="5" t="s">
        <v>7</v>
      </c>
      <c r="M2" s="6" t="s">
        <v>8</v>
      </c>
      <c r="N2" s="5" t="s">
        <v>9</v>
      </c>
      <c r="O2" s="5" t="s">
        <v>10</v>
      </c>
      <c r="P2" s="5" t="s">
        <v>6</v>
      </c>
      <c r="Q2" s="5" t="s">
        <v>7</v>
      </c>
      <c r="R2" s="6" t="s">
        <v>8</v>
      </c>
      <c r="S2" s="5" t="s">
        <v>9</v>
      </c>
      <c r="T2" s="5" t="s">
        <v>10</v>
      </c>
      <c r="U2" s="5" t="s">
        <v>6</v>
      </c>
      <c r="V2" s="5" t="s">
        <v>7</v>
      </c>
      <c r="W2" s="6" t="s">
        <v>8</v>
      </c>
      <c r="X2" s="5" t="s">
        <v>9</v>
      </c>
      <c r="Y2" s="5" t="s">
        <v>10</v>
      </c>
    </row>
    <row r="3" spans="1:26" ht="50.25" thickBot="1" x14ac:dyDescent="0.35">
      <c r="A3" s="14">
        <v>1</v>
      </c>
      <c r="B3" s="3" t="s">
        <v>318</v>
      </c>
      <c r="C3" s="3" t="s">
        <v>357</v>
      </c>
      <c r="D3" s="2" t="s">
        <v>356</v>
      </c>
      <c r="E3" s="3">
        <v>1</v>
      </c>
      <c r="F3" s="17">
        <v>21700</v>
      </c>
      <c r="G3" s="17">
        <f t="shared" ref="G3:G48" si="0">F3*E3</f>
        <v>21700</v>
      </c>
      <c r="H3" s="1">
        <v>0.08</v>
      </c>
      <c r="I3" s="17">
        <f t="shared" ref="I3:I21" si="1">G3*H3</f>
        <v>1736</v>
      </c>
      <c r="J3" s="17">
        <f t="shared" ref="J3:J21" si="2">G3+I3</f>
        <v>23436</v>
      </c>
      <c r="K3" s="17">
        <v>22250</v>
      </c>
      <c r="L3" s="17">
        <f t="shared" ref="L3:L48" si="3">K3*E3</f>
        <v>22250</v>
      </c>
      <c r="M3" s="1">
        <v>0.08</v>
      </c>
      <c r="N3" s="17">
        <f t="shared" ref="N3:N21" si="4">L3*M3</f>
        <v>1780</v>
      </c>
      <c r="O3" s="17">
        <f t="shared" ref="O3:O21" si="5">L3+N3</f>
        <v>24030</v>
      </c>
      <c r="P3" s="17">
        <v>20400</v>
      </c>
      <c r="Q3" s="17">
        <f t="shared" ref="Q3:Q48" si="6">P3*E3</f>
        <v>20400</v>
      </c>
      <c r="R3" s="1">
        <v>0.08</v>
      </c>
      <c r="S3" s="17">
        <f t="shared" ref="S3:S21" si="7">Q3*R3</f>
        <v>1632</v>
      </c>
      <c r="T3" s="17">
        <f t="shared" ref="T3:T21" si="8">Q3+S3</f>
        <v>22032</v>
      </c>
      <c r="U3" s="17">
        <f>+(F3+K3+P3)/3</f>
        <v>21450</v>
      </c>
      <c r="V3" s="17">
        <f t="shared" ref="V3:V48" si="9">U3*E3</f>
        <v>21450</v>
      </c>
      <c r="W3" s="1">
        <v>0.08</v>
      </c>
      <c r="X3" s="17">
        <f t="shared" ref="X3:X21" si="10">V3*W3</f>
        <v>1716</v>
      </c>
      <c r="Y3" s="17">
        <f>V3+X3</f>
        <v>23166</v>
      </c>
      <c r="Z3" s="19"/>
    </row>
    <row r="4" spans="1:26" ht="50.25" thickBot="1" x14ac:dyDescent="0.35">
      <c r="A4" s="14">
        <v>2</v>
      </c>
      <c r="B4" s="3" t="s">
        <v>318</v>
      </c>
      <c r="C4" s="3" t="s">
        <v>355</v>
      </c>
      <c r="D4" s="2" t="s">
        <v>354</v>
      </c>
      <c r="E4" s="3">
        <v>1</v>
      </c>
      <c r="F4" s="17">
        <v>15000</v>
      </c>
      <c r="G4" s="17">
        <f t="shared" si="0"/>
        <v>15000</v>
      </c>
      <c r="H4" s="1">
        <v>0.08</v>
      </c>
      <c r="I4" s="17">
        <f t="shared" si="1"/>
        <v>1200</v>
      </c>
      <c r="J4" s="17">
        <f t="shared" si="2"/>
        <v>16200</v>
      </c>
      <c r="K4" s="17">
        <v>15300</v>
      </c>
      <c r="L4" s="17">
        <f t="shared" si="3"/>
        <v>15300</v>
      </c>
      <c r="M4" s="1">
        <v>0.08</v>
      </c>
      <c r="N4" s="17">
        <f t="shared" si="4"/>
        <v>1224</v>
      </c>
      <c r="O4" s="17">
        <f t="shared" si="5"/>
        <v>16524</v>
      </c>
      <c r="P4" s="17">
        <v>13949.999999999998</v>
      </c>
      <c r="Q4" s="17">
        <f t="shared" si="6"/>
        <v>13949.999999999998</v>
      </c>
      <c r="R4" s="1">
        <v>0.08</v>
      </c>
      <c r="S4" s="17">
        <f t="shared" si="7"/>
        <v>1115.9999999999998</v>
      </c>
      <c r="T4" s="17">
        <f t="shared" si="8"/>
        <v>15065.999999999998</v>
      </c>
      <c r="U4" s="17">
        <f t="shared" ref="U4:U48" si="11">+(F4+K4+P4)/3</f>
        <v>14750</v>
      </c>
      <c r="V4" s="17">
        <f t="shared" si="9"/>
        <v>14750</v>
      </c>
      <c r="W4" s="1">
        <v>0.08</v>
      </c>
      <c r="X4" s="17">
        <f t="shared" si="10"/>
        <v>1180</v>
      </c>
      <c r="Y4" s="17">
        <f t="shared" ref="Y4:Y21" si="12">V4+X4</f>
        <v>15930</v>
      </c>
      <c r="Z4" s="19"/>
    </row>
    <row r="5" spans="1:26" ht="50.25" thickBot="1" x14ac:dyDescent="0.35">
      <c r="A5" s="14">
        <v>3</v>
      </c>
      <c r="B5" s="3" t="s">
        <v>318</v>
      </c>
      <c r="C5" s="3" t="s">
        <v>353</v>
      </c>
      <c r="D5" s="2" t="s">
        <v>352</v>
      </c>
      <c r="E5" s="3">
        <v>1</v>
      </c>
      <c r="F5" s="17">
        <v>16300</v>
      </c>
      <c r="G5" s="17">
        <f t="shared" si="0"/>
        <v>16300</v>
      </c>
      <c r="H5" s="1">
        <v>0.08</v>
      </c>
      <c r="I5" s="17">
        <f t="shared" si="1"/>
        <v>1304</v>
      </c>
      <c r="J5" s="17">
        <f t="shared" si="2"/>
        <v>17604</v>
      </c>
      <c r="K5" s="17">
        <v>16600</v>
      </c>
      <c r="L5" s="17">
        <f t="shared" si="3"/>
        <v>16600</v>
      </c>
      <c r="M5" s="1">
        <v>0.08</v>
      </c>
      <c r="N5" s="17">
        <f t="shared" si="4"/>
        <v>1328</v>
      </c>
      <c r="O5" s="17">
        <f t="shared" si="5"/>
        <v>17928</v>
      </c>
      <c r="P5" s="17">
        <v>15250.000000000002</v>
      </c>
      <c r="Q5" s="17">
        <f t="shared" si="6"/>
        <v>15250.000000000002</v>
      </c>
      <c r="R5" s="1">
        <v>0.08</v>
      </c>
      <c r="S5" s="17">
        <f t="shared" si="7"/>
        <v>1220.0000000000002</v>
      </c>
      <c r="T5" s="17">
        <f t="shared" si="8"/>
        <v>16470.000000000004</v>
      </c>
      <c r="U5" s="17">
        <f t="shared" si="11"/>
        <v>16050</v>
      </c>
      <c r="V5" s="17">
        <f t="shared" si="9"/>
        <v>16050</v>
      </c>
      <c r="W5" s="1">
        <v>0.08</v>
      </c>
      <c r="X5" s="17">
        <f t="shared" si="10"/>
        <v>1284</v>
      </c>
      <c r="Y5" s="17">
        <f t="shared" si="12"/>
        <v>17334</v>
      </c>
      <c r="Z5" s="19"/>
    </row>
    <row r="6" spans="1:26" ht="50.25" thickBot="1" x14ac:dyDescent="0.35">
      <c r="A6" s="14">
        <v>4</v>
      </c>
      <c r="B6" s="3" t="s">
        <v>318</v>
      </c>
      <c r="C6" s="7" t="s">
        <v>351</v>
      </c>
      <c r="D6" s="8" t="s">
        <v>350</v>
      </c>
      <c r="E6" s="3">
        <v>1</v>
      </c>
      <c r="F6" s="17">
        <v>13700</v>
      </c>
      <c r="G6" s="17">
        <f t="shared" si="0"/>
        <v>13700</v>
      </c>
      <c r="H6" s="1">
        <v>0.08</v>
      </c>
      <c r="I6" s="17">
        <f t="shared" si="1"/>
        <v>1096</v>
      </c>
      <c r="J6" s="17">
        <f t="shared" si="2"/>
        <v>14796</v>
      </c>
      <c r="K6" s="17">
        <v>14000</v>
      </c>
      <c r="L6" s="17">
        <f t="shared" si="3"/>
        <v>14000</v>
      </c>
      <c r="M6" s="1">
        <v>0.08</v>
      </c>
      <c r="N6" s="17">
        <f t="shared" si="4"/>
        <v>1120</v>
      </c>
      <c r="O6" s="17">
        <f t="shared" si="5"/>
        <v>15120</v>
      </c>
      <c r="P6" s="17">
        <v>12799.999999999998</v>
      </c>
      <c r="Q6" s="17">
        <f t="shared" si="6"/>
        <v>12799.999999999998</v>
      </c>
      <c r="R6" s="1">
        <v>0.08</v>
      </c>
      <c r="S6" s="17">
        <f t="shared" si="7"/>
        <v>1023.9999999999999</v>
      </c>
      <c r="T6" s="17">
        <f t="shared" si="8"/>
        <v>13823.999999999998</v>
      </c>
      <c r="U6" s="17">
        <f t="shared" si="11"/>
        <v>13500</v>
      </c>
      <c r="V6" s="17">
        <f t="shared" si="9"/>
        <v>13500</v>
      </c>
      <c r="W6" s="1">
        <v>0.08</v>
      </c>
      <c r="X6" s="17">
        <f t="shared" si="10"/>
        <v>1080</v>
      </c>
      <c r="Y6" s="17">
        <f t="shared" si="12"/>
        <v>14580</v>
      </c>
      <c r="Z6" s="19"/>
    </row>
    <row r="7" spans="1:26" ht="50.25" thickBot="1" x14ac:dyDescent="0.35">
      <c r="A7" s="14">
        <v>5</v>
      </c>
      <c r="B7" s="3" t="s">
        <v>318</v>
      </c>
      <c r="C7" s="3" t="s">
        <v>349</v>
      </c>
      <c r="D7" s="2" t="s">
        <v>348</v>
      </c>
      <c r="E7" s="3">
        <v>1</v>
      </c>
      <c r="F7" s="17">
        <v>9650</v>
      </c>
      <c r="G7" s="17">
        <f t="shared" si="0"/>
        <v>9650</v>
      </c>
      <c r="H7" s="1">
        <v>0.08</v>
      </c>
      <c r="I7" s="17">
        <f t="shared" si="1"/>
        <v>772</v>
      </c>
      <c r="J7" s="17">
        <f t="shared" si="2"/>
        <v>10422</v>
      </c>
      <c r="K7" s="17">
        <v>9900</v>
      </c>
      <c r="L7" s="17">
        <f t="shared" si="3"/>
        <v>9900</v>
      </c>
      <c r="M7" s="1">
        <v>0.08</v>
      </c>
      <c r="N7" s="17">
        <f t="shared" si="4"/>
        <v>792</v>
      </c>
      <c r="O7" s="17">
        <f t="shared" si="5"/>
        <v>10692</v>
      </c>
      <c r="P7" s="17">
        <v>8950</v>
      </c>
      <c r="Q7" s="17">
        <f t="shared" si="6"/>
        <v>8950</v>
      </c>
      <c r="R7" s="1">
        <v>0.08</v>
      </c>
      <c r="S7" s="17">
        <f t="shared" si="7"/>
        <v>716</v>
      </c>
      <c r="T7" s="17">
        <f t="shared" si="8"/>
        <v>9666</v>
      </c>
      <c r="U7" s="17">
        <f t="shared" si="11"/>
        <v>9500</v>
      </c>
      <c r="V7" s="17">
        <f t="shared" si="9"/>
        <v>9500</v>
      </c>
      <c r="W7" s="1">
        <v>0.08</v>
      </c>
      <c r="X7" s="17">
        <f t="shared" si="10"/>
        <v>760</v>
      </c>
      <c r="Y7" s="17">
        <f t="shared" si="12"/>
        <v>10260</v>
      </c>
      <c r="Z7" s="19"/>
    </row>
    <row r="8" spans="1:26" ht="50.25" thickBot="1" x14ac:dyDescent="0.35">
      <c r="A8" s="14">
        <v>6</v>
      </c>
      <c r="B8" s="3" t="s">
        <v>318</v>
      </c>
      <c r="C8" s="3" t="s">
        <v>347</v>
      </c>
      <c r="D8" s="8" t="s">
        <v>346</v>
      </c>
      <c r="E8" s="3">
        <v>1</v>
      </c>
      <c r="F8" s="17">
        <v>9650</v>
      </c>
      <c r="G8" s="17">
        <f t="shared" si="0"/>
        <v>9650</v>
      </c>
      <c r="H8" s="1">
        <v>0.08</v>
      </c>
      <c r="I8" s="17">
        <f t="shared" si="1"/>
        <v>772</v>
      </c>
      <c r="J8" s="17">
        <f t="shared" si="2"/>
        <v>10422</v>
      </c>
      <c r="K8" s="17">
        <v>9850</v>
      </c>
      <c r="L8" s="17">
        <f t="shared" si="3"/>
        <v>9850</v>
      </c>
      <c r="M8" s="1">
        <v>0.08</v>
      </c>
      <c r="N8" s="17">
        <f t="shared" si="4"/>
        <v>788</v>
      </c>
      <c r="O8" s="17">
        <f t="shared" si="5"/>
        <v>10638</v>
      </c>
      <c r="P8" s="17">
        <v>8999.9999999999982</v>
      </c>
      <c r="Q8" s="17">
        <f t="shared" si="6"/>
        <v>8999.9999999999982</v>
      </c>
      <c r="R8" s="1">
        <v>0.08</v>
      </c>
      <c r="S8" s="17">
        <f t="shared" si="7"/>
        <v>719.99999999999989</v>
      </c>
      <c r="T8" s="17">
        <f t="shared" si="8"/>
        <v>9719.9999999999982</v>
      </c>
      <c r="U8" s="17">
        <f t="shared" si="11"/>
        <v>9500</v>
      </c>
      <c r="V8" s="17">
        <f t="shared" si="9"/>
        <v>9500</v>
      </c>
      <c r="W8" s="1">
        <v>0.08</v>
      </c>
      <c r="X8" s="17">
        <f t="shared" si="10"/>
        <v>760</v>
      </c>
      <c r="Y8" s="17">
        <f t="shared" si="12"/>
        <v>10260</v>
      </c>
      <c r="Z8" s="19"/>
    </row>
    <row r="9" spans="1:26" ht="50.25" thickBot="1" x14ac:dyDescent="0.35">
      <c r="A9" s="14">
        <v>7</v>
      </c>
      <c r="B9" s="3" t="s">
        <v>318</v>
      </c>
      <c r="C9" s="3" t="s">
        <v>345</v>
      </c>
      <c r="D9" s="2" t="s">
        <v>344</v>
      </c>
      <c r="E9" s="3">
        <v>1</v>
      </c>
      <c r="F9" s="17">
        <v>9650</v>
      </c>
      <c r="G9" s="17">
        <f t="shared" si="0"/>
        <v>9650</v>
      </c>
      <c r="H9" s="1">
        <v>0.08</v>
      </c>
      <c r="I9" s="17">
        <f t="shared" si="1"/>
        <v>772</v>
      </c>
      <c r="J9" s="17">
        <f t="shared" si="2"/>
        <v>10422</v>
      </c>
      <c r="K9" s="17">
        <v>9850</v>
      </c>
      <c r="L9" s="17">
        <f t="shared" si="3"/>
        <v>9850</v>
      </c>
      <c r="M9" s="1">
        <v>0.08</v>
      </c>
      <c r="N9" s="17">
        <f t="shared" si="4"/>
        <v>788</v>
      </c>
      <c r="O9" s="17">
        <f t="shared" si="5"/>
        <v>10638</v>
      </c>
      <c r="P9" s="17">
        <v>8999.9999999999982</v>
      </c>
      <c r="Q9" s="17">
        <f t="shared" si="6"/>
        <v>8999.9999999999982</v>
      </c>
      <c r="R9" s="1">
        <v>0.08</v>
      </c>
      <c r="S9" s="17">
        <f t="shared" si="7"/>
        <v>719.99999999999989</v>
      </c>
      <c r="T9" s="17">
        <f t="shared" si="8"/>
        <v>9719.9999999999982</v>
      </c>
      <c r="U9" s="17">
        <f t="shared" si="11"/>
        <v>9500</v>
      </c>
      <c r="V9" s="17">
        <f t="shared" si="9"/>
        <v>9500</v>
      </c>
      <c r="W9" s="1">
        <v>0.08</v>
      </c>
      <c r="X9" s="17">
        <f t="shared" si="10"/>
        <v>760</v>
      </c>
      <c r="Y9" s="17">
        <f t="shared" si="12"/>
        <v>10260</v>
      </c>
      <c r="Z9" s="19"/>
    </row>
    <row r="10" spans="1:26" ht="50.25" thickBot="1" x14ac:dyDescent="0.35">
      <c r="A10" s="14">
        <v>8</v>
      </c>
      <c r="B10" s="3" t="s">
        <v>318</v>
      </c>
      <c r="C10" s="3" t="s">
        <v>343</v>
      </c>
      <c r="D10" s="2" t="s">
        <v>583</v>
      </c>
      <c r="E10" s="3">
        <v>1</v>
      </c>
      <c r="F10" s="17">
        <v>10450</v>
      </c>
      <c r="G10" s="17">
        <f t="shared" si="0"/>
        <v>10450</v>
      </c>
      <c r="H10" s="1">
        <v>0.08</v>
      </c>
      <c r="I10" s="17">
        <f t="shared" si="1"/>
        <v>836</v>
      </c>
      <c r="J10" s="17">
        <f t="shared" si="2"/>
        <v>11286</v>
      </c>
      <c r="K10" s="17">
        <v>9850</v>
      </c>
      <c r="L10" s="17">
        <f t="shared" si="3"/>
        <v>9850</v>
      </c>
      <c r="M10" s="1">
        <v>0.08</v>
      </c>
      <c r="N10" s="17">
        <f t="shared" si="4"/>
        <v>788</v>
      </c>
      <c r="O10" s="17">
        <f t="shared" si="5"/>
        <v>10638</v>
      </c>
      <c r="P10" s="17">
        <v>10599.999999999998</v>
      </c>
      <c r="Q10" s="17">
        <f t="shared" si="6"/>
        <v>10599.999999999998</v>
      </c>
      <c r="R10" s="1">
        <v>0.08</v>
      </c>
      <c r="S10" s="17">
        <f t="shared" si="7"/>
        <v>847.99999999999989</v>
      </c>
      <c r="T10" s="17">
        <f t="shared" si="8"/>
        <v>11447.999999999998</v>
      </c>
      <c r="U10" s="17">
        <f t="shared" si="11"/>
        <v>10300</v>
      </c>
      <c r="V10" s="17">
        <f t="shared" si="9"/>
        <v>10300</v>
      </c>
      <c r="W10" s="1">
        <v>0.08</v>
      </c>
      <c r="X10" s="17">
        <f t="shared" si="10"/>
        <v>824</v>
      </c>
      <c r="Y10" s="17">
        <f t="shared" si="12"/>
        <v>11124</v>
      </c>
      <c r="Z10" s="19"/>
    </row>
    <row r="11" spans="1:26" ht="50.25" thickBot="1" x14ac:dyDescent="0.35">
      <c r="A11" s="14">
        <v>9</v>
      </c>
      <c r="B11" s="3" t="s">
        <v>318</v>
      </c>
      <c r="C11" s="7" t="s">
        <v>342</v>
      </c>
      <c r="D11" s="8" t="s">
        <v>584</v>
      </c>
      <c r="E11" s="3">
        <v>1</v>
      </c>
      <c r="F11" s="17">
        <v>7700</v>
      </c>
      <c r="G11" s="17">
        <f t="shared" si="0"/>
        <v>7700</v>
      </c>
      <c r="H11" s="1">
        <v>0.08</v>
      </c>
      <c r="I11" s="17">
        <f t="shared" si="1"/>
        <v>616</v>
      </c>
      <c r="J11" s="17">
        <f t="shared" si="2"/>
        <v>8316</v>
      </c>
      <c r="K11" s="17">
        <v>7900</v>
      </c>
      <c r="L11" s="17">
        <f t="shared" si="3"/>
        <v>7900</v>
      </c>
      <c r="M11" s="1">
        <v>0.08</v>
      </c>
      <c r="N11" s="17">
        <f t="shared" si="4"/>
        <v>632</v>
      </c>
      <c r="O11" s="17">
        <f t="shared" si="5"/>
        <v>8532</v>
      </c>
      <c r="P11" s="17">
        <v>7199.9999999999991</v>
      </c>
      <c r="Q11" s="17">
        <f t="shared" si="6"/>
        <v>7199.9999999999991</v>
      </c>
      <c r="R11" s="1">
        <v>0.08</v>
      </c>
      <c r="S11" s="17">
        <f t="shared" si="7"/>
        <v>575.99999999999989</v>
      </c>
      <c r="T11" s="17">
        <f t="shared" si="8"/>
        <v>7775.9999999999991</v>
      </c>
      <c r="U11" s="17">
        <f t="shared" si="11"/>
        <v>7600</v>
      </c>
      <c r="V11" s="17">
        <f t="shared" si="9"/>
        <v>7600</v>
      </c>
      <c r="W11" s="1">
        <v>0.08</v>
      </c>
      <c r="X11" s="17">
        <f t="shared" si="10"/>
        <v>608</v>
      </c>
      <c r="Y11" s="17">
        <f t="shared" si="12"/>
        <v>8208</v>
      </c>
      <c r="Z11" s="19"/>
    </row>
    <row r="12" spans="1:26" ht="50.25" thickBot="1" x14ac:dyDescent="0.35">
      <c r="A12" s="14">
        <v>10</v>
      </c>
      <c r="B12" s="3" t="s">
        <v>318</v>
      </c>
      <c r="C12" s="3" t="s">
        <v>341</v>
      </c>
      <c r="D12" s="2" t="s">
        <v>340</v>
      </c>
      <c r="E12" s="3">
        <v>1</v>
      </c>
      <c r="F12" s="17">
        <v>8650</v>
      </c>
      <c r="G12" s="17">
        <f t="shared" si="0"/>
        <v>8650</v>
      </c>
      <c r="H12" s="1">
        <v>0.08</v>
      </c>
      <c r="I12" s="17">
        <f t="shared" si="1"/>
        <v>692</v>
      </c>
      <c r="J12" s="17">
        <f t="shared" si="2"/>
        <v>9342</v>
      </c>
      <c r="K12" s="17">
        <v>8800</v>
      </c>
      <c r="L12" s="17">
        <f t="shared" si="3"/>
        <v>8800</v>
      </c>
      <c r="M12" s="1">
        <v>0.08</v>
      </c>
      <c r="N12" s="17">
        <f t="shared" si="4"/>
        <v>704</v>
      </c>
      <c r="O12" s="17">
        <f t="shared" si="5"/>
        <v>9504</v>
      </c>
      <c r="P12" s="17">
        <v>8049.9999999999982</v>
      </c>
      <c r="Q12" s="17">
        <f t="shared" si="6"/>
        <v>8049.9999999999982</v>
      </c>
      <c r="R12" s="1">
        <v>0.08</v>
      </c>
      <c r="S12" s="17">
        <f t="shared" si="7"/>
        <v>643.99999999999989</v>
      </c>
      <c r="T12" s="17">
        <f t="shared" si="8"/>
        <v>8693.9999999999982</v>
      </c>
      <c r="U12" s="17">
        <f t="shared" si="11"/>
        <v>8500</v>
      </c>
      <c r="V12" s="17">
        <f t="shared" si="9"/>
        <v>8500</v>
      </c>
      <c r="W12" s="1">
        <v>0.08</v>
      </c>
      <c r="X12" s="17">
        <f t="shared" si="10"/>
        <v>680</v>
      </c>
      <c r="Y12" s="17">
        <f t="shared" si="12"/>
        <v>9180</v>
      </c>
      <c r="Z12" s="19"/>
    </row>
    <row r="13" spans="1:26" ht="66.75" thickBot="1" x14ac:dyDescent="0.35">
      <c r="A13" s="14">
        <v>11</v>
      </c>
      <c r="B13" s="3" t="s">
        <v>318</v>
      </c>
      <c r="C13" s="3" t="s">
        <v>370</v>
      </c>
      <c r="D13" s="2" t="s">
        <v>369</v>
      </c>
      <c r="E13" s="3">
        <v>1</v>
      </c>
      <c r="F13" s="17">
        <v>20100</v>
      </c>
      <c r="G13" s="17">
        <f t="shared" si="0"/>
        <v>20100</v>
      </c>
      <c r="H13" s="1">
        <v>0.08</v>
      </c>
      <c r="I13" s="17">
        <f t="shared" si="1"/>
        <v>1608</v>
      </c>
      <c r="J13" s="17">
        <f t="shared" si="2"/>
        <v>21708</v>
      </c>
      <c r="K13" s="17">
        <v>20500</v>
      </c>
      <c r="L13" s="17">
        <f t="shared" si="3"/>
        <v>20500</v>
      </c>
      <c r="M13" s="1">
        <v>0.08</v>
      </c>
      <c r="N13" s="17">
        <f t="shared" si="4"/>
        <v>1640</v>
      </c>
      <c r="O13" s="17">
        <f t="shared" si="5"/>
        <v>22140</v>
      </c>
      <c r="P13" s="17">
        <v>18800.000000000004</v>
      </c>
      <c r="Q13" s="17">
        <f t="shared" si="6"/>
        <v>18800.000000000004</v>
      </c>
      <c r="R13" s="1">
        <v>0.08</v>
      </c>
      <c r="S13" s="17">
        <f t="shared" si="7"/>
        <v>1504.0000000000002</v>
      </c>
      <c r="T13" s="17">
        <f t="shared" si="8"/>
        <v>20304.000000000004</v>
      </c>
      <c r="U13" s="17">
        <f t="shared" si="11"/>
        <v>19800</v>
      </c>
      <c r="V13" s="17">
        <f t="shared" si="9"/>
        <v>19800</v>
      </c>
      <c r="W13" s="1">
        <v>0.08</v>
      </c>
      <c r="X13" s="17">
        <f t="shared" si="10"/>
        <v>1584</v>
      </c>
      <c r="Y13" s="17">
        <f t="shared" si="12"/>
        <v>21384</v>
      </c>
      <c r="Z13" s="19"/>
    </row>
    <row r="14" spans="1:26" ht="50.25" thickBot="1" x14ac:dyDescent="0.35">
      <c r="A14" s="14">
        <v>12</v>
      </c>
      <c r="B14" s="3" t="s">
        <v>318</v>
      </c>
      <c r="C14" s="3" t="s">
        <v>339</v>
      </c>
      <c r="D14" s="2" t="s">
        <v>338</v>
      </c>
      <c r="E14" s="3">
        <v>1</v>
      </c>
      <c r="F14" s="17">
        <v>22650</v>
      </c>
      <c r="G14" s="17">
        <f t="shared" si="0"/>
        <v>22650</v>
      </c>
      <c r="H14" s="1">
        <v>0.08</v>
      </c>
      <c r="I14" s="17">
        <f t="shared" si="1"/>
        <v>1812</v>
      </c>
      <c r="J14" s="17">
        <f t="shared" si="2"/>
        <v>24462</v>
      </c>
      <c r="K14" s="17">
        <v>23100</v>
      </c>
      <c r="L14" s="17">
        <f t="shared" si="3"/>
        <v>23100</v>
      </c>
      <c r="M14" s="1">
        <v>0.08</v>
      </c>
      <c r="N14" s="17">
        <f t="shared" si="4"/>
        <v>1848</v>
      </c>
      <c r="O14" s="17">
        <f t="shared" si="5"/>
        <v>24948</v>
      </c>
      <c r="P14" s="17">
        <v>21149.999999999996</v>
      </c>
      <c r="Q14" s="17">
        <f t="shared" si="6"/>
        <v>21149.999999999996</v>
      </c>
      <c r="R14" s="1">
        <v>0.08</v>
      </c>
      <c r="S14" s="17">
        <f t="shared" si="7"/>
        <v>1691.9999999999998</v>
      </c>
      <c r="T14" s="17">
        <f t="shared" si="8"/>
        <v>22841.999999999996</v>
      </c>
      <c r="U14" s="17">
        <f t="shared" si="11"/>
        <v>22300</v>
      </c>
      <c r="V14" s="17">
        <f t="shared" si="9"/>
        <v>22300</v>
      </c>
      <c r="W14" s="1">
        <v>0.08</v>
      </c>
      <c r="X14" s="17">
        <f t="shared" si="10"/>
        <v>1784</v>
      </c>
      <c r="Y14" s="17">
        <f t="shared" si="12"/>
        <v>24084</v>
      </c>
      <c r="Z14" s="19"/>
    </row>
    <row r="15" spans="1:26" ht="83.25" thickBot="1" x14ac:dyDescent="0.35">
      <c r="A15" s="14">
        <v>13</v>
      </c>
      <c r="B15" s="3" t="s">
        <v>318</v>
      </c>
      <c r="C15" s="3" t="s">
        <v>337</v>
      </c>
      <c r="D15" s="2" t="s">
        <v>336</v>
      </c>
      <c r="E15" s="3">
        <v>1</v>
      </c>
      <c r="F15" s="17">
        <v>123850</v>
      </c>
      <c r="G15" s="17">
        <f t="shared" si="0"/>
        <v>123850</v>
      </c>
      <c r="H15" s="1">
        <v>0.08</v>
      </c>
      <c r="I15" s="17">
        <f t="shared" si="1"/>
        <v>9908</v>
      </c>
      <c r="J15" s="17">
        <f t="shared" si="2"/>
        <v>133758</v>
      </c>
      <c r="K15" s="17">
        <v>126300</v>
      </c>
      <c r="L15" s="17">
        <f t="shared" si="3"/>
        <v>126300</v>
      </c>
      <c r="M15" s="1">
        <v>0.08</v>
      </c>
      <c r="N15" s="17">
        <f t="shared" si="4"/>
        <v>10104</v>
      </c>
      <c r="O15" s="17">
        <f t="shared" si="5"/>
        <v>136404</v>
      </c>
      <c r="P15" s="17">
        <v>115849.99999999999</v>
      </c>
      <c r="Q15" s="17">
        <f t="shared" si="6"/>
        <v>115849.99999999999</v>
      </c>
      <c r="R15" s="1">
        <v>0.08</v>
      </c>
      <c r="S15" s="17">
        <f t="shared" si="7"/>
        <v>9267.9999999999982</v>
      </c>
      <c r="T15" s="17">
        <f t="shared" si="8"/>
        <v>125117.99999999999</v>
      </c>
      <c r="U15" s="17">
        <f t="shared" si="11"/>
        <v>122000</v>
      </c>
      <c r="V15" s="17">
        <f t="shared" si="9"/>
        <v>122000</v>
      </c>
      <c r="W15" s="1">
        <v>0.08</v>
      </c>
      <c r="X15" s="17">
        <f t="shared" si="10"/>
        <v>9760</v>
      </c>
      <c r="Y15" s="17">
        <f t="shared" si="12"/>
        <v>131760</v>
      </c>
      <c r="Z15" s="19"/>
    </row>
    <row r="16" spans="1:26" ht="50.25" thickBot="1" x14ac:dyDescent="0.35">
      <c r="A16" s="14">
        <v>14</v>
      </c>
      <c r="B16" s="3" t="s">
        <v>318</v>
      </c>
      <c r="C16" s="7" t="s">
        <v>335</v>
      </c>
      <c r="D16" s="8" t="s">
        <v>585</v>
      </c>
      <c r="E16" s="3">
        <v>1</v>
      </c>
      <c r="F16" s="17">
        <v>21800</v>
      </c>
      <c r="G16" s="17">
        <f t="shared" si="0"/>
        <v>21800</v>
      </c>
      <c r="H16" s="1">
        <v>0.08</v>
      </c>
      <c r="I16" s="17">
        <f t="shared" si="1"/>
        <v>1744</v>
      </c>
      <c r="J16" s="17">
        <f t="shared" si="2"/>
        <v>23544</v>
      </c>
      <c r="K16" s="17">
        <v>22200</v>
      </c>
      <c r="L16" s="17">
        <f t="shared" si="3"/>
        <v>22200</v>
      </c>
      <c r="M16" s="1">
        <v>0.08</v>
      </c>
      <c r="N16" s="17">
        <f t="shared" si="4"/>
        <v>1776</v>
      </c>
      <c r="O16" s="17">
        <f t="shared" si="5"/>
        <v>23976</v>
      </c>
      <c r="P16" s="17">
        <v>20349.999999999996</v>
      </c>
      <c r="Q16" s="17">
        <f t="shared" si="6"/>
        <v>20349.999999999996</v>
      </c>
      <c r="R16" s="1">
        <v>0.08</v>
      </c>
      <c r="S16" s="17">
        <f t="shared" si="7"/>
        <v>1627.9999999999998</v>
      </c>
      <c r="T16" s="17">
        <f t="shared" si="8"/>
        <v>21977.999999999996</v>
      </c>
      <c r="U16" s="17">
        <f t="shared" si="11"/>
        <v>21450</v>
      </c>
      <c r="V16" s="17">
        <f t="shared" si="9"/>
        <v>21450</v>
      </c>
      <c r="W16" s="1">
        <v>0.08</v>
      </c>
      <c r="X16" s="17">
        <f t="shared" si="10"/>
        <v>1716</v>
      </c>
      <c r="Y16" s="17">
        <f t="shared" si="12"/>
        <v>23166</v>
      </c>
      <c r="Z16" s="19"/>
    </row>
    <row r="17" spans="1:26" ht="99.75" thickBot="1" x14ac:dyDescent="0.35">
      <c r="A17" s="14">
        <v>15</v>
      </c>
      <c r="B17" s="3" t="s">
        <v>318</v>
      </c>
      <c r="C17" s="3" t="s">
        <v>334</v>
      </c>
      <c r="D17" s="2" t="s">
        <v>586</v>
      </c>
      <c r="E17" s="3">
        <v>1</v>
      </c>
      <c r="F17" s="17">
        <v>15850</v>
      </c>
      <c r="G17" s="17">
        <f t="shared" si="0"/>
        <v>15850</v>
      </c>
      <c r="H17" s="1">
        <v>0.08</v>
      </c>
      <c r="I17" s="17">
        <f t="shared" si="1"/>
        <v>1268</v>
      </c>
      <c r="J17" s="17">
        <f t="shared" si="2"/>
        <v>17118</v>
      </c>
      <c r="K17" s="17">
        <v>16150</v>
      </c>
      <c r="L17" s="17">
        <f t="shared" si="3"/>
        <v>16150</v>
      </c>
      <c r="M17" s="1">
        <v>0.08</v>
      </c>
      <c r="N17" s="17">
        <f t="shared" si="4"/>
        <v>1292</v>
      </c>
      <c r="O17" s="17">
        <f t="shared" si="5"/>
        <v>17442</v>
      </c>
      <c r="P17" s="17">
        <v>14800.000000000002</v>
      </c>
      <c r="Q17" s="17">
        <f t="shared" si="6"/>
        <v>14800.000000000002</v>
      </c>
      <c r="R17" s="1">
        <v>0.08</v>
      </c>
      <c r="S17" s="17">
        <f t="shared" si="7"/>
        <v>1184.0000000000002</v>
      </c>
      <c r="T17" s="17">
        <f t="shared" si="8"/>
        <v>15984.000000000002</v>
      </c>
      <c r="U17" s="17">
        <f t="shared" si="11"/>
        <v>15600</v>
      </c>
      <c r="V17" s="17">
        <f t="shared" si="9"/>
        <v>15600</v>
      </c>
      <c r="W17" s="1">
        <v>0.08</v>
      </c>
      <c r="X17" s="17">
        <f t="shared" si="10"/>
        <v>1248</v>
      </c>
      <c r="Y17" s="17">
        <f t="shared" si="12"/>
        <v>16848</v>
      </c>
      <c r="Z17" s="19"/>
    </row>
    <row r="18" spans="1:26" ht="50.25" thickBot="1" x14ac:dyDescent="0.35">
      <c r="A18" s="14">
        <v>16</v>
      </c>
      <c r="B18" s="3" t="s">
        <v>318</v>
      </c>
      <c r="C18" s="7" t="s">
        <v>333</v>
      </c>
      <c r="D18" s="8" t="s">
        <v>587</v>
      </c>
      <c r="E18" s="3">
        <v>1</v>
      </c>
      <c r="F18" s="17">
        <v>53800</v>
      </c>
      <c r="G18" s="17">
        <f t="shared" si="0"/>
        <v>53800</v>
      </c>
      <c r="H18" s="1">
        <v>0.08</v>
      </c>
      <c r="I18" s="17">
        <f t="shared" si="1"/>
        <v>4304</v>
      </c>
      <c r="J18" s="17">
        <f t="shared" si="2"/>
        <v>58104</v>
      </c>
      <c r="K18" s="17">
        <v>54850</v>
      </c>
      <c r="L18" s="17">
        <f t="shared" si="3"/>
        <v>54850</v>
      </c>
      <c r="M18" s="1">
        <v>0.08</v>
      </c>
      <c r="N18" s="17">
        <f t="shared" si="4"/>
        <v>4388</v>
      </c>
      <c r="O18" s="17">
        <f t="shared" si="5"/>
        <v>59238</v>
      </c>
      <c r="P18" s="17">
        <v>50350</v>
      </c>
      <c r="Q18" s="17">
        <f t="shared" si="6"/>
        <v>50350</v>
      </c>
      <c r="R18" s="1">
        <v>0.08</v>
      </c>
      <c r="S18" s="17">
        <f t="shared" si="7"/>
        <v>4028</v>
      </c>
      <c r="T18" s="17">
        <f t="shared" si="8"/>
        <v>54378</v>
      </c>
      <c r="U18" s="17">
        <f t="shared" si="11"/>
        <v>53000</v>
      </c>
      <c r="V18" s="17">
        <f t="shared" si="9"/>
        <v>53000</v>
      </c>
      <c r="W18" s="1">
        <v>0.08</v>
      </c>
      <c r="X18" s="17">
        <f t="shared" si="10"/>
        <v>4240</v>
      </c>
      <c r="Y18" s="17">
        <f t="shared" si="12"/>
        <v>57240</v>
      </c>
      <c r="Z18" s="19"/>
    </row>
    <row r="19" spans="1:26" ht="50.25" thickBot="1" x14ac:dyDescent="0.35">
      <c r="A19" s="14">
        <v>17</v>
      </c>
      <c r="B19" s="3" t="s">
        <v>318</v>
      </c>
      <c r="C19" s="3" t="s">
        <v>332</v>
      </c>
      <c r="D19" s="8" t="s">
        <v>331</v>
      </c>
      <c r="E19" s="3">
        <v>1</v>
      </c>
      <c r="F19" s="17">
        <v>69000</v>
      </c>
      <c r="G19" s="17">
        <f t="shared" si="0"/>
        <v>69000</v>
      </c>
      <c r="H19" s="1">
        <v>0.08</v>
      </c>
      <c r="I19" s="17">
        <f t="shared" si="1"/>
        <v>5520</v>
      </c>
      <c r="J19" s="17">
        <f t="shared" si="2"/>
        <v>74520</v>
      </c>
      <c r="K19" s="17">
        <v>70400</v>
      </c>
      <c r="L19" s="17">
        <f t="shared" si="3"/>
        <v>70400</v>
      </c>
      <c r="M19" s="1">
        <v>0.08</v>
      </c>
      <c r="N19" s="17">
        <f t="shared" si="4"/>
        <v>5632</v>
      </c>
      <c r="O19" s="17">
        <f t="shared" si="5"/>
        <v>76032</v>
      </c>
      <c r="P19" s="17">
        <v>64600</v>
      </c>
      <c r="Q19" s="17">
        <f t="shared" si="6"/>
        <v>64600</v>
      </c>
      <c r="R19" s="1">
        <v>0.08</v>
      </c>
      <c r="S19" s="17">
        <f t="shared" si="7"/>
        <v>5168</v>
      </c>
      <c r="T19" s="17">
        <f t="shared" si="8"/>
        <v>69768</v>
      </c>
      <c r="U19" s="17">
        <f t="shared" si="11"/>
        <v>68000</v>
      </c>
      <c r="V19" s="17">
        <f t="shared" si="9"/>
        <v>68000</v>
      </c>
      <c r="W19" s="1">
        <v>0.08</v>
      </c>
      <c r="X19" s="17">
        <f t="shared" si="10"/>
        <v>5440</v>
      </c>
      <c r="Y19" s="17">
        <f t="shared" si="12"/>
        <v>73440</v>
      </c>
      <c r="Z19" s="19"/>
    </row>
    <row r="20" spans="1:26" ht="50.25" thickBot="1" x14ac:dyDescent="0.35">
      <c r="A20" s="14">
        <v>18</v>
      </c>
      <c r="B20" s="3" t="s">
        <v>318</v>
      </c>
      <c r="C20" s="3" t="s">
        <v>360</v>
      </c>
      <c r="D20" s="2" t="s">
        <v>359</v>
      </c>
      <c r="E20" s="3">
        <v>1</v>
      </c>
      <c r="F20" s="17">
        <v>33000</v>
      </c>
      <c r="G20" s="17">
        <f t="shared" si="0"/>
        <v>33000</v>
      </c>
      <c r="H20" s="1">
        <v>0.08</v>
      </c>
      <c r="I20" s="17">
        <f t="shared" si="1"/>
        <v>2640</v>
      </c>
      <c r="J20" s="17">
        <f t="shared" si="2"/>
        <v>35640</v>
      </c>
      <c r="K20" s="17">
        <v>33650</v>
      </c>
      <c r="L20" s="17">
        <f t="shared" si="3"/>
        <v>33650</v>
      </c>
      <c r="M20" s="1">
        <v>0.08</v>
      </c>
      <c r="N20" s="17">
        <f t="shared" si="4"/>
        <v>2692</v>
      </c>
      <c r="O20" s="17">
        <f t="shared" si="5"/>
        <v>36342</v>
      </c>
      <c r="P20" s="17">
        <v>30850.000000000004</v>
      </c>
      <c r="Q20" s="17">
        <f t="shared" si="6"/>
        <v>30850.000000000004</v>
      </c>
      <c r="R20" s="1">
        <v>0.08</v>
      </c>
      <c r="S20" s="17">
        <f t="shared" si="7"/>
        <v>2468.0000000000005</v>
      </c>
      <c r="T20" s="17">
        <f t="shared" si="8"/>
        <v>33318.000000000007</v>
      </c>
      <c r="U20" s="17">
        <f t="shared" si="11"/>
        <v>32500</v>
      </c>
      <c r="V20" s="17">
        <f t="shared" si="9"/>
        <v>32500</v>
      </c>
      <c r="W20" s="1">
        <v>0.08</v>
      </c>
      <c r="X20" s="17">
        <f t="shared" si="10"/>
        <v>2600</v>
      </c>
      <c r="Y20" s="17">
        <f t="shared" si="12"/>
        <v>35100</v>
      </c>
      <c r="Z20" s="19"/>
    </row>
    <row r="21" spans="1:26" ht="50.25" thickBot="1" x14ac:dyDescent="0.35">
      <c r="A21" s="14">
        <v>19</v>
      </c>
      <c r="B21" s="3" t="s">
        <v>318</v>
      </c>
      <c r="C21" s="7" t="s">
        <v>361</v>
      </c>
      <c r="D21" s="8" t="s">
        <v>330</v>
      </c>
      <c r="E21" s="3">
        <v>1</v>
      </c>
      <c r="F21" s="17">
        <v>25150</v>
      </c>
      <c r="G21" s="17">
        <f t="shared" si="0"/>
        <v>25150</v>
      </c>
      <c r="H21" s="1">
        <v>0.08</v>
      </c>
      <c r="I21" s="17">
        <f t="shared" si="1"/>
        <v>2012</v>
      </c>
      <c r="J21" s="17">
        <f t="shared" si="2"/>
        <v>27162</v>
      </c>
      <c r="K21" s="17">
        <v>25600</v>
      </c>
      <c r="L21" s="17">
        <f t="shared" si="3"/>
        <v>25600</v>
      </c>
      <c r="M21" s="1">
        <v>0.08</v>
      </c>
      <c r="N21" s="17">
        <f t="shared" si="4"/>
        <v>2048</v>
      </c>
      <c r="O21" s="17">
        <f t="shared" si="5"/>
        <v>27648</v>
      </c>
      <c r="P21" s="17">
        <v>23499.999999999996</v>
      </c>
      <c r="Q21" s="17">
        <f t="shared" si="6"/>
        <v>23499.999999999996</v>
      </c>
      <c r="R21" s="1">
        <v>0.08</v>
      </c>
      <c r="S21" s="17">
        <f t="shared" si="7"/>
        <v>1879.9999999999998</v>
      </c>
      <c r="T21" s="17">
        <f t="shared" si="8"/>
        <v>25379.999999999996</v>
      </c>
      <c r="U21" s="17">
        <f t="shared" si="11"/>
        <v>24750</v>
      </c>
      <c r="V21" s="17">
        <f t="shared" si="9"/>
        <v>24750</v>
      </c>
      <c r="W21" s="1">
        <v>0.08</v>
      </c>
      <c r="X21" s="17">
        <f t="shared" si="10"/>
        <v>1980</v>
      </c>
      <c r="Y21" s="17">
        <f t="shared" si="12"/>
        <v>26730</v>
      </c>
      <c r="Z21" s="19"/>
    </row>
    <row r="22" spans="1:26" ht="33.75" thickBot="1" x14ac:dyDescent="0.35">
      <c r="A22" s="14">
        <v>20</v>
      </c>
      <c r="B22" s="3" t="s">
        <v>318</v>
      </c>
      <c r="C22" s="3" t="s">
        <v>588</v>
      </c>
      <c r="D22" s="2" t="s">
        <v>589</v>
      </c>
      <c r="E22" s="3">
        <v>1</v>
      </c>
      <c r="F22" s="17">
        <v>73100</v>
      </c>
      <c r="G22" s="17">
        <f>F22*E22</f>
        <v>73100</v>
      </c>
      <c r="H22" s="1">
        <v>0.19</v>
      </c>
      <c r="I22" s="17">
        <f>G22*H22</f>
        <v>13889</v>
      </c>
      <c r="J22" s="17">
        <f>G22+I22</f>
        <v>86989</v>
      </c>
      <c r="K22" s="17">
        <v>74500</v>
      </c>
      <c r="L22" s="17">
        <f>K22*E22</f>
        <v>74500</v>
      </c>
      <c r="M22" s="1">
        <v>0.19</v>
      </c>
      <c r="N22" s="17">
        <f>L22*M22</f>
        <v>14155</v>
      </c>
      <c r="O22" s="17">
        <f>L22+N22</f>
        <v>88655</v>
      </c>
      <c r="P22" s="17">
        <v>68400</v>
      </c>
      <c r="Q22" s="17">
        <f>P22*E22</f>
        <v>68400</v>
      </c>
      <c r="R22" s="1">
        <v>0.19</v>
      </c>
      <c r="S22" s="17">
        <f>Q22*R22</f>
        <v>12996</v>
      </c>
      <c r="T22" s="17">
        <f>Q22+S22</f>
        <v>81396</v>
      </c>
      <c r="U22" s="17">
        <f>+(F22+K22+P22)/3</f>
        <v>72000</v>
      </c>
      <c r="V22" s="17">
        <f>U22*E22</f>
        <v>72000</v>
      </c>
      <c r="W22" s="1">
        <v>0.19</v>
      </c>
      <c r="X22" s="17">
        <f>V22*W22</f>
        <v>13680</v>
      </c>
      <c r="Y22" s="17">
        <f>V22+X22</f>
        <v>85680</v>
      </c>
      <c r="Z22" s="19"/>
    </row>
    <row r="23" spans="1:26" ht="17.25" thickBot="1" x14ac:dyDescent="0.35">
      <c r="A23" s="14">
        <v>21</v>
      </c>
      <c r="B23" s="3" t="s">
        <v>362</v>
      </c>
      <c r="C23" s="3" t="s">
        <v>328</v>
      </c>
      <c r="D23" s="2" t="s">
        <v>363</v>
      </c>
      <c r="E23" s="3">
        <v>1</v>
      </c>
      <c r="F23" s="17">
        <v>4500</v>
      </c>
      <c r="G23" s="17">
        <f t="shared" si="0"/>
        <v>4500</v>
      </c>
      <c r="H23" s="1">
        <v>0</v>
      </c>
      <c r="I23" s="17">
        <f t="shared" ref="I23:I48" si="13">G23*H23</f>
        <v>0</v>
      </c>
      <c r="J23" s="17">
        <f t="shared" ref="J23:J48" si="14">G23+I23</f>
        <v>4500</v>
      </c>
      <c r="K23" s="17">
        <v>4550</v>
      </c>
      <c r="L23" s="17">
        <f t="shared" si="3"/>
        <v>4550</v>
      </c>
      <c r="M23" s="1">
        <v>0</v>
      </c>
      <c r="N23" s="17">
        <f t="shared" ref="N23:N48" si="15">L23*M23</f>
        <v>0</v>
      </c>
      <c r="O23" s="17">
        <f t="shared" ref="O23:O48" si="16">L23+N23</f>
        <v>4550</v>
      </c>
      <c r="P23" s="17">
        <v>4150</v>
      </c>
      <c r="Q23" s="17">
        <f t="shared" si="6"/>
        <v>4150</v>
      </c>
      <c r="R23" s="1">
        <v>0</v>
      </c>
      <c r="S23" s="17">
        <f t="shared" ref="S23:S48" si="17">Q23*R23</f>
        <v>0</v>
      </c>
      <c r="T23" s="17">
        <f t="shared" ref="T23:T48" si="18">Q23+S23</f>
        <v>4150</v>
      </c>
      <c r="U23" s="17">
        <f t="shared" si="11"/>
        <v>4400</v>
      </c>
      <c r="V23" s="17">
        <f t="shared" si="9"/>
        <v>4400</v>
      </c>
      <c r="W23" s="1">
        <v>0</v>
      </c>
      <c r="X23" s="17">
        <f t="shared" ref="X23:X48" si="19">V23*W23</f>
        <v>0</v>
      </c>
      <c r="Y23" s="17">
        <f t="shared" ref="Y23:Y47" si="20">V23+X23</f>
        <v>4400</v>
      </c>
      <c r="Z23" s="19"/>
    </row>
    <row r="24" spans="1:26" ht="17.25" thickBot="1" x14ac:dyDescent="0.35">
      <c r="A24" s="14">
        <v>22</v>
      </c>
      <c r="B24" s="3" t="s">
        <v>362</v>
      </c>
      <c r="C24" s="3" t="s">
        <v>328</v>
      </c>
      <c r="D24" s="2" t="s">
        <v>364</v>
      </c>
      <c r="E24" s="3">
        <v>1</v>
      </c>
      <c r="F24" s="17">
        <v>3850</v>
      </c>
      <c r="G24" s="17">
        <f t="shared" si="0"/>
        <v>3850</v>
      </c>
      <c r="H24" s="1">
        <v>0</v>
      </c>
      <c r="I24" s="17">
        <f t="shared" si="13"/>
        <v>0</v>
      </c>
      <c r="J24" s="17">
        <f t="shared" si="14"/>
        <v>3850</v>
      </c>
      <c r="K24" s="17">
        <v>3950</v>
      </c>
      <c r="L24" s="17">
        <f t="shared" si="3"/>
        <v>3950</v>
      </c>
      <c r="M24" s="1">
        <v>0</v>
      </c>
      <c r="N24" s="17">
        <f t="shared" si="15"/>
        <v>0</v>
      </c>
      <c r="O24" s="17">
        <f t="shared" si="16"/>
        <v>3950</v>
      </c>
      <c r="P24" s="17">
        <v>3599.9999999999995</v>
      </c>
      <c r="Q24" s="17">
        <f t="shared" si="6"/>
        <v>3599.9999999999995</v>
      </c>
      <c r="R24" s="1">
        <v>0</v>
      </c>
      <c r="S24" s="17">
        <f t="shared" si="17"/>
        <v>0</v>
      </c>
      <c r="T24" s="17">
        <f t="shared" si="18"/>
        <v>3599.9999999999995</v>
      </c>
      <c r="U24" s="17">
        <f t="shared" si="11"/>
        <v>3800</v>
      </c>
      <c r="V24" s="17">
        <f t="shared" si="9"/>
        <v>3800</v>
      </c>
      <c r="W24" s="1">
        <v>0</v>
      </c>
      <c r="X24" s="17">
        <f t="shared" si="19"/>
        <v>0</v>
      </c>
      <c r="Y24" s="17">
        <f t="shared" si="20"/>
        <v>3800</v>
      </c>
      <c r="Z24" s="19"/>
    </row>
    <row r="25" spans="1:26" ht="17.25" thickBot="1" x14ac:dyDescent="0.35">
      <c r="A25" s="14">
        <v>23</v>
      </c>
      <c r="B25" s="3" t="s">
        <v>362</v>
      </c>
      <c r="C25" s="3" t="s">
        <v>328</v>
      </c>
      <c r="D25" s="2" t="s">
        <v>365</v>
      </c>
      <c r="E25" s="3">
        <v>1</v>
      </c>
      <c r="F25" s="17">
        <v>2350</v>
      </c>
      <c r="G25" s="17">
        <f t="shared" si="0"/>
        <v>2350</v>
      </c>
      <c r="H25" s="1">
        <v>0</v>
      </c>
      <c r="I25" s="17">
        <f t="shared" si="13"/>
        <v>0</v>
      </c>
      <c r="J25" s="17">
        <f t="shared" si="14"/>
        <v>2350</v>
      </c>
      <c r="K25" s="17">
        <v>2400</v>
      </c>
      <c r="L25" s="17">
        <f t="shared" si="3"/>
        <v>2400</v>
      </c>
      <c r="M25" s="1">
        <v>0</v>
      </c>
      <c r="N25" s="17">
        <f t="shared" si="15"/>
        <v>0</v>
      </c>
      <c r="O25" s="17">
        <f t="shared" si="16"/>
        <v>2400</v>
      </c>
      <c r="P25" s="17">
        <v>2150.0000000000005</v>
      </c>
      <c r="Q25" s="17">
        <f t="shared" si="6"/>
        <v>2150.0000000000005</v>
      </c>
      <c r="R25" s="1">
        <v>0</v>
      </c>
      <c r="S25" s="17">
        <f t="shared" si="17"/>
        <v>0</v>
      </c>
      <c r="T25" s="17">
        <f t="shared" si="18"/>
        <v>2150.0000000000005</v>
      </c>
      <c r="U25" s="17">
        <f t="shared" si="11"/>
        <v>2300</v>
      </c>
      <c r="V25" s="17">
        <f t="shared" si="9"/>
        <v>2300</v>
      </c>
      <c r="W25" s="1">
        <v>0</v>
      </c>
      <c r="X25" s="17">
        <f t="shared" si="19"/>
        <v>0</v>
      </c>
      <c r="Y25" s="17">
        <f t="shared" si="20"/>
        <v>2300</v>
      </c>
      <c r="Z25" s="19"/>
    </row>
    <row r="26" spans="1:26" ht="17.25" thickBot="1" x14ac:dyDescent="0.35">
      <c r="A26" s="14">
        <v>24</v>
      </c>
      <c r="B26" s="3" t="s">
        <v>362</v>
      </c>
      <c r="C26" s="3" t="s">
        <v>328</v>
      </c>
      <c r="D26" s="2" t="s">
        <v>329</v>
      </c>
      <c r="E26" s="3">
        <v>1</v>
      </c>
      <c r="F26" s="17">
        <v>4400</v>
      </c>
      <c r="G26" s="17">
        <f t="shared" si="0"/>
        <v>4400</v>
      </c>
      <c r="H26" s="1">
        <v>0.05</v>
      </c>
      <c r="I26" s="17">
        <f t="shared" si="13"/>
        <v>220</v>
      </c>
      <c r="J26" s="17">
        <f t="shared" si="14"/>
        <v>4620</v>
      </c>
      <c r="K26" s="17">
        <v>4500</v>
      </c>
      <c r="L26" s="17">
        <f t="shared" si="3"/>
        <v>4500</v>
      </c>
      <c r="M26" s="1">
        <v>0.05</v>
      </c>
      <c r="N26" s="17">
        <f t="shared" si="15"/>
        <v>225</v>
      </c>
      <c r="O26" s="17">
        <f t="shared" si="16"/>
        <v>4725</v>
      </c>
      <c r="P26" s="17">
        <v>4000.0000000000009</v>
      </c>
      <c r="Q26" s="17">
        <f t="shared" si="6"/>
        <v>4000.0000000000009</v>
      </c>
      <c r="R26" s="1">
        <v>0.05</v>
      </c>
      <c r="S26" s="17">
        <f t="shared" si="17"/>
        <v>200.00000000000006</v>
      </c>
      <c r="T26" s="17">
        <f t="shared" si="18"/>
        <v>4200.0000000000009</v>
      </c>
      <c r="U26" s="17">
        <f t="shared" si="11"/>
        <v>4300</v>
      </c>
      <c r="V26" s="17">
        <f t="shared" si="9"/>
        <v>4300</v>
      </c>
      <c r="W26" s="1">
        <v>0.05</v>
      </c>
      <c r="X26" s="17">
        <f t="shared" si="19"/>
        <v>215</v>
      </c>
      <c r="Y26" s="17">
        <f t="shared" si="20"/>
        <v>4515</v>
      </c>
      <c r="Z26" s="19"/>
    </row>
    <row r="27" spans="1:26" ht="17.25" thickBot="1" x14ac:dyDescent="0.35">
      <c r="A27" s="14">
        <v>25</v>
      </c>
      <c r="B27" s="3" t="s">
        <v>362</v>
      </c>
      <c r="C27" s="3" t="s">
        <v>328</v>
      </c>
      <c r="D27" s="2" t="s">
        <v>366</v>
      </c>
      <c r="E27" s="3">
        <v>1</v>
      </c>
      <c r="F27" s="17">
        <v>2300</v>
      </c>
      <c r="G27" s="17">
        <f t="shared" si="0"/>
        <v>2300</v>
      </c>
      <c r="H27" s="1">
        <v>0.19</v>
      </c>
      <c r="I27" s="17">
        <f t="shared" si="13"/>
        <v>437</v>
      </c>
      <c r="J27" s="17">
        <f t="shared" si="14"/>
        <v>2737</v>
      </c>
      <c r="K27" s="17">
        <v>2350</v>
      </c>
      <c r="L27" s="17">
        <f t="shared" si="3"/>
        <v>2350</v>
      </c>
      <c r="M27" s="1">
        <v>0.19</v>
      </c>
      <c r="N27" s="17">
        <f t="shared" si="15"/>
        <v>446.5</v>
      </c>
      <c r="O27" s="17">
        <f t="shared" si="16"/>
        <v>2796.5</v>
      </c>
      <c r="P27" s="17">
        <v>2100</v>
      </c>
      <c r="Q27" s="17">
        <f t="shared" si="6"/>
        <v>2100</v>
      </c>
      <c r="R27" s="1">
        <v>0.19</v>
      </c>
      <c r="S27" s="17">
        <f t="shared" si="17"/>
        <v>399</v>
      </c>
      <c r="T27" s="17">
        <f t="shared" si="18"/>
        <v>2499</v>
      </c>
      <c r="U27" s="17">
        <f t="shared" si="11"/>
        <v>2250</v>
      </c>
      <c r="V27" s="17">
        <f t="shared" si="9"/>
        <v>2250</v>
      </c>
      <c r="W27" s="1">
        <v>0.19</v>
      </c>
      <c r="X27" s="17">
        <f t="shared" si="19"/>
        <v>427.5</v>
      </c>
      <c r="Y27" s="17">
        <f t="shared" si="20"/>
        <v>2677.5</v>
      </c>
      <c r="Z27" s="19"/>
    </row>
    <row r="28" spans="1:26" ht="17.25" thickBot="1" x14ac:dyDescent="0.35">
      <c r="A28" s="14">
        <v>26</v>
      </c>
      <c r="B28" s="3" t="s">
        <v>362</v>
      </c>
      <c r="C28" s="3" t="s">
        <v>328</v>
      </c>
      <c r="D28" s="2" t="s">
        <v>367</v>
      </c>
      <c r="E28" s="3">
        <v>1</v>
      </c>
      <c r="F28" s="17">
        <v>3850</v>
      </c>
      <c r="G28" s="17">
        <f t="shared" si="0"/>
        <v>3850</v>
      </c>
      <c r="H28" s="1">
        <v>0.19</v>
      </c>
      <c r="I28" s="17">
        <f t="shared" si="13"/>
        <v>731.5</v>
      </c>
      <c r="J28" s="17">
        <f t="shared" si="14"/>
        <v>4581.5</v>
      </c>
      <c r="K28" s="17">
        <v>3950</v>
      </c>
      <c r="L28" s="17">
        <f t="shared" si="3"/>
        <v>3950</v>
      </c>
      <c r="M28" s="1">
        <v>0.19</v>
      </c>
      <c r="N28" s="17">
        <f t="shared" si="15"/>
        <v>750.5</v>
      </c>
      <c r="O28" s="17">
        <f t="shared" si="16"/>
        <v>4700.5</v>
      </c>
      <c r="P28" s="17">
        <v>3599.9999999999995</v>
      </c>
      <c r="Q28" s="17">
        <f t="shared" si="6"/>
        <v>3599.9999999999995</v>
      </c>
      <c r="R28" s="1">
        <v>0.19</v>
      </c>
      <c r="S28" s="17">
        <f t="shared" si="17"/>
        <v>683.99999999999989</v>
      </c>
      <c r="T28" s="17">
        <f t="shared" si="18"/>
        <v>4283.9999999999991</v>
      </c>
      <c r="U28" s="17">
        <f t="shared" si="11"/>
        <v>3800</v>
      </c>
      <c r="V28" s="17">
        <f t="shared" si="9"/>
        <v>3800</v>
      </c>
      <c r="W28" s="1">
        <v>0.19</v>
      </c>
      <c r="X28" s="17">
        <f t="shared" si="19"/>
        <v>722</v>
      </c>
      <c r="Y28" s="17">
        <f t="shared" si="20"/>
        <v>4522</v>
      </c>
      <c r="Z28" s="19"/>
    </row>
    <row r="29" spans="1:26" ht="33.75" thickBot="1" x14ac:dyDescent="0.35">
      <c r="A29" s="14">
        <v>27</v>
      </c>
      <c r="B29" s="3" t="s">
        <v>318</v>
      </c>
      <c r="C29" s="3" t="s">
        <v>327</v>
      </c>
      <c r="D29" s="2" t="s">
        <v>326</v>
      </c>
      <c r="E29" s="3">
        <v>1</v>
      </c>
      <c r="F29" s="17">
        <v>1520000</v>
      </c>
      <c r="G29" s="17">
        <f t="shared" si="0"/>
        <v>1520000</v>
      </c>
      <c r="H29" s="1">
        <v>0</v>
      </c>
      <c r="I29" s="17">
        <f t="shared" si="13"/>
        <v>0</v>
      </c>
      <c r="J29" s="17">
        <f t="shared" si="14"/>
        <v>1520000</v>
      </c>
      <c r="K29" s="17">
        <v>1580000</v>
      </c>
      <c r="L29" s="17">
        <f t="shared" si="3"/>
        <v>1580000</v>
      </c>
      <c r="M29" s="1">
        <v>0</v>
      </c>
      <c r="N29" s="17">
        <f t="shared" si="15"/>
        <v>0</v>
      </c>
      <c r="O29" s="17">
        <f t="shared" si="16"/>
        <v>1580000</v>
      </c>
      <c r="P29" s="17">
        <v>1387999.9999999998</v>
      </c>
      <c r="Q29" s="17">
        <f t="shared" si="6"/>
        <v>1387999.9999999998</v>
      </c>
      <c r="R29" s="1">
        <v>0</v>
      </c>
      <c r="S29" s="17">
        <f t="shared" si="17"/>
        <v>0</v>
      </c>
      <c r="T29" s="17">
        <f t="shared" si="18"/>
        <v>1387999.9999999998</v>
      </c>
      <c r="U29" s="17">
        <f t="shared" si="11"/>
        <v>1496000</v>
      </c>
      <c r="V29" s="17">
        <f t="shared" si="9"/>
        <v>1496000</v>
      </c>
      <c r="W29" s="1">
        <v>0</v>
      </c>
      <c r="X29" s="17">
        <f t="shared" si="19"/>
        <v>0</v>
      </c>
      <c r="Y29" s="17">
        <f t="shared" si="20"/>
        <v>1496000</v>
      </c>
      <c r="Z29" s="19"/>
    </row>
    <row r="30" spans="1:26" ht="66.75" thickBot="1" x14ac:dyDescent="0.35">
      <c r="A30" s="14">
        <v>28</v>
      </c>
      <c r="B30" s="3" t="s">
        <v>318</v>
      </c>
      <c r="C30" s="3" t="s">
        <v>325</v>
      </c>
      <c r="D30" s="2" t="s">
        <v>324</v>
      </c>
      <c r="E30" s="3">
        <v>1</v>
      </c>
      <c r="F30" s="17">
        <v>3550000</v>
      </c>
      <c r="G30" s="17">
        <f t="shared" si="0"/>
        <v>3550000</v>
      </c>
      <c r="H30" s="1">
        <v>0.19</v>
      </c>
      <c r="I30" s="17">
        <f t="shared" si="13"/>
        <v>674500</v>
      </c>
      <c r="J30" s="17">
        <f t="shared" si="14"/>
        <v>4224500</v>
      </c>
      <c r="K30" s="17">
        <v>3610000</v>
      </c>
      <c r="L30" s="17">
        <f t="shared" si="3"/>
        <v>3610000</v>
      </c>
      <c r="M30" s="1">
        <v>0.19</v>
      </c>
      <c r="N30" s="17">
        <f t="shared" si="15"/>
        <v>685900</v>
      </c>
      <c r="O30" s="17">
        <f t="shared" si="16"/>
        <v>4295900</v>
      </c>
      <c r="P30" s="17">
        <v>3298000.0000000005</v>
      </c>
      <c r="Q30" s="17">
        <f t="shared" si="6"/>
        <v>3298000.0000000005</v>
      </c>
      <c r="R30" s="1">
        <v>0.19</v>
      </c>
      <c r="S30" s="17">
        <f t="shared" si="17"/>
        <v>626620.00000000012</v>
      </c>
      <c r="T30" s="17">
        <f t="shared" si="18"/>
        <v>3924620.0000000005</v>
      </c>
      <c r="U30" s="17">
        <f t="shared" si="11"/>
        <v>3486000</v>
      </c>
      <c r="V30" s="17">
        <f t="shared" si="9"/>
        <v>3486000</v>
      </c>
      <c r="W30" s="1">
        <v>0.19</v>
      </c>
      <c r="X30" s="17">
        <f t="shared" si="19"/>
        <v>662340</v>
      </c>
      <c r="Y30" s="17">
        <f t="shared" si="20"/>
        <v>4148340</v>
      </c>
      <c r="Z30" s="19"/>
    </row>
    <row r="31" spans="1:26" ht="33.75" thickBot="1" x14ac:dyDescent="0.35">
      <c r="A31" s="14">
        <v>29</v>
      </c>
      <c r="B31" s="3" t="s">
        <v>318</v>
      </c>
      <c r="C31" s="3" t="s">
        <v>323</v>
      </c>
      <c r="D31" s="2" t="s">
        <v>590</v>
      </c>
      <c r="E31" s="3">
        <v>1</v>
      </c>
      <c r="F31" s="17">
        <v>2600000</v>
      </c>
      <c r="G31" s="17">
        <f t="shared" si="0"/>
        <v>2600000</v>
      </c>
      <c r="H31" s="1">
        <v>0.19</v>
      </c>
      <c r="I31" s="17">
        <f t="shared" si="13"/>
        <v>494000</v>
      </c>
      <c r="J31" s="17">
        <f t="shared" si="14"/>
        <v>3094000</v>
      </c>
      <c r="K31" s="17">
        <v>2650000</v>
      </c>
      <c r="L31" s="17">
        <f t="shared" si="3"/>
        <v>2650000</v>
      </c>
      <c r="M31" s="1">
        <v>0.19</v>
      </c>
      <c r="N31" s="17">
        <f t="shared" si="15"/>
        <v>503500</v>
      </c>
      <c r="O31" s="17">
        <f t="shared" si="16"/>
        <v>3153500</v>
      </c>
      <c r="P31" s="17">
        <v>2279999.9999999995</v>
      </c>
      <c r="Q31" s="17">
        <f t="shared" si="6"/>
        <v>2279999.9999999995</v>
      </c>
      <c r="R31" s="1">
        <v>0.19</v>
      </c>
      <c r="S31" s="17">
        <f t="shared" si="17"/>
        <v>433199.99999999994</v>
      </c>
      <c r="T31" s="17">
        <f t="shared" si="18"/>
        <v>2713199.9999999995</v>
      </c>
      <c r="U31" s="17">
        <f t="shared" si="11"/>
        <v>2510000</v>
      </c>
      <c r="V31" s="17">
        <f t="shared" si="9"/>
        <v>2510000</v>
      </c>
      <c r="W31" s="1">
        <v>0.19</v>
      </c>
      <c r="X31" s="17">
        <f t="shared" si="19"/>
        <v>476900</v>
      </c>
      <c r="Y31" s="17">
        <f t="shared" si="20"/>
        <v>2986900</v>
      </c>
      <c r="Z31" s="19"/>
    </row>
    <row r="32" spans="1:26" ht="83.25" thickBot="1" x14ac:dyDescent="0.35">
      <c r="A32" s="14">
        <v>30</v>
      </c>
      <c r="B32" s="3" t="s">
        <v>318</v>
      </c>
      <c r="C32" s="3" t="s">
        <v>322</v>
      </c>
      <c r="D32" s="2" t="s">
        <v>321</v>
      </c>
      <c r="E32" s="3">
        <v>1</v>
      </c>
      <c r="F32" s="17">
        <v>164400</v>
      </c>
      <c r="G32" s="17">
        <f t="shared" si="0"/>
        <v>164400</v>
      </c>
      <c r="H32" s="1">
        <v>0</v>
      </c>
      <c r="I32" s="17">
        <f t="shared" si="13"/>
        <v>0</v>
      </c>
      <c r="J32" s="17">
        <f t="shared" si="14"/>
        <v>164400</v>
      </c>
      <c r="K32" s="17">
        <v>167700</v>
      </c>
      <c r="L32" s="17">
        <f t="shared" si="3"/>
        <v>167700</v>
      </c>
      <c r="M32" s="1">
        <v>0</v>
      </c>
      <c r="N32" s="17">
        <f t="shared" si="15"/>
        <v>0</v>
      </c>
      <c r="O32" s="17">
        <f t="shared" si="16"/>
        <v>167700</v>
      </c>
      <c r="P32" s="17">
        <v>153900</v>
      </c>
      <c r="Q32" s="17">
        <f t="shared" si="6"/>
        <v>153900</v>
      </c>
      <c r="R32" s="1">
        <v>0</v>
      </c>
      <c r="S32" s="17">
        <f t="shared" si="17"/>
        <v>0</v>
      </c>
      <c r="T32" s="17">
        <f t="shared" si="18"/>
        <v>153900</v>
      </c>
      <c r="U32" s="17">
        <f t="shared" si="11"/>
        <v>162000</v>
      </c>
      <c r="V32" s="17">
        <f t="shared" si="9"/>
        <v>162000</v>
      </c>
      <c r="W32" s="1">
        <v>0</v>
      </c>
      <c r="X32" s="17">
        <f t="shared" si="19"/>
        <v>0</v>
      </c>
      <c r="Y32" s="17">
        <f t="shared" si="20"/>
        <v>162000</v>
      </c>
      <c r="Z32" s="19"/>
    </row>
    <row r="33" spans="1:26" ht="83.25" thickBot="1" x14ac:dyDescent="0.35">
      <c r="A33" s="14">
        <v>31</v>
      </c>
      <c r="B33" s="3" t="s">
        <v>318</v>
      </c>
      <c r="C33" s="7" t="s">
        <v>320</v>
      </c>
      <c r="D33" s="2" t="s">
        <v>319</v>
      </c>
      <c r="E33" s="3">
        <v>1</v>
      </c>
      <c r="F33" s="17">
        <v>299400</v>
      </c>
      <c r="G33" s="17">
        <f t="shared" si="0"/>
        <v>299400</v>
      </c>
      <c r="H33" s="1">
        <v>0</v>
      </c>
      <c r="I33" s="17">
        <f t="shared" si="13"/>
        <v>0</v>
      </c>
      <c r="J33" s="17">
        <f t="shared" si="14"/>
        <v>299400</v>
      </c>
      <c r="K33" s="17">
        <v>305300</v>
      </c>
      <c r="L33" s="17">
        <f t="shared" si="3"/>
        <v>305300</v>
      </c>
      <c r="M33" s="1">
        <v>0</v>
      </c>
      <c r="N33" s="17">
        <f t="shared" si="15"/>
        <v>0</v>
      </c>
      <c r="O33" s="17">
        <f t="shared" si="16"/>
        <v>305300</v>
      </c>
      <c r="P33" s="17">
        <v>280300.00000000006</v>
      </c>
      <c r="Q33" s="17">
        <f t="shared" si="6"/>
        <v>280300.00000000006</v>
      </c>
      <c r="R33" s="1">
        <v>0</v>
      </c>
      <c r="S33" s="17">
        <f t="shared" si="17"/>
        <v>0</v>
      </c>
      <c r="T33" s="17">
        <f t="shared" si="18"/>
        <v>280300.00000000006</v>
      </c>
      <c r="U33" s="17">
        <f t="shared" si="11"/>
        <v>295000</v>
      </c>
      <c r="V33" s="17">
        <f t="shared" si="9"/>
        <v>295000</v>
      </c>
      <c r="W33" s="1">
        <v>0</v>
      </c>
      <c r="X33" s="17">
        <f t="shared" si="19"/>
        <v>0</v>
      </c>
      <c r="Y33" s="17">
        <f t="shared" si="20"/>
        <v>295000</v>
      </c>
      <c r="Z33" s="35"/>
    </row>
    <row r="34" spans="1:26" ht="50.25" thickBot="1" x14ac:dyDescent="0.35">
      <c r="A34" s="14">
        <v>32</v>
      </c>
      <c r="B34" s="3" t="s">
        <v>318</v>
      </c>
      <c r="C34" s="7" t="s">
        <v>320</v>
      </c>
      <c r="D34" s="2" t="s">
        <v>368</v>
      </c>
      <c r="E34" s="3">
        <v>1</v>
      </c>
      <c r="F34" s="17">
        <v>30450</v>
      </c>
      <c r="G34" s="17">
        <f>F34*E34</f>
        <v>30450</v>
      </c>
      <c r="H34" s="1">
        <v>0</v>
      </c>
      <c r="I34" s="17">
        <f>G34*H34</f>
        <v>0</v>
      </c>
      <c r="J34" s="17">
        <f>G34+I34</f>
        <v>30450</v>
      </c>
      <c r="K34" s="17">
        <v>31050</v>
      </c>
      <c r="L34" s="17">
        <f t="shared" si="3"/>
        <v>31050</v>
      </c>
      <c r="M34" s="1">
        <v>0</v>
      </c>
      <c r="N34" s="17">
        <f t="shared" si="15"/>
        <v>0</v>
      </c>
      <c r="O34" s="17">
        <f t="shared" si="16"/>
        <v>31050</v>
      </c>
      <c r="P34" s="17">
        <v>28500</v>
      </c>
      <c r="Q34" s="17">
        <f t="shared" si="6"/>
        <v>28500</v>
      </c>
      <c r="R34" s="1">
        <v>0</v>
      </c>
      <c r="S34" s="17">
        <f t="shared" si="17"/>
        <v>0</v>
      </c>
      <c r="T34" s="17">
        <f t="shared" si="18"/>
        <v>28500</v>
      </c>
      <c r="U34" s="17">
        <f t="shared" si="11"/>
        <v>30000</v>
      </c>
      <c r="V34" s="17">
        <f t="shared" si="9"/>
        <v>30000</v>
      </c>
      <c r="W34" s="1">
        <v>0</v>
      </c>
      <c r="X34" s="17">
        <f t="shared" si="19"/>
        <v>0</v>
      </c>
      <c r="Y34" s="17">
        <f t="shared" si="20"/>
        <v>30000</v>
      </c>
    </row>
    <row r="35" spans="1:26" s="50" customFormat="1" ht="66.75" thickBot="1" x14ac:dyDescent="0.35">
      <c r="A35" s="44">
        <v>33</v>
      </c>
      <c r="B35" s="44" t="s">
        <v>318</v>
      </c>
      <c r="C35" s="44" t="s">
        <v>606</v>
      </c>
      <c r="D35" s="45" t="s">
        <v>607</v>
      </c>
      <c r="E35" s="46">
        <v>1</v>
      </c>
      <c r="F35" s="47">
        <v>2293900</v>
      </c>
      <c r="G35" s="47">
        <f>F35*E35</f>
        <v>2293900</v>
      </c>
      <c r="H35" s="48">
        <v>0</v>
      </c>
      <c r="I35" s="47">
        <f>G35*H35</f>
        <v>0</v>
      </c>
      <c r="J35" s="47">
        <f>G35+I35</f>
        <v>2293900</v>
      </c>
      <c r="K35" s="47">
        <v>2339100</v>
      </c>
      <c r="L35" s="47">
        <f>K35*E35</f>
        <v>2339100</v>
      </c>
      <c r="M35" s="48">
        <v>0</v>
      </c>
      <c r="N35" s="47">
        <f t="shared" ref="N35" si="21">L35*M35</f>
        <v>0</v>
      </c>
      <c r="O35" s="47">
        <f t="shared" ref="O35" si="22">L35+N35</f>
        <v>2339100</v>
      </c>
      <c r="P35" s="47">
        <v>2147000</v>
      </c>
      <c r="Q35" s="47">
        <f t="shared" ref="Q35:Q38" si="23">P35*E35</f>
        <v>2147000</v>
      </c>
      <c r="R35" s="48">
        <v>0</v>
      </c>
      <c r="S35" s="47">
        <f t="shared" ref="S35:S38" si="24">Q35*R35</f>
        <v>0</v>
      </c>
      <c r="T35" s="47">
        <f t="shared" ref="T35:T38" si="25">Q35+S35</f>
        <v>2147000</v>
      </c>
      <c r="U35" s="47">
        <f>+(F35+K35+P35)/3</f>
        <v>2260000</v>
      </c>
      <c r="V35" s="47">
        <f t="shared" ref="V35:V38" si="26">U35*E35</f>
        <v>2260000</v>
      </c>
      <c r="W35" s="48">
        <v>0</v>
      </c>
      <c r="X35" s="47">
        <f t="shared" ref="X35:X38" si="27">V35*W35</f>
        <v>0</v>
      </c>
      <c r="Y35" s="47">
        <f t="shared" ref="Y35:Y38" si="28">V35+X35</f>
        <v>2260000</v>
      </c>
      <c r="Z35" s="49"/>
    </row>
    <row r="36" spans="1:26" s="50" customFormat="1" ht="66.75" thickBot="1" x14ac:dyDescent="0.35">
      <c r="A36" s="44">
        <v>34</v>
      </c>
      <c r="B36" s="44" t="s">
        <v>318</v>
      </c>
      <c r="C36" s="44" t="s">
        <v>606</v>
      </c>
      <c r="D36" s="45" t="s">
        <v>608</v>
      </c>
      <c r="E36" s="46">
        <v>1</v>
      </c>
      <c r="F36" s="47">
        <v>2963800</v>
      </c>
      <c r="G36" s="47">
        <f t="shared" ref="G36:G46" si="29">F36*E36</f>
        <v>2963800</v>
      </c>
      <c r="H36" s="48">
        <v>0</v>
      </c>
      <c r="I36" s="47">
        <f t="shared" ref="I36:I46" si="30">G36*H36</f>
        <v>0</v>
      </c>
      <c r="J36" s="47">
        <f t="shared" ref="J36:J46" si="31">G36+I36</f>
        <v>2963800</v>
      </c>
      <c r="K36" s="47">
        <v>3022200</v>
      </c>
      <c r="L36" s="47">
        <f t="shared" ref="L36:L46" si="32">K36*E36</f>
        <v>3022200</v>
      </c>
      <c r="M36" s="48">
        <v>0</v>
      </c>
      <c r="N36" s="47">
        <f>L36*M36</f>
        <v>0</v>
      </c>
      <c r="O36" s="47">
        <f>L36+N36</f>
        <v>3022200</v>
      </c>
      <c r="P36" s="47">
        <v>2774000</v>
      </c>
      <c r="Q36" s="47">
        <f t="shared" si="23"/>
        <v>2774000</v>
      </c>
      <c r="R36" s="48">
        <v>0</v>
      </c>
      <c r="S36" s="47">
        <f t="shared" si="24"/>
        <v>0</v>
      </c>
      <c r="T36" s="47">
        <f t="shared" si="25"/>
        <v>2774000</v>
      </c>
      <c r="U36" s="47">
        <f t="shared" si="11"/>
        <v>2920000</v>
      </c>
      <c r="V36" s="47">
        <f t="shared" si="26"/>
        <v>2920000</v>
      </c>
      <c r="W36" s="48">
        <v>0</v>
      </c>
      <c r="X36" s="47">
        <f t="shared" si="27"/>
        <v>0</v>
      </c>
      <c r="Y36" s="47">
        <f t="shared" si="28"/>
        <v>2920000</v>
      </c>
      <c r="Z36" s="49"/>
    </row>
    <row r="37" spans="1:26" s="50" customFormat="1" ht="66.75" thickBot="1" x14ac:dyDescent="0.35">
      <c r="A37" s="44">
        <v>35</v>
      </c>
      <c r="B37" s="44" t="s">
        <v>318</v>
      </c>
      <c r="C37" s="44" t="s">
        <v>606</v>
      </c>
      <c r="D37" s="45" t="s">
        <v>609</v>
      </c>
      <c r="E37" s="46">
        <v>1</v>
      </c>
      <c r="F37" s="47">
        <v>3928050</v>
      </c>
      <c r="G37" s="47">
        <f t="shared" si="29"/>
        <v>3928050</v>
      </c>
      <c r="H37" s="48">
        <v>0</v>
      </c>
      <c r="I37" s="47">
        <f t="shared" si="30"/>
        <v>0</v>
      </c>
      <c r="J37" s="47">
        <f t="shared" si="31"/>
        <v>3928050</v>
      </c>
      <c r="K37" s="47">
        <v>4005450</v>
      </c>
      <c r="L37" s="47">
        <f t="shared" si="32"/>
        <v>4005450</v>
      </c>
      <c r="M37" s="48">
        <v>0</v>
      </c>
      <c r="N37" s="47">
        <f t="shared" ref="N37:N46" si="33">L37*M37</f>
        <v>0</v>
      </c>
      <c r="O37" s="47">
        <f t="shared" ref="O37:O46" si="34">L37+N37</f>
        <v>4005450</v>
      </c>
      <c r="P37" s="47">
        <v>3676500</v>
      </c>
      <c r="Q37" s="47">
        <f t="shared" si="23"/>
        <v>3676500</v>
      </c>
      <c r="R37" s="48">
        <v>0</v>
      </c>
      <c r="S37" s="47">
        <f t="shared" si="24"/>
        <v>0</v>
      </c>
      <c r="T37" s="47">
        <f t="shared" si="25"/>
        <v>3676500</v>
      </c>
      <c r="U37" s="47">
        <f t="shared" si="11"/>
        <v>3870000</v>
      </c>
      <c r="V37" s="47">
        <f t="shared" si="26"/>
        <v>3870000</v>
      </c>
      <c r="W37" s="48">
        <v>0</v>
      </c>
      <c r="X37" s="47">
        <f t="shared" si="27"/>
        <v>0</v>
      </c>
      <c r="Y37" s="47">
        <f t="shared" si="28"/>
        <v>3870000</v>
      </c>
      <c r="Z37" s="49"/>
    </row>
    <row r="38" spans="1:26" s="50" customFormat="1" ht="66.75" thickBot="1" x14ac:dyDescent="0.35">
      <c r="A38" s="44">
        <v>36</v>
      </c>
      <c r="B38" s="44" t="s">
        <v>318</v>
      </c>
      <c r="C38" s="44" t="s">
        <v>606</v>
      </c>
      <c r="D38" s="45" t="s">
        <v>610</v>
      </c>
      <c r="E38" s="46">
        <v>1</v>
      </c>
      <c r="F38" s="47">
        <v>4983650</v>
      </c>
      <c r="G38" s="47">
        <f t="shared" si="29"/>
        <v>4983650</v>
      </c>
      <c r="H38" s="48">
        <v>0</v>
      </c>
      <c r="I38" s="47">
        <f t="shared" si="30"/>
        <v>0</v>
      </c>
      <c r="J38" s="47">
        <f t="shared" si="31"/>
        <v>4983650</v>
      </c>
      <c r="K38" s="47">
        <v>5081850</v>
      </c>
      <c r="L38" s="47">
        <f t="shared" si="32"/>
        <v>5081850</v>
      </c>
      <c r="M38" s="48">
        <v>0</v>
      </c>
      <c r="N38" s="47">
        <f t="shared" si="33"/>
        <v>0</v>
      </c>
      <c r="O38" s="47">
        <f t="shared" si="34"/>
        <v>5081850</v>
      </c>
      <c r="P38" s="47">
        <v>4664500</v>
      </c>
      <c r="Q38" s="47">
        <f t="shared" si="23"/>
        <v>4664500</v>
      </c>
      <c r="R38" s="48">
        <v>0</v>
      </c>
      <c r="S38" s="47">
        <f t="shared" si="24"/>
        <v>0</v>
      </c>
      <c r="T38" s="47">
        <f t="shared" si="25"/>
        <v>4664500</v>
      </c>
      <c r="U38" s="47">
        <f t="shared" si="11"/>
        <v>4910000</v>
      </c>
      <c r="V38" s="47">
        <f t="shared" si="26"/>
        <v>4910000</v>
      </c>
      <c r="W38" s="48">
        <v>0</v>
      </c>
      <c r="X38" s="47">
        <f t="shared" si="27"/>
        <v>0</v>
      </c>
      <c r="Y38" s="47">
        <f t="shared" si="28"/>
        <v>4910000</v>
      </c>
      <c r="Z38" s="49"/>
    </row>
    <row r="39" spans="1:26" s="50" customFormat="1" ht="66.75" thickBot="1" x14ac:dyDescent="0.35">
      <c r="A39" s="44">
        <v>37</v>
      </c>
      <c r="B39" s="44" t="s">
        <v>318</v>
      </c>
      <c r="C39" s="44" t="s">
        <v>606</v>
      </c>
      <c r="D39" s="45" t="s">
        <v>611</v>
      </c>
      <c r="E39" s="46">
        <v>1</v>
      </c>
      <c r="F39" s="47">
        <v>2791250</v>
      </c>
      <c r="G39" s="47">
        <f t="shared" si="29"/>
        <v>2791250</v>
      </c>
      <c r="H39" s="48">
        <v>0</v>
      </c>
      <c r="I39" s="47">
        <f t="shared" si="30"/>
        <v>0</v>
      </c>
      <c r="J39" s="47">
        <f t="shared" si="31"/>
        <v>2791250</v>
      </c>
      <c r="K39" s="47">
        <v>2846250</v>
      </c>
      <c r="L39" s="47">
        <f t="shared" si="32"/>
        <v>2846250</v>
      </c>
      <c r="M39" s="48">
        <v>0</v>
      </c>
      <c r="N39" s="47">
        <f t="shared" si="33"/>
        <v>0</v>
      </c>
      <c r="O39" s="47">
        <f t="shared" si="34"/>
        <v>2846250</v>
      </c>
      <c r="P39" s="47">
        <v>2612500</v>
      </c>
      <c r="Q39" s="47">
        <f t="shared" si="6"/>
        <v>2612500</v>
      </c>
      <c r="R39" s="48">
        <v>0</v>
      </c>
      <c r="S39" s="47">
        <f t="shared" si="17"/>
        <v>0</v>
      </c>
      <c r="T39" s="47">
        <f t="shared" si="18"/>
        <v>2612500</v>
      </c>
      <c r="U39" s="47">
        <f>+(F39+K39+P39)/3</f>
        <v>2750000</v>
      </c>
      <c r="V39" s="47">
        <f t="shared" si="9"/>
        <v>2750000</v>
      </c>
      <c r="W39" s="48">
        <v>0</v>
      </c>
      <c r="X39" s="47">
        <f t="shared" si="19"/>
        <v>0</v>
      </c>
      <c r="Y39" s="47">
        <f t="shared" si="20"/>
        <v>2750000</v>
      </c>
      <c r="Z39" s="49"/>
    </row>
    <row r="40" spans="1:26" s="50" customFormat="1" ht="66.75" thickBot="1" x14ac:dyDescent="0.35">
      <c r="A40" s="44">
        <v>38</v>
      </c>
      <c r="B40" s="44" t="s">
        <v>318</v>
      </c>
      <c r="C40" s="44" t="s">
        <v>606</v>
      </c>
      <c r="D40" s="45" t="s">
        <v>612</v>
      </c>
      <c r="E40" s="46">
        <v>1</v>
      </c>
      <c r="F40" s="47">
        <v>3674300</v>
      </c>
      <c r="G40" s="47">
        <f t="shared" si="29"/>
        <v>3674300</v>
      </c>
      <c r="H40" s="48">
        <v>0</v>
      </c>
      <c r="I40" s="47">
        <f t="shared" si="30"/>
        <v>0</v>
      </c>
      <c r="J40" s="47">
        <f t="shared" si="31"/>
        <v>3674300</v>
      </c>
      <c r="K40" s="47">
        <v>3746700</v>
      </c>
      <c r="L40" s="47">
        <f t="shared" si="32"/>
        <v>3746700</v>
      </c>
      <c r="M40" s="48">
        <v>0</v>
      </c>
      <c r="N40" s="47">
        <f t="shared" si="33"/>
        <v>0</v>
      </c>
      <c r="O40" s="47">
        <f t="shared" si="34"/>
        <v>3746700</v>
      </c>
      <c r="P40" s="47">
        <v>3439000</v>
      </c>
      <c r="Q40" s="47">
        <f t="shared" si="6"/>
        <v>3439000</v>
      </c>
      <c r="R40" s="48">
        <v>0</v>
      </c>
      <c r="S40" s="47">
        <f t="shared" si="17"/>
        <v>0</v>
      </c>
      <c r="T40" s="47">
        <f t="shared" si="18"/>
        <v>3439000</v>
      </c>
      <c r="U40" s="47">
        <f t="shared" ref="U40:U46" si="35">+(F40+K40+P40)/3</f>
        <v>3620000</v>
      </c>
      <c r="V40" s="47">
        <f t="shared" si="9"/>
        <v>3620000</v>
      </c>
      <c r="W40" s="48">
        <v>0</v>
      </c>
      <c r="X40" s="47">
        <f t="shared" si="19"/>
        <v>0</v>
      </c>
      <c r="Y40" s="47">
        <f t="shared" si="20"/>
        <v>3620000</v>
      </c>
      <c r="Z40" s="49"/>
    </row>
    <row r="41" spans="1:26" s="50" customFormat="1" ht="66.75" thickBot="1" x14ac:dyDescent="0.35">
      <c r="A41" s="44">
        <v>39</v>
      </c>
      <c r="B41" s="44" t="s">
        <v>318</v>
      </c>
      <c r="C41" s="44" t="s">
        <v>606</v>
      </c>
      <c r="D41" s="45" t="s">
        <v>613</v>
      </c>
      <c r="E41" s="46">
        <v>1</v>
      </c>
      <c r="F41" s="47">
        <v>4415250</v>
      </c>
      <c r="G41" s="47">
        <f t="shared" si="29"/>
        <v>4415250</v>
      </c>
      <c r="H41" s="48">
        <v>0</v>
      </c>
      <c r="I41" s="47">
        <f t="shared" si="30"/>
        <v>0</v>
      </c>
      <c r="J41" s="47">
        <f t="shared" si="31"/>
        <v>4415250</v>
      </c>
      <c r="K41" s="47">
        <v>4502250</v>
      </c>
      <c r="L41" s="47">
        <f t="shared" si="32"/>
        <v>4502250</v>
      </c>
      <c r="M41" s="48">
        <v>0</v>
      </c>
      <c r="N41" s="47">
        <f t="shared" si="33"/>
        <v>0</v>
      </c>
      <c r="O41" s="47">
        <f t="shared" si="34"/>
        <v>4502250</v>
      </c>
      <c r="P41" s="47">
        <v>4132500</v>
      </c>
      <c r="Q41" s="47">
        <f t="shared" ref="Q41:Q46" si="36">P41*E41</f>
        <v>4132500</v>
      </c>
      <c r="R41" s="48">
        <v>0</v>
      </c>
      <c r="S41" s="47">
        <f t="shared" ref="S41:S46" si="37">Q41*R41</f>
        <v>0</v>
      </c>
      <c r="T41" s="47">
        <f t="shared" ref="T41:T46" si="38">Q41+S41</f>
        <v>4132500</v>
      </c>
      <c r="U41" s="47">
        <f t="shared" si="35"/>
        <v>4350000</v>
      </c>
      <c r="V41" s="47">
        <f t="shared" ref="V41:V46" si="39">U41*E41</f>
        <v>4350000</v>
      </c>
      <c r="W41" s="48">
        <v>0</v>
      </c>
      <c r="X41" s="47">
        <f t="shared" ref="X41:X46" si="40">V41*W41</f>
        <v>0</v>
      </c>
      <c r="Y41" s="47">
        <f t="shared" ref="Y41:Y46" si="41">V41+X41</f>
        <v>4350000</v>
      </c>
      <c r="Z41" s="49"/>
    </row>
    <row r="42" spans="1:26" s="50" customFormat="1" ht="66.75" thickBot="1" x14ac:dyDescent="0.35">
      <c r="A42" s="44">
        <v>40</v>
      </c>
      <c r="B42" s="44" t="s">
        <v>318</v>
      </c>
      <c r="C42" s="44" t="s">
        <v>606</v>
      </c>
      <c r="D42" s="45" t="s">
        <v>614</v>
      </c>
      <c r="E42" s="46">
        <v>1</v>
      </c>
      <c r="F42" s="47">
        <v>5501300</v>
      </c>
      <c r="G42" s="47">
        <f t="shared" si="29"/>
        <v>5501300</v>
      </c>
      <c r="H42" s="48">
        <v>0</v>
      </c>
      <c r="I42" s="47">
        <f t="shared" si="30"/>
        <v>0</v>
      </c>
      <c r="J42" s="47">
        <f t="shared" si="31"/>
        <v>5501300</v>
      </c>
      <c r="K42" s="47">
        <v>5609700</v>
      </c>
      <c r="L42" s="47">
        <f t="shared" si="32"/>
        <v>5609700</v>
      </c>
      <c r="M42" s="48">
        <v>0</v>
      </c>
      <c r="N42" s="47">
        <f t="shared" si="33"/>
        <v>0</v>
      </c>
      <c r="O42" s="47">
        <f t="shared" si="34"/>
        <v>5609700</v>
      </c>
      <c r="P42" s="47">
        <v>5149000</v>
      </c>
      <c r="Q42" s="47">
        <f t="shared" si="36"/>
        <v>5149000</v>
      </c>
      <c r="R42" s="48">
        <v>0</v>
      </c>
      <c r="S42" s="47">
        <f t="shared" si="37"/>
        <v>0</v>
      </c>
      <c r="T42" s="47">
        <f t="shared" si="38"/>
        <v>5149000</v>
      </c>
      <c r="U42" s="47">
        <f t="shared" si="35"/>
        <v>5420000</v>
      </c>
      <c r="V42" s="47">
        <f t="shared" si="39"/>
        <v>5420000</v>
      </c>
      <c r="W42" s="48">
        <v>0</v>
      </c>
      <c r="X42" s="47">
        <f t="shared" si="40"/>
        <v>0</v>
      </c>
      <c r="Y42" s="47">
        <f t="shared" si="41"/>
        <v>5420000</v>
      </c>
      <c r="Z42" s="49"/>
    </row>
    <row r="43" spans="1:26" s="50" customFormat="1" ht="66.75" thickBot="1" x14ac:dyDescent="0.35">
      <c r="A43" s="44">
        <v>41</v>
      </c>
      <c r="B43" s="44" t="s">
        <v>318</v>
      </c>
      <c r="C43" s="44" t="s">
        <v>606</v>
      </c>
      <c r="D43" s="45" t="s">
        <v>615</v>
      </c>
      <c r="E43" s="46">
        <v>1</v>
      </c>
      <c r="F43" s="47">
        <v>3227700</v>
      </c>
      <c r="G43" s="47">
        <f t="shared" si="29"/>
        <v>3227700</v>
      </c>
      <c r="H43" s="48">
        <v>0</v>
      </c>
      <c r="I43" s="47">
        <f t="shared" si="30"/>
        <v>0</v>
      </c>
      <c r="J43" s="47">
        <f t="shared" si="31"/>
        <v>3227700</v>
      </c>
      <c r="K43" s="47">
        <v>3291300</v>
      </c>
      <c r="L43" s="47">
        <f t="shared" si="32"/>
        <v>3291300</v>
      </c>
      <c r="M43" s="48">
        <v>0</v>
      </c>
      <c r="N43" s="47">
        <f t="shared" si="33"/>
        <v>0</v>
      </c>
      <c r="O43" s="47">
        <f t="shared" si="34"/>
        <v>3291300</v>
      </c>
      <c r="P43" s="47">
        <v>3021000</v>
      </c>
      <c r="Q43" s="47">
        <f t="shared" si="36"/>
        <v>3021000</v>
      </c>
      <c r="R43" s="48">
        <v>0</v>
      </c>
      <c r="S43" s="47">
        <f t="shared" si="37"/>
        <v>0</v>
      </c>
      <c r="T43" s="47">
        <f t="shared" si="38"/>
        <v>3021000</v>
      </c>
      <c r="U43" s="47">
        <f t="shared" si="35"/>
        <v>3180000</v>
      </c>
      <c r="V43" s="47">
        <f t="shared" si="39"/>
        <v>3180000</v>
      </c>
      <c r="W43" s="48">
        <v>0</v>
      </c>
      <c r="X43" s="47">
        <f t="shared" si="40"/>
        <v>0</v>
      </c>
      <c r="Y43" s="47">
        <f t="shared" si="41"/>
        <v>3180000</v>
      </c>
      <c r="Z43" s="49"/>
    </row>
    <row r="44" spans="1:26" s="50" customFormat="1" ht="66.75" thickBot="1" x14ac:dyDescent="0.35">
      <c r="A44" s="44">
        <v>42</v>
      </c>
      <c r="B44" s="44" t="s">
        <v>318</v>
      </c>
      <c r="C44" s="44" t="s">
        <v>606</v>
      </c>
      <c r="D44" s="45" t="s">
        <v>616</v>
      </c>
      <c r="E44" s="46">
        <v>1</v>
      </c>
      <c r="F44" s="47">
        <v>4415250</v>
      </c>
      <c r="G44" s="47">
        <f t="shared" si="29"/>
        <v>4415250</v>
      </c>
      <c r="H44" s="48">
        <v>0</v>
      </c>
      <c r="I44" s="47">
        <f t="shared" si="30"/>
        <v>0</v>
      </c>
      <c r="J44" s="47">
        <f t="shared" si="31"/>
        <v>4415250</v>
      </c>
      <c r="K44" s="47">
        <v>4502250</v>
      </c>
      <c r="L44" s="47">
        <f t="shared" si="32"/>
        <v>4502250</v>
      </c>
      <c r="M44" s="48">
        <v>0</v>
      </c>
      <c r="N44" s="47">
        <f t="shared" si="33"/>
        <v>0</v>
      </c>
      <c r="O44" s="47">
        <f t="shared" si="34"/>
        <v>4502250</v>
      </c>
      <c r="P44" s="47">
        <v>4132500</v>
      </c>
      <c r="Q44" s="47">
        <f t="shared" si="36"/>
        <v>4132500</v>
      </c>
      <c r="R44" s="48">
        <v>0</v>
      </c>
      <c r="S44" s="47">
        <f t="shared" si="37"/>
        <v>0</v>
      </c>
      <c r="T44" s="47">
        <f t="shared" si="38"/>
        <v>4132500</v>
      </c>
      <c r="U44" s="47">
        <f t="shared" si="35"/>
        <v>4350000</v>
      </c>
      <c r="V44" s="47">
        <f t="shared" si="39"/>
        <v>4350000</v>
      </c>
      <c r="W44" s="48">
        <v>0</v>
      </c>
      <c r="X44" s="47">
        <f t="shared" si="40"/>
        <v>0</v>
      </c>
      <c r="Y44" s="47">
        <f t="shared" si="41"/>
        <v>4350000</v>
      </c>
      <c r="Z44" s="49"/>
    </row>
    <row r="45" spans="1:26" s="50" customFormat="1" ht="66.75" thickBot="1" x14ac:dyDescent="0.35">
      <c r="A45" s="44">
        <v>43</v>
      </c>
      <c r="B45" s="44" t="s">
        <v>318</v>
      </c>
      <c r="C45" s="44" t="s">
        <v>606</v>
      </c>
      <c r="D45" s="45" t="s">
        <v>617</v>
      </c>
      <c r="E45" s="46">
        <v>1</v>
      </c>
      <c r="F45" s="47">
        <v>5151125</v>
      </c>
      <c r="G45" s="47">
        <f t="shared" si="29"/>
        <v>5151125</v>
      </c>
      <c r="H45" s="48">
        <v>0</v>
      </c>
      <c r="I45" s="47">
        <f t="shared" si="30"/>
        <v>0</v>
      </c>
      <c r="J45" s="47">
        <f t="shared" si="31"/>
        <v>5151125</v>
      </c>
      <c r="K45" s="47">
        <v>5252625</v>
      </c>
      <c r="L45" s="47">
        <f t="shared" si="32"/>
        <v>5252625</v>
      </c>
      <c r="M45" s="48">
        <v>0</v>
      </c>
      <c r="N45" s="47">
        <f t="shared" si="33"/>
        <v>0</v>
      </c>
      <c r="O45" s="47">
        <f t="shared" si="34"/>
        <v>5252625</v>
      </c>
      <c r="P45" s="47">
        <v>4821250</v>
      </c>
      <c r="Q45" s="47">
        <f t="shared" si="36"/>
        <v>4821250</v>
      </c>
      <c r="R45" s="48">
        <v>0</v>
      </c>
      <c r="S45" s="47">
        <f t="shared" si="37"/>
        <v>0</v>
      </c>
      <c r="T45" s="47">
        <f t="shared" si="38"/>
        <v>4821250</v>
      </c>
      <c r="U45" s="47">
        <f t="shared" si="35"/>
        <v>5075000</v>
      </c>
      <c r="V45" s="47">
        <f t="shared" si="39"/>
        <v>5075000</v>
      </c>
      <c r="W45" s="48">
        <v>0</v>
      </c>
      <c r="X45" s="47">
        <f t="shared" si="40"/>
        <v>0</v>
      </c>
      <c r="Y45" s="47">
        <f t="shared" si="41"/>
        <v>5075000</v>
      </c>
      <c r="Z45" s="49"/>
    </row>
    <row r="46" spans="1:26" s="50" customFormat="1" ht="66.75" thickBot="1" x14ac:dyDescent="0.35">
      <c r="A46" s="44">
        <v>44</v>
      </c>
      <c r="B46" s="44" t="s">
        <v>318</v>
      </c>
      <c r="C46" s="44" t="s">
        <v>606</v>
      </c>
      <c r="D46" s="45" t="s">
        <v>618</v>
      </c>
      <c r="E46" s="46">
        <v>1</v>
      </c>
      <c r="F46" s="47">
        <v>6343750</v>
      </c>
      <c r="G46" s="47">
        <f t="shared" si="29"/>
        <v>6343750</v>
      </c>
      <c r="H46" s="48">
        <v>0</v>
      </c>
      <c r="I46" s="47">
        <f t="shared" si="30"/>
        <v>0</v>
      </c>
      <c r="J46" s="47">
        <f t="shared" si="31"/>
        <v>6343750</v>
      </c>
      <c r="K46" s="47">
        <v>6468750</v>
      </c>
      <c r="L46" s="47">
        <f t="shared" si="32"/>
        <v>6468750</v>
      </c>
      <c r="M46" s="48">
        <v>0</v>
      </c>
      <c r="N46" s="47">
        <f t="shared" si="33"/>
        <v>0</v>
      </c>
      <c r="O46" s="47">
        <f t="shared" si="34"/>
        <v>6468750</v>
      </c>
      <c r="P46" s="47">
        <v>5937500</v>
      </c>
      <c r="Q46" s="47">
        <f t="shared" si="36"/>
        <v>5937500</v>
      </c>
      <c r="R46" s="48">
        <v>0</v>
      </c>
      <c r="S46" s="47">
        <f t="shared" si="37"/>
        <v>0</v>
      </c>
      <c r="T46" s="47">
        <f t="shared" si="38"/>
        <v>5937500</v>
      </c>
      <c r="U46" s="47">
        <f t="shared" si="35"/>
        <v>6250000</v>
      </c>
      <c r="V46" s="47">
        <f t="shared" si="39"/>
        <v>6250000</v>
      </c>
      <c r="W46" s="48">
        <v>0</v>
      </c>
      <c r="X46" s="47">
        <f t="shared" si="40"/>
        <v>0</v>
      </c>
      <c r="Y46" s="47">
        <f t="shared" si="41"/>
        <v>6250000</v>
      </c>
      <c r="Z46" s="49"/>
    </row>
    <row r="47" spans="1:26" s="50" customFormat="1" ht="99.75" thickBot="1" x14ac:dyDescent="0.35">
      <c r="A47" s="44">
        <v>45</v>
      </c>
      <c r="B47" s="46" t="s">
        <v>318</v>
      </c>
      <c r="C47" s="51" t="s">
        <v>317</v>
      </c>
      <c r="D47" s="52" t="s">
        <v>316</v>
      </c>
      <c r="E47" s="46">
        <v>1</v>
      </c>
      <c r="F47" s="47">
        <v>398900</v>
      </c>
      <c r="G47" s="47">
        <f t="shared" si="0"/>
        <v>398900</v>
      </c>
      <c r="H47" s="48">
        <v>0</v>
      </c>
      <c r="I47" s="47">
        <f t="shared" si="13"/>
        <v>0</v>
      </c>
      <c r="J47" s="47">
        <f t="shared" si="14"/>
        <v>398900</v>
      </c>
      <c r="K47" s="47">
        <v>406750</v>
      </c>
      <c r="L47" s="47">
        <f t="shared" si="3"/>
        <v>406750</v>
      </c>
      <c r="M47" s="48">
        <v>0</v>
      </c>
      <c r="N47" s="47">
        <f t="shared" si="15"/>
        <v>0</v>
      </c>
      <c r="O47" s="47">
        <f t="shared" si="16"/>
        <v>406750</v>
      </c>
      <c r="P47" s="47">
        <v>373350</v>
      </c>
      <c r="Q47" s="47">
        <f t="shared" si="6"/>
        <v>373350</v>
      </c>
      <c r="R47" s="48">
        <v>0</v>
      </c>
      <c r="S47" s="47">
        <f t="shared" si="17"/>
        <v>0</v>
      </c>
      <c r="T47" s="47">
        <f t="shared" si="18"/>
        <v>373350</v>
      </c>
      <c r="U47" s="47">
        <f t="shared" si="11"/>
        <v>393000</v>
      </c>
      <c r="V47" s="47">
        <f t="shared" si="9"/>
        <v>393000</v>
      </c>
      <c r="W47" s="48">
        <v>0</v>
      </c>
      <c r="X47" s="47">
        <f t="shared" si="19"/>
        <v>0</v>
      </c>
      <c r="Y47" s="47">
        <f t="shared" si="20"/>
        <v>393000</v>
      </c>
      <c r="Z47" s="49"/>
    </row>
    <row r="48" spans="1:26" s="50" customFormat="1" ht="116.25" thickBot="1" x14ac:dyDescent="0.35">
      <c r="A48" s="44">
        <v>46</v>
      </c>
      <c r="B48" s="53" t="s">
        <v>580</v>
      </c>
      <c r="C48" s="53" t="s">
        <v>151</v>
      </c>
      <c r="D48" s="54" t="s">
        <v>566</v>
      </c>
      <c r="E48" s="53">
        <v>1</v>
      </c>
      <c r="F48" s="55">
        <v>2900000</v>
      </c>
      <c r="G48" s="55">
        <f t="shared" si="0"/>
        <v>2900000</v>
      </c>
      <c r="H48" s="48">
        <v>0</v>
      </c>
      <c r="I48" s="55">
        <f t="shared" si="13"/>
        <v>0</v>
      </c>
      <c r="J48" s="47">
        <f t="shared" si="14"/>
        <v>2900000</v>
      </c>
      <c r="K48" s="47">
        <v>3000000</v>
      </c>
      <c r="L48" s="47">
        <f t="shared" si="3"/>
        <v>3000000</v>
      </c>
      <c r="M48" s="48">
        <v>0</v>
      </c>
      <c r="N48" s="47">
        <f t="shared" si="15"/>
        <v>0</v>
      </c>
      <c r="O48" s="47">
        <f t="shared" si="16"/>
        <v>3000000</v>
      </c>
      <c r="P48" s="47">
        <v>2650000.0000000005</v>
      </c>
      <c r="Q48" s="47">
        <f t="shared" si="6"/>
        <v>2650000.0000000005</v>
      </c>
      <c r="R48" s="48">
        <v>0</v>
      </c>
      <c r="S48" s="47">
        <f t="shared" si="17"/>
        <v>0</v>
      </c>
      <c r="T48" s="47">
        <f t="shared" si="18"/>
        <v>2650000.0000000005</v>
      </c>
      <c r="U48" s="47">
        <f t="shared" si="11"/>
        <v>2850000</v>
      </c>
      <c r="V48" s="47">
        <f t="shared" si="9"/>
        <v>2850000</v>
      </c>
      <c r="W48" s="48">
        <v>0</v>
      </c>
      <c r="X48" s="47">
        <f t="shared" si="19"/>
        <v>0</v>
      </c>
      <c r="Y48" s="47">
        <f>V48+X48</f>
        <v>2850000</v>
      </c>
      <c r="Z48" s="49"/>
    </row>
    <row r="49" spans="1:26" s="50" customFormat="1" ht="17.25" thickBot="1" x14ac:dyDescent="0.35">
      <c r="A49" s="56" t="s">
        <v>315</v>
      </c>
      <c r="B49" s="57"/>
      <c r="C49" s="57"/>
      <c r="D49" s="57"/>
      <c r="E49" s="57"/>
      <c r="F49" s="57"/>
      <c r="G49" s="57"/>
      <c r="H49" s="57"/>
      <c r="I49" s="58"/>
      <c r="J49" s="59">
        <f>SUM(J3:J48)</f>
        <v>62978864.5</v>
      </c>
      <c r="K49" s="60"/>
      <c r="L49" s="61"/>
      <c r="M49" s="61"/>
      <c r="N49" s="62"/>
      <c r="O49" s="63">
        <f>SUM(O3:O48)</f>
        <v>64278816</v>
      </c>
      <c r="P49" s="60"/>
      <c r="Q49" s="61"/>
      <c r="R49" s="61"/>
      <c r="S49" s="62"/>
      <c r="T49" s="63">
        <f>SUM(T3:T48)</f>
        <v>58634885</v>
      </c>
      <c r="U49" s="60"/>
      <c r="V49" s="61"/>
      <c r="W49" s="61"/>
      <c r="X49" s="62"/>
      <c r="Y49" s="63">
        <f>SUM(Y3:Y48)</f>
        <v>61964188.5</v>
      </c>
      <c r="Z49" s="49"/>
    </row>
    <row r="50" spans="1:26" s="50" customFormat="1" ht="17.25" thickBot="1" x14ac:dyDescent="0.35">
      <c r="A50" s="64"/>
      <c r="B50" s="65"/>
      <c r="C50" s="65"/>
      <c r="D50" s="65"/>
      <c r="E50" s="65"/>
      <c r="F50" s="65"/>
      <c r="G50" s="65"/>
      <c r="H50" s="65"/>
      <c r="I50" s="65"/>
      <c r="J50" s="65"/>
      <c r="K50" s="65"/>
      <c r="L50" s="65"/>
      <c r="M50" s="65"/>
      <c r="N50" s="65"/>
      <c r="O50" s="65"/>
      <c r="P50" s="65"/>
      <c r="Q50" s="65"/>
      <c r="R50" s="65"/>
      <c r="S50" s="65"/>
      <c r="T50" s="65"/>
      <c r="U50" s="65"/>
      <c r="V50" s="65"/>
      <c r="W50" s="65"/>
      <c r="X50" s="65"/>
      <c r="Y50" s="66"/>
      <c r="Z50" s="49"/>
    </row>
    <row r="51" spans="1:26" s="50" customFormat="1" ht="17.25" thickBot="1" x14ac:dyDescent="0.35">
      <c r="A51" s="67" t="s">
        <v>0</v>
      </c>
      <c r="B51" s="68"/>
      <c r="C51" s="68"/>
      <c r="D51" s="69"/>
      <c r="E51" s="80"/>
      <c r="F51" s="80"/>
      <c r="G51" s="80"/>
      <c r="H51" s="80"/>
      <c r="I51" s="80"/>
      <c r="J51" s="80"/>
      <c r="K51" s="80"/>
      <c r="L51" s="80"/>
      <c r="M51" s="80"/>
      <c r="N51" s="80"/>
      <c r="O51" s="80"/>
      <c r="P51" s="80"/>
      <c r="Q51" s="80"/>
      <c r="R51" s="80"/>
      <c r="S51" s="80"/>
      <c r="T51" s="80"/>
      <c r="U51" s="80"/>
      <c r="V51" s="80"/>
      <c r="W51" s="80"/>
      <c r="X51" s="80"/>
      <c r="Y51" s="81"/>
      <c r="Z51" s="49"/>
    </row>
    <row r="52" spans="1:26" s="74" customFormat="1" ht="33.75" thickBot="1" x14ac:dyDescent="0.35">
      <c r="A52" s="70" t="s">
        <v>1</v>
      </c>
      <c r="B52" s="71" t="s">
        <v>2</v>
      </c>
      <c r="C52" s="71" t="s">
        <v>3</v>
      </c>
      <c r="D52" s="71" t="s">
        <v>4</v>
      </c>
      <c r="E52" s="71" t="s">
        <v>5</v>
      </c>
      <c r="F52" s="72" t="s">
        <v>6</v>
      </c>
      <c r="G52" s="72" t="s">
        <v>7</v>
      </c>
      <c r="H52" s="73" t="s">
        <v>8</v>
      </c>
      <c r="I52" s="72" t="s">
        <v>9</v>
      </c>
      <c r="J52" s="72" t="s">
        <v>10</v>
      </c>
      <c r="K52" s="72" t="s">
        <v>6</v>
      </c>
      <c r="L52" s="72" t="s">
        <v>7</v>
      </c>
      <c r="M52" s="73" t="s">
        <v>8</v>
      </c>
      <c r="N52" s="72" t="s">
        <v>9</v>
      </c>
      <c r="O52" s="72" t="s">
        <v>10</v>
      </c>
      <c r="P52" s="72" t="s">
        <v>6</v>
      </c>
      <c r="Q52" s="72" t="s">
        <v>7</v>
      </c>
      <c r="R52" s="73" t="s">
        <v>8</v>
      </c>
      <c r="S52" s="72" t="s">
        <v>9</v>
      </c>
      <c r="T52" s="72" t="s">
        <v>10</v>
      </c>
      <c r="U52" s="72" t="s">
        <v>6</v>
      </c>
      <c r="V52" s="72" t="s">
        <v>7</v>
      </c>
      <c r="W52" s="73" t="s">
        <v>8</v>
      </c>
      <c r="X52" s="72" t="s">
        <v>9</v>
      </c>
      <c r="Y52" s="72" t="s">
        <v>10</v>
      </c>
      <c r="Z52" s="49"/>
    </row>
    <row r="53" spans="1:26" ht="17.25" thickBot="1" x14ac:dyDescent="0.35">
      <c r="A53" s="14">
        <v>47</v>
      </c>
      <c r="B53" s="3" t="s">
        <v>132</v>
      </c>
      <c r="C53" s="3" t="s">
        <v>133</v>
      </c>
      <c r="D53" s="2" t="s">
        <v>134</v>
      </c>
      <c r="E53" s="3">
        <v>1</v>
      </c>
      <c r="F53" s="17">
        <v>19100</v>
      </c>
      <c r="G53" s="17">
        <f t="shared" ref="G53:G116" si="42">F53*E53</f>
        <v>19100</v>
      </c>
      <c r="H53" s="1">
        <v>0.19</v>
      </c>
      <c r="I53" s="17">
        <f t="shared" ref="I53:I116" si="43">G53*H53</f>
        <v>3629</v>
      </c>
      <c r="J53" s="17">
        <f t="shared" ref="J53:J116" si="44">G53+I53</f>
        <v>22729</v>
      </c>
      <c r="K53" s="17">
        <v>19450</v>
      </c>
      <c r="L53" s="17">
        <f t="shared" ref="L53:L116" si="45">K53*E53</f>
        <v>19450</v>
      </c>
      <c r="M53" s="1">
        <v>0.19</v>
      </c>
      <c r="N53" s="17">
        <f t="shared" ref="N53:N116" si="46">L53*M53</f>
        <v>3695.5</v>
      </c>
      <c r="O53" s="17">
        <f t="shared" ref="O53:O116" si="47">L53+N53</f>
        <v>23145.5</v>
      </c>
      <c r="P53" s="17">
        <v>17850.000000000004</v>
      </c>
      <c r="Q53" s="17">
        <f t="shared" ref="Q53:Q116" si="48">P53*E53</f>
        <v>17850.000000000004</v>
      </c>
      <c r="R53" s="1">
        <v>0.19</v>
      </c>
      <c r="S53" s="17">
        <f t="shared" ref="S53:S116" si="49">Q53*R53</f>
        <v>3391.5000000000009</v>
      </c>
      <c r="T53" s="17">
        <f t="shared" ref="T53:T116" si="50">Q53+S53</f>
        <v>21241.500000000004</v>
      </c>
      <c r="U53" s="17">
        <f t="shared" ref="U53:U116" si="51">+(F53+K53+P53)/3</f>
        <v>18800</v>
      </c>
      <c r="V53" s="17">
        <f t="shared" ref="V53:V116" si="52">U53*E53</f>
        <v>18800</v>
      </c>
      <c r="W53" s="1">
        <v>0.19</v>
      </c>
      <c r="X53" s="17">
        <f t="shared" ref="X53:X116" si="53">V53*W53</f>
        <v>3572</v>
      </c>
      <c r="Y53" s="17">
        <f t="shared" ref="Y53:Y116" si="54">V53+X53</f>
        <v>22372</v>
      </c>
      <c r="Z53" s="19"/>
    </row>
    <row r="54" spans="1:26" ht="66.75" thickBot="1" x14ac:dyDescent="0.35">
      <c r="A54" s="14">
        <v>48</v>
      </c>
      <c r="B54" s="3" t="s">
        <v>12</v>
      </c>
      <c r="C54" s="3" t="s">
        <v>386</v>
      </c>
      <c r="D54" s="2" t="s">
        <v>399</v>
      </c>
      <c r="E54" s="3">
        <v>1</v>
      </c>
      <c r="F54" s="17">
        <v>100000</v>
      </c>
      <c r="G54" s="17">
        <f t="shared" si="42"/>
        <v>100000</v>
      </c>
      <c r="H54" s="1">
        <v>0</v>
      </c>
      <c r="I54" s="17">
        <f t="shared" si="43"/>
        <v>0</v>
      </c>
      <c r="J54" s="17">
        <f t="shared" si="44"/>
        <v>100000</v>
      </c>
      <c r="K54" s="17">
        <v>100000</v>
      </c>
      <c r="L54" s="17">
        <f t="shared" si="45"/>
        <v>100000</v>
      </c>
      <c r="M54" s="1">
        <v>0</v>
      </c>
      <c r="N54" s="17">
        <f t="shared" si="46"/>
        <v>0</v>
      </c>
      <c r="O54" s="17">
        <f t="shared" si="47"/>
        <v>100000</v>
      </c>
      <c r="P54" s="17">
        <v>100000</v>
      </c>
      <c r="Q54" s="17">
        <f t="shared" si="48"/>
        <v>100000</v>
      </c>
      <c r="R54" s="1">
        <v>0</v>
      </c>
      <c r="S54" s="17">
        <f t="shared" si="49"/>
        <v>0</v>
      </c>
      <c r="T54" s="17">
        <f t="shared" si="50"/>
        <v>100000</v>
      </c>
      <c r="U54" s="17">
        <f t="shared" si="51"/>
        <v>100000</v>
      </c>
      <c r="V54" s="17">
        <f t="shared" si="52"/>
        <v>100000</v>
      </c>
      <c r="W54" s="1">
        <v>0</v>
      </c>
      <c r="X54" s="17">
        <f t="shared" si="53"/>
        <v>0</v>
      </c>
      <c r="Y54" s="17">
        <f t="shared" si="54"/>
        <v>100000</v>
      </c>
      <c r="Z54" s="19"/>
    </row>
    <row r="55" spans="1:26" ht="116.25" thickBot="1" x14ac:dyDescent="0.35">
      <c r="A55" s="14">
        <v>49</v>
      </c>
      <c r="B55" s="3" t="s">
        <v>14</v>
      </c>
      <c r="C55" s="3" t="s">
        <v>15</v>
      </c>
      <c r="D55" s="2" t="s">
        <v>16</v>
      </c>
      <c r="E55" s="3">
        <v>1</v>
      </c>
      <c r="F55" s="17">
        <v>107600</v>
      </c>
      <c r="G55" s="17">
        <f t="shared" si="42"/>
        <v>107600</v>
      </c>
      <c r="H55" s="1">
        <v>0.19</v>
      </c>
      <c r="I55" s="17">
        <f t="shared" si="43"/>
        <v>20444</v>
      </c>
      <c r="J55" s="17">
        <f t="shared" si="44"/>
        <v>128044</v>
      </c>
      <c r="K55" s="17">
        <v>109700</v>
      </c>
      <c r="L55" s="17">
        <f t="shared" si="45"/>
        <v>109700</v>
      </c>
      <c r="M55" s="1">
        <v>0.19</v>
      </c>
      <c r="N55" s="17">
        <f t="shared" si="46"/>
        <v>20843</v>
      </c>
      <c r="O55" s="17">
        <f t="shared" si="47"/>
        <v>130543</v>
      </c>
      <c r="P55" s="17">
        <v>100700</v>
      </c>
      <c r="Q55" s="17">
        <f t="shared" si="48"/>
        <v>100700</v>
      </c>
      <c r="R55" s="1">
        <v>0.19</v>
      </c>
      <c r="S55" s="17">
        <f t="shared" si="49"/>
        <v>19133</v>
      </c>
      <c r="T55" s="17">
        <f t="shared" si="50"/>
        <v>119833</v>
      </c>
      <c r="U55" s="17">
        <f t="shared" si="51"/>
        <v>106000</v>
      </c>
      <c r="V55" s="17">
        <f t="shared" si="52"/>
        <v>106000</v>
      </c>
      <c r="W55" s="1">
        <v>0.19</v>
      </c>
      <c r="X55" s="17">
        <f t="shared" si="53"/>
        <v>20140</v>
      </c>
      <c r="Y55" s="17">
        <f t="shared" si="54"/>
        <v>126140</v>
      </c>
      <c r="Z55" s="19"/>
    </row>
    <row r="56" spans="1:26" ht="83.25" thickBot="1" x14ac:dyDescent="0.35">
      <c r="A56" s="14">
        <v>50</v>
      </c>
      <c r="B56" s="3" t="s">
        <v>17</v>
      </c>
      <c r="C56" s="7" t="s">
        <v>18</v>
      </c>
      <c r="D56" s="8" t="s">
        <v>19</v>
      </c>
      <c r="E56" s="3">
        <v>1</v>
      </c>
      <c r="F56" s="17">
        <v>134000</v>
      </c>
      <c r="G56" s="17">
        <f t="shared" si="42"/>
        <v>134000</v>
      </c>
      <c r="H56" s="1">
        <v>0.19</v>
      </c>
      <c r="I56" s="17">
        <f t="shared" si="43"/>
        <v>25460</v>
      </c>
      <c r="J56" s="17">
        <f t="shared" si="44"/>
        <v>159460</v>
      </c>
      <c r="K56" s="17">
        <v>136650</v>
      </c>
      <c r="L56" s="17">
        <f t="shared" si="45"/>
        <v>136650</v>
      </c>
      <c r="M56" s="1">
        <v>0.19</v>
      </c>
      <c r="N56" s="17">
        <f t="shared" si="46"/>
        <v>25963.5</v>
      </c>
      <c r="O56" s="17">
        <f t="shared" si="47"/>
        <v>162613.5</v>
      </c>
      <c r="P56" s="17">
        <v>125350.00000000003</v>
      </c>
      <c r="Q56" s="17">
        <f t="shared" si="48"/>
        <v>125350.00000000003</v>
      </c>
      <c r="R56" s="1">
        <v>0.19</v>
      </c>
      <c r="S56" s="17">
        <f t="shared" si="49"/>
        <v>23816.500000000007</v>
      </c>
      <c r="T56" s="17">
        <f t="shared" si="50"/>
        <v>149166.50000000003</v>
      </c>
      <c r="U56" s="17">
        <f t="shared" si="51"/>
        <v>132000</v>
      </c>
      <c r="V56" s="17">
        <f t="shared" si="52"/>
        <v>132000</v>
      </c>
      <c r="W56" s="1">
        <v>0.19</v>
      </c>
      <c r="X56" s="17">
        <f t="shared" si="53"/>
        <v>25080</v>
      </c>
      <c r="Y56" s="17">
        <f t="shared" si="54"/>
        <v>157080</v>
      </c>
      <c r="Z56" s="19"/>
    </row>
    <row r="57" spans="1:26" ht="83.25" thickBot="1" x14ac:dyDescent="0.35">
      <c r="A57" s="14">
        <v>51</v>
      </c>
      <c r="B57" s="3" t="s">
        <v>24</v>
      </c>
      <c r="C57" s="7" t="s">
        <v>61</v>
      </c>
      <c r="D57" s="8" t="s">
        <v>62</v>
      </c>
      <c r="E57" s="3">
        <v>1</v>
      </c>
      <c r="F57" s="17">
        <v>135000</v>
      </c>
      <c r="G57" s="17">
        <f t="shared" si="42"/>
        <v>135000</v>
      </c>
      <c r="H57" s="1">
        <v>0.19</v>
      </c>
      <c r="I57" s="17">
        <f t="shared" si="43"/>
        <v>25650</v>
      </c>
      <c r="J57" s="17">
        <f t="shared" si="44"/>
        <v>160650</v>
      </c>
      <c r="K57" s="17">
        <v>137650</v>
      </c>
      <c r="L57" s="17">
        <f t="shared" si="45"/>
        <v>137650</v>
      </c>
      <c r="M57" s="1">
        <v>0.19</v>
      </c>
      <c r="N57" s="17">
        <f t="shared" si="46"/>
        <v>26153.5</v>
      </c>
      <c r="O57" s="17">
        <f t="shared" si="47"/>
        <v>163803.5</v>
      </c>
      <c r="P57" s="17">
        <v>126350</v>
      </c>
      <c r="Q57" s="17">
        <f t="shared" si="48"/>
        <v>126350</v>
      </c>
      <c r="R57" s="1">
        <v>0.19</v>
      </c>
      <c r="S57" s="17">
        <f t="shared" si="49"/>
        <v>24006.5</v>
      </c>
      <c r="T57" s="17">
        <f t="shared" si="50"/>
        <v>150356.5</v>
      </c>
      <c r="U57" s="17">
        <f t="shared" si="51"/>
        <v>133000</v>
      </c>
      <c r="V57" s="17">
        <f t="shared" si="52"/>
        <v>133000</v>
      </c>
      <c r="W57" s="1">
        <v>0.19</v>
      </c>
      <c r="X57" s="17">
        <f t="shared" si="53"/>
        <v>25270</v>
      </c>
      <c r="Y57" s="17">
        <f t="shared" si="54"/>
        <v>158270</v>
      </c>
      <c r="Z57" s="19"/>
    </row>
    <row r="58" spans="1:26" ht="83.25" thickBot="1" x14ac:dyDescent="0.35">
      <c r="A58" s="14">
        <v>52</v>
      </c>
      <c r="B58" s="3" t="s">
        <v>145</v>
      </c>
      <c r="C58" s="3" t="s">
        <v>146</v>
      </c>
      <c r="D58" s="2" t="s">
        <v>147</v>
      </c>
      <c r="E58" s="3">
        <v>1</v>
      </c>
      <c r="F58" s="17">
        <v>87800</v>
      </c>
      <c r="G58" s="17">
        <f t="shared" si="42"/>
        <v>87800</v>
      </c>
      <c r="H58" s="1">
        <v>0.19</v>
      </c>
      <c r="I58" s="17">
        <f t="shared" si="43"/>
        <v>16682</v>
      </c>
      <c r="J58" s="17">
        <f t="shared" si="44"/>
        <v>104482</v>
      </c>
      <c r="K58" s="17">
        <v>89550</v>
      </c>
      <c r="L58" s="17">
        <f t="shared" si="45"/>
        <v>89550</v>
      </c>
      <c r="M58" s="1">
        <v>0.19</v>
      </c>
      <c r="N58" s="17">
        <f t="shared" si="46"/>
        <v>17014.5</v>
      </c>
      <c r="O58" s="17">
        <f t="shared" si="47"/>
        <v>106564.5</v>
      </c>
      <c r="P58" s="17">
        <v>82150.000000000015</v>
      </c>
      <c r="Q58" s="17">
        <f t="shared" si="48"/>
        <v>82150.000000000015</v>
      </c>
      <c r="R58" s="1">
        <v>0.19</v>
      </c>
      <c r="S58" s="17">
        <f t="shared" si="49"/>
        <v>15608.500000000004</v>
      </c>
      <c r="T58" s="17">
        <f t="shared" si="50"/>
        <v>97758.500000000015</v>
      </c>
      <c r="U58" s="17">
        <f t="shared" si="51"/>
        <v>86500</v>
      </c>
      <c r="V58" s="17">
        <f t="shared" si="52"/>
        <v>86500</v>
      </c>
      <c r="W58" s="1">
        <v>0.19</v>
      </c>
      <c r="X58" s="17">
        <f t="shared" si="53"/>
        <v>16435</v>
      </c>
      <c r="Y58" s="17">
        <f t="shared" si="54"/>
        <v>102935</v>
      </c>
      <c r="Z58" s="19"/>
    </row>
    <row r="59" spans="1:26" ht="50.25" thickBot="1" x14ac:dyDescent="0.35">
      <c r="A59" s="14">
        <v>53</v>
      </c>
      <c r="B59" s="3" t="s">
        <v>11</v>
      </c>
      <c r="C59" s="3" t="s">
        <v>20</v>
      </c>
      <c r="D59" s="2" t="s">
        <v>21</v>
      </c>
      <c r="E59" s="3">
        <v>1</v>
      </c>
      <c r="F59" s="17">
        <v>43450</v>
      </c>
      <c r="G59" s="17">
        <f t="shared" si="42"/>
        <v>43450</v>
      </c>
      <c r="H59" s="1">
        <v>0.19</v>
      </c>
      <c r="I59" s="17">
        <f t="shared" si="43"/>
        <v>8255.5</v>
      </c>
      <c r="J59" s="17">
        <f t="shared" si="44"/>
        <v>51705.5</v>
      </c>
      <c r="K59" s="17">
        <v>44300</v>
      </c>
      <c r="L59" s="17">
        <f t="shared" si="45"/>
        <v>44300</v>
      </c>
      <c r="M59" s="1">
        <v>0.19</v>
      </c>
      <c r="N59" s="17">
        <f t="shared" si="46"/>
        <v>8417</v>
      </c>
      <c r="O59" s="17">
        <f t="shared" si="47"/>
        <v>52717</v>
      </c>
      <c r="P59" s="17">
        <v>40649.999999999993</v>
      </c>
      <c r="Q59" s="17">
        <f t="shared" si="48"/>
        <v>40649.999999999993</v>
      </c>
      <c r="R59" s="1">
        <v>0.19</v>
      </c>
      <c r="S59" s="17">
        <f t="shared" si="49"/>
        <v>7723.4999999999991</v>
      </c>
      <c r="T59" s="17">
        <f t="shared" si="50"/>
        <v>48373.499999999993</v>
      </c>
      <c r="U59" s="17">
        <f t="shared" si="51"/>
        <v>42800</v>
      </c>
      <c r="V59" s="17">
        <f t="shared" si="52"/>
        <v>42800</v>
      </c>
      <c r="W59" s="1">
        <v>0.19</v>
      </c>
      <c r="X59" s="17">
        <f t="shared" si="53"/>
        <v>8132</v>
      </c>
      <c r="Y59" s="17">
        <f t="shared" si="54"/>
        <v>50932</v>
      </c>
      <c r="Z59" s="19"/>
    </row>
    <row r="60" spans="1:26" ht="50.25" thickBot="1" x14ac:dyDescent="0.35">
      <c r="A60" s="14">
        <v>54</v>
      </c>
      <c r="B60" s="3" t="s">
        <v>14</v>
      </c>
      <c r="C60" s="3" t="s">
        <v>20</v>
      </c>
      <c r="D60" s="2" t="s">
        <v>73</v>
      </c>
      <c r="E60" s="3">
        <v>1</v>
      </c>
      <c r="F60" s="17">
        <v>45700</v>
      </c>
      <c r="G60" s="17">
        <f t="shared" si="42"/>
        <v>45700</v>
      </c>
      <c r="H60" s="1">
        <v>0.19</v>
      </c>
      <c r="I60" s="17">
        <f t="shared" si="43"/>
        <v>8683</v>
      </c>
      <c r="J60" s="17">
        <f t="shared" si="44"/>
        <v>54383</v>
      </c>
      <c r="K60" s="17">
        <v>46600</v>
      </c>
      <c r="L60" s="17">
        <f t="shared" si="45"/>
        <v>46600</v>
      </c>
      <c r="M60" s="1">
        <v>0.19</v>
      </c>
      <c r="N60" s="17">
        <f t="shared" si="46"/>
        <v>8854</v>
      </c>
      <c r="O60" s="17">
        <f t="shared" si="47"/>
        <v>55454</v>
      </c>
      <c r="P60" s="17">
        <v>42700.000000000007</v>
      </c>
      <c r="Q60" s="17">
        <f t="shared" si="48"/>
        <v>42700.000000000007</v>
      </c>
      <c r="R60" s="1">
        <v>0.19</v>
      </c>
      <c r="S60" s="17">
        <f t="shared" si="49"/>
        <v>8113.0000000000018</v>
      </c>
      <c r="T60" s="17">
        <f t="shared" si="50"/>
        <v>50813.000000000007</v>
      </c>
      <c r="U60" s="17">
        <f t="shared" si="51"/>
        <v>45000</v>
      </c>
      <c r="V60" s="17">
        <f t="shared" si="52"/>
        <v>45000</v>
      </c>
      <c r="W60" s="1">
        <v>0.19</v>
      </c>
      <c r="X60" s="17">
        <f t="shared" si="53"/>
        <v>8550</v>
      </c>
      <c r="Y60" s="17">
        <f t="shared" si="54"/>
        <v>53550</v>
      </c>
      <c r="Z60" s="19"/>
    </row>
    <row r="61" spans="1:26" ht="83.25" thickBot="1" x14ac:dyDescent="0.35">
      <c r="A61" s="14">
        <v>55</v>
      </c>
      <c r="B61" s="3" t="s">
        <v>17</v>
      </c>
      <c r="C61" s="3" t="s">
        <v>22</v>
      </c>
      <c r="D61" s="2" t="s">
        <v>23</v>
      </c>
      <c r="E61" s="3">
        <v>1</v>
      </c>
      <c r="F61" s="17">
        <v>46300</v>
      </c>
      <c r="G61" s="17">
        <f t="shared" si="42"/>
        <v>46300</v>
      </c>
      <c r="H61" s="1">
        <v>0.19</v>
      </c>
      <c r="I61" s="17">
        <f t="shared" si="43"/>
        <v>8797</v>
      </c>
      <c r="J61" s="17">
        <f t="shared" si="44"/>
        <v>55097</v>
      </c>
      <c r="K61" s="17">
        <v>47200</v>
      </c>
      <c r="L61" s="17">
        <f t="shared" si="45"/>
        <v>47200</v>
      </c>
      <c r="M61" s="1">
        <v>0.19</v>
      </c>
      <c r="N61" s="17">
        <f t="shared" si="46"/>
        <v>8968</v>
      </c>
      <c r="O61" s="17">
        <f t="shared" si="47"/>
        <v>56168</v>
      </c>
      <c r="P61" s="17">
        <v>43300.000000000007</v>
      </c>
      <c r="Q61" s="17">
        <f t="shared" si="48"/>
        <v>43300.000000000007</v>
      </c>
      <c r="R61" s="1">
        <v>0.19</v>
      </c>
      <c r="S61" s="17">
        <f t="shared" si="49"/>
        <v>8227.0000000000018</v>
      </c>
      <c r="T61" s="17">
        <f t="shared" si="50"/>
        <v>51527.000000000007</v>
      </c>
      <c r="U61" s="17">
        <f t="shared" si="51"/>
        <v>45600</v>
      </c>
      <c r="V61" s="17">
        <f t="shared" si="52"/>
        <v>45600</v>
      </c>
      <c r="W61" s="1">
        <v>0.19</v>
      </c>
      <c r="X61" s="17">
        <f t="shared" si="53"/>
        <v>8664</v>
      </c>
      <c r="Y61" s="17">
        <f t="shared" si="54"/>
        <v>54264</v>
      </c>
      <c r="Z61" s="19"/>
    </row>
    <row r="62" spans="1:26" ht="50.25" thickBot="1" x14ac:dyDescent="0.35">
      <c r="A62" s="14">
        <v>56</v>
      </c>
      <c r="B62" s="3" t="s">
        <v>24</v>
      </c>
      <c r="C62" s="3" t="s">
        <v>25</v>
      </c>
      <c r="D62" s="2" t="s">
        <v>26</v>
      </c>
      <c r="E62" s="3">
        <v>1</v>
      </c>
      <c r="F62" s="17">
        <v>18900</v>
      </c>
      <c r="G62" s="17">
        <f t="shared" si="42"/>
        <v>18900</v>
      </c>
      <c r="H62" s="1">
        <v>0.19</v>
      </c>
      <c r="I62" s="17">
        <f t="shared" si="43"/>
        <v>3591</v>
      </c>
      <c r="J62" s="17">
        <f t="shared" si="44"/>
        <v>22491</v>
      </c>
      <c r="K62" s="17">
        <v>19250</v>
      </c>
      <c r="L62" s="17">
        <f t="shared" si="45"/>
        <v>19250</v>
      </c>
      <c r="M62" s="1">
        <v>0.19</v>
      </c>
      <c r="N62" s="17">
        <f t="shared" si="46"/>
        <v>3657.5</v>
      </c>
      <c r="O62" s="17">
        <f t="shared" si="47"/>
        <v>22907.5</v>
      </c>
      <c r="P62" s="17">
        <v>17649.999999999996</v>
      </c>
      <c r="Q62" s="17">
        <f t="shared" si="48"/>
        <v>17649.999999999996</v>
      </c>
      <c r="R62" s="1">
        <v>0.19</v>
      </c>
      <c r="S62" s="17">
        <f t="shared" si="49"/>
        <v>3353.4999999999995</v>
      </c>
      <c r="T62" s="17">
        <f t="shared" si="50"/>
        <v>21003.499999999996</v>
      </c>
      <c r="U62" s="17">
        <f t="shared" si="51"/>
        <v>18600</v>
      </c>
      <c r="V62" s="17">
        <f t="shared" si="52"/>
        <v>18600</v>
      </c>
      <c r="W62" s="1">
        <v>0.19</v>
      </c>
      <c r="X62" s="17">
        <f t="shared" si="53"/>
        <v>3534</v>
      </c>
      <c r="Y62" s="17">
        <f t="shared" si="54"/>
        <v>22134</v>
      </c>
      <c r="Z62" s="19"/>
    </row>
    <row r="63" spans="1:26" ht="99.75" thickBot="1" x14ac:dyDescent="0.35">
      <c r="A63" s="14">
        <v>57</v>
      </c>
      <c r="B63" s="3" t="s">
        <v>24</v>
      </c>
      <c r="C63" s="3" t="s">
        <v>27</v>
      </c>
      <c r="D63" s="2" t="s">
        <v>28</v>
      </c>
      <c r="E63" s="3">
        <v>1</v>
      </c>
      <c r="F63" s="17">
        <v>266450</v>
      </c>
      <c r="G63" s="17">
        <f t="shared" si="42"/>
        <v>266450</v>
      </c>
      <c r="H63" s="1">
        <v>0.19</v>
      </c>
      <c r="I63" s="17">
        <f t="shared" si="43"/>
        <v>50625.5</v>
      </c>
      <c r="J63" s="17">
        <f t="shared" si="44"/>
        <v>317075.5</v>
      </c>
      <c r="K63" s="17">
        <v>271700</v>
      </c>
      <c r="L63" s="17">
        <f t="shared" si="45"/>
        <v>271700</v>
      </c>
      <c r="M63" s="1">
        <v>0.19</v>
      </c>
      <c r="N63" s="17">
        <f t="shared" si="46"/>
        <v>51623</v>
      </c>
      <c r="O63" s="17">
        <f t="shared" si="47"/>
        <v>323323</v>
      </c>
      <c r="P63" s="17">
        <v>249350.00000000006</v>
      </c>
      <c r="Q63" s="17">
        <f t="shared" si="48"/>
        <v>249350.00000000006</v>
      </c>
      <c r="R63" s="1">
        <v>0.19</v>
      </c>
      <c r="S63" s="17">
        <f t="shared" si="49"/>
        <v>47376.500000000015</v>
      </c>
      <c r="T63" s="17">
        <f t="shared" si="50"/>
        <v>296726.50000000006</v>
      </c>
      <c r="U63" s="17">
        <f t="shared" si="51"/>
        <v>262500</v>
      </c>
      <c r="V63" s="17">
        <f t="shared" si="52"/>
        <v>262500</v>
      </c>
      <c r="W63" s="1">
        <v>0.19</v>
      </c>
      <c r="X63" s="17">
        <f t="shared" si="53"/>
        <v>49875</v>
      </c>
      <c r="Y63" s="17">
        <f t="shared" si="54"/>
        <v>312375</v>
      </c>
      <c r="Z63" s="19"/>
    </row>
    <row r="64" spans="1:26" ht="83.25" thickBot="1" x14ac:dyDescent="0.35">
      <c r="A64" s="14">
        <v>58</v>
      </c>
      <c r="B64" s="3" t="s">
        <v>24</v>
      </c>
      <c r="C64" s="7" t="s">
        <v>29</v>
      </c>
      <c r="D64" s="8" t="s">
        <v>591</v>
      </c>
      <c r="E64" s="3">
        <v>1</v>
      </c>
      <c r="F64" s="17">
        <v>279150</v>
      </c>
      <c r="G64" s="17">
        <f t="shared" si="42"/>
        <v>279150</v>
      </c>
      <c r="H64" s="1">
        <v>0.19</v>
      </c>
      <c r="I64" s="17">
        <f t="shared" si="43"/>
        <v>53038.5</v>
      </c>
      <c r="J64" s="17">
        <f t="shared" si="44"/>
        <v>332188.5</v>
      </c>
      <c r="K64" s="17">
        <v>284650</v>
      </c>
      <c r="L64" s="17">
        <f t="shared" si="45"/>
        <v>284650</v>
      </c>
      <c r="M64" s="1">
        <v>0.19</v>
      </c>
      <c r="N64" s="17">
        <f t="shared" si="46"/>
        <v>54083.5</v>
      </c>
      <c r="O64" s="17">
        <f t="shared" si="47"/>
        <v>338733.5</v>
      </c>
      <c r="P64" s="17">
        <v>261199.99999999994</v>
      </c>
      <c r="Q64" s="17">
        <f t="shared" si="48"/>
        <v>261199.99999999994</v>
      </c>
      <c r="R64" s="1">
        <v>0.19</v>
      </c>
      <c r="S64" s="17">
        <f t="shared" si="49"/>
        <v>49627.999999999993</v>
      </c>
      <c r="T64" s="17">
        <f t="shared" si="50"/>
        <v>310827.99999999994</v>
      </c>
      <c r="U64" s="17">
        <f t="shared" si="51"/>
        <v>275000</v>
      </c>
      <c r="V64" s="17">
        <f t="shared" si="52"/>
        <v>275000</v>
      </c>
      <c r="W64" s="1">
        <v>0.19</v>
      </c>
      <c r="X64" s="17">
        <f t="shared" si="53"/>
        <v>52250</v>
      </c>
      <c r="Y64" s="17">
        <f t="shared" si="54"/>
        <v>327250</v>
      </c>
      <c r="Z64" s="19"/>
    </row>
    <row r="65" spans="1:26" ht="50.25" thickBot="1" x14ac:dyDescent="0.35">
      <c r="A65" s="14">
        <v>59</v>
      </c>
      <c r="B65" s="3" t="s">
        <v>30</v>
      </c>
      <c r="C65" s="3" t="s">
        <v>31</v>
      </c>
      <c r="D65" s="2" t="s">
        <v>32</v>
      </c>
      <c r="E65" s="3">
        <v>1</v>
      </c>
      <c r="F65" s="17">
        <v>208400</v>
      </c>
      <c r="G65" s="17">
        <f t="shared" si="42"/>
        <v>208400</v>
      </c>
      <c r="H65" s="1">
        <v>0.19</v>
      </c>
      <c r="I65" s="17">
        <f t="shared" si="43"/>
        <v>39596</v>
      </c>
      <c r="J65" s="17">
        <f t="shared" si="44"/>
        <v>247996</v>
      </c>
      <c r="K65" s="17">
        <v>212500</v>
      </c>
      <c r="L65" s="17">
        <f t="shared" si="45"/>
        <v>212500</v>
      </c>
      <c r="M65" s="1">
        <v>0.19</v>
      </c>
      <c r="N65" s="17">
        <f t="shared" si="46"/>
        <v>40375</v>
      </c>
      <c r="O65" s="17">
        <f t="shared" si="47"/>
        <v>252875</v>
      </c>
      <c r="P65" s="17">
        <v>195000.00000000003</v>
      </c>
      <c r="Q65" s="17">
        <f t="shared" si="48"/>
        <v>195000.00000000003</v>
      </c>
      <c r="R65" s="1">
        <v>0.19</v>
      </c>
      <c r="S65" s="17">
        <f t="shared" si="49"/>
        <v>37050.000000000007</v>
      </c>
      <c r="T65" s="17">
        <f t="shared" si="50"/>
        <v>232050.00000000003</v>
      </c>
      <c r="U65" s="17">
        <f t="shared" si="51"/>
        <v>205300</v>
      </c>
      <c r="V65" s="17">
        <f t="shared" si="52"/>
        <v>205300</v>
      </c>
      <c r="W65" s="1">
        <v>0.19</v>
      </c>
      <c r="X65" s="17">
        <f t="shared" si="53"/>
        <v>39007</v>
      </c>
      <c r="Y65" s="17">
        <f t="shared" si="54"/>
        <v>244307</v>
      </c>
      <c r="Z65" s="19"/>
    </row>
    <row r="66" spans="1:26" ht="66.75" thickBot="1" x14ac:dyDescent="0.35">
      <c r="A66" s="14">
        <v>60</v>
      </c>
      <c r="B66" s="3" t="s">
        <v>30</v>
      </c>
      <c r="C66" s="3" t="s">
        <v>33</v>
      </c>
      <c r="D66" s="2" t="s">
        <v>34</v>
      </c>
      <c r="E66" s="3">
        <v>1</v>
      </c>
      <c r="F66" s="17">
        <v>87100</v>
      </c>
      <c r="G66" s="17">
        <f t="shared" si="42"/>
        <v>87100</v>
      </c>
      <c r="H66" s="1">
        <v>0.19</v>
      </c>
      <c r="I66" s="17">
        <f t="shared" si="43"/>
        <v>16549</v>
      </c>
      <c r="J66" s="17">
        <f t="shared" si="44"/>
        <v>103649</v>
      </c>
      <c r="K66" s="17">
        <v>88800</v>
      </c>
      <c r="L66" s="17">
        <f t="shared" si="45"/>
        <v>88800</v>
      </c>
      <c r="M66" s="1">
        <v>0.19</v>
      </c>
      <c r="N66" s="17">
        <f t="shared" si="46"/>
        <v>16872</v>
      </c>
      <c r="O66" s="17">
        <f t="shared" si="47"/>
        <v>105672</v>
      </c>
      <c r="P66" s="17">
        <v>81500.000000000015</v>
      </c>
      <c r="Q66" s="17">
        <f t="shared" si="48"/>
        <v>81500.000000000015</v>
      </c>
      <c r="R66" s="1">
        <v>0.19</v>
      </c>
      <c r="S66" s="17">
        <f t="shared" si="49"/>
        <v>15485.000000000004</v>
      </c>
      <c r="T66" s="17">
        <f t="shared" si="50"/>
        <v>96985.000000000015</v>
      </c>
      <c r="U66" s="17">
        <f t="shared" si="51"/>
        <v>85800</v>
      </c>
      <c r="V66" s="17">
        <f t="shared" si="52"/>
        <v>85800</v>
      </c>
      <c r="W66" s="1">
        <v>0.19</v>
      </c>
      <c r="X66" s="17">
        <f t="shared" si="53"/>
        <v>16302</v>
      </c>
      <c r="Y66" s="17">
        <f t="shared" si="54"/>
        <v>102102</v>
      </c>
      <c r="Z66" s="19"/>
    </row>
    <row r="67" spans="1:26" ht="66.75" thickBot="1" x14ac:dyDescent="0.35">
      <c r="A67" s="14">
        <v>61</v>
      </c>
      <c r="B67" s="3" t="s">
        <v>24</v>
      </c>
      <c r="C67" s="3" t="s">
        <v>35</v>
      </c>
      <c r="D67" s="2" t="s">
        <v>36</v>
      </c>
      <c r="E67" s="3">
        <v>1</v>
      </c>
      <c r="F67" s="17">
        <v>50350</v>
      </c>
      <c r="G67" s="17">
        <f t="shared" si="42"/>
        <v>50350</v>
      </c>
      <c r="H67" s="1">
        <v>0.19</v>
      </c>
      <c r="I67" s="17">
        <f t="shared" si="43"/>
        <v>9566.5</v>
      </c>
      <c r="J67" s="17">
        <f t="shared" si="44"/>
        <v>59916.5</v>
      </c>
      <c r="K67" s="17">
        <v>51350</v>
      </c>
      <c r="L67" s="17">
        <f t="shared" si="45"/>
        <v>51350</v>
      </c>
      <c r="M67" s="1">
        <v>0.19</v>
      </c>
      <c r="N67" s="17">
        <f t="shared" si="46"/>
        <v>9756.5</v>
      </c>
      <c r="O67" s="17">
        <f t="shared" si="47"/>
        <v>61106.5</v>
      </c>
      <c r="P67" s="17">
        <v>47100.000000000007</v>
      </c>
      <c r="Q67" s="17">
        <f t="shared" si="48"/>
        <v>47100.000000000007</v>
      </c>
      <c r="R67" s="1">
        <v>0.19</v>
      </c>
      <c r="S67" s="17">
        <f t="shared" si="49"/>
        <v>8949.0000000000018</v>
      </c>
      <c r="T67" s="17">
        <f t="shared" si="50"/>
        <v>56049.000000000007</v>
      </c>
      <c r="U67" s="17">
        <f t="shared" si="51"/>
        <v>49600</v>
      </c>
      <c r="V67" s="17">
        <f t="shared" si="52"/>
        <v>49600</v>
      </c>
      <c r="W67" s="1">
        <v>0.19</v>
      </c>
      <c r="X67" s="17">
        <f t="shared" si="53"/>
        <v>9424</v>
      </c>
      <c r="Y67" s="17">
        <f t="shared" si="54"/>
        <v>59024</v>
      </c>
      <c r="Z67" s="19"/>
    </row>
    <row r="68" spans="1:26" ht="116.25" thickBot="1" x14ac:dyDescent="0.35">
      <c r="A68" s="14">
        <v>62</v>
      </c>
      <c r="B68" s="3" t="s">
        <v>17</v>
      </c>
      <c r="C68" s="3" t="s">
        <v>67</v>
      </c>
      <c r="D68" s="33" t="s">
        <v>68</v>
      </c>
      <c r="E68" s="3">
        <v>1</v>
      </c>
      <c r="F68" s="17">
        <v>88950</v>
      </c>
      <c r="G68" s="17">
        <f t="shared" si="42"/>
        <v>88950</v>
      </c>
      <c r="H68" s="1">
        <v>0.19</v>
      </c>
      <c r="I68" s="17">
        <f t="shared" si="43"/>
        <v>16900.5</v>
      </c>
      <c r="J68" s="17">
        <f t="shared" si="44"/>
        <v>105850.5</v>
      </c>
      <c r="K68" s="17">
        <v>90700</v>
      </c>
      <c r="L68" s="17">
        <f t="shared" si="45"/>
        <v>90700</v>
      </c>
      <c r="M68" s="1">
        <v>0.19</v>
      </c>
      <c r="N68" s="17">
        <f t="shared" si="46"/>
        <v>17233</v>
      </c>
      <c r="O68" s="17">
        <f t="shared" si="47"/>
        <v>107933</v>
      </c>
      <c r="P68" s="17">
        <v>83150.000000000015</v>
      </c>
      <c r="Q68" s="17">
        <f t="shared" si="48"/>
        <v>83150.000000000015</v>
      </c>
      <c r="R68" s="1">
        <v>0.19</v>
      </c>
      <c r="S68" s="17">
        <f t="shared" si="49"/>
        <v>15798.500000000004</v>
      </c>
      <c r="T68" s="17">
        <f t="shared" si="50"/>
        <v>98948.500000000015</v>
      </c>
      <c r="U68" s="17">
        <f t="shared" si="51"/>
        <v>87600</v>
      </c>
      <c r="V68" s="17">
        <f t="shared" si="52"/>
        <v>87600</v>
      </c>
      <c r="W68" s="1">
        <v>0.19</v>
      </c>
      <c r="X68" s="17">
        <f t="shared" si="53"/>
        <v>16644</v>
      </c>
      <c r="Y68" s="17">
        <f t="shared" si="54"/>
        <v>104244</v>
      </c>
      <c r="Z68" s="19"/>
    </row>
    <row r="69" spans="1:26" ht="17.25" thickBot="1" x14ac:dyDescent="0.35">
      <c r="A69" s="14">
        <v>63</v>
      </c>
      <c r="B69" s="3" t="s">
        <v>157</v>
      </c>
      <c r="C69" s="3" t="s">
        <v>371</v>
      </c>
      <c r="D69" s="2" t="s">
        <v>387</v>
      </c>
      <c r="E69" s="3">
        <v>1</v>
      </c>
      <c r="F69" s="17">
        <v>294350</v>
      </c>
      <c r="G69" s="17">
        <f t="shared" si="42"/>
        <v>294350</v>
      </c>
      <c r="H69" s="4">
        <v>0.19</v>
      </c>
      <c r="I69" s="17">
        <f t="shared" si="43"/>
        <v>55926.5</v>
      </c>
      <c r="J69" s="17">
        <f t="shared" si="44"/>
        <v>350276.5</v>
      </c>
      <c r="K69" s="17">
        <v>300150</v>
      </c>
      <c r="L69" s="17">
        <f t="shared" si="45"/>
        <v>300150</v>
      </c>
      <c r="M69" s="4">
        <v>0.19</v>
      </c>
      <c r="N69" s="17">
        <f t="shared" si="46"/>
        <v>57028.5</v>
      </c>
      <c r="O69" s="17">
        <f t="shared" si="47"/>
        <v>357178.5</v>
      </c>
      <c r="P69" s="17">
        <v>275500</v>
      </c>
      <c r="Q69" s="17">
        <f t="shared" si="48"/>
        <v>275500</v>
      </c>
      <c r="R69" s="4">
        <v>0.19</v>
      </c>
      <c r="S69" s="17">
        <f t="shared" si="49"/>
        <v>52345</v>
      </c>
      <c r="T69" s="17">
        <f t="shared" si="50"/>
        <v>327845</v>
      </c>
      <c r="U69" s="17">
        <f t="shared" si="51"/>
        <v>290000</v>
      </c>
      <c r="V69" s="17">
        <f t="shared" si="52"/>
        <v>290000</v>
      </c>
      <c r="W69" s="4">
        <v>0.19</v>
      </c>
      <c r="X69" s="17">
        <f t="shared" si="53"/>
        <v>55100</v>
      </c>
      <c r="Y69" s="17">
        <f t="shared" si="54"/>
        <v>345100</v>
      </c>
      <c r="Z69" s="19"/>
    </row>
    <row r="70" spans="1:26" ht="33.75" thickBot="1" x14ac:dyDescent="0.35">
      <c r="A70" s="14">
        <v>64</v>
      </c>
      <c r="B70" s="3" t="s">
        <v>157</v>
      </c>
      <c r="C70" s="3" t="s">
        <v>372</v>
      </c>
      <c r="D70" s="2" t="s">
        <v>388</v>
      </c>
      <c r="E70" s="3">
        <v>1</v>
      </c>
      <c r="F70" s="17">
        <v>123850</v>
      </c>
      <c r="G70" s="17">
        <f t="shared" si="42"/>
        <v>123850</v>
      </c>
      <c r="H70" s="4">
        <v>0.19</v>
      </c>
      <c r="I70" s="17">
        <f t="shared" si="43"/>
        <v>23531.5</v>
      </c>
      <c r="J70" s="17">
        <f t="shared" si="44"/>
        <v>147381.5</v>
      </c>
      <c r="K70" s="17">
        <v>126300</v>
      </c>
      <c r="L70" s="17">
        <f t="shared" si="45"/>
        <v>126300</v>
      </c>
      <c r="M70" s="4">
        <v>0.19</v>
      </c>
      <c r="N70" s="17">
        <f t="shared" si="46"/>
        <v>23997</v>
      </c>
      <c r="O70" s="17">
        <f t="shared" si="47"/>
        <v>150297</v>
      </c>
      <c r="P70" s="17">
        <v>115849.99999999999</v>
      </c>
      <c r="Q70" s="17">
        <f t="shared" si="48"/>
        <v>115849.99999999999</v>
      </c>
      <c r="R70" s="4">
        <v>0.19</v>
      </c>
      <c r="S70" s="17">
        <f t="shared" si="49"/>
        <v>22011.499999999996</v>
      </c>
      <c r="T70" s="17">
        <f t="shared" si="50"/>
        <v>137861.49999999997</v>
      </c>
      <c r="U70" s="17">
        <f t="shared" si="51"/>
        <v>122000</v>
      </c>
      <c r="V70" s="17">
        <f t="shared" si="52"/>
        <v>122000</v>
      </c>
      <c r="W70" s="4">
        <v>0.19</v>
      </c>
      <c r="X70" s="17">
        <f t="shared" si="53"/>
        <v>23180</v>
      </c>
      <c r="Y70" s="17">
        <f t="shared" si="54"/>
        <v>145180</v>
      </c>
      <c r="Z70" s="19"/>
    </row>
    <row r="71" spans="1:26" ht="50.25" thickBot="1" x14ac:dyDescent="0.35">
      <c r="A71" s="14">
        <v>65</v>
      </c>
      <c r="B71" s="3" t="s">
        <v>157</v>
      </c>
      <c r="C71" s="3" t="s">
        <v>373</v>
      </c>
      <c r="D71" s="2" t="s">
        <v>389</v>
      </c>
      <c r="E71" s="3">
        <v>1</v>
      </c>
      <c r="F71" s="17">
        <v>147200</v>
      </c>
      <c r="G71" s="17">
        <f t="shared" si="42"/>
        <v>147200</v>
      </c>
      <c r="H71" s="4">
        <v>0.19</v>
      </c>
      <c r="I71" s="17">
        <f t="shared" si="43"/>
        <v>27968</v>
      </c>
      <c r="J71" s="17">
        <f t="shared" si="44"/>
        <v>175168</v>
      </c>
      <c r="K71" s="17">
        <v>150100</v>
      </c>
      <c r="L71" s="17">
        <f t="shared" si="45"/>
        <v>150100</v>
      </c>
      <c r="M71" s="4">
        <v>0.19</v>
      </c>
      <c r="N71" s="17">
        <f t="shared" si="46"/>
        <v>28519</v>
      </c>
      <c r="O71" s="17">
        <f t="shared" si="47"/>
        <v>178619</v>
      </c>
      <c r="P71" s="17">
        <v>137700.00000000003</v>
      </c>
      <c r="Q71" s="17">
        <f t="shared" si="48"/>
        <v>137700.00000000003</v>
      </c>
      <c r="R71" s="4">
        <v>0.19</v>
      </c>
      <c r="S71" s="17">
        <f t="shared" si="49"/>
        <v>26163.000000000007</v>
      </c>
      <c r="T71" s="17">
        <f t="shared" si="50"/>
        <v>163863.00000000003</v>
      </c>
      <c r="U71" s="17">
        <f t="shared" si="51"/>
        <v>145000</v>
      </c>
      <c r="V71" s="17">
        <f t="shared" si="52"/>
        <v>145000</v>
      </c>
      <c r="W71" s="4">
        <v>0.19</v>
      </c>
      <c r="X71" s="17">
        <f t="shared" si="53"/>
        <v>27550</v>
      </c>
      <c r="Y71" s="17">
        <f t="shared" si="54"/>
        <v>172550</v>
      </c>
      <c r="Z71" s="19"/>
    </row>
    <row r="72" spans="1:26" ht="50.25" thickBot="1" x14ac:dyDescent="0.35">
      <c r="A72" s="14">
        <v>66</v>
      </c>
      <c r="B72" s="3" t="s">
        <v>157</v>
      </c>
      <c r="C72" s="3" t="s">
        <v>374</v>
      </c>
      <c r="D72" s="2" t="s">
        <v>390</v>
      </c>
      <c r="E72" s="3">
        <v>1</v>
      </c>
      <c r="F72" s="17">
        <v>171550</v>
      </c>
      <c r="G72" s="17">
        <f t="shared" si="42"/>
        <v>171550</v>
      </c>
      <c r="H72" s="4">
        <v>0.19</v>
      </c>
      <c r="I72" s="17">
        <f t="shared" si="43"/>
        <v>32594.5</v>
      </c>
      <c r="J72" s="17">
        <f t="shared" si="44"/>
        <v>204144.5</v>
      </c>
      <c r="K72" s="17">
        <v>174900</v>
      </c>
      <c r="L72" s="17">
        <f t="shared" si="45"/>
        <v>174900</v>
      </c>
      <c r="M72" s="4">
        <v>0.19</v>
      </c>
      <c r="N72" s="17">
        <f t="shared" si="46"/>
        <v>33231</v>
      </c>
      <c r="O72" s="17">
        <f t="shared" si="47"/>
        <v>208131</v>
      </c>
      <c r="P72" s="17">
        <v>160550</v>
      </c>
      <c r="Q72" s="17">
        <f t="shared" si="48"/>
        <v>160550</v>
      </c>
      <c r="R72" s="4">
        <v>0.19</v>
      </c>
      <c r="S72" s="17">
        <f t="shared" si="49"/>
        <v>30504.5</v>
      </c>
      <c r="T72" s="17">
        <f t="shared" si="50"/>
        <v>191054.5</v>
      </c>
      <c r="U72" s="17">
        <f t="shared" si="51"/>
        <v>169000</v>
      </c>
      <c r="V72" s="17">
        <f t="shared" si="52"/>
        <v>169000</v>
      </c>
      <c r="W72" s="4">
        <v>0.19</v>
      </c>
      <c r="X72" s="17">
        <f t="shared" si="53"/>
        <v>32110</v>
      </c>
      <c r="Y72" s="17">
        <f t="shared" si="54"/>
        <v>201110</v>
      </c>
      <c r="Z72" s="19"/>
    </row>
    <row r="73" spans="1:26" ht="50.25" thickBot="1" x14ac:dyDescent="0.35">
      <c r="A73" s="14">
        <v>67</v>
      </c>
      <c r="B73" s="3" t="s">
        <v>157</v>
      </c>
      <c r="C73" s="3" t="s">
        <v>375</v>
      </c>
      <c r="D73" s="2" t="s">
        <v>390</v>
      </c>
      <c r="E73" s="3">
        <v>1</v>
      </c>
      <c r="F73" s="17">
        <v>137100</v>
      </c>
      <c r="G73" s="17">
        <f t="shared" si="42"/>
        <v>137100</v>
      </c>
      <c r="H73" s="4">
        <v>0.19</v>
      </c>
      <c r="I73" s="17">
        <f t="shared" si="43"/>
        <v>26049</v>
      </c>
      <c r="J73" s="17">
        <f t="shared" si="44"/>
        <v>163149</v>
      </c>
      <c r="K73" s="17">
        <v>139750</v>
      </c>
      <c r="L73" s="17">
        <f t="shared" si="45"/>
        <v>139750</v>
      </c>
      <c r="M73" s="4">
        <v>0.19</v>
      </c>
      <c r="N73" s="17">
        <f t="shared" si="46"/>
        <v>26552.5</v>
      </c>
      <c r="O73" s="17">
        <f t="shared" si="47"/>
        <v>166302.5</v>
      </c>
      <c r="P73" s="17">
        <v>128149.99999999997</v>
      </c>
      <c r="Q73" s="17">
        <f t="shared" si="48"/>
        <v>128149.99999999997</v>
      </c>
      <c r="R73" s="4">
        <v>0.19</v>
      </c>
      <c r="S73" s="17">
        <f t="shared" si="49"/>
        <v>24348.499999999996</v>
      </c>
      <c r="T73" s="17">
        <f t="shared" si="50"/>
        <v>152498.49999999997</v>
      </c>
      <c r="U73" s="17">
        <f t="shared" si="51"/>
        <v>135000</v>
      </c>
      <c r="V73" s="17">
        <f t="shared" si="52"/>
        <v>135000</v>
      </c>
      <c r="W73" s="4">
        <v>0.19</v>
      </c>
      <c r="X73" s="17">
        <f t="shared" si="53"/>
        <v>25650</v>
      </c>
      <c r="Y73" s="17">
        <f t="shared" si="54"/>
        <v>160650</v>
      </c>
      <c r="Z73" s="19"/>
    </row>
    <row r="74" spans="1:26" ht="33.75" thickBot="1" x14ac:dyDescent="0.35">
      <c r="A74" s="14">
        <v>68</v>
      </c>
      <c r="B74" s="3" t="s">
        <v>157</v>
      </c>
      <c r="C74" s="3" t="s">
        <v>376</v>
      </c>
      <c r="D74" s="2" t="s">
        <v>391</v>
      </c>
      <c r="E74" s="3">
        <v>1</v>
      </c>
      <c r="F74" s="17">
        <v>87600</v>
      </c>
      <c r="G74" s="17">
        <f t="shared" si="42"/>
        <v>87600</v>
      </c>
      <c r="H74" s="4">
        <v>0.19</v>
      </c>
      <c r="I74" s="17">
        <f t="shared" si="43"/>
        <v>16644</v>
      </c>
      <c r="J74" s="17">
        <f t="shared" si="44"/>
        <v>104244</v>
      </c>
      <c r="K74" s="17">
        <v>89350</v>
      </c>
      <c r="L74" s="17">
        <f t="shared" si="45"/>
        <v>89350</v>
      </c>
      <c r="M74" s="4">
        <v>0.19</v>
      </c>
      <c r="N74" s="17">
        <f t="shared" si="46"/>
        <v>16976.5</v>
      </c>
      <c r="O74" s="17">
        <f t="shared" si="47"/>
        <v>106326.5</v>
      </c>
      <c r="P74" s="17">
        <v>81949.999999999985</v>
      </c>
      <c r="Q74" s="17">
        <f t="shared" si="48"/>
        <v>81949.999999999985</v>
      </c>
      <c r="R74" s="4">
        <v>0.19</v>
      </c>
      <c r="S74" s="17">
        <f t="shared" si="49"/>
        <v>15570.499999999998</v>
      </c>
      <c r="T74" s="17">
        <f t="shared" si="50"/>
        <v>97520.499999999985</v>
      </c>
      <c r="U74" s="17">
        <f t="shared" si="51"/>
        <v>86300</v>
      </c>
      <c r="V74" s="17">
        <f t="shared" si="52"/>
        <v>86300</v>
      </c>
      <c r="W74" s="4">
        <v>0.19</v>
      </c>
      <c r="X74" s="17">
        <f t="shared" si="53"/>
        <v>16397</v>
      </c>
      <c r="Y74" s="17">
        <f t="shared" si="54"/>
        <v>102697</v>
      </c>
      <c r="Z74" s="19"/>
    </row>
    <row r="75" spans="1:26" ht="50.25" thickBot="1" x14ac:dyDescent="0.35">
      <c r="A75" s="14">
        <v>69</v>
      </c>
      <c r="B75" s="3" t="s">
        <v>157</v>
      </c>
      <c r="C75" s="3" t="s">
        <v>377</v>
      </c>
      <c r="D75" s="2" t="s">
        <v>392</v>
      </c>
      <c r="E75" s="3">
        <v>1</v>
      </c>
      <c r="F75" s="17">
        <v>160400</v>
      </c>
      <c r="G75" s="17">
        <f t="shared" si="42"/>
        <v>160400</v>
      </c>
      <c r="H75" s="4">
        <v>0.19</v>
      </c>
      <c r="I75" s="17">
        <f t="shared" si="43"/>
        <v>30476</v>
      </c>
      <c r="J75" s="17">
        <f t="shared" si="44"/>
        <v>190876</v>
      </c>
      <c r="K75" s="17">
        <v>163550</v>
      </c>
      <c r="L75" s="17">
        <f t="shared" si="45"/>
        <v>163550</v>
      </c>
      <c r="M75" s="4">
        <v>0.19</v>
      </c>
      <c r="N75" s="17">
        <f t="shared" si="46"/>
        <v>31074.5</v>
      </c>
      <c r="O75" s="17">
        <f t="shared" si="47"/>
        <v>194624.5</v>
      </c>
      <c r="P75" s="17">
        <v>150050.00000000003</v>
      </c>
      <c r="Q75" s="17">
        <f t="shared" si="48"/>
        <v>150050.00000000003</v>
      </c>
      <c r="R75" s="4">
        <v>0.19</v>
      </c>
      <c r="S75" s="17">
        <f t="shared" si="49"/>
        <v>28509.500000000007</v>
      </c>
      <c r="T75" s="17">
        <f t="shared" si="50"/>
        <v>178559.50000000003</v>
      </c>
      <c r="U75" s="17">
        <f t="shared" si="51"/>
        <v>158000</v>
      </c>
      <c r="V75" s="17">
        <f t="shared" si="52"/>
        <v>158000</v>
      </c>
      <c r="W75" s="4">
        <v>0.19</v>
      </c>
      <c r="X75" s="17">
        <f t="shared" si="53"/>
        <v>30020</v>
      </c>
      <c r="Y75" s="17">
        <f t="shared" si="54"/>
        <v>188020</v>
      </c>
      <c r="Z75" s="19"/>
    </row>
    <row r="76" spans="1:26" ht="33.75" thickBot="1" x14ac:dyDescent="0.35">
      <c r="A76" s="14">
        <v>70</v>
      </c>
      <c r="B76" s="3"/>
      <c r="C76" s="3" t="s">
        <v>400</v>
      </c>
      <c r="D76" s="2" t="s">
        <v>401</v>
      </c>
      <c r="E76" s="3">
        <v>1</v>
      </c>
      <c r="F76" s="17">
        <v>137000</v>
      </c>
      <c r="G76" s="17">
        <f t="shared" si="42"/>
        <v>137000</v>
      </c>
      <c r="H76" s="4">
        <v>0.19</v>
      </c>
      <c r="I76" s="17">
        <f t="shared" si="43"/>
        <v>26030</v>
      </c>
      <c r="J76" s="17">
        <f t="shared" si="44"/>
        <v>163030</v>
      </c>
      <c r="K76" s="17">
        <v>139750</v>
      </c>
      <c r="L76" s="17">
        <f t="shared" si="45"/>
        <v>139750</v>
      </c>
      <c r="M76" s="4">
        <v>0.19</v>
      </c>
      <c r="N76" s="17">
        <f t="shared" si="46"/>
        <v>26552.5</v>
      </c>
      <c r="O76" s="17">
        <f t="shared" si="47"/>
        <v>166302.5</v>
      </c>
      <c r="P76" s="17">
        <v>128250</v>
      </c>
      <c r="Q76" s="17">
        <f t="shared" si="48"/>
        <v>128250</v>
      </c>
      <c r="R76" s="4">
        <v>0.19</v>
      </c>
      <c r="S76" s="17">
        <f t="shared" si="49"/>
        <v>24367.5</v>
      </c>
      <c r="T76" s="17">
        <f t="shared" si="50"/>
        <v>152617.5</v>
      </c>
      <c r="U76" s="17">
        <f t="shared" si="51"/>
        <v>135000</v>
      </c>
      <c r="V76" s="17">
        <f t="shared" si="52"/>
        <v>135000</v>
      </c>
      <c r="W76" s="4">
        <v>0.19</v>
      </c>
      <c r="X76" s="17">
        <f t="shared" si="53"/>
        <v>25650</v>
      </c>
      <c r="Y76" s="17">
        <f t="shared" si="54"/>
        <v>160650</v>
      </c>
      <c r="Z76" s="19"/>
    </row>
    <row r="77" spans="1:26" ht="50.25" thickBot="1" x14ac:dyDescent="0.35">
      <c r="A77" s="14">
        <v>71</v>
      </c>
      <c r="B77" s="3" t="s">
        <v>157</v>
      </c>
      <c r="C77" s="3" t="s">
        <v>378</v>
      </c>
      <c r="D77" s="2" t="s">
        <v>393</v>
      </c>
      <c r="E77" s="3">
        <v>1</v>
      </c>
      <c r="F77" s="17">
        <v>116750</v>
      </c>
      <c r="G77" s="17">
        <f t="shared" si="42"/>
        <v>116750</v>
      </c>
      <c r="H77" s="4">
        <v>0.19</v>
      </c>
      <c r="I77" s="17">
        <f t="shared" si="43"/>
        <v>22182.5</v>
      </c>
      <c r="J77" s="17">
        <f t="shared" si="44"/>
        <v>138932.5</v>
      </c>
      <c r="K77" s="17">
        <v>119000</v>
      </c>
      <c r="L77" s="17">
        <f t="shared" si="45"/>
        <v>119000</v>
      </c>
      <c r="M77" s="4">
        <v>0.19</v>
      </c>
      <c r="N77" s="17">
        <f t="shared" si="46"/>
        <v>22610</v>
      </c>
      <c r="O77" s="17">
        <f t="shared" si="47"/>
        <v>141610</v>
      </c>
      <c r="P77" s="17">
        <v>109250</v>
      </c>
      <c r="Q77" s="17">
        <f t="shared" si="48"/>
        <v>109250</v>
      </c>
      <c r="R77" s="4">
        <v>0.19</v>
      </c>
      <c r="S77" s="17">
        <f t="shared" si="49"/>
        <v>20757.5</v>
      </c>
      <c r="T77" s="17">
        <f t="shared" si="50"/>
        <v>130007.5</v>
      </c>
      <c r="U77" s="17">
        <f t="shared" si="51"/>
        <v>115000</v>
      </c>
      <c r="V77" s="17">
        <f t="shared" si="52"/>
        <v>115000</v>
      </c>
      <c r="W77" s="4">
        <v>0.19</v>
      </c>
      <c r="X77" s="17">
        <f t="shared" si="53"/>
        <v>21850</v>
      </c>
      <c r="Y77" s="17">
        <f t="shared" si="54"/>
        <v>136850</v>
      </c>
      <c r="Z77" s="19"/>
    </row>
    <row r="78" spans="1:26" ht="66.75" thickBot="1" x14ac:dyDescent="0.35">
      <c r="A78" s="14">
        <v>72</v>
      </c>
      <c r="B78" s="3" t="s">
        <v>157</v>
      </c>
      <c r="C78" s="3" t="s">
        <v>379</v>
      </c>
      <c r="D78" s="2" t="s">
        <v>394</v>
      </c>
      <c r="E78" s="3">
        <v>1</v>
      </c>
      <c r="F78" s="17">
        <v>83250</v>
      </c>
      <c r="G78" s="17">
        <f t="shared" si="42"/>
        <v>83250</v>
      </c>
      <c r="H78" s="4">
        <v>0.19</v>
      </c>
      <c r="I78" s="17">
        <f t="shared" si="43"/>
        <v>15817.5</v>
      </c>
      <c r="J78" s="17">
        <f t="shared" si="44"/>
        <v>99067.5</v>
      </c>
      <c r="K78" s="17">
        <v>84900</v>
      </c>
      <c r="L78" s="17">
        <f t="shared" si="45"/>
        <v>84900</v>
      </c>
      <c r="M78" s="4">
        <v>0.19</v>
      </c>
      <c r="N78" s="17">
        <f t="shared" si="46"/>
        <v>16131</v>
      </c>
      <c r="O78" s="17">
        <f t="shared" si="47"/>
        <v>101031</v>
      </c>
      <c r="P78" s="17">
        <v>77849.999999999985</v>
      </c>
      <c r="Q78" s="17">
        <f t="shared" si="48"/>
        <v>77849.999999999985</v>
      </c>
      <c r="R78" s="4">
        <v>0.19</v>
      </c>
      <c r="S78" s="17">
        <f t="shared" si="49"/>
        <v>14791.499999999998</v>
      </c>
      <c r="T78" s="17">
        <f t="shared" si="50"/>
        <v>92641.499999999985</v>
      </c>
      <c r="U78" s="17">
        <f t="shared" si="51"/>
        <v>82000</v>
      </c>
      <c r="V78" s="17">
        <f t="shared" si="52"/>
        <v>82000</v>
      </c>
      <c r="W78" s="4">
        <v>0.19</v>
      </c>
      <c r="X78" s="17">
        <f t="shared" si="53"/>
        <v>15580</v>
      </c>
      <c r="Y78" s="17">
        <f t="shared" si="54"/>
        <v>97580</v>
      </c>
      <c r="Z78" s="19"/>
    </row>
    <row r="79" spans="1:26" ht="50.25" thickBot="1" x14ac:dyDescent="0.35">
      <c r="A79" s="14">
        <v>73</v>
      </c>
      <c r="B79" s="3" t="s">
        <v>157</v>
      </c>
      <c r="C79" s="3" t="s">
        <v>380</v>
      </c>
      <c r="D79" s="2" t="s">
        <v>395</v>
      </c>
      <c r="E79" s="3">
        <v>1</v>
      </c>
      <c r="F79" s="17">
        <v>147200</v>
      </c>
      <c r="G79" s="17">
        <f t="shared" si="42"/>
        <v>147200</v>
      </c>
      <c r="H79" s="4">
        <v>0.19</v>
      </c>
      <c r="I79" s="17">
        <f t="shared" si="43"/>
        <v>27968</v>
      </c>
      <c r="J79" s="17">
        <f t="shared" si="44"/>
        <v>175168</v>
      </c>
      <c r="K79" s="17">
        <v>150100</v>
      </c>
      <c r="L79" s="17">
        <f t="shared" si="45"/>
        <v>150100</v>
      </c>
      <c r="M79" s="4">
        <v>0.19</v>
      </c>
      <c r="N79" s="17">
        <f t="shared" si="46"/>
        <v>28519</v>
      </c>
      <c r="O79" s="17">
        <f t="shared" si="47"/>
        <v>178619</v>
      </c>
      <c r="P79" s="17">
        <v>137700.00000000003</v>
      </c>
      <c r="Q79" s="17">
        <f t="shared" si="48"/>
        <v>137700.00000000003</v>
      </c>
      <c r="R79" s="4">
        <v>0.19</v>
      </c>
      <c r="S79" s="17">
        <f t="shared" si="49"/>
        <v>26163.000000000007</v>
      </c>
      <c r="T79" s="17">
        <f t="shared" si="50"/>
        <v>163863.00000000003</v>
      </c>
      <c r="U79" s="17">
        <f t="shared" si="51"/>
        <v>145000</v>
      </c>
      <c r="V79" s="17">
        <f t="shared" si="52"/>
        <v>145000</v>
      </c>
      <c r="W79" s="4">
        <v>0.19</v>
      </c>
      <c r="X79" s="17">
        <f t="shared" si="53"/>
        <v>27550</v>
      </c>
      <c r="Y79" s="17">
        <f t="shared" si="54"/>
        <v>172550</v>
      </c>
      <c r="Z79" s="19"/>
    </row>
    <row r="80" spans="1:26" ht="50.25" thickBot="1" x14ac:dyDescent="0.35">
      <c r="A80" s="14">
        <v>74</v>
      </c>
      <c r="B80" s="3" t="s">
        <v>157</v>
      </c>
      <c r="C80" s="3" t="s">
        <v>381</v>
      </c>
      <c r="D80" s="2" t="s">
        <v>396</v>
      </c>
      <c r="E80" s="3">
        <v>1</v>
      </c>
      <c r="F80" s="17">
        <v>111650</v>
      </c>
      <c r="G80" s="17">
        <f t="shared" si="42"/>
        <v>111650</v>
      </c>
      <c r="H80" s="4">
        <v>0.19</v>
      </c>
      <c r="I80" s="17">
        <f t="shared" si="43"/>
        <v>21213.5</v>
      </c>
      <c r="J80" s="17">
        <f t="shared" si="44"/>
        <v>132863.5</v>
      </c>
      <c r="K80" s="17">
        <v>113850</v>
      </c>
      <c r="L80" s="17">
        <f t="shared" si="45"/>
        <v>113850</v>
      </c>
      <c r="M80" s="4">
        <v>0.19</v>
      </c>
      <c r="N80" s="17">
        <f t="shared" si="46"/>
        <v>21631.5</v>
      </c>
      <c r="O80" s="17">
        <f t="shared" si="47"/>
        <v>135481.5</v>
      </c>
      <c r="P80" s="17">
        <v>104500</v>
      </c>
      <c r="Q80" s="17">
        <f t="shared" si="48"/>
        <v>104500</v>
      </c>
      <c r="R80" s="4">
        <v>0.19</v>
      </c>
      <c r="S80" s="17">
        <f t="shared" si="49"/>
        <v>19855</v>
      </c>
      <c r="T80" s="17">
        <f t="shared" si="50"/>
        <v>124355</v>
      </c>
      <c r="U80" s="17">
        <f t="shared" si="51"/>
        <v>110000</v>
      </c>
      <c r="V80" s="17">
        <f t="shared" si="52"/>
        <v>110000</v>
      </c>
      <c r="W80" s="4">
        <v>0.19</v>
      </c>
      <c r="X80" s="17">
        <f t="shared" si="53"/>
        <v>20900</v>
      </c>
      <c r="Y80" s="17">
        <f t="shared" si="54"/>
        <v>130900</v>
      </c>
      <c r="Z80" s="19"/>
    </row>
    <row r="81" spans="1:26" ht="99.75" thickBot="1" x14ac:dyDescent="0.35">
      <c r="A81" s="14">
        <v>75</v>
      </c>
      <c r="B81" s="3" t="s">
        <v>157</v>
      </c>
      <c r="C81" s="3" t="s">
        <v>382</v>
      </c>
      <c r="D81" s="2" t="s">
        <v>397</v>
      </c>
      <c r="E81" s="3">
        <v>1</v>
      </c>
      <c r="F81" s="17">
        <v>99800</v>
      </c>
      <c r="G81" s="17">
        <f t="shared" si="42"/>
        <v>99800</v>
      </c>
      <c r="H81" s="4">
        <v>0.19</v>
      </c>
      <c r="I81" s="17">
        <f t="shared" si="43"/>
        <v>18962</v>
      </c>
      <c r="J81" s="17">
        <f t="shared" si="44"/>
        <v>118762</v>
      </c>
      <c r="K81" s="17">
        <v>101750</v>
      </c>
      <c r="L81" s="17">
        <f t="shared" si="45"/>
        <v>101750</v>
      </c>
      <c r="M81" s="4">
        <v>0.19</v>
      </c>
      <c r="N81" s="17">
        <f t="shared" si="46"/>
        <v>19332.5</v>
      </c>
      <c r="O81" s="17">
        <f t="shared" si="47"/>
        <v>121082.5</v>
      </c>
      <c r="P81" s="17">
        <v>93349.999999999985</v>
      </c>
      <c r="Q81" s="17">
        <f t="shared" si="48"/>
        <v>93349.999999999985</v>
      </c>
      <c r="R81" s="4">
        <v>0.19</v>
      </c>
      <c r="S81" s="17">
        <f t="shared" si="49"/>
        <v>17736.499999999996</v>
      </c>
      <c r="T81" s="17">
        <f t="shared" si="50"/>
        <v>111086.49999999999</v>
      </c>
      <c r="U81" s="17">
        <f t="shared" si="51"/>
        <v>98300</v>
      </c>
      <c r="V81" s="17">
        <f t="shared" si="52"/>
        <v>98300</v>
      </c>
      <c r="W81" s="4">
        <v>0.19</v>
      </c>
      <c r="X81" s="17">
        <f t="shared" si="53"/>
        <v>18677</v>
      </c>
      <c r="Y81" s="17">
        <f t="shared" si="54"/>
        <v>116977</v>
      </c>
      <c r="Z81" s="19"/>
    </row>
    <row r="82" spans="1:26" ht="50.25" thickBot="1" x14ac:dyDescent="0.35">
      <c r="A82" s="14">
        <v>76</v>
      </c>
      <c r="B82" s="3" t="s">
        <v>157</v>
      </c>
      <c r="C82" s="3" t="s">
        <v>383</v>
      </c>
      <c r="D82" s="2" t="s">
        <v>398</v>
      </c>
      <c r="E82" s="3">
        <v>1</v>
      </c>
      <c r="F82" s="17">
        <v>137000</v>
      </c>
      <c r="G82" s="17">
        <f t="shared" si="42"/>
        <v>137000</v>
      </c>
      <c r="H82" s="4">
        <v>0.19</v>
      </c>
      <c r="I82" s="17">
        <f t="shared" si="43"/>
        <v>26030</v>
      </c>
      <c r="J82" s="17">
        <f t="shared" si="44"/>
        <v>163030</v>
      </c>
      <c r="K82" s="17">
        <v>139750</v>
      </c>
      <c r="L82" s="17">
        <f t="shared" si="45"/>
        <v>139750</v>
      </c>
      <c r="M82" s="4">
        <v>0.19</v>
      </c>
      <c r="N82" s="17">
        <f t="shared" si="46"/>
        <v>26552.5</v>
      </c>
      <c r="O82" s="17">
        <f t="shared" si="47"/>
        <v>166302.5</v>
      </c>
      <c r="P82" s="17">
        <v>128250</v>
      </c>
      <c r="Q82" s="17">
        <f t="shared" si="48"/>
        <v>128250</v>
      </c>
      <c r="R82" s="4">
        <v>0.19</v>
      </c>
      <c r="S82" s="17">
        <f t="shared" si="49"/>
        <v>24367.5</v>
      </c>
      <c r="T82" s="17">
        <f t="shared" si="50"/>
        <v>152617.5</v>
      </c>
      <c r="U82" s="17">
        <f t="shared" si="51"/>
        <v>135000</v>
      </c>
      <c r="V82" s="17">
        <f t="shared" si="52"/>
        <v>135000</v>
      </c>
      <c r="W82" s="4">
        <v>0.19</v>
      </c>
      <c r="X82" s="17">
        <f t="shared" si="53"/>
        <v>25650</v>
      </c>
      <c r="Y82" s="17">
        <f t="shared" si="54"/>
        <v>160650</v>
      </c>
      <c r="Z82" s="19"/>
    </row>
    <row r="83" spans="1:26" ht="33.75" thickBot="1" x14ac:dyDescent="0.35">
      <c r="A83" s="14">
        <v>77</v>
      </c>
      <c r="B83" s="3" t="s">
        <v>138</v>
      </c>
      <c r="C83" s="3" t="s">
        <v>384</v>
      </c>
      <c r="D83" s="2" t="s">
        <v>385</v>
      </c>
      <c r="E83" s="3">
        <v>1</v>
      </c>
      <c r="F83" s="17">
        <v>90850</v>
      </c>
      <c r="G83" s="17">
        <f t="shared" si="42"/>
        <v>90850</v>
      </c>
      <c r="H83" s="4">
        <v>0.19</v>
      </c>
      <c r="I83" s="17">
        <f t="shared" si="43"/>
        <v>17261.5</v>
      </c>
      <c r="J83" s="17">
        <f t="shared" si="44"/>
        <v>108111.5</v>
      </c>
      <c r="K83" s="17">
        <v>92650</v>
      </c>
      <c r="L83" s="17">
        <f t="shared" si="45"/>
        <v>92650</v>
      </c>
      <c r="M83" s="4">
        <v>0.19</v>
      </c>
      <c r="N83" s="17">
        <f t="shared" si="46"/>
        <v>17603.5</v>
      </c>
      <c r="O83" s="17">
        <f t="shared" si="47"/>
        <v>110253.5</v>
      </c>
      <c r="P83" s="17">
        <v>85000.000000000015</v>
      </c>
      <c r="Q83" s="17">
        <f t="shared" si="48"/>
        <v>85000.000000000015</v>
      </c>
      <c r="R83" s="4">
        <v>0.19</v>
      </c>
      <c r="S83" s="17">
        <f t="shared" si="49"/>
        <v>16150.000000000004</v>
      </c>
      <c r="T83" s="17">
        <f t="shared" si="50"/>
        <v>101150.00000000001</v>
      </c>
      <c r="U83" s="17">
        <f t="shared" si="51"/>
        <v>89500</v>
      </c>
      <c r="V83" s="17">
        <f t="shared" si="52"/>
        <v>89500</v>
      </c>
      <c r="W83" s="4">
        <v>0.19</v>
      </c>
      <c r="X83" s="17">
        <f t="shared" si="53"/>
        <v>17005</v>
      </c>
      <c r="Y83" s="17">
        <f t="shared" si="54"/>
        <v>106505</v>
      </c>
      <c r="Z83" s="19"/>
    </row>
    <row r="84" spans="1:26" ht="33.75" thickBot="1" x14ac:dyDescent="0.35">
      <c r="A84" s="14">
        <v>78</v>
      </c>
      <c r="B84" s="3" t="s">
        <v>17</v>
      </c>
      <c r="C84" s="3" t="s">
        <v>37</v>
      </c>
      <c r="D84" s="2" t="s">
        <v>592</v>
      </c>
      <c r="E84" s="3">
        <v>1</v>
      </c>
      <c r="F84" s="17">
        <v>62650</v>
      </c>
      <c r="G84" s="17">
        <f t="shared" si="42"/>
        <v>62650</v>
      </c>
      <c r="H84" s="1">
        <v>0.19</v>
      </c>
      <c r="I84" s="17">
        <f t="shared" si="43"/>
        <v>11903.5</v>
      </c>
      <c r="J84" s="17">
        <f t="shared" si="44"/>
        <v>74553.5</v>
      </c>
      <c r="K84" s="17">
        <v>63850</v>
      </c>
      <c r="L84" s="17">
        <f t="shared" si="45"/>
        <v>63850</v>
      </c>
      <c r="M84" s="1">
        <v>0.19</v>
      </c>
      <c r="N84" s="17">
        <f t="shared" si="46"/>
        <v>12131.5</v>
      </c>
      <c r="O84" s="17">
        <f t="shared" si="47"/>
        <v>75981.5</v>
      </c>
      <c r="P84" s="17">
        <v>58600</v>
      </c>
      <c r="Q84" s="17">
        <f t="shared" si="48"/>
        <v>58600</v>
      </c>
      <c r="R84" s="1">
        <v>0.19</v>
      </c>
      <c r="S84" s="17">
        <f t="shared" si="49"/>
        <v>11134</v>
      </c>
      <c r="T84" s="17">
        <f t="shared" si="50"/>
        <v>69734</v>
      </c>
      <c r="U84" s="17">
        <f t="shared" si="51"/>
        <v>61700</v>
      </c>
      <c r="V84" s="17">
        <f t="shared" si="52"/>
        <v>61700</v>
      </c>
      <c r="W84" s="1">
        <v>0.19</v>
      </c>
      <c r="X84" s="17">
        <f t="shared" si="53"/>
        <v>11723</v>
      </c>
      <c r="Y84" s="17">
        <f t="shared" si="54"/>
        <v>73423</v>
      </c>
      <c r="Z84" s="19"/>
    </row>
    <row r="85" spans="1:26" ht="33.75" thickBot="1" x14ac:dyDescent="0.35">
      <c r="A85" s="14">
        <v>79</v>
      </c>
      <c r="B85" s="3" t="s">
        <v>17</v>
      </c>
      <c r="C85" s="3" t="s">
        <v>38</v>
      </c>
      <c r="D85" s="2" t="s">
        <v>593</v>
      </c>
      <c r="E85" s="3">
        <v>1</v>
      </c>
      <c r="F85" s="17">
        <v>50550</v>
      </c>
      <c r="G85" s="17">
        <f t="shared" si="42"/>
        <v>50550</v>
      </c>
      <c r="H85" s="1">
        <v>0.19</v>
      </c>
      <c r="I85" s="17">
        <f t="shared" si="43"/>
        <v>9604.5</v>
      </c>
      <c r="J85" s="17">
        <f t="shared" si="44"/>
        <v>60154.5</v>
      </c>
      <c r="K85" s="17">
        <v>51550</v>
      </c>
      <c r="L85" s="17">
        <f t="shared" si="45"/>
        <v>51550</v>
      </c>
      <c r="M85" s="1">
        <v>0.19</v>
      </c>
      <c r="N85" s="17">
        <f t="shared" si="46"/>
        <v>9794.5</v>
      </c>
      <c r="O85" s="17">
        <f t="shared" si="47"/>
        <v>61344.5</v>
      </c>
      <c r="P85" s="17">
        <v>47299.999999999993</v>
      </c>
      <c r="Q85" s="17">
        <f t="shared" si="48"/>
        <v>47299.999999999993</v>
      </c>
      <c r="R85" s="1">
        <v>0.19</v>
      </c>
      <c r="S85" s="17">
        <f t="shared" si="49"/>
        <v>8986.9999999999982</v>
      </c>
      <c r="T85" s="17">
        <f t="shared" si="50"/>
        <v>56286.999999999993</v>
      </c>
      <c r="U85" s="17">
        <f t="shared" si="51"/>
        <v>49800</v>
      </c>
      <c r="V85" s="17">
        <f t="shared" si="52"/>
        <v>49800</v>
      </c>
      <c r="W85" s="1">
        <v>0.19</v>
      </c>
      <c r="X85" s="17">
        <f t="shared" si="53"/>
        <v>9462</v>
      </c>
      <c r="Y85" s="17">
        <f t="shared" si="54"/>
        <v>59262</v>
      </c>
      <c r="Z85" s="19"/>
    </row>
    <row r="86" spans="1:26" ht="33.75" thickBot="1" x14ac:dyDescent="0.35">
      <c r="A86" s="14">
        <v>80</v>
      </c>
      <c r="B86" s="3" t="s">
        <v>17</v>
      </c>
      <c r="C86" s="3" t="s">
        <v>39</v>
      </c>
      <c r="D86" s="2" t="s">
        <v>594</v>
      </c>
      <c r="E86" s="3">
        <v>1</v>
      </c>
      <c r="F86" s="17">
        <v>137000</v>
      </c>
      <c r="G86" s="17">
        <f t="shared" si="42"/>
        <v>137000</v>
      </c>
      <c r="H86" s="1">
        <v>0.19</v>
      </c>
      <c r="I86" s="17">
        <f t="shared" si="43"/>
        <v>26030</v>
      </c>
      <c r="J86" s="17">
        <f t="shared" si="44"/>
        <v>163030</v>
      </c>
      <c r="K86" s="17">
        <v>139700</v>
      </c>
      <c r="L86" s="17">
        <f t="shared" si="45"/>
        <v>139700</v>
      </c>
      <c r="M86" s="1">
        <v>0.19</v>
      </c>
      <c r="N86" s="17">
        <f t="shared" si="46"/>
        <v>26543</v>
      </c>
      <c r="O86" s="17">
        <f t="shared" si="47"/>
        <v>166243</v>
      </c>
      <c r="P86" s="17">
        <v>128299.99999999997</v>
      </c>
      <c r="Q86" s="17">
        <f t="shared" si="48"/>
        <v>128299.99999999997</v>
      </c>
      <c r="R86" s="1">
        <v>0.19</v>
      </c>
      <c r="S86" s="17">
        <f t="shared" si="49"/>
        <v>24376.999999999996</v>
      </c>
      <c r="T86" s="17">
        <f t="shared" si="50"/>
        <v>152676.99999999997</v>
      </c>
      <c r="U86" s="17">
        <f t="shared" si="51"/>
        <v>135000</v>
      </c>
      <c r="V86" s="17">
        <f t="shared" si="52"/>
        <v>135000</v>
      </c>
      <c r="W86" s="1">
        <v>0.19</v>
      </c>
      <c r="X86" s="17">
        <f t="shared" si="53"/>
        <v>25650</v>
      </c>
      <c r="Y86" s="17">
        <f t="shared" si="54"/>
        <v>160650</v>
      </c>
      <c r="Z86" s="19"/>
    </row>
    <row r="87" spans="1:26" ht="50.25" thickBot="1" x14ac:dyDescent="0.35">
      <c r="A87" s="14">
        <v>81</v>
      </c>
      <c r="B87" s="3" t="s">
        <v>42</v>
      </c>
      <c r="C87" s="7" t="s">
        <v>43</v>
      </c>
      <c r="D87" s="8" t="s">
        <v>44</v>
      </c>
      <c r="E87" s="3">
        <v>1</v>
      </c>
      <c r="F87" s="17">
        <v>16550</v>
      </c>
      <c r="G87" s="17">
        <f t="shared" si="42"/>
        <v>16550</v>
      </c>
      <c r="H87" s="1">
        <v>0.19</v>
      </c>
      <c r="I87" s="17">
        <f t="shared" si="43"/>
        <v>3144.5</v>
      </c>
      <c r="J87" s="17">
        <f t="shared" si="44"/>
        <v>19694.5</v>
      </c>
      <c r="K87" s="17">
        <v>16900</v>
      </c>
      <c r="L87" s="17">
        <f t="shared" si="45"/>
        <v>16900</v>
      </c>
      <c r="M87" s="1">
        <v>0.19</v>
      </c>
      <c r="N87" s="17">
        <f t="shared" si="46"/>
        <v>3211</v>
      </c>
      <c r="O87" s="17">
        <f t="shared" si="47"/>
        <v>20111</v>
      </c>
      <c r="P87" s="17">
        <v>15450.000000000002</v>
      </c>
      <c r="Q87" s="17">
        <f t="shared" si="48"/>
        <v>15450.000000000002</v>
      </c>
      <c r="R87" s="1">
        <v>0.19</v>
      </c>
      <c r="S87" s="17">
        <f t="shared" si="49"/>
        <v>2935.5000000000005</v>
      </c>
      <c r="T87" s="17">
        <f t="shared" si="50"/>
        <v>18385.500000000004</v>
      </c>
      <c r="U87" s="17">
        <f t="shared" si="51"/>
        <v>16300</v>
      </c>
      <c r="V87" s="17">
        <f t="shared" si="52"/>
        <v>16300</v>
      </c>
      <c r="W87" s="1">
        <v>0.19</v>
      </c>
      <c r="X87" s="17">
        <f t="shared" si="53"/>
        <v>3097</v>
      </c>
      <c r="Y87" s="17">
        <f t="shared" si="54"/>
        <v>19397</v>
      </c>
      <c r="Z87" s="19"/>
    </row>
    <row r="88" spans="1:26" ht="50.25" thickBot="1" x14ac:dyDescent="0.35">
      <c r="A88" s="14">
        <v>82</v>
      </c>
      <c r="B88" s="3" t="s">
        <v>11</v>
      </c>
      <c r="C88" s="3" t="s">
        <v>40</v>
      </c>
      <c r="D88" s="2" t="s">
        <v>41</v>
      </c>
      <c r="E88" s="3">
        <v>1</v>
      </c>
      <c r="F88" s="17">
        <v>18900</v>
      </c>
      <c r="G88" s="17">
        <f t="shared" si="42"/>
        <v>18900</v>
      </c>
      <c r="H88" s="1">
        <v>0.19</v>
      </c>
      <c r="I88" s="17">
        <f t="shared" si="43"/>
        <v>3591</v>
      </c>
      <c r="J88" s="17">
        <f t="shared" si="44"/>
        <v>22491</v>
      </c>
      <c r="K88" s="17">
        <v>19250</v>
      </c>
      <c r="L88" s="17">
        <f t="shared" si="45"/>
        <v>19250</v>
      </c>
      <c r="M88" s="1">
        <v>0.19</v>
      </c>
      <c r="N88" s="17">
        <f t="shared" si="46"/>
        <v>3657.5</v>
      </c>
      <c r="O88" s="17">
        <f t="shared" si="47"/>
        <v>22907.5</v>
      </c>
      <c r="P88" s="17">
        <v>17649.999999999996</v>
      </c>
      <c r="Q88" s="17">
        <f t="shared" si="48"/>
        <v>17649.999999999996</v>
      </c>
      <c r="R88" s="1">
        <v>0.19</v>
      </c>
      <c r="S88" s="17">
        <f t="shared" si="49"/>
        <v>3353.4999999999995</v>
      </c>
      <c r="T88" s="17">
        <f t="shared" si="50"/>
        <v>21003.499999999996</v>
      </c>
      <c r="U88" s="17">
        <f t="shared" si="51"/>
        <v>18600</v>
      </c>
      <c r="V88" s="17">
        <f t="shared" si="52"/>
        <v>18600</v>
      </c>
      <c r="W88" s="1">
        <v>0.19</v>
      </c>
      <c r="X88" s="17">
        <f t="shared" si="53"/>
        <v>3534</v>
      </c>
      <c r="Y88" s="17">
        <f t="shared" si="54"/>
        <v>22134</v>
      </c>
      <c r="Z88" s="19"/>
    </row>
    <row r="89" spans="1:26" ht="33.75" thickBot="1" x14ac:dyDescent="0.35">
      <c r="A89" s="14">
        <v>83</v>
      </c>
      <c r="B89" s="3" t="s">
        <v>11</v>
      </c>
      <c r="C89" s="3" t="s">
        <v>40</v>
      </c>
      <c r="D89" s="2" t="s">
        <v>74</v>
      </c>
      <c r="E89" s="3">
        <v>1</v>
      </c>
      <c r="F89" s="17">
        <v>14100</v>
      </c>
      <c r="G89" s="17">
        <f t="shared" si="42"/>
        <v>14100</v>
      </c>
      <c r="H89" s="1">
        <v>0.19</v>
      </c>
      <c r="I89" s="17">
        <f t="shared" si="43"/>
        <v>2679</v>
      </c>
      <c r="J89" s="17">
        <f t="shared" si="44"/>
        <v>16779</v>
      </c>
      <c r="K89" s="17">
        <v>14400</v>
      </c>
      <c r="L89" s="17">
        <f t="shared" si="45"/>
        <v>14400</v>
      </c>
      <c r="M89" s="1">
        <v>0.19</v>
      </c>
      <c r="N89" s="17">
        <f t="shared" si="46"/>
        <v>2736</v>
      </c>
      <c r="O89" s="17">
        <f t="shared" si="47"/>
        <v>17136</v>
      </c>
      <c r="P89" s="17">
        <v>13200.000000000002</v>
      </c>
      <c r="Q89" s="17">
        <f t="shared" si="48"/>
        <v>13200.000000000002</v>
      </c>
      <c r="R89" s="1">
        <v>0.19</v>
      </c>
      <c r="S89" s="17">
        <f t="shared" si="49"/>
        <v>2508.0000000000005</v>
      </c>
      <c r="T89" s="17">
        <f t="shared" si="50"/>
        <v>15708.000000000002</v>
      </c>
      <c r="U89" s="17">
        <f t="shared" si="51"/>
        <v>13900</v>
      </c>
      <c r="V89" s="17">
        <f t="shared" si="52"/>
        <v>13900</v>
      </c>
      <c r="W89" s="1">
        <v>0.19</v>
      </c>
      <c r="X89" s="17">
        <f t="shared" si="53"/>
        <v>2641</v>
      </c>
      <c r="Y89" s="17">
        <f t="shared" si="54"/>
        <v>16541</v>
      </c>
      <c r="Z89" s="19"/>
    </row>
    <row r="90" spans="1:26" ht="50.25" thickBot="1" x14ac:dyDescent="0.35">
      <c r="A90" s="14">
        <v>84</v>
      </c>
      <c r="B90" s="3" t="s">
        <v>11</v>
      </c>
      <c r="C90" s="7" t="s">
        <v>45</v>
      </c>
      <c r="D90" s="8" t="s">
        <v>46</v>
      </c>
      <c r="E90" s="3">
        <v>1</v>
      </c>
      <c r="F90" s="17">
        <v>108850</v>
      </c>
      <c r="G90" s="17">
        <f t="shared" si="42"/>
        <v>108850</v>
      </c>
      <c r="H90" s="1">
        <v>0.19</v>
      </c>
      <c r="I90" s="17">
        <f t="shared" si="43"/>
        <v>20681.5</v>
      </c>
      <c r="J90" s="17">
        <f t="shared" si="44"/>
        <v>129531.5</v>
      </c>
      <c r="K90" s="17">
        <v>111000</v>
      </c>
      <c r="L90" s="17">
        <f t="shared" si="45"/>
        <v>111000</v>
      </c>
      <c r="M90" s="1">
        <v>0.19</v>
      </c>
      <c r="N90" s="17">
        <f t="shared" si="46"/>
        <v>21090</v>
      </c>
      <c r="O90" s="17">
        <f t="shared" si="47"/>
        <v>132090</v>
      </c>
      <c r="P90" s="17">
        <v>101900.00000000007</v>
      </c>
      <c r="Q90" s="17">
        <f t="shared" si="48"/>
        <v>101900.00000000007</v>
      </c>
      <c r="R90" s="1">
        <v>0.19</v>
      </c>
      <c r="S90" s="17">
        <f t="shared" si="49"/>
        <v>19361.000000000015</v>
      </c>
      <c r="T90" s="17">
        <f t="shared" si="50"/>
        <v>121261.00000000009</v>
      </c>
      <c r="U90" s="17">
        <f t="shared" si="51"/>
        <v>107250.00000000001</v>
      </c>
      <c r="V90" s="17">
        <f t="shared" si="52"/>
        <v>107250.00000000001</v>
      </c>
      <c r="W90" s="1">
        <v>0.19</v>
      </c>
      <c r="X90" s="17">
        <f t="shared" si="53"/>
        <v>20377.500000000004</v>
      </c>
      <c r="Y90" s="17">
        <f t="shared" si="54"/>
        <v>127627.50000000001</v>
      </c>
      <c r="Z90" s="19"/>
    </row>
    <row r="91" spans="1:26" ht="50.25" thickBot="1" x14ac:dyDescent="0.35">
      <c r="A91" s="14">
        <v>85</v>
      </c>
      <c r="B91" s="3" t="s">
        <v>11</v>
      </c>
      <c r="C91" s="3" t="s">
        <v>314</v>
      </c>
      <c r="D91" s="2" t="s">
        <v>13</v>
      </c>
      <c r="E91" s="3">
        <v>1</v>
      </c>
      <c r="F91" s="17">
        <v>97450</v>
      </c>
      <c r="G91" s="17">
        <f t="shared" si="42"/>
        <v>97450</v>
      </c>
      <c r="H91" s="1">
        <v>0.19</v>
      </c>
      <c r="I91" s="17">
        <f t="shared" si="43"/>
        <v>18515.5</v>
      </c>
      <c r="J91" s="17">
        <f t="shared" si="44"/>
        <v>115965.5</v>
      </c>
      <c r="K91" s="17">
        <v>99400</v>
      </c>
      <c r="L91" s="17">
        <f t="shared" si="45"/>
        <v>99400</v>
      </c>
      <c r="M91" s="1">
        <v>0.19</v>
      </c>
      <c r="N91" s="17">
        <f t="shared" si="46"/>
        <v>18886</v>
      </c>
      <c r="O91" s="17">
        <f t="shared" si="47"/>
        <v>118286</v>
      </c>
      <c r="P91" s="17">
        <v>91149.999999999985</v>
      </c>
      <c r="Q91" s="17">
        <f t="shared" si="48"/>
        <v>91149.999999999985</v>
      </c>
      <c r="R91" s="1">
        <v>0.19</v>
      </c>
      <c r="S91" s="17">
        <f t="shared" si="49"/>
        <v>17318.499999999996</v>
      </c>
      <c r="T91" s="17">
        <f t="shared" si="50"/>
        <v>108468.49999999999</v>
      </c>
      <c r="U91" s="17">
        <f t="shared" si="51"/>
        <v>96000</v>
      </c>
      <c r="V91" s="17">
        <f t="shared" si="52"/>
        <v>96000</v>
      </c>
      <c r="W91" s="1">
        <v>0.19</v>
      </c>
      <c r="X91" s="17">
        <f t="shared" si="53"/>
        <v>18240</v>
      </c>
      <c r="Y91" s="17">
        <f t="shared" si="54"/>
        <v>114240</v>
      </c>
      <c r="Z91" s="19"/>
    </row>
    <row r="92" spans="1:26" ht="50.25" thickBot="1" x14ac:dyDescent="0.35">
      <c r="A92" s="14">
        <v>86</v>
      </c>
      <c r="B92" s="3" t="s">
        <v>11</v>
      </c>
      <c r="C92" s="3" t="s">
        <v>558</v>
      </c>
      <c r="D92" s="34" t="s">
        <v>559</v>
      </c>
      <c r="E92" s="3">
        <v>1</v>
      </c>
      <c r="F92" s="17">
        <v>176600</v>
      </c>
      <c r="G92" s="17">
        <f t="shared" si="42"/>
        <v>176600</v>
      </c>
      <c r="H92" s="4">
        <v>0.19</v>
      </c>
      <c r="I92" s="17">
        <f t="shared" si="43"/>
        <v>33554</v>
      </c>
      <c r="J92" s="17">
        <f t="shared" si="44"/>
        <v>210154</v>
      </c>
      <c r="K92" s="17">
        <v>180100</v>
      </c>
      <c r="L92" s="17">
        <f t="shared" si="45"/>
        <v>180100</v>
      </c>
      <c r="M92" s="4">
        <v>0.19</v>
      </c>
      <c r="N92" s="17">
        <f t="shared" si="46"/>
        <v>34219</v>
      </c>
      <c r="O92" s="17">
        <f t="shared" si="47"/>
        <v>214319</v>
      </c>
      <c r="P92" s="17">
        <v>165300</v>
      </c>
      <c r="Q92" s="17">
        <f t="shared" si="48"/>
        <v>165300</v>
      </c>
      <c r="R92" s="4">
        <v>0.19</v>
      </c>
      <c r="S92" s="17">
        <f t="shared" si="49"/>
        <v>31407</v>
      </c>
      <c r="T92" s="17">
        <f t="shared" si="50"/>
        <v>196707</v>
      </c>
      <c r="U92" s="17">
        <f t="shared" si="51"/>
        <v>174000</v>
      </c>
      <c r="V92" s="17">
        <f t="shared" si="52"/>
        <v>174000</v>
      </c>
      <c r="W92" s="4">
        <v>0.19</v>
      </c>
      <c r="X92" s="17">
        <f t="shared" si="53"/>
        <v>33060</v>
      </c>
      <c r="Y92" s="17">
        <f t="shared" si="54"/>
        <v>207060</v>
      </c>
      <c r="Z92" s="19"/>
    </row>
    <row r="93" spans="1:26" ht="66.75" thickBot="1" x14ac:dyDescent="0.35">
      <c r="A93" s="14">
        <v>87</v>
      </c>
      <c r="B93" s="3" t="s">
        <v>12</v>
      </c>
      <c r="C93" s="7" t="s">
        <v>47</v>
      </c>
      <c r="D93" s="8" t="s">
        <v>48</v>
      </c>
      <c r="E93" s="3">
        <v>1</v>
      </c>
      <c r="F93" s="17">
        <v>12700</v>
      </c>
      <c r="G93" s="17">
        <f t="shared" si="42"/>
        <v>12700</v>
      </c>
      <c r="H93" s="1">
        <v>0.19</v>
      </c>
      <c r="I93" s="17">
        <f t="shared" si="43"/>
        <v>2413</v>
      </c>
      <c r="J93" s="17">
        <f t="shared" si="44"/>
        <v>15113</v>
      </c>
      <c r="K93" s="17">
        <v>12950</v>
      </c>
      <c r="L93" s="17">
        <f t="shared" si="45"/>
        <v>12950</v>
      </c>
      <c r="M93" s="1">
        <v>0.19</v>
      </c>
      <c r="N93" s="17">
        <f t="shared" si="46"/>
        <v>2460.5</v>
      </c>
      <c r="O93" s="17">
        <f t="shared" si="47"/>
        <v>15410.5</v>
      </c>
      <c r="P93" s="17">
        <v>11849.999999999998</v>
      </c>
      <c r="Q93" s="17">
        <f t="shared" si="48"/>
        <v>11849.999999999998</v>
      </c>
      <c r="R93" s="1">
        <v>0.19</v>
      </c>
      <c r="S93" s="17">
        <f t="shared" si="49"/>
        <v>2251.4999999999995</v>
      </c>
      <c r="T93" s="17">
        <f t="shared" si="50"/>
        <v>14101.499999999998</v>
      </c>
      <c r="U93" s="17">
        <f t="shared" si="51"/>
        <v>12500</v>
      </c>
      <c r="V93" s="17">
        <f t="shared" si="52"/>
        <v>12500</v>
      </c>
      <c r="W93" s="1">
        <v>0.19</v>
      </c>
      <c r="X93" s="17">
        <f t="shared" si="53"/>
        <v>2375</v>
      </c>
      <c r="Y93" s="17">
        <f t="shared" si="54"/>
        <v>14875</v>
      </c>
      <c r="Z93" s="19"/>
    </row>
    <row r="94" spans="1:26" ht="50.25" thickBot="1" x14ac:dyDescent="0.35">
      <c r="A94" s="14">
        <v>88</v>
      </c>
      <c r="B94" s="3" t="s">
        <v>24</v>
      </c>
      <c r="C94" s="7" t="s">
        <v>63</v>
      </c>
      <c r="D94" s="8" t="s">
        <v>64</v>
      </c>
      <c r="E94" s="3">
        <v>1</v>
      </c>
      <c r="F94" s="17">
        <v>17200</v>
      </c>
      <c r="G94" s="17">
        <f t="shared" si="42"/>
        <v>17200</v>
      </c>
      <c r="H94" s="1">
        <v>0.19</v>
      </c>
      <c r="I94" s="17">
        <f t="shared" si="43"/>
        <v>3268</v>
      </c>
      <c r="J94" s="17">
        <f t="shared" si="44"/>
        <v>20468</v>
      </c>
      <c r="K94" s="17">
        <v>17550</v>
      </c>
      <c r="L94" s="17">
        <f t="shared" si="45"/>
        <v>17550</v>
      </c>
      <c r="M94" s="1">
        <v>0.19</v>
      </c>
      <c r="N94" s="17">
        <f t="shared" si="46"/>
        <v>3334.5</v>
      </c>
      <c r="O94" s="17">
        <f t="shared" si="47"/>
        <v>20884.5</v>
      </c>
      <c r="P94" s="17">
        <v>16100.000000000004</v>
      </c>
      <c r="Q94" s="17">
        <f t="shared" si="48"/>
        <v>16100.000000000004</v>
      </c>
      <c r="R94" s="1">
        <v>0.19</v>
      </c>
      <c r="S94" s="17">
        <f t="shared" si="49"/>
        <v>3059.0000000000009</v>
      </c>
      <c r="T94" s="17">
        <f t="shared" si="50"/>
        <v>19159.000000000004</v>
      </c>
      <c r="U94" s="17">
        <f t="shared" si="51"/>
        <v>16950</v>
      </c>
      <c r="V94" s="17">
        <f t="shared" si="52"/>
        <v>16950</v>
      </c>
      <c r="W94" s="1">
        <v>0.19</v>
      </c>
      <c r="X94" s="17">
        <f t="shared" si="53"/>
        <v>3220.5</v>
      </c>
      <c r="Y94" s="17">
        <f t="shared" si="54"/>
        <v>20170.5</v>
      </c>
      <c r="Z94" s="19"/>
    </row>
    <row r="95" spans="1:26" ht="50.25" thickBot="1" x14ac:dyDescent="0.35">
      <c r="A95" s="14">
        <v>89</v>
      </c>
      <c r="B95" s="3" t="s">
        <v>12</v>
      </c>
      <c r="C95" s="7" t="s">
        <v>49</v>
      </c>
      <c r="D95" s="8" t="s">
        <v>581</v>
      </c>
      <c r="E95" s="3">
        <v>1</v>
      </c>
      <c r="F95" s="17">
        <v>27700</v>
      </c>
      <c r="G95" s="17">
        <f t="shared" si="42"/>
        <v>27700</v>
      </c>
      <c r="H95" s="1">
        <v>0.19</v>
      </c>
      <c r="I95" s="17">
        <f t="shared" si="43"/>
        <v>5263</v>
      </c>
      <c r="J95" s="17">
        <f t="shared" si="44"/>
        <v>32963</v>
      </c>
      <c r="K95" s="17">
        <v>28250</v>
      </c>
      <c r="L95" s="17">
        <f t="shared" si="45"/>
        <v>28250</v>
      </c>
      <c r="M95" s="1">
        <v>0.19</v>
      </c>
      <c r="N95" s="17">
        <f t="shared" si="46"/>
        <v>5367.5</v>
      </c>
      <c r="O95" s="17">
        <f t="shared" si="47"/>
        <v>33617.5</v>
      </c>
      <c r="P95" s="17">
        <v>25950</v>
      </c>
      <c r="Q95" s="17">
        <f t="shared" si="48"/>
        <v>25950</v>
      </c>
      <c r="R95" s="1">
        <v>0.19</v>
      </c>
      <c r="S95" s="17">
        <f t="shared" si="49"/>
        <v>4930.5</v>
      </c>
      <c r="T95" s="17">
        <f t="shared" si="50"/>
        <v>30880.5</v>
      </c>
      <c r="U95" s="17">
        <f t="shared" si="51"/>
        <v>27300</v>
      </c>
      <c r="V95" s="17">
        <f t="shared" si="52"/>
        <v>27300</v>
      </c>
      <c r="W95" s="1">
        <v>0.19</v>
      </c>
      <c r="X95" s="17">
        <f t="shared" si="53"/>
        <v>5187</v>
      </c>
      <c r="Y95" s="17">
        <f t="shared" si="54"/>
        <v>32487</v>
      </c>
      <c r="Z95" s="19"/>
    </row>
    <row r="96" spans="1:26" ht="50.25" thickBot="1" x14ac:dyDescent="0.35">
      <c r="A96" s="14">
        <v>90</v>
      </c>
      <c r="B96" s="3" t="s">
        <v>17</v>
      </c>
      <c r="C96" s="7" t="s">
        <v>50</v>
      </c>
      <c r="D96" s="8" t="s">
        <v>51</v>
      </c>
      <c r="E96" s="3">
        <v>1</v>
      </c>
      <c r="F96" s="17">
        <v>29750</v>
      </c>
      <c r="G96" s="17">
        <f t="shared" si="42"/>
        <v>29750</v>
      </c>
      <c r="H96" s="1">
        <v>0.19</v>
      </c>
      <c r="I96" s="17">
        <f t="shared" si="43"/>
        <v>5652.5</v>
      </c>
      <c r="J96" s="17">
        <f t="shared" si="44"/>
        <v>35402.5</v>
      </c>
      <c r="K96" s="17">
        <v>30350</v>
      </c>
      <c r="L96" s="17">
        <f t="shared" si="45"/>
        <v>30350</v>
      </c>
      <c r="M96" s="1">
        <v>0.19</v>
      </c>
      <c r="N96" s="17">
        <f t="shared" si="46"/>
        <v>5766.5</v>
      </c>
      <c r="O96" s="17">
        <f t="shared" si="47"/>
        <v>36116.5</v>
      </c>
      <c r="P96" s="17">
        <v>27799.999999999996</v>
      </c>
      <c r="Q96" s="17">
        <f t="shared" si="48"/>
        <v>27799.999999999996</v>
      </c>
      <c r="R96" s="1">
        <v>0.19</v>
      </c>
      <c r="S96" s="17">
        <f t="shared" si="49"/>
        <v>5281.9999999999991</v>
      </c>
      <c r="T96" s="17">
        <f t="shared" si="50"/>
        <v>33081.999999999993</v>
      </c>
      <c r="U96" s="17">
        <f t="shared" si="51"/>
        <v>29300</v>
      </c>
      <c r="V96" s="17">
        <f t="shared" si="52"/>
        <v>29300</v>
      </c>
      <c r="W96" s="1">
        <v>0.19</v>
      </c>
      <c r="X96" s="17">
        <f t="shared" si="53"/>
        <v>5567</v>
      </c>
      <c r="Y96" s="17">
        <f t="shared" si="54"/>
        <v>34867</v>
      </c>
      <c r="Z96" s="19"/>
    </row>
    <row r="97" spans="1:26" ht="33.75" thickBot="1" x14ac:dyDescent="0.35">
      <c r="A97" s="14">
        <v>91</v>
      </c>
      <c r="B97" s="3" t="s">
        <v>24</v>
      </c>
      <c r="C97" s="7" t="s">
        <v>59</v>
      </c>
      <c r="D97" s="8" t="s">
        <v>60</v>
      </c>
      <c r="E97" s="3">
        <v>1</v>
      </c>
      <c r="F97" s="17">
        <v>78050</v>
      </c>
      <c r="G97" s="17">
        <f t="shared" si="42"/>
        <v>78050</v>
      </c>
      <c r="H97" s="1">
        <v>0.19</v>
      </c>
      <c r="I97" s="17">
        <f t="shared" si="43"/>
        <v>14829.5</v>
      </c>
      <c r="J97" s="17">
        <f t="shared" si="44"/>
        <v>92879.5</v>
      </c>
      <c r="K97" s="17">
        <v>79600</v>
      </c>
      <c r="L97" s="17">
        <f t="shared" si="45"/>
        <v>79600</v>
      </c>
      <c r="M97" s="1">
        <v>0.19</v>
      </c>
      <c r="N97" s="17">
        <f t="shared" si="46"/>
        <v>15124</v>
      </c>
      <c r="O97" s="17">
        <f t="shared" si="47"/>
        <v>94724</v>
      </c>
      <c r="P97" s="17">
        <v>73049.999999999985</v>
      </c>
      <c r="Q97" s="17">
        <f t="shared" si="48"/>
        <v>73049.999999999985</v>
      </c>
      <c r="R97" s="1">
        <v>0.19</v>
      </c>
      <c r="S97" s="17">
        <f t="shared" si="49"/>
        <v>13879.499999999998</v>
      </c>
      <c r="T97" s="17">
        <f t="shared" si="50"/>
        <v>86929.499999999985</v>
      </c>
      <c r="U97" s="17">
        <f t="shared" si="51"/>
        <v>76900</v>
      </c>
      <c r="V97" s="17">
        <f t="shared" si="52"/>
        <v>76900</v>
      </c>
      <c r="W97" s="1">
        <v>0.19</v>
      </c>
      <c r="X97" s="17">
        <f t="shared" si="53"/>
        <v>14611</v>
      </c>
      <c r="Y97" s="17">
        <f t="shared" si="54"/>
        <v>91511</v>
      </c>
      <c r="Z97" s="19"/>
    </row>
    <row r="98" spans="1:26" ht="33.75" thickBot="1" x14ac:dyDescent="0.35">
      <c r="A98" s="14">
        <v>92</v>
      </c>
      <c r="B98" s="3" t="s">
        <v>17</v>
      </c>
      <c r="C98" s="3" t="s">
        <v>52</v>
      </c>
      <c r="D98" s="2" t="s">
        <v>53</v>
      </c>
      <c r="E98" s="3">
        <v>1</v>
      </c>
      <c r="F98" s="17">
        <v>7500</v>
      </c>
      <c r="G98" s="17">
        <f t="shared" si="42"/>
        <v>7500</v>
      </c>
      <c r="H98" s="1">
        <v>0.19</v>
      </c>
      <c r="I98" s="17">
        <f t="shared" si="43"/>
        <v>1425</v>
      </c>
      <c r="J98" s="17">
        <f t="shared" si="44"/>
        <v>8925</v>
      </c>
      <c r="K98" s="17">
        <v>7650</v>
      </c>
      <c r="L98" s="17">
        <f t="shared" si="45"/>
        <v>7650</v>
      </c>
      <c r="M98" s="1">
        <v>0.19</v>
      </c>
      <c r="N98" s="17">
        <f t="shared" si="46"/>
        <v>1453.5</v>
      </c>
      <c r="O98" s="17">
        <f t="shared" si="47"/>
        <v>9103.5</v>
      </c>
      <c r="P98" s="17">
        <v>7050.0000000000009</v>
      </c>
      <c r="Q98" s="17">
        <f t="shared" si="48"/>
        <v>7050.0000000000009</v>
      </c>
      <c r="R98" s="1">
        <v>0.19</v>
      </c>
      <c r="S98" s="17">
        <f t="shared" si="49"/>
        <v>1339.5000000000002</v>
      </c>
      <c r="T98" s="17">
        <f t="shared" si="50"/>
        <v>8389.5000000000018</v>
      </c>
      <c r="U98" s="17">
        <f t="shared" si="51"/>
        <v>7400</v>
      </c>
      <c r="V98" s="17">
        <f t="shared" si="52"/>
        <v>7400</v>
      </c>
      <c r="W98" s="1">
        <v>0.19</v>
      </c>
      <c r="X98" s="17">
        <f t="shared" si="53"/>
        <v>1406</v>
      </c>
      <c r="Y98" s="17">
        <f t="shared" si="54"/>
        <v>8806</v>
      </c>
      <c r="Z98" s="19"/>
    </row>
    <row r="99" spans="1:26" ht="116.25" thickBot="1" x14ac:dyDescent="0.35">
      <c r="A99" s="14">
        <v>93</v>
      </c>
      <c r="B99" s="3" t="s">
        <v>17</v>
      </c>
      <c r="C99" s="3" t="s">
        <v>136</v>
      </c>
      <c r="D99" s="33" t="s">
        <v>137</v>
      </c>
      <c r="E99" s="3">
        <v>1</v>
      </c>
      <c r="F99" s="17">
        <v>5050</v>
      </c>
      <c r="G99" s="17">
        <f t="shared" si="42"/>
        <v>5050</v>
      </c>
      <c r="H99" s="1">
        <v>0.19</v>
      </c>
      <c r="I99" s="17">
        <f t="shared" si="43"/>
        <v>959.5</v>
      </c>
      <c r="J99" s="17">
        <f t="shared" si="44"/>
        <v>6009.5</v>
      </c>
      <c r="K99" s="17">
        <v>5150</v>
      </c>
      <c r="L99" s="17">
        <f t="shared" si="45"/>
        <v>5150</v>
      </c>
      <c r="M99" s="1">
        <v>0.19</v>
      </c>
      <c r="N99" s="17">
        <f t="shared" si="46"/>
        <v>978.5</v>
      </c>
      <c r="O99" s="17">
        <f t="shared" si="47"/>
        <v>6128.5</v>
      </c>
      <c r="P99" s="17">
        <v>4650</v>
      </c>
      <c r="Q99" s="17">
        <f t="shared" si="48"/>
        <v>4650</v>
      </c>
      <c r="R99" s="1">
        <v>0.19</v>
      </c>
      <c r="S99" s="17">
        <f t="shared" si="49"/>
        <v>883.5</v>
      </c>
      <c r="T99" s="17">
        <f t="shared" si="50"/>
        <v>5533.5</v>
      </c>
      <c r="U99" s="17">
        <f t="shared" si="51"/>
        <v>4950</v>
      </c>
      <c r="V99" s="17">
        <f t="shared" si="52"/>
        <v>4950</v>
      </c>
      <c r="W99" s="1">
        <v>0.19</v>
      </c>
      <c r="X99" s="17">
        <f t="shared" si="53"/>
        <v>940.5</v>
      </c>
      <c r="Y99" s="17">
        <f t="shared" si="54"/>
        <v>5890.5</v>
      </c>
      <c r="Z99" s="19"/>
    </row>
    <row r="100" spans="1:26" ht="66.75" thickBot="1" x14ac:dyDescent="0.35">
      <c r="A100" s="14">
        <v>94</v>
      </c>
      <c r="B100" s="3" t="s">
        <v>17</v>
      </c>
      <c r="C100" s="7" t="s">
        <v>55</v>
      </c>
      <c r="D100" s="8" t="s">
        <v>56</v>
      </c>
      <c r="E100" s="3">
        <v>1</v>
      </c>
      <c r="F100" s="17">
        <v>54150</v>
      </c>
      <c r="G100" s="17">
        <f t="shared" si="42"/>
        <v>54150</v>
      </c>
      <c r="H100" s="1">
        <v>0.19</v>
      </c>
      <c r="I100" s="17">
        <f t="shared" si="43"/>
        <v>10288.5</v>
      </c>
      <c r="J100" s="17">
        <f t="shared" si="44"/>
        <v>64438.5</v>
      </c>
      <c r="K100" s="17">
        <v>55250</v>
      </c>
      <c r="L100" s="17">
        <f t="shared" si="45"/>
        <v>55250</v>
      </c>
      <c r="M100" s="1">
        <v>0.19</v>
      </c>
      <c r="N100" s="17">
        <f t="shared" si="46"/>
        <v>10497.5</v>
      </c>
      <c r="O100" s="17">
        <f t="shared" si="47"/>
        <v>65747.5</v>
      </c>
      <c r="P100" s="17">
        <v>50650.000000000022</v>
      </c>
      <c r="Q100" s="17">
        <f t="shared" si="48"/>
        <v>50650.000000000022</v>
      </c>
      <c r="R100" s="1">
        <v>0.19</v>
      </c>
      <c r="S100" s="17">
        <f t="shared" si="49"/>
        <v>9623.5000000000036</v>
      </c>
      <c r="T100" s="17">
        <f t="shared" si="50"/>
        <v>60273.500000000029</v>
      </c>
      <c r="U100" s="17">
        <f t="shared" si="51"/>
        <v>53350.000000000007</v>
      </c>
      <c r="V100" s="17">
        <f t="shared" si="52"/>
        <v>53350.000000000007</v>
      </c>
      <c r="W100" s="1">
        <v>0.19</v>
      </c>
      <c r="X100" s="17">
        <f t="shared" si="53"/>
        <v>10136.500000000002</v>
      </c>
      <c r="Y100" s="17">
        <f t="shared" si="54"/>
        <v>63486.500000000007</v>
      </c>
      <c r="Z100" s="19"/>
    </row>
    <row r="101" spans="1:26" ht="50.25" thickBot="1" x14ac:dyDescent="0.35">
      <c r="A101" s="14">
        <v>95</v>
      </c>
      <c r="B101" s="3" t="s">
        <v>17</v>
      </c>
      <c r="C101" s="3" t="s">
        <v>55</v>
      </c>
      <c r="D101" s="2" t="s">
        <v>135</v>
      </c>
      <c r="E101" s="3">
        <v>1</v>
      </c>
      <c r="F101" s="17">
        <v>32900</v>
      </c>
      <c r="G101" s="17">
        <f t="shared" si="42"/>
        <v>32900</v>
      </c>
      <c r="H101" s="1">
        <v>0.19</v>
      </c>
      <c r="I101" s="17">
        <f t="shared" si="43"/>
        <v>6251</v>
      </c>
      <c r="J101" s="17">
        <f t="shared" si="44"/>
        <v>39151</v>
      </c>
      <c r="K101" s="17">
        <v>33550</v>
      </c>
      <c r="L101" s="17">
        <f t="shared" si="45"/>
        <v>33550</v>
      </c>
      <c r="M101" s="1">
        <v>0.19</v>
      </c>
      <c r="N101" s="17">
        <f t="shared" si="46"/>
        <v>6374.5</v>
      </c>
      <c r="O101" s="17">
        <f t="shared" si="47"/>
        <v>39924.5</v>
      </c>
      <c r="P101" s="17">
        <v>30750</v>
      </c>
      <c r="Q101" s="17">
        <f t="shared" si="48"/>
        <v>30750</v>
      </c>
      <c r="R101" s="1">
        <v>0.19</v>
      </c>
      <c r="S101" s="17">
        <f t="shared" si="49"/>
        <v>5842.5</v>
      </c>
      <c r="T101" s="17">
        <f t="shared" si="50"/>
        <v>36592.5</v>
      </c>
      <c r="U101" s="17">
        <f t="shared" si="51"/>
        <v>32400</v>
      </c>
      <c r="V101" s="17">
        <f t="shared" si="52"/>
        <v>32400</v>
      </c>
      <c r="W101" s="1">
        <v>0.19</v>
      </c>
      <c r="X101" s="17">
        <f t="shared" si="53"/>
        <v>6156</v>
      </c>
      <c r="Y101" s="17">
        <f t="shared" si="54"/>
        <v>38556</v>
      </c>
      <c r="Z101" s="19"/>
    </row>
    <row r="102" spans="1:26" ht="33.75" thickBot="1" x14ac:dyDescent="0.35">
      <c r="A102" s="14">
        <v>96</v>
      </c>
      <c r="B102" s="3" t="s">
        <v>17</v>
      </c>
      <c r="C102" s="3" t="s">
        <v>446</v>
      </c>
      <c r="D102" s="2" t="s">
        <v>567</v>
      </c>
      <c r="E102" s="3">
        <v>1</v>
      </c>
      <c r="F102" s="17">
        <v>7700</v>
      </c>
      <c r="G102" s="17">
        <f t="shared" si="42"/>
        <v>7700</v>
      </c>
      <c r="H102" s="4">
        <v>0.19</v>
      </c>
      <c r="I102" s="17">
        <f t="shared" si="43"/>
        <v>1463</v>
      </c>
      <c r="J102" s="17">
        <f t="shared" si="44"/>
        <v>9163</v>
      </c>
      <c r="K102" s="17">
        <v>7800</v>
      </c>
      <c r="L102" s="17">
        <f t="shared" si="45"/>
        <v>7800</v>
      </c>
      <c r="M102" s="4">
        <v>0.19</v>
      </c>
      <c r="N102" s="17">
        <f t="shared" si="46"/>
        <v>1482</v>
      </c>
      <c r="O102" s="17">
        <f t="shared" si="47"/>
        <v>9282</v>
      </c>
      <c r="P102" s="17">
        <v>7300.0000000000009</v>
      </c>
      <c r="Q102" s="17">
        <f t="shared" si="48"/>
        <v>7300.0000000000009</v>
      </c>
      <c r="R102" s="4">
        <v>0.19</v>
      </c>
      <c r="S102" s="17">
        <f t="shared" si="49"/>
        <v>1387.0000000000002</v>
      </c>
      <c r="T102" s="17">
        <f t="shared" si="50"/>
        <v>8687.0000000000018</v>
      </c>
      <c r="U102" s="17">
        <f t="shared" si="51"/>
        <v>7600</v>
      </c>
      <c r="V102" s="17">
        <f t="shared" si="52"/>
        <v>7600</v>
      </c>
      <c r="W102" s="4">
        <v>0.19</v>
      </c>
      <c r="X102" s="17">
        <f t="shared" si="53"/>
        <v>1444</v>
      </c>
      <c r="Y102" s="17">
        <f t="shared" si="54"/>
        <v>9044</v>
      </c>
      <c r="Z102" s="19"/>
    </row>
    <row r="103" spans="1:26" ht="33.75" thickBot="1" x14ac:dyDescent="0.35">
      <c r="A103" s="14">
        <v>97</v>
      </c>
      <c r="B103" s="3" t="s">
        <v>17</v>
      </c>
      <c r="C103" s="3" t="s">
        <v>446</v>
      </c>
      <c r="D103" s="2" t="s">
        <v>568</v>
      </c>
      <c r="E103" s="3">
        <v>1</v>
      </c>
      <c r="F103" s="17">
        <v>4600</v>
      </c>
      <c r="G103" s="17">
        <f t="shared" si="42"/>
        <v>4600</v>
      </c>
      <c r="H103" s="4">
        <v>0.19</v>
      </c>
      <c r="I103" s="17">
        <f t="shared" si="43"/>
        <v>874</v>
      </c>
      <c r="J103" s="17">
        <f t="shared" si="44"/>
        <v>5474</v>
      </c>
      <c r="K103" s="17">
        <v>4700</v>
      </c>
      <c r="L103" s="17">
        <f t="shared" si="45"/>
        <v>4700</v>
      </c>
      <c r="M103" s="4">
        <v>0.19</v>
      </c>
      <c r="N103" s="17">
        <f t="shared" si="46"/>
        <v>893</v>
      </c>
      <c r="O103" s="17">
        <f t="shared" si="47"/>
        <v>5593</v>
      </c>
      <c r="P103" s="17">
        <v>4200</v>
      </c>
      <c r="Q103" s="17">
        <f t="shared" si="48"/>
        <v>4200</v>
      </c>
      <c r="R103" s="4">
        <v>0.19</v>
      </c>
      <c r="S103" s="17">
        <f t="shared" si="49"/>
        <v>798</v>
      </c>
      <c r="T103" s="17">
        <f t="shared" si="50"/>
        <v>4998</v>
      </c>
      <c r="U103" s="17">
        <f t="shared" si="51"/>
        <v>4500</v>
      </c>
      <c r="V103" s="17">
        <f t="shared" si="52"/>
        <v>4500</v>
      </c>
      <c r="W103" s="4">
        <v>0.19</v>
      </c>
      <c r="X103" s="17">
        <f t="shared" si="53"/>
        <v>855</v>
      </c>
      <c r="Y103" s="17">
        <f t="shared" si="54"/>
        <v>5355</v>
      </c>
      <c r="Z103" s="19"/>
    </row>
    <row r="104" spans="1:26" ht="83.25" thickBot="1" x14ac:dyDescent="0.35">
      <c r="A104" s="14">
        <v>98</v>
      </c>
      <c r="B104" s="3" t="s">
        <v>565</v>
      </c>
      <c r="C104" s="3" t="s">
        <v>459</v>
      </c>
      <c r="D104" s="2" t="s">
        <v>569</v>
      </c>
      <c r="E104" s="3">
        <v>1</v>
      </c>
      <c r="F104" s="17">
        <v>7900</v>
      </c>
      <c r="G104" s="17">
        <f t="shared" si="42"/>
        <v>7900</v>
      </c>
      <c r="H104" s="4">
        <v>0.19</v>
      </c>
      <c r="I104" s="17">
        <f t="shared" si="43"/>
        <v>1501</v>
      </c>
      <c r="J104" s="17">
        <f t="shared" si="44"/>
        <v>9401</v>
      </c>
      <c r="K104" s="17">
        <v>8050</v>
      </c>
      <c r="L104" s="17">
        <f t="shared" si="45"/>
        <v>8050</v>
      </c>
      <c r="M104" s="4">
        <v>0.19</v>
      </c>
      <c r="N104" s="17">
        <f t="shared" si="46"/>
        <v>1529.5</v>
      </c>
      <c r="O104" s="17">
        <f t="shared" si="47"/>
        <v>9579.5</v>
      </c>
      <c r="P104" s="17">
        <v>7449.9999999999991</v>
      </c>
      <c r="Q104" s="17">
        <f t="shared" si="48"/>
        <v>7449.9999999999991</v>
      </c>
      <c r="R104" s="4">
        <v>0.19</v>
      </c>
      <c r="S104" s="17">
        <f t="shared" si="49"/>
        <v>1415.4999999999998</v>
      </c>
      <c r="T104" s="17">
        <f t="shared" si="50"/>
        <v>8865.4999999999982</v>
      </c>
      <c r="U104" s="17">
        <f t="shared" si="51"/>
        <v>7800</v>
      </c>
      <c r="V104" s="17">
        <f t="shared" si="52"/>
        <v>7800</v>
      </c>
      <c r="W104" s="4">
        <v>0.19</v>
      </c>
      <c r="X104" s="17">
        <f t="shared" si="53"/>
        <v>1482</v>
      </c>
      <c r="Y104" s="17">
        <f t="shared" si="54"/>
        <v>9282</v>
      </c>
      <c r="Z104" s="19"/>
    </row>
    <row r="105" spans="1:26" ht="83.25" thickBot="1" x14ac:dyDescent="0.35">
      <c r="A105" s="14">
        <v>99</v>
      </c>
      <c r="B105" s="3" t="s">
        <v>565</v>
      </c>
      <c r="C105" s="3" t="s">
        <v>459</v>
      </c>
      <c r="D105" s="2" t="s">
        <v>570</v>
      </c>
      <c r="E105" s="3">
        <v>1</v>
      </c>
      <c r="F105" s="17">
        <v>8450</v>
      </c>
      <c r="G105" s="17">
        <f t="shared" si="42"/>
        <v>8450</v>
      </c>
      <c r="H105" s="4">
        <v>0.19</v>
      </c>
      <c r="I105" s="17">
        <f t="shared" si="43"/>
        <v>1605.5</v>
      </c>
      <c r="J105" s="17">
        <f t="shared" si="44"/>
        <v>10055.5</v>
      </c>
      <c r="K105" s="17">
        <v>8600</v>
      </c>
      <c r="L105" s="17">
        <f t="shared" si="45"/>
        <v>8600</v>
      </c>
      <c r="M105" s="4">
        <v>0.19</v>
      </c>
      <c r="N105" s="17">
        <f t="shared" si="46"/>
        <v>1634</v>
      </c>
      <c r="O105" s="17">
        <f t="shared" si="47"/>
        <v>10234</v>
      </c>
      <c r="P105" s="17">
        <v>7850.0000000000018</v>
      </c>
      <c r="Q105" s="17">
        <f t="shared" si="48"/>
        <v>7850.0000000000018</v>
      </c>
      <c r="R105" s="4">
        <v>0.19</v>
      </c>
      <c r="S105" s="17">
        <f t="shared" si="49"/>
        <v>1491.5000000000005</v>
      </c>
      <c r="T105" s="17">
        <f t="shared" si="50"/>
        <v>9341.5000000000018</v>
      </c>
      <c r="U105" s="17">
        <f t="shared" si="51"/>
        <v>8300</v>
      </c>
      <c r="V105" s="17">
        <f t="shared" si="52"/>
        <v>8300</v>
      </c>
      <c r="W105" s="4">
        <v>0.19</v>
      </c>
      <c r="X105" s="17">
        <f t="shared" si="53"/>
        <v>1577</v>
      </c>
      <c r="Y105" s="17">
        <f t="shared" si="54"/>
        <v>9877</v>
      </c>
      <c r="Z105" s="19"/>
    </row>
    <row r="106" spans="1:26" ht="66.75" thickBot="1" x14ac:dyDescent="0.35">
      <c r="A106" s="14">
        <v>100</v>
      </c>
      <c r="B106" s="3" t="s">
        <v>565</v>
      </c>
      <c r="C106" s="3" t="s">
        <v>459</v>
      </c>
      <c r="D106" s="2" t="s">
        <v>571</v>
      </c>
      <c r="E106" s="3">
        <v>1</v>
      </c>
      <c r="F106" s="17">
        <v>9750</v>
      </c>
      <c r="G106" s="17">
        <f t="shared" si="42"/>
        <v>9750</v>
      </c>
      <c r="H106" s="4">
        <v>0.19</v>
      </c>
      <c r="I106" s="17">
        <f t="shared" si="43"/>
        <v>1852.5</v>
      </c>
      <c r="J106" s="17">
        <f t="shared" si="44"/>
        <v>11602.5</v>
      </c>
      <c r="K106" s="17">
        <v>9950</v>
      </c>
      <c r="L106" s="17">
        <f t="shared" si="45"/>
        <v>9950</v>
      </c>
      <c r="M106" s="4">
        <v>0.19</v>
      </c>
      <c r="N106" s="17">
        <f t="shared" si="46"/>
        <v>1890.5</v>
      </c>
      <c r="O106" s="17">
        <f t="shared" si="47"/>
        <v>11840.5</v>
      </c>
      <c r="P106" s="17">
        <v>9100.0000000000018</v>
      </c>
      <c r="Q106" s="17">
        <f t="shared" si="48"/>
        <v>9100.0000000000018</v>
      </c>
      <c r="R106" s="4">
        <v>0.19</v>
      </c>
      <c r="S106" s="17">
        <f t="shared" si="49"/>
        <v>1729.0000000000005</v>
      </c>
      <c r="T106" s="17">
        <f t="shared" si="50"/>
        <v>10829.000000000002</v>
      </c>
      <c r="U106" s="17">
        <f t="shared" si="51"/>
        <v>9600</v>
      </c>
      <c r="V106" s="17">
        <f t="shared" si="52"/>
        <v>9600</v>
      </c>
      <c r="W106" s="4">
        <v>0.19</v>
      </c>
      <c r="X106" s="17">
        <f t="shared" si="53"/>
        <v>1824</v>
      </c>
      <c r="Y106" s="17">
        <f t="shared" si="54"/>
        <v>11424</v>
      </c>
      <c r="Z106" s="19"/>
    </row>
    <row r="107" spans="1:26" ht="33.75" thickBot="1" x14ac:dyDescent="0.35">
      <c r="A107" s="14">
        <v>101</v>
      </c>
      <c r="B107" s="3" t="s">
        <v>565</v>
      </c>
      <c r="C107" s="3" t="s">
        <v>462</v>
      </c>
      <c r="D107" s="2" t="s">
        <v>464</v>
      </c>
      <c r="E107" s="3">
        <v>1</v>
      </c>
      <c r="F107" s="17">
        <v>39450</v>
      </c>
      <c r="G107" s="17">
        <f t="shared" si="42"/>
        <v>39450</v>
      </c>
      <c r="H107" s="4">
        <v>0.19</v>
      </c>
      <c r="I107" s="17">
        <f t="shared" si="43"/>
        <v>7495.5</v>
      </c>
      <c r="J107" s="17">
        <f t="shared" si="44"/>
        <v>46945.5</v>
      </c>
      <c r="K107" s="17">
        <v>40300</v>
      </c>
      <c r="L107" s="17">
        <f t="shared" si="45"/>
        <v>40300</v>
      </c>
      <c r="M107" s="4">
        <v>0.19</v>
      </c>
      <c r="N107" s="17">
        <f t="shared" si="46"/>
        <v>7657</v>
      </c>
      <c r="O107" s="17">
        <f t="shared" si="47"/>
        <v>47957</v>
      </c>
      <c r="P107" s="17">
        <v>36950.000000000007</v>
      </c>
      <c r="Q107" s="17">
        <f t="shared" si="48"/>
        <v>36950.000000000007</v>
      </c>
      <c r="R107" s="4">
        <v>0.19</v>
      </c>
      <c r="S107" s="17">
        <f t="shared" si="49"/>
        <v>7020.5000000000018</v>
      </c>
      <c r="T107" s="17">
        <f t="shared" si="50"/>
        <v>43970.500000000007</v>
      </c>
      <c r="U107" s="17">
        <f t="shared" si="51"/>
        <v>38900</v>
      </c>
      <c r="V107" s="17">
        <f t="shared" si="52"/>
        <v>38900</v>
      </c>
      <c r="W107" s="4">
        <v>0.19</v>
      </c>
      <c r="X107" s="17">
        <f t="shared" si="53"/>
        <v>7391</v>
      </c>
      <c r="Y107" s="17">
        <f t="shared" si="54"/>
        <v>46291</v>
      </c>
      <c r="Z107" s="19"/>
    </row>
    <row r="108" spans="1:26" ht="33.75" thickBot="1" x14ac:dyDescent="0.35">
      <c r="A108" s="14">
        <v>102</v>
      </c>
      <c r="B108" s="3" t="s">
        <v>565</v>
      </c>
      <c r="C108" s="3" t="s">
        <v>462</v>
      </c>
      <c r="D108" s="2" t="s">
        <v>463</v>
      </c>
      <c r="E108" s="3">
        <v>1</v>
      </c>
      <c r="F108" s="17">
        <v>39450</v>
      </c>
      <c r="G108" s="17">
        <f t="shared" si="42"/>
        <v>39450</v>
      </c>
      <c r="H108" s="4">
        <v>0.19</v>
      </c>
      <c r="I108" s="17">
        <f t="shared" si="43"/>
        <v>7495.5</v>
      </c>
      <c r="J108" s="17">
        <f t="shared" si="44"/>
        <v>46945.5</v>
      </c>
      <c r="K108" s="17">
        <v>40300</v>
      </c>
      <c r="L108" s="17">
        <f t="shared" si="45"/>
        <v>40300</v>
      </c>
      <c r="M108" s="4">
        <v>0.19</v>
      </c>
      <c r="N108" s="17">
        <f t="shared" si="46"/>
        <v>7657</v>
      </c>
      <c r="O108" s="17">
        <f t="shared" si="47"/>
        <v>47957</v>
      </c>
      <c r="P108" s="17">
        <v>36950.000000000007</v>
      </c>
      <c r="Q108" s="17">
        <f t="shared" si="48"/>
        <v>36950.000000000007</v>
      </c>
      <c r="R108" s="4">
        <v>0.19</v>
      </c>
      <c r="S108" s="17">
        <f t="shared" si="49"/>
        <v>7020.5000000000018</v>
      </c>
      <c r="T108" s="17">
        <f t="shared" si="50"/>
        <v>43970.500000000007</v>
      </c>
      <c r="U108" s="17">
        <f t="shared" si="51"/>
        <v>38900</v>
      </c>
      <c r="V108" s="17">
        <f t="shared" si="52"/>
        <v>38900</v>
      </c>
      <c r="W108" s="4">
        <v>0.19</v>
      </c>
      <c r="X108" s="17">
        <f t="shared" si="53"/>
        <v>7391</v>
      </c>
      <c r="Y108" s="17">
        <f t="shared" si="54"/>
        <v>46291</v>
      </c>
      <c r="Z108" s="19"/>
    </row>
    <row r="109" spans="1:26" ht="33.75" thickBot="1" x14ac:dyDescent="0.35">
      <c r="A109" s="14">
        <v>103</v>
      </c>
      <c r="B109" s="3" t="s">
        <v>565</v>
      </c>
      <c r="C109" s="3" t="s">
        <v>462</v>
      </c>
      <c r="D109" s="2" t="s">
        <v>461</v>
      </c>
      <c r="E109" s="3">
        <v>1</v>
      </c>
      <c r="F109" s="17">
        <v>39450</v>
      </c>
      <c r="G109" s="17">
        <f t="shared" si="42"/>
        <v>39450</v>
      </c>
      <c r="H109" s="4">
        <v>0.19</v>
      </c>
      <c r="I109" s="17">
        <f t="shared" si="43"/>
        <v>7495.5</v>
      </c>
      <c r="J109" s="17">
        <f t="shared" si="44"/>
        <v>46945.5</v>
      </c>
      <c r="K109" s="17">
        <v>40300</v>
      </c>
      <c r="L109" s="17">
        <f t="shared" si="45"/>
        <v>40300</v>
      </c>
      <c r="M109" s="4">
        <v>0.19</v>
      </c>
      <c r="N109" s="17">
        <f t="shared" si="46"/>
        <v>7657</v>
      </c>
      <c r="O109" s="17">
        <f t="shared" si="47"/>
        <v>47957</v>
      </c>
      <c r="P109" s="17">
        <v>36950.000000000007</v>
      </c>
      <c r="Q109" s="17">
        <f t="shared" si="48"/>
        <v>36950.000000000007</v>
      </c>
      <c r="R109" s="4">
        <v>0.19</v>
      </c>
      <c r="S109" s="17">
        <f t="shared" si="49"/>
        <v>7020.5000000000018</v>
      </c>
      <c r="T109" s="17">
        <f t="shared" si="50"/>
        <v>43970.500000000007</v>
      </c>
      <c r="U109" s="17">
        <f t="shared" si="51"/>
        <v>38900</v>
      </c>
      <c r="V109" s="17">
        <f t="shared" si="52"/>
        <v>38900</v>
      </c>
      <c r="W109" s="4">
        <v>0.19</v>
      </c>
      <c r="X109" s="17">
        <f t="shared" si="53"/>
        <v>7391</v>
      </c>
      <c r="Y109" s="17">
        <f t="shared" si="54"/>
        <v>46291</v>
      </c>
      <c r="Z109" s="19"/>
    </row>
    <row r="110" spans="1:26" ht="99.75" thickBot="1" x14ac:dyDescent="0.35">
      <c r="A110" s="14">
        <v>104</v>
      </c>
      <c r="B110" s="3" t="s">
        <v>565</v>
      </c>
      <c r="C110" s="3" t="s">
        <v>451</v>
      </c>
      <c r="D110" s="2" t="s">
        <v>453</v>
      </c>
      <c r="E110" s="3">
        <v>1</v>
      </c>
      <c r="F110" s="17">
        <v>18800</v>
      </c>
      <c r="G110" s="17">
        <f t="shared" si="42"/>
        <v>18800</v>
      </c>
      <c r="H110" s="4">
        <v>0.19</v>
      </c>
      <c r="I110" s="17">
        <f t="shared" si="43"/>
        <v>3572</v>
      </c>
      <c r="J110" s="17">
        <f t="shared" si="44"/>
        <v>22372</v>
      </c>
      <c r="K110" s="17">
        <v>19150</v>
      </c>
      <c r="L110" s="17">
        <f t="shared" si="45"/>
        <v>19150</v>
      </c>
      <c r="M110" s="4">
        <v>0.19</v>
      </c>
      <c r="N110" s="17">
        <f t="shared" si="46"/>
        <v>3638.5</v>
      </c>
      <c r="O110" s="17">
        <f t="shared" si="47"/>
        <v>22788.5</v>
      </c>
      <c r="P110" s="17">
        <v>17550.000000000004</v>
      </c>
      <c r="Q110" s="17">
        <f t="shared" si="48"/>
        <v>17550.000000000004</v>
      </c>
      <c r="R110" s="4">
        <v>0.19</v>
      </c>
      <c r="S110" s="17">
        <f t="shared" si="49"/>
        <v>3334.5000000000009</v>
      </c>
      <c r="T110" s="17">
        <f t="shared" si="50"/>
        <v>20884.500000000004</v>
      </c>
      <c r="U110" s="17">
        <f t="shared" si="51"/>
        <v>18500</v>
      </c>
      <c r="V110" s="17">
        <f t="shared" si="52"/>
        <v>18500</v>
      </c>
      <c r="W110" s="4">
        <v>0.19</v>
      </c>
      <c r="X110" s="17">
        <f t="shared" si="53"/>
        <v>3515</v>
      </c>
      <c r="Y110" s="17">
        <f t="shared" si="54"/>
        <v>22015</v>
      </c>
      <c r="Z110" s="19"/>
    </row>
    <row r="111" spans="1:26" ht="66.75" thickBot="1" x14ac:dyDescent="0.35">
      <c r="A111" s="14">
        <v>105</v>
      </c>
      <c r="B111" s="3" t="s">
        <v>565</v>
      </c>
      <c r="C111" s="3" t="s">
        <v>448</v>
      </c>
      <c r="D111" s="2" t="s">
        <v>454</v>
      </c>
      <c r="E111" s="3">
        <v>1</v>
      </c>
      <c r="F111" s="17">
        <v>19800</v>
      </c>
      <c r="G111" s="17">
        <f t="shared" si="42"/>
        <v>19800</v>
      </c>
      <c r="H111" s="4">
        <v>0.19</v>
      </c>
      <c r="I111" s="17">
        <f t="shared" si="43"/>
        <v>3762</v>
      </c>
      <c r="J111" s="17">
        <f t="shared" si="44"/>
        <v>23562</v>
      </c>
      <c r="K111" s="17">
        <v>20200</v>
      </c>
      <c r="L111" s="17">
        <f t="shared" si="45"/>
        <v>20200</v>
      </c>
      <c r="M111" s="4">
        <v>0.19</v>
      </c>
      <c r="N111" s="17">
        <f t="shared" si="46"/>
        <v>3838</v>
      </c>
      <c r="O111" s="17">
        <f t="shared" si="47"/>
        <v>24038</v>
      </c>
      <c r="P111" s="17">
        <v>18500.000000000004</v>
      </c>
      <c r="Q111" s="17">
        <f t="shared" si="48"/>
        <v>18500.000000000004</v>
      </c>
      <c r="R111" s="4">
        <v>0.19</v>
      </c>
      <c r="S111" s="17">
        <f t="shared" si="49"/>
        <v>3515.0000000000009</v>
      </c>
      <c r="T111" s="17">
        <f t="shared" si="50"/>
        <v>22015.000000000004</v>
      </c>
      <c r="U111" s="17">
        <f t="shared" si="51"/>
        <v>19500</v>
      </c>
      <c r="V111" s="17">
        <f t="shared" si="52"/>
        <v>19500</v>
      </c>
      <c r="W111" s="4">
        <v>0.19</v>
      </c>
      <c r="X111" s="17">
        <f t="shared" si="53"/>
        <v>3705</v>
      </c>
      <c r="Y111" s="17">
        <f t="shared" si="54"/>
        <v>23205</v>
      </c>
      <c r="Z111" s="19"/>
    </row>
    <row r="112" spans="1:26" ht="17.25" thickBot="1" x14ac:dyDescent="0.35">
      <c r="A112" s="14">
        <v>106</v>
      </c>
      <c r="B112" s="3" t="s">
        <v>565</v>
      </c>
      <c r="C112" s="3" t="s">
        <v>452</v>
      </c>
      <c r="D112" s="2" t="s">
        <v>54</v>
      </c>
      <c r="E112" s="3">
        <v>1</v>
      </c>
      <c r="F112" s="17">
        <v>7600</v>
      </c>
      <c r="G112" s="17">
        <f t="shared" si="42"/>
        <v>7600</v>
      </c>
      <c r="H112" s="1">
        <v>0.19</v>
      </c>
      <c r="I112" s="17">
        <f t="shared" si="43"/>
        <v>1444</v>
      </c>
      <c r="J112" s="17">
        <f t="shared" si="44"/>
        <v>9044</v>
      </c>
      <c r="K112" s="17">
        <v>7750</v>
      </c>
      <c r="L112" s="17">
        <f t="shared" si="45"/>
        <v>7750</v>
      </c>
      <c r="M112" s="1">
        <v>0.19</v>
      </c>
      <c r="N112" s="17">
        <f t="shared" si="46"/>
        <v>1472.5</v>
      </c>
      <c r="O112" s="17">
        <f t="shared" si="47"/>
        <v>9222.5</v>
      </c>
      <c r="P112" s="17">
        <v>7149.9999999999991</v>
      </c>
      <c r="Q112" s="17">
        <f t="shared" si="48"/>
        <v>7149.9999999999991</v>
      </c>
      <c r="R112" s="1">
        <v>0.19</v>
      </c>
      <c r="S112" s="17">
        <f t="shared" si="49"/>
        <v>1358.4999999999998</v>
      </c>
      <c r="T112" s="17">
        <f t="shared" si="50"/>
        <v>8508.4999999999982</v>
      </c>
      <c r="U112" s="17">
        <f t="shared" si="51"/>
        <v>7500</v>
      </c>
      <c r="V112" s="17">
        <f t="shared" si="52"/>
        <v>7500</v>
      </c>
      <c r="W112" s="1">
        <v>0.19</v>
      </c>
      <c r="X112" s="17">
        <f t="shared" si="53"/>
        <v>1425</v>
      </c>
      <c r="Y112" s="17">
        <f t="shared" si="54"/>
        <v>8925</v>
      </c>
      <c r="Z112" s="19"/>
    </row>
    <row r="113" spans="1:26" ht="66.75" thickBot="1" x14ac:dyDescent="0.35">
      <c r="A113" s="14">
        <v>107</v>
      </c>
      <c r="B113" s="3" t="s">
        <v>565</v>
      </c>
      <c r="C113" s="3" t="s">
        <v>447</v>
      </c>
      <c r="D113" s="2" t="s">
        <v>455</v>
      </c>
      <c r="E113" s="3">
        <v>1</v>
      </c>
      <c r="F113" s="17">
        <v>21900</v>
      </c>
      <c r="G113" s="17">
        <f t="shared" si="42"/>
        <v>21900</v>
      </c>
      <c r="H113" s="4">
        <v>0.19</v>
      </c>
      <c r="I113" s="17">
        <f t="shared" si="43"/>
        <v>4161</v>
      </c>
      <c r="J113" s="17">
        <f t="shared" si="44"/>
        <v>26061</v>
      </c>
      <c r="K113" s="17">
        <v>22350</v>
      </c>
      <c r="L113" s="17">
        <f t="shared" si="45"/>
        <v>22350</v>
      </c>
      <c r="M113" s="4">
        <v>0.19</v>
      </c>
      <c r="N113" s="17">
        <f t="shared" si="46"/>
        <v>4246.5</v>
      </c>
      <c r="O113" s="17">
        <f t="shared" si="47"/>
        <v>26596.5</v>
      </c>
      <c r="P113" s="17">
        <v>20550</v>
      </c>
      <c r="Q113" s="17">
        <f t="shared" si="48"/>
        <v>20550</v>
      </c>
      <c r="R113" s="4">
        <v>0.19</v>
      </c>
      <c r="S113" s="17">
        <f t="shared" si="49"/>
        <v>3904.5</v>
      </c>
      <c r="T113" s="17">
        <f t="shared" si="50"/>
        <v>24454.5</v>
      </c>
      <c r="U113" s="17">
        <f t="shared" si="51"/>
        <v>21600</v>
      </c>
      <c r="V113" s="17">
        <f t="shared" si="52"/>
        <v>21600</v>
      </c>
      <c r="W113" s="4">
        <v>0.19</v>
      </c>
      <c r="X113" s="17">
        <f t="shared" si="53"/>
        <v>4104</v>
      </c>
      <c r="Y113" s="17">
        <f t="shared" si="54"/>
        <v>25704</v>
      </c>
      <c r="Z113" s="19"/>
    </row>
    <row r="114" spans="1:26" ht="83.25" thickBot="1" x14ac:dyDescent="0.35">
      <c r="A114" s="14">
        <v>108</v>
      </c>
      <c r="B114" s="3" t="s">
        <v>565</v>
      </c>
      <c r="C114" s="3" t="s">
        <v>450</v>
      </c>
      <c r="D114" s="2" t="s">
        <v>456</v>
      </c>
      <c r="E114" s="3">
        <v>1</v>
      </c>
      <c r="F114" s="17">
        <v>8600</v>
      </c>
      <c r="G114" s="17">
        <f t="shared" si="42"/>
        <v>8600</v>
      </c>
      <c r="H114" s="4">
        <v>0.19</v>
      </c>
      <c r="I114" s="17">
        <f t="shared" si="43"/>
        <v>1634</v>
      </c>
      <c r="J114" s="17">
        <f t="shared" si="44"/>
        <v>10234</v>
      </c>
      <c r="K114" s="17">
        <v>8800</v>
      </c>
      <c r="L114" s="17">
        <f t="shared" si="45"/>
        <v>8800</v>
      </c>
      <c r="M114" s="4">
        <v>0.19</v>
      </c>
      <c r="N114" s="17">
        <f t="shared" si="46"/>
        <v>1672</v>
      </c>
      <c r="O114" s="17">
        <f t="shared" si="47"/>
        <v>10472</v>
      </c>
      <c r="P114" s="17">
        <v>8100.0000000000018</v>
      </c>
      <c r="Q114" s="17">
        <f t="shared" si="48"/>
        <v>8100.0000000000018</v>
      </c>
      <c r="R114" s="4">
        <v>0.19</v>
      </c>
      <c r="S114" s="17">
        <f t="shared" si="49"/>
        <v>1539.0000000000005</v>
      </c>
      <c r="T114" s="17">
        <f t="shared" si="50"/>
        <v>9639.0000000000018</v>
      </c>
      <c r="U114" s="17">
        <f t="shared" si="51"/>
        <v>8500</v>
      </c>
      <c r="V114" s="17">
        <f t="shared" si="52"/>
        <v>8500</v>
      </c>
      <c r="W114" s="4">
        <v>0.19</v>
      </c>
      <c r="X114" s="17">
        <f t="shared" si="53"/>
        <v>1615</v>
      </c>
      <c r="Y114" s="17">
        <f t="shared" si="54"/>
        <v>10115</v>
      </c>
      <c r="Z114" s="19"/>
    </row>
    <row r="115" spans="1:26" ht="66.75" thickBot="1" x14ac:dyDescent="0.35">
      <c r="A115" s="14">
        <v>109</v>
      </c>
      <c r="B115" s="3" t="s">
        <v>565</v>
      </c>
      <c r="C115" s="3" t="s">
        <v>449</v>
      </c>
      <c r="D115" s="2" t="s">
        <v>457</v>
      </c>
      <c r="E115" s="3">
        <v>1</v>
      </c>
      <c r="F115" s="17">
        <v>1500</v>
      </c>
      <c r="G115" s="17">
        <f t="shared" si="42"/>
        <v>1500</v>
      </c>
      <c r="H115" s="4">
        <v>0.19</v>
      </c>
      <c r="I115" s="17">
        <f t="shared" si="43"/>
        <v>285</v>
      </c>
      <c r="J115" s="17">
        <f t="shared" si="44"/>
        <v>1785</v>
      </c>
      <c r="K115" s="17">
        <v>1500</v>
      </c>
      <c r="L115" s="17">
        <f t="shared" si="45"/>
        <v>1500</v>
      </c>
      <c r="M115" s="4">
        <v>0.19</v>
      </c>
      <c r="N115" s="17">
        <f t="shared" si="46"/>
        <v>285</v>
      </c>
      <c r="O115" s="17">
        <f t="shared" si="47"/>
        <v>1785</v>
      </c>
      <c r="P115" s="17">
        <v>1349.9999999999998</v>
      </c>
      <c r="Q115" s="17">
        <f t="shared" si="48"/>
        <v>1349.9999999999998</v>
      </c>
      <c r="R115" s="4">
        <v>0.19</v>
      </c>
      <c r="S115" s="17">
        <f t="shared" si="49"/>
        <v>256.49999999999994</v>
      </c>
      <c r="T115" s="17">
        <f t="shared" si="50"/>
        <v>1606.4999999999998</v>
      </c>
      <c r="U115" s="17">
        <f t="shared" si="51"/>
        <v>1450</v>
      </c>
      <c r="V115" s="17">
        <f t="shared" si="52"/>
        <v>1450</v>
      </c>
      <c r="W115" s="4">
        <v>0.19</v>
      </c>
      <c r="X115" s="17">
        <f t="shared" si="53"/>
        <v>275.5</v>
      </c>
      <c r="Y115" s="17">
        <f t="shared" si="54"/>
        <v>1725.5</v>
      </c>
      <c r="Z115" s="19"/>
    </row>
    <row r="116" spans="1:26" ht="83.25" thickBot="1" x14ac:dyDescent="0.35">
      <c r="A116" s="14">
        <v>110</v>
      </c>
      <c r="B116" s="3" t="s">
        <v>565</v>
      </c>
      <c r="C116" s="3" t="s">
        <v>458</v>
      </c>
      <c r="D116" s="2" t="s">
        <v>572</v>
      </c>
      <c r="E116" s="3">
        <v>1</v>
      </c>
      <c r="F116" s="17">
        <v>55850</v>
      </c>
      <c r="G116" s="17">
        <f t="shared" si="42"/>
        <v>55850</v>
      </c>
      <c r="H116" s="4">
        <v>0.19</v>
      </c>
      <c r="I116" s="17">
        <f t="shared" si="43"/>
        <v>10611.5</v>
      </c>
      <c r="J116" s="17">
        <f t="shared" si="44"/>
        <v>66461.5</v>
      </c>
      <c r="K116" s="17">
        <v>56950</v>
      </c>
      <c r="L116" s="17">
        <f t="shared" si="45"/>
        <v>56950</v>
      </c>
      <c r="M116" s="4">
        <v>0.19</v>
      </c>
      <c r="N116" s="17">
        <f t="shared" si="46"/>
        <v>10820.5</v>
      </c>
      <c r="O116" s="17">
        <f t="shared" si="47"/>
        <v>67770.5</v>
      </c>
      <c r="P116" s="17">
        <v>52200.000000000007</v>
      </c>
      <c r="Q116" s="17">
        <f t="shared" si="48"/>
        <v>52200.000000000007</v>
      </c>
      <c r="R116" s="4">
        <v>0.19</v>
      </c>
      <c r="S116" s="17">
        <f t="shared" si="49"/>
        <v>9918.0000000000018</v>
      </c>
      <c r="T116" s="17">
        <f t="shared" si="50"/>
        <v>62118.000000000007</v>
      </c>
      <c r="U116" s="17">
        <f t="shared" si="51"/>
        <v>55000</v>
      </c>
      <c r="V116" s="17">
        <f t="shared" si="52"/>
        <v>55000</v>
      </c>
      <c r="W116" s="4">
        <v>0.19</v>
      </c>
      <c r="X116" s="17">
        <f t="shared" si="53"/>
        <v>10450</v>
      </c>
      <c r="Y116" s="17">
        <f t="shared" si="54"/>
        <v>65450</v>
      </c>
      <c r="Z116" s="19"/>
    </row>
    <row r="117" spans="1:26" ht="66.75" thickBot="1" x14ac:dyDescent="0.35">
      <c r="A117" s="14">
        <v>111</v>
      </c>
      <c r="B117" s="3" t="s">
        <v>565</v>
      </c>
      <c r="C117" s="3" t="s">
        <v>460</v>
      </c>
      <c r="D117" s="2" t="s">
        <v>573</v>
      </c>
      <c r="E117" s="3">
        <v>1</v>
      </c>
      <c r="F117" s="17">
        <v>35100</v>
      </c>
      <c r="G117" s="17">
        <f t="shared" ref="G117:G180" si="55">F117*E117</f>
        <v>35100</v>
      </c>
      <c r="H117" s="4">
        <v>0.19</v>
      </c>
      <c r="I117" s="17">
        <f t="shared" ref="I117:I180" si="56">G117*H117</f>
        <v>6669</v>
      </c>
      <c r="J117" s="17">
        <f t="shared" ref="J117:J180" si="57">G117+I117</f>
        <v>41769</v>
      </c>
      <c r="K117" s="17">
        <v>35800</v>
      </c>
      <c r="L117" s="17">
        <f t="shared" ref="L117:L180" si="58">K117*E117</f>
        <v>35800</v>
      </c>
      <c r="M117" s="4">
        <v>0.19</v>
      </c>
      <c r="N117" s="17">
        <f t="shared" ref="N117:N180" si="59">L117*M117</f>
        <v>6802</v>
      </c>
      <c r="O117" s="17">
        <f t="shared" ref="O117:O180" si="60">L117+N117</f>
        <v>42602</v>
      </c>
      <c r="P117" s="17">
        <v>32900</v>
      </c>
      <c r="Q117" s="17">
        <f t="shared" ref="Q117:Q180" si="61">P117*E117</f>
        <v>32900</v>
      </c>
      <c r="R117" s="4">
        <v>0.19</v>
      </c>
      <c r="S117" s="17">
        <f t="shared" ref="S117:S180" si="62">Q117*R117</f>
        <v>6251</v>
      </c>
      <c r="T117" s="17">
        <f t="shared" ref="T117:T180" si="63">Q117+S117</f>
        <v>39151</v>
      </c>
      <c r="U117" s="17">
        <f t="shared" ref="U117:U180" si="64">+(F117+K117+P117)/3</f>
        <v>34600</v>
      </c>
      <c r="V117" s="17">
        <f t="shared" ref="V117:V180" si="65">U117*E117</f>
        <v>34600</v>
      </c>
      <c r="W117" s="4">
        <v>0.19</v>
      </c>
      <c r="X117" s="17">
        <f t="shared" ref="X117:X180" si="66">V117*W117</f>
        <v>6574</v>
      </c>
      <c r="Y117" s="17">
        <f t="shared" ref="Y117:Y180" si="67">V117+X117</f>
        <v>41174</v>
      </c>
      <c r="Z117" s="19"/>
    </row>
    <row r="118" spans="1:26" ht="66.75" thickBot="1" x14ac:dyDescent="0.35">
      <c r="A118" s="14">
        <v>112</v>
      </c>
      <c r="B118" s="3" t="s">
        <v>565</v>
      </c>
      <c r="C118" s="3" t="s">
        <v>460</v>
      </c>
      <c r="D118" s="2" t="s">
        <v>574</v>
      </c>
      <c r="E118" s="3">
        <v>1</v>
      </c>
      <c r="F118" s="17">
        <v>66000</v>
      </c>
      <c r="G118" s="17">
        <f t="shared" si="55"/>
        <v>66000</v>
      </c>
      <c r="H118" s="4">
        <v>0.19</v>
      </c>
      <c r="I118" s="17">
        <f t="shared" si="56"/>
        <v>12540</v>
      </c>
      <c r="J118" s="17">
        <f t="shared" si="57"/>
        <v>78540</v>
      </c>
      <c r="K118" s="17">
        <v>67300</v>
      </c>
      <c r="L118" s="17">
        <f t="shared" si="58"/>
        <v>67300</v>
      </c>
      <c r="M118" s="4">
        <v>0.19</v>
      </c>
      <c r="N118" s="17">
        <f t="shared" si="59"/>
        <v>12787</v>
      </c>
      <c r="O118" s="17">
        <f t="shared" si="60"/>
        <v>80087</v>
      </c>
      <c r="P118" s="17">
        <v>61700.000000000007</v>
      </c>
      <c r="Q118" s="17">
        <f t="shared" si="61"/>
        <v>61700.000000000007</v>
      </c>
      <c r="R118" s="4">
        <v>0.19</v>
      </c>
      <c r="S118" s="17">
        <f t="shared" si="62"/>
        <v>11723.000000000002</v>
      </c>
      <c r="T118" s="17">
        <f t="shared" si="63"/>
        <v>73423.000000000015</v>
      </c>
      <c r="U118" s="17">
        <f t="shared" si="64"/>
        <v>65000</v>
      </c>
      <c r="V118" s="17">
        <f t="shared" si="65"/>
        <v>65000</v>
      </c>
      <c r="W118" s="4">
        <v>0.19</v>
      </c>
      <c r="X118" s="17">
        <f t="shared" si="66"/>
        <v>12350</v>
      </c>
      <c r="Y118" s="17">
        <f t="shared" si="67"/>
        <v>77350</v>
      </c>
      <c r="Z118" s="19"/>
    </row>
    <row r="119" spans="1:26" ht="66.75" thickBot="1" x14ac:dyDescent="0.35">
      <c r="A119" s="14">
        <v>113</v>
      </c>
      <c r="B119" s="3" t="s">
        <v>565</v>
      </c>
      <c r="C119" s="3" t="s">
        <v>485</v>
      </c>
      <c r="D119" s="2" t="s">
        <v>484</v>
      </c>
      <c r="E119" s="3">
        <v>1</v>
      </c>
      <c r="F119" s="17">
        <v>23550</v>
      </c>
      <c r="G119" s="17">
        <f t="shared" si="55"/>
        <v>23550</v>
      </c>
      <c r="H119" s="4">
        <v>0.19</v>
      </c>
      <c r="I119" s="17">
        <f t="shared" si="56"/>
        <v>4474.5</v>
      </c>
      <c r="J119" s="17">
        <f t="shared" si="57"/>
        <v>28024.5</v>
      </c>
      <c r="K119" s="17">
        <v>24000</v>
      </c>
      <c r="L119" s="17">
        <f t="shared" si="58"/>
        <v>24000</v>
      </c>
      <c r="M119" s="4">
        <v>0.19</v>
      </c>
      <c r="N119" s="17">
        <f t="shared" si="59"/>
        <v>4560</v>
      </c>
      <c r="O119" s="17">
        <f t="shared" si="60"/>
        <v>28560</v>
      </c>
      <c r="P119" s="17">
        <v>22049.999999999996</v>
      </c>
      <c r="Q119" s="17">
        <f t="shared" si="61"/>
        <v>22049.999999999996</v>
      </c>
      <c r="R119" s="4">
        <v>0.19</v>
      </c>
      <c r="S119" s="17">
        <f t="shared" si="62"/>
        <v>4189.4999999999991</v>
      </c>
      <c r="T119" s="17">
        <f t="shared" si="63"/>
        <v>26239.499999999996</v>
      </c>
      <c r="U119" s="17">
        <f t="shared" si="64"/>
        <v>23200</v>
      </c>
      <c r="V119" s="17">
        <f t="shared" si="65"/>
        <v>23200</v>
      </c>
      <c r="W119" s="4">
        <v>0.19</v>
      </c>
      <c r="X119" s="17">
        <f t="shared" si="66"/>
        <v>4408</v>
      </c>
      <c r="Y119" s="17">
        <f t="shared" si="67"/>
        <v>27608</v>
      </c>
      <c r="Z119" s="19"/>
    </row>
    <row r="120" spans="1:26" ht="66.75" thickBot="1" x14ac:dyDescent="0.35">
      <c r="A120" s="14">
        <v>114</v>
      </c>
      <c r="B120" s="3" t="s">
        <v>565</v>
      </c>
      <c r="C120" s="3" t="s">
        <v>482</v>
      </c>
      <c r="D120" s="2" t="s">
        <v>595</v>
      </c>
      <c r="E120" s="3">
        <v>1</v>
      </c>
      <c r="F120" s="17">
        <v>4200</v>
      </c>
      <c r="G120" s="17">
        <f t="shared" si="55"/>
        <v>4200</v>
      </c>
      <c r="H120" s="4">
        <v>0.19</v>
      </c>
      <c r="I120" s="17">
        <f t="shared" si="56"/>
        <v>798</v>
      </c>
      <c r="J120" s="17">
        <f t="shared" si="57"/>
        <v>4998</v>
      </c>
      <c r="K120" s="17">
        <v>4000</v>
      </c>
      <c r="L120" s="17">
        <f>K120*E120</f>
        <v>4000</v>
      </c>
      <c r="M120" s="4">
        <v>0.19</v>
      </c>
      <c r="N120" s="17">
        <f t="shared" si="59"/>
        <v>760</v>
      </c>
      <c r="O120" s="17">
        <f>L120+N120</f>
        <v>4760</v>
      </c>
      <c r="P120" s="17">
        <v>4400</v>
      </c>
      <c r="Q120" s="17">
        <f t="shared" si="61"/>
        <v>4400</v>
      </c>
      <c r="R120" s="4">
        <v>0.19</v>
      </c>
      <c r="S120" s="17">
        <f>Q120*R120</f>
        <v>836</v>
      </c>
      <c r="T120" s="17">
        <f>Q120+S120</f>
        <v>5236</v>
      </c>
      <c r="U120" s="17">
        <f>+(F120+K120+P120)/3</f>
        <v>4200</v>
      </c>
      <c r="V120" s="17">
        <f t="shared" si="65"/>
        <v>4200</v>
      </c>
      <c r="W120" s="4">
        <v>0.19</v>
      </c>
      <c r="X120" s="17">
        <f t="shared" si="66"/>
        <v>798</v>
      </c>
      <c r="Y120" s="17">
        <f t="shared" si="67"/>
        <v>4998</v>
      </c>
      <c r="Z120" s="19"/>
    </row>
    <row r="121" spans="1:26" ht="33.75" thickBot="1" x14ac:dyDescent="0.35">
      <c r="A121" s="14">
        <v>115</v>
      </c>
      <c r="B121" s="3" t="s">
        <v>565</v>
      </c>
      <c r="C121" s="3" t="s">
        <v>482</v>
      </c>
      <c r="D121" s="2" t="s">
        <v>483</v>
      </c>
      <c r="E121" s="3">
        <v>1</v>
      </c>
      <c r="F121" s="17">
        <v>3650</v>
      </c>
      <c r="G121" s="17">
        <f t="shared" si="55"/>
        <v>3650</v>
      </c>
      <c r="H121" s="4">
        <v>0.19</v>
      </c>
      <c r="I121" s="17">
        <f t="shared" si="56"/>
        <v>693.5</v>
      </c>
      <c r="J121" s="17">
        <f t="shared" si="57"/>
        <v>4343.5</v>
      </c>
      <c r="K121" s="17">
        <v>3750</v>
      </c>
      <c r="L121" s="17">
        <f t="shared" si="58"/>
        <v>3750</v>
      </c>
      <c r="M121" s="4">
        <v>0.19</v>
      </c>
      <c r="N121" s="17">
        <f t="shared" si="59"/>
        <v>712.5</v>
      </c>
      <c r="O121" s="17">
        <f t="shared" si="60"/>
        <v>4462.5</v>
      </c>
      <c r="P121" s="17">
        <v>3400.0000000000005</v>
      </c>
      <c r="Q121" s="17">
        <f t="shared" si="61"/>
        <v>3400.0000000000005</v>
      </c>
      <c r="R121" s="4">
        <v>0.19</v>
      </c>
      <c r="S121" s="17">
        <f t="shared" si="62"/>
        <v>646.00000000000011</v>
      </c>
      <c r="T121" s="17">
        <f t="shared" si="63"/>
        <v>4046.0000000000005</v>
      </c>
      <c r="U121" s="17">
        <f t="shared" si="64"/>
        <v>3600</v>
      </c>
      <c r="V121" s="17">
        <f t="shared" si="65"/>
        <v>3600</v>
      </c>
      <c r="W121" s="4">
        <v>0.19</v>
      </c>
      <c r="X121" s="17">
        <f t="shared" si="66"/>
        <v>684</v>
      </c>
      <c r="Y121" s="17">
        <f t="shared" si="67"/>
        <v>4284</v>
      </c>
      <c r="Z121" s="19"/>
    </row>
    <row r="122" spans="1:26" ht="50.25" thickBot="1" x14ac:dyDescent="0.35">
      <c r="A122" s="14">
        <v>116</v>
      </c>
      <c r="B122" s="3" t="s">
        <v>565</v>
      </c>
      <c r="C122" s="3" t="s">
        <v>482</v>
      </c>
      <c r="D122" s="2" t="s">
        <v>481</v>
      </c>
      <c r="E122" s="3">
        <v>1</v>
      </c>
      <c r="F122" s="17">
        <v>4000</v>
      </c>
      <c r="G122" s="17">
        <f t="shared" si="55"/>
        <v>4000</v>
      </c>
      <c r="H122" s="4">
        <v>0.19</v>
      </c>
      <c r="I122" s="17">
        <f t="shared" si="56"/>
        <v>760</v>
      </c>
      <c r="J122" s="17">
        <f t="shared" si="57"/>
        <v>4760</v>
      </c>
      <c r="K122" s="17">
        <v>4100</v>
      </c>
      <c r="L122" s="17">
        <f t="shared" si="58"/>
        <v>4100</v>
      </c>
      <c r="M122" s="4">
        <v>0.19</v>
      </c>
      <c r="N122" s="17">
        <f t="shared" si="59"/>
        <v>779</v>
      </c>
      <c r="O122" s="17">
        <f t="shared" si="60"/>
        <v>4879</v>
      </c>
      <c r="P122" s="17">
        <v>3749.9999999999995</v>
      </c>
      <c r="Q122" s="17">
        <f t="shared" si="61"/>
        <v>3749.9999999999995</v>
      </c>
      <c r="R122" s="4">
        <v>0.19</v>
      </c>
      <c r="S122" s="17">
        <f t="shared" si="62"/>
        <v>712.49999999999989</v>
      </c>
      <c r="T122" s="17">
        <f t="shared" si="63"/>
        <v>4462.4999999999991</v>
      </c>
      <c r="U122" s="17">
        <f t="shared" si="64"/>
        <v>3950</v>
      </c>
      <c r="V122" s="17">
        <f t="shared" si="65"/>
        <v>3950</v>
      </c>
      <c r="W122" s="4">
        <v>0.19</v>
      </c>
      <c r="X122" s="17">
        <f t="shared" si="66"/>
        <v>750.5</v>
      </c>
      <c r="Y122" s="17">
        <f t="shared" si="67"/>
        <v>4700.5</v>
      </c>
      <c r="Z122" s="19"/>
    </row>
    <row r="123" spans="1:26" ht="17.25" thickBot="1" x14ac:dyDescent="0.35">
      <c r="A123" s="14">
        <v>117</v>
      </c>
      <c r="B123" s="3" t="s">
        <v>565</v>
      </c>
      <c r="C123" s="3" t="s">
        <v>480</v>
      </c>
      <c r="D123" s="2" t="s">
        <v>479</v>
      </c>
      <c r="E123" s="3">
        <v>1</v>
      </c>
      <c r="F123" s="17">
        <v>289300</v>
      </c>
      <c r="G123" s="17">
        <f t="shared" si="55"/>
        <v>289300</v>
      </c>
      <c r="H123" s="4">
        <v>0.19</v>
      </c>
      <c r="I123" s="17">
        <f t="shared" si="56"/>
        <v>54967</v>
      </c>
      <c r="J123" s="17">
        <f t="shared" si="57"/>
        <v>344267</v>
      </c>
      <c r="K123" s="17">
        <v>295000</v>
      </c>
      <c r="L123" s="17">
        <f t="shared" si="58"/>
        <v>295000</v>
      </c>
      <c r="M123" s="4">
        <v>0.19</v>
      </c>
      <c r="N123" s="17">
        <f t="shared" si="59"/>
        <v>56050</v>
      </c>
      <c r="O123" s="17">
        <f t="shared" si="60"/>
        <v>351050</v>
      </c>
      <c r="P123" s="17">
        <v>270699.99999999994</v>
      </c>
      <c r="Q123" s="17">
        <f t="shared" si="61"/>
        <v>270699.99999999994</v>
      </c>
      <c r="R123" s="4">
        <v>0.19</v>
      </c>
      <c r="S123" s="17">
        <f t="shared" si="62"/>
        <v>51432.999999999993</v>
      </c>
      <c r="T123" s="17">
        <f t="shared" si="63"/>
        <v>322132.99999999994</v>
      </c>
      <c r="U123" s="17">
        <f t="shared" si="64"/>
        <v>285000</v>
      </c>
      <c r="V123" s="17">
        <f t="shared" si="65"/>
        <v>285000</v>
      </c>
      <c r="W123" s="4">
        <v>0.19</v>
      </c>
      <c r="X123" s="17">
        <f t="shared" si="66"/>
        <v>54150</v>
      </c>
      <c r="Y123" s="17">
        <f t="shared" si="67"/>
        <v>339150</v>
      </c>
      <c r="Z123" s="19"/>
    </row>
    <row r="124" spans="1:26" ht="33.75" thickBot="1" x14ac:dyDescent="0.35">
      <c r="A124" s="14">
        <v>118</v>
      </c>
      <c r="B124" s="3" t="s">
        <v>565</v>
      </c>
      <c r="C124" s="3" t="s">
        <v>478</v>
      </c>
      <c r="D124" s="2" t="s">
        <v>477</v>
      </c>
      <c r="E124" s="3">
        <v>1</v>
      </c>
      <c r="F124" s="17">
        <v>4000</v>
      </c>
      <c r="G124" s="17">
        <f t="shared" si="55"/>
        <v>4000</v>
      </c>
      <c r="H124" s="4">
        <v>0.19</v>
      </c>
      <c r="I124" s="17">
        <f t="shared" si="56"/>
        <v>760</v>
      </c>
      <c r="J124" s="17">
        <f t="shared" si="57"/>
        <v>4760</v>
      </c>
      <c r="K124" s="17">
        <v>4100</v>
      </c>
      <c r="L124" s="17">
        <f t="shared" si="58"/>
        <v>4100</v>
      </c>
      <c r="M124" s="4">
        <v>0.19</v>
      </c>
      <c r="N124" s="17">
        <f t="shared" si="59"/>
        <v>779</v>
      </c>
      <c r="O124" s="17">
        <f t="shared" si="60"/>
        <v>4879</v>
      </c>
      <c r="P124" s="17">
        <v>3749.9999999999995</v>
      </c>
      <c r="Q124" s="17">
        <f t="shared" si="61"/>
        <v>3749.9999999999995</v>
      </c>
      <c r="R124" s="4">
        <v>0.19</v>
      </c>
      <c r="S124" s="17">
        <f t="shared" si="62"/>
        <v>712.49999999999989</v>
      </c>
      <c r="T124" s="17">
        <f t="shared" si="63"/>
        <v>4462.4999999999991</v>
      </c>
      <c r="U124" s="17">
        <f t="shared" si="64"/>
        <v>3950</v>
      </c>
      <c r="V124" s="17">
        <f t="shared" si="65"/>
        <v>3950</v>
      </c>
      <c r="W124" s="4">
        <v>0.19</v>
      </c>
      <c r="X124" s="17">
        <f t="shared" si="66"/>
        <v>750.5</v>
      </c>
      <c r="Y124" s="17">
        <f t="shared" si="67"/>
        <v>4700.5</v>
      </c>
      <c r="Z124" s="19"/>
    </row>
    <row r="125" spans="1:26" ht="17.25" thickBot="1" x14ac:dyDescent="0.35">
      <c r="A125" s="14">
        <v>119</v>
      </c>
      <c r="B125" s="3" t="s">
        <v>565</v>
      </c>
      <c r="C125" s="3" t="s">
        <v>475</v>
      </c>
      <c r="D125" s="2" t="s">
        <v>476</v>
      </c>
      <c r="E125" s="3">
        <v>1</v>
      </c>
      <c r="F125" s="17">
        <v>24900</v>
      </c>
      <c r="G125" s="17">
        <f t="shared" si="55"/>
        <v>24900</v>
      </c>
      <c r="H125" s="4">
        <v>0.19</v>
      </c>
      <c r="I125" s="17">
        <f t="shared" si="56"/>
        <v>4731</v>
      </c>
      <c r="J125" s="17">
        <f t="shared" si="57"/>
        <v>29631</v>
      </c>
      <c r="K125" s="17">
        <v>25350</v>
      </c>
      <c r="L125" s="17">
        <f t="shared" si="58"/>
        <v>25350</v>
      </c>
      <c r="M125" s="4">
        <v>0.19</v>
      </c>
      <c r="N125" s="17">
        <f t="shared" si="59"/>
        <v>4816.5</v>
      </c>
      <c r="O125" s="17">
        <f t="shared" si="60"/>
        <v>30166.5</v>
      </c>
      <c r="P125" s="17">
        <v>23250.000000000004</v>
      </c>
      <c r="Q125" s="17">
        <f t="shared" si="61"/>
        <v>23250.000000000004</v>
      </c>
      <c r="R125" s="4">
        <v>0.19</v>
      </c>
      <c r="S125" s="17">
        <f t="shared" si="62"/>
        <v>4417.5000000000009</v>
      </c>
      <c r="T125" s="17">
        <f t="shared" si="63"/>
        <v>27667.500000000004</v>
      </c>
      <c r="U125" s="17">
        <f t="shared" si="64"/>
        <v>24500</v>
      </c>
      <c r="V125" s="17">
        <f t="shared" si="65"/>
        <v>24500</v>
      </c>
      <c r="W125" s="4">
        <v>0.19</v>
      </c>
      <c r="X125" s="17">
        <f t="shared" si="66"/>
        <v>4655</v>
      </c>
      <c r="Y125" s="17">
        <f t="shared" si="67"/>
        <v>29155</v>
      </c>
      <c r="Z125" s="19"/>
    </row>
    <row r="126" spans="1:26" ht="17.25" thickBot="1" x14ac:dyDescent="0.35">
      <c r="A126" s="14">
        <v>120</v>
      </c>
      <c r="B126" s="3" t="s">
        <v>565</v>
      </c>
      <c r="C126" s="3" t="s">
        <v>475</v>
      </c>
      <c r="D126" s="2" t="s">
        <v>474</v>
      </c>
      <c r="E126" s="3">
        <v>1</v>
      </c>
      <c r="F126" s="17">
        <v>18700</v>
      </c>
      <c r="G126" s="17">
        <f t="shared" si="55"/>
        <v>18700</v>
      </c>
      <c r="H126" s="4">
        <v>0.19</v>
      </c>
      <c r="I126" s="17">
        <f t="shared" si="56"/>
        <v>3553</v>
      </c>
      <c r="J126" s="17">
        <f t="shared" si="57"/>
        <v>22253</v>
      </c>
      <c r="K126" s="17">
        <v>19050</v>
      </c>
      <c r="L126" s="17">
        <f t="shared" si="58"/>
        <v>19050</v>
      </c>
      <c r="M126" s="4">
        <v>0.19</v>
      </c>
      <c r="N126" s="17">
        <f t="shared" si="59"/>
        <v>3619.5</v>
      </c>
      <c r="O126" s="17">
        <f t="shared" si="60"/>
        <v>22669.5</v>
      </c>
      <c r="P126" s="17">
        <v>17450</v>
      </c>
      <c r="Q126" s="17">
        <f t="shared" si="61"/>
        <v>17450</v>
      </c>
      <c r="R126" s="4">
        <v>0.19</v>
      </c>
      <c r="S126" s="17">
        <f t="shared" si="62"/>
        <v>3315.5</v>
      </c>
      <c r="T126" s="17">
        <f t="shared" si="63"/>
        <v>20765.5</v>
      </c>
      <c r="U126" s="17">
        <f t="shared" si="64"/>
        <v>18400</v>
      </c>
      <c r="V126" s="17">
        <f t="shared" si="65"/>
        <v>18400</v>
      </c>
      <c r="W126" s="4">
        <v>0.19</v>
      </c>
      <c r="X126" s="17">
        <f t="shared" si="66"/>
        <v>3496</v>
      </c>
      <c r="Y126" s="17">
        <f t="shared" si="67"/>
        <v>21896</v>
      </c>
      <c r="Z126" s="19"/>
    </row>
    <row r="127" spans="1:26" ht="33.75" thickBot="1" x14ac:dyDescent="0.35">
      <c r="A127" s="14">
        <v>121</v>
      </c>
      <c r="B127" s="3" t="s">
        <v>565</v>
      </c>
      <c r="C127" s="3" t="s">
        <v>473</v>
      </c>
      <c r="D127" s="2" t="s">
        <v>472</v>
      </c>
      <c r="E127" s="3">
        <v>1</v>
      </c>
      <c r="F127" s="17">
        <v>14700</v>
      </c>
      <c r="G127" s="17">
        <f t="shared" si="55"/>
        <v>14700</v>
      </c>
      <c r="H127" s="4">
        <v>0.19</v>
      </c>
      <c r="I127" s="17">
        <f t="shared" si="56"/>
        <v>2793</v>
      </c>
      <c r="J127" s="17">
        <f t="shared" si="57"/>
        <v>17493</v>
      </c>
      <c r="K127" s="17">
        <v>15000</v>
      </c>
      <c r="L127" s="17">
        <f t="shared" si="58"/>
        <v>15000</v>
      </c>
      <c r="M127" s="4">
        <v>0.19</v>
      </c>
      <c r="N127" s="17">
        <f t="shared" si="59"/>
        <v>2850</v>
      </c>
      <c r="O127" s="17">
        <f t="shared" si="60"/>
        <v>17850</v>
      </c>
      <c r="P127" s="17">
        <v>13800.000000000002</v>
      </c>
      <c r="Q127" s="17">
        <f t="shared" si="61"/>
        <v>13800.000000000002</v>
      </c>
      <c r="R127" s="4">
        <v>0.19</v>
      </c>
      <c r="S127" s="17">
        <f t="shared" si="62"/>
        <v>2622.0000000000005</v>
      </c>
      <c r="T127" s="17">
        <f t="shared" si="63"/>
        <v>16422.000000000004</v>
      </c>
      <c r="U127" s="17">
        <f t="shared" si="64"/>
        <v>14500</v>
      </c>
      <c r="V127" s="17">
        <f t="shared" si="65"/>
        <v>14500</v>
      </c>
      <c r="W127" s="4">
        <v>0.19</v>
      </c>
      <c r="X127" s="17">
        <f t="shared" si="66"/>
        <v>2755</v>
      </c>
      <c r="Y127" s="17">
        <f t="shared" si="67"/>
        <v>17255</v>
      </c>
      <c r="Z127" s="19"/>
    </row>
    <row r="128" spans="1:26" ht="33.75" thickBot="1" x14ac:dyDescent="0.35">
      <c r="A128" s="14">
        <v>122</v>
      </c>
      <c r="B128" s="3" t="s">
        <v>565</v>
      </c>
      <c r="C128" s="3" t="s">
        <v>471</v>
      </c>
      <c r="D128" s="2" t="s">
        <v>470</v>
      </c>
      <c r="E128" s="3">
        <v>1</v>
      </c>
      <c r="F128" s="17">
        <v>16750</v>
      </c>
      <c r="G128" s="17">
        <f t="shared" si="55"/>
        <v>16750</v>
      </c>
      <c r="H128" s="4">
        <v>0.19</v>
      </c>
      <c r="I128" s="17">
        <f t="shared" si="56"/>
        <v>3182.5</v>
      </c>
      <c r="J128" s="17">
        <f t="shared" si="57"/>
        <v>19932.5</v>
      </c>
      <c r="K128" s="17">
        <v>17100</v>
      </c>
      <c r="L128" s="17">
        <f t="shared" si="58"/>
        <v>17100</v>
      </c>
      <c r="M128" s="4">
        <v>0.19</v>
      </c>
      <c r="N128" s="17">
        <f t="shared" si="59"/>
        <v>3249</v>
      </c>
      <c r="O128" s="17">
        <f t="shared" si="60"/>
        <v>20349</v>
      </c>
      <c r="P128" s="17">
        <v>15650.000000000004</v>
      </c>
      <c r="Q128" s="17">
        <f t="shared" si="61"/>
        <v>15650.000000000004</v>
      </c>
      <c r="R128" s="4">
        <v>0.19</v>
      </c>
      <c r="S128" s="17">
        <f t="shared" si="62"/>
        <v>2973.5000000000009</v>
      </c>
      <c r="T128" s="17">
        <f t="shared" si="63"/>
        <v>18623.500000000004</v>
      </c>
      <c r="U128" s="17">
        <f t="shared" si="64"/>
        <v>16500</v>
      </c>
      <c r="V128" s="17">
        <f t="shared" si="65"/>
        <v>16500</v>
      </c>
      <c r="W128" s="4">
        <v>0.19</v>
      </c>
      <c r="X128" s="17">
        <f t="shared" si="66"/>
        <v>3135</v>
      </c>
      <c r="Y128" s="17">
        <f t="shared" si="67"/>
        <v>19635</v>
      </c>
      <c r="Z128" s="19"/>
    </row>
    <row r="129" spans="1:26" ht="17.25" thickBot="1" x14ac:dyDescent="0.35">
      <c r="A129" s="14">
        <v>123</v>
      </c>
      <c r="B129" s="3" t="s">
        <v>565</v>
      </c>
      <c r="C129" s="3" t="s">
        <v>469</v>
      </c>
      <c r="D129" s="2" t="s">
        <v>468</v>
      </c>
      <c r="E129" s="3">
        <v>1</v>
      </c>
      <c r="F129" s="17">
        <v>7600</v>
      </c>
      <c r="G129" s="17">
        <f t="shared" si="55"/>
        <v>7600</v>
      </c>
      <c r="H129" s="4">
        <v>0.19</v>
      </c>
      <c r="I129" s="17">
        <f t="shared" si="56"/>
        <v>1444</v>
      </c>
      <c r="J129" s="17">
        <f t="shared" si="57"/>
        <v>9044</v>
      </c>
      <c r="K129" s="17">
        <v>7750</v>
      </c>
      <c r="L129" s="17">
        <f t="shared" si="58"/>
        <v>7750</v>
      </c>
      <c r="M129" s="4">
        <v>0.19</v>
      </c>
      <c r="N129" s="17">
        <f t="shared" si="59"/>
        <v>1472.5</v>
      </c>
      <c r="O129" s="17">
        <f t="shared" si="60"/>
        <v>9222.5</v>
      </c>
      <c r="P129" s="17">
        <v>7149.9999999999991</v>
      </c>
      <c r="Q129" s="17">
        <f t="shared" si="61"/>
        <v>7149.9999999999991</v>
      </c>
      <c r="R129" s="4">
        <v>0.19</v>
      </c>
      <c r="S129" s="17">
        <f t="shared" si="62"/>
        <v>1358.4999999999998</v>
      </c>
      <c r="T129" s="17">
        <f t="shared" si="63"/>
        <v>8508.4999999999982</v>
      </c>
      <c r="U129" s="17">
        <f t="shared" si="64"/>
        <v>7500</v>
      </c>
      <c r="V129" s="17">
        <f t="shared" si="65"/>
        <v>7500</v>
      </c>
      <c r="W129" s="4">
        <v>0.19</v>
      </c>
      <c r="X129" s="17">
        <f t="shared" si="66"/>
        <v>1425</v>
      </c>
      <c r="Y129" s="17">
        <f t="shared" si="67"/>
        <v>8925</v>
      </c>
      <c r="Z129" s="19"/>
    </row>
    <row r="130" spans="1:26" ht="17.25" thickBot="1" x14ac:dyDescent="0.35">
      <c r="A130" s="14">
        <v>124</v>
      </c>
      <c r="B130" s="3" t="s">
        <v>565</v>
      </c>
      <c r="C130" s="3" t="s">
        <v>466</v>
      </c>
      <c r="D130" s="2" t="s">
        <v>467</v>
      </c>
      <c r="E130" s="3">
        <v>1</v>
      </c>
      <c r="F130" s="17">
        <v>5500</v>
      </c>
      <c r="G130" s="17">
        <f t="shared" si="55"/>
        <v>5500</v>
      </c>
      <c r="H130" s="4">
        <v>0.19</v>
      </c>
      <c r="I130" s="17">
        <f t="shared" si="56"/>
        <v>1045</v>
      </c>
      <c r="J130" s="17">
        <f t="shared" si="57"/>
        <v>6545</v>
      </c>
      <c r="K130" s="17">
        <v>5600</v>
      </c>
      <c r="L130" s="17">
        <f t="shared" si="58"/>
        <v>5600</v>
      </c>
      <c r="M130" s="4">
        <v>0.19</v>
      </c>
      <c r="N130" s="17">
        <f t="shared" si="59"/>
        <v>1064</v>
      </c>
      <c r="O130" s="17">
        <f t="shared" si="60"/>
        <v>6664</v>
      </c>
      <c r="P130" s="17">
        <v>5100</v>
      </c>
      <c r="Q130" s="17">
        <f t="shared" si="61"/>
        <v>5100</v>
      </c>
      <c r="R130" s="4">
        <v>0.19</v>
      </c>
      <c r="S130" s="17">
        <f t="shared" si="62"/>
        <v>969</v>
      </c>
      <c r="T130" s="17">
        <f t="shared" si="63"/>
        <v>6069</v>
      </c>
      <c r="U130" s="17">
        <f t="shared" si="64"/>
        <v>5400</v>
      </c>
      <c r="V130" s="17">
        <f t="shared" si="65"/>
        <v>5400</v>
      </c>
      <c r="W130" s="4">
        <v>0.19</v>
      </c>
      <c r="X130" s="17">
        <f t="shared" si="66"/>
        <v>1026</v>
      </c>
      <c r="Y130" s="17">
        <f t="shared" si="67"/>
        <v>6426</v>
      </c>
      <c r="Z130" s="19"/>
    </row>
    <row r="131" spans="1:26" ht="17.25" thickBot="1" x14ac:dyDescent="0.35">
      <c r="A131" s="14">
        <v>125</v>
      </c>
      <c r="B131" s="3" t="s">
        <v>565</v>
      </c>
      <c r="C131" s="3" t="s">
        <v>466</v>
      </c>
      <c r="D131" s="2" t="s">
        <v>465</v>
      </c>
      <c r="E131" s="3">
        <v>1</v>
      </c>
      <c r="F131" s="17">
        <v>16750</v>
      </c>
      <c r="G131" s="17">
        <f t="shared" si="55"/>
        <v>16750</v>
      </c>
      <c r="H131" s="4">
        <v>0.19</v>
      </c>
      <c r="I131" s="17">
        <f t="shared" si="56"/>
        <v>3182.5</v>
      </c>
      <c r="J131" s="17">
        <f t="shared" si="57"/>
        <v>19932.5</v>
      </c>
      <c r="K131" s="17">
        <v>17100</v>
      </c>
      <c r="L131" s="17">
        <f t="shared" si="58"/>
        <v>17100</v>
      </c>
      <c r="M131" s="4">
        <v>0.19</v>
      </c>
      <c r="N131" s="17">
        <f t="shared" si="59"/>
        <v>3249</v>
      </c>
      <c r="O131" s="17">
        <f t="shared" si="60"/>
        <v>20349</v>
      </c>
      <c r="P131" s="17">
        <v>15650.000000000004</v>
      </c>
      <c r="Q131" s="17">
        <f t="shared" si="61"/>
        <v>15650.000000000004</v>
      </c>
      <c r="R131" s="4">
        <v>0.19</v>
      </c>
      <c r="S131" s="17">
        <f t="shared" si="62"/>
        <v>2973.5000000000009</v>
      </c>
      <c r="T131" s="17">
        <f t="shared" si="63"/>
        <v>18623.500000000004</v>
      </c>
      <c r="U131" s="17">
        <f t="shared" si="64"/>
        <v>16500</v>
      </c>
      <c r="V131" s="17">
        <f t="shared" si="65"/>
        <v>16500</v>
      </c>
      <c r="W131" s="4">
        <v>0.19</v>
      </c>
      <c r="X131" s="17">
        <f t="shared" si="66"/>
        <v>3135</v>
      </c>
      <c r="Y131" s="17">
        <f t="shared" si="67"/>
        <v>19635</v>
      </c>
      <c r="Z131" s="19"/>
    </row>
    <row r="132" spans="1:26" ht="33.75" thickBot="1" x14ac:dyDescent="0.35">
      <c r="A132" s="14">
        <v>126</v>
      </c>
      <c r="B132" s="3" t="s">
        <v>565</v>
      </c>
      <c r="C132" s="3" t="s">
        <v>496</v>
      </c>
      <c r="D132" s="2" t="s">
        <v>495</v>
      </c>
      <c r="E132" s="3">
        <v>1</v>
      </c>
      <c r="F132" s="17">
        <v>32000</v>
      </c>
      <c r="G132" s="17">
        <f t="shared" si="55"/>
        <v>32000</v>
      </c>
      <c r="H132" s="4">
        <v>0.19</v>
      </c>
      <c r="I132" s="17">
        <f t="shared" si="56"/>
        <v>6080</v>
      </c>
      <c r="J132" s="17">
        <f t="shared" si="57"/>
        <v>38080</v>
      </c>
      <c r="K132" s="17">
        <v>32600</v>
      </c>
      <c r="L132" s="17">
        <f t="shared" si="58"/>
        <v>32600</v>
      </c>
      <c r="M132" s="4">
        <v>0.19</v>
      </c>
      <c r="N132" s="17">
        <f t="shared" si="59"/>
        <v>6194</v>
      </c>
      <c r="O132" s="17">
        <f t="shared" si="60"/>
        <v>38794</v>
      </c>
      <c r="P132" s="17">
        <v>29900.000000000004</v>
      </c>
      <c r="Q132" s="17">
        <f t="shared" si="61"/>
        <v>29900.000000000004</v>
      </c>
      <c r="R132" s="4">
        <v>0.19</v>
      </c>
      <c r="S132" s="17">
        <f t="shared" si="62"/>
        <v>5681.0000000000009</v>
      </c>
      <c r="T132" s="17">
        <f t="shared" si="63"/>
        <v>35581.000000000007</v>
      </c>
      <c r="U132" s="17">
        <f t="shared" si="64"/>
        <v>31500</v>
      </c>
      <c r="V132" s="17">
        <f t="shared" si="65"/>
        <v>31500</v>
      </c>
      <c r="W132" s="4">
        <v>0.19</v>
      </c>
      <c r="X132" s="17">
        <f t="shared" si="66"/>
        <v>5985</v>
      </c>
      <c r="Y132" s="17">
        <f t="shared" si="67"/>
        <v>37485</v>
      </c>
      <c r="Z132" s="19"/>
    </row>
    <row r="133" spans="1:26" ht="17.25" thickBot="1" x14ac:dyDescent="0.35">
      <c r="A133" s="14">
        <v>127</v>
      </c>
      <c r="B133" s="3" t="s">
        <v>565</v>
      </c>
      <c r="C133" s="3" t="s">
        <v>494</v>
      </c>
      <c r="D133" s="2" t="s">
        <v>493</v>
      </c>
      <c r="E133" s="3">
        <v>1</v>
      </c>
      <c r="F133" s="17">
        <v>14400</v>
      </c>
      <c r="G133" s="17">
        <f t="shared" si="55"/>
        <v>14400</v>
      </c>
      <c r="H133" s="4">
        <v>0.19</v>
      </c>
      <c r="I133" s="17">
        <f t="shared" si="56"/>
        <v>2736</v>
      </c>
      <c r="J133" s="17">
        <f t="shared" si="57"/>
        <v>17136</v>
      </c>
      <c r="K133" s="17">
        <v>14700</v>
      </c>
      <c r="L133" s="17">
        <f t="shared" si="58"/>
        <v>14700</v>
      </c>
      <c r="M133" s="4">
        <v>0.19</v>
      </c>
      <c r="N133" s="17">
        <f t="shared" si="59"/>
        <v>2793</v>
      </c>
      <c r="O133" s="17">
        <f t="shared" si="60"/>
        <v>17493</v>
      </c>
      <c r="P133" s="17">
        <v>13500.000000000002</v>
      </c>
      <c r="Q133" s="17">
        <f t="shared" si="61"/>
        <v>13500.000000000002</v>
      </c>
      <c r="R133" s="4">
        <v>0.19</v>
      </c>
      <c r="S133" s="17">
        <f t="shared" si="62"/>
        <v>2565.0000000000005</v>
      </c>
      <c r="T133" s="17">
        <f t="shared" si="63"/>
        <v>16065.000000000002</v>
      </c>
      <c r="U133" s="17">
        <f t="shared" si="64"/>
        <v>14200</v>
      </c>
      <c r="V133" s="17">
        <f t="shared" si="65"/>
        <v>14200</v>
      </c>
      <c r="W133" s="4">
        <v>0.19</v>
      </c>
      <c r="X133" s="17">
        <f t="shared" si="66"/>
        <v>2698</v>
      </c>
      <c r="Y133" s="17">
        <f t="shared" si="67"/>
        <v>16898</v>
      </c>
      <c r="Z133" s="19"/>
    </row>
    <row r="134" spans="1:26" ht="33.75" thickBot="1" x14ac:dyDescent="0.35">
      <c r="A134" s="14">
        <v>128</v>
      </c>
      <c r="B134" s="3" t="s">
        <v>565</v>
      </c>
      <c r="C134" s="3" t="s">
        <v>491</v>
      </c>
      <c r="D134" s="2" t="s">
        <v>492</v>
      </c>
      <c r="E134" s="3">
        <v>1</v>
      </c>
      <c r="F134" s="17">
        <v>7900</v>
      </c>
      <c r="G134" s="17">
        <f t="shared" si="55"/>
        <v>7900</v>
      </c>
      <c r="H134" s="4">
        <v>0.19</v>
      </c>
      <c r="I134" s="17">
        <f t="shared" si="56"/>
        <v>1501</v>
      </c>
      <c r="J134" s="17">
        <f t="shared" si="57"/>
        <v>9401</v>
      </c>
      <c r="K134" s="17">
        <v>8100</v>
      </c>
      <c r="L134" s="17">
        <f t="shared" si="58"/>
        <v>8100</v>
      </c>
      <c r="M134" s="4">
        <v>0.19</v>
      </c>
      <c r="N134" s="17">
        <f t="shared" si="59"/>
        <v>1539</v>
      </c>
      <c r="O134" s="17">
        <f t="shared" si="60"/>
        <v>9639</v>
      </c>
      <c r="P134" s="17">
        <v>7400.0000000000009</v>
      </c>
      <c r="Q134" s="17">
        <f t="shared" si="61"/>
        <v>7400.0000000000009</v>
      </c>
      <c r="R134" s="4">
        <v>0.19</v>
      </c>
      <c r="S134" s="17">
        <f t="shared" si="62"/>
        <v>1406.0000000000002</v>
      </c>
      <c r="T134" s="17">
        <f t="shared" si="63"/>
        <v>8806.0000000000018</v>
      </c>
      <c r="U134" s="17">
        <f t="shared" si="64"/>
        <v>7800</v>
      </c>
      <c r="V134" s="17">
        <f t="shared" si="65"/>
        <v>7800</v>
      </c>
      <c r="W134" s="4">
        <v>0.19</v>
      </c>
      <c r="X134" s="17">
        <f t="shared" si="66"/>
        <v>1482</v>
      </c>
      <c r="Y134" s="17">
        <f t="shared" si="67"/>
        <v>9282</v>
      </c>
      <c r="Z134" s="19"/>
    </row>
    <row r="135" spans="1:26" ht="17.25" thickBot="1" x14ac:dyDescent="0.35">
      <c r="A135" s="14">
        <v>129</v>
      </c>
      <c r="B135" s="3" t="s">
        <v>565</v>
      </c>
      <c r="C135" s="3" t="s">
        <v>491</v>
      </c>
      <c r="D135" s="2" t="s">
        <v>490</v>
      </c>
      <c r="E135" s="3">
        <v>1</v>
      </c>
      <c r="F135" s="17">
        <v>23850</v>
      </c>
      <c r="G135" s="17">
        <f t="shared" si="55"/>
        <v>23850</v>
      </c>
      <c r="H135" s="4">
        <v>0.19</v>
      </c>
      <c r="I135" s="17">
        <f t="shared" si="56"/>
        <v>4531.5</v>
      </c>
      <c r="J135" s="17">
        <f t="shared" si="57"/>
        <v>28381.5</v>
      </c>
      <c r="K135" s="17">
        <v>24350</v>
      </c>
      <c r="L135" s="17">
        <f t="shared" si="58"/>
        <v>24350</v>
      </c>
      <c r="M135" s="4">
        <v>0.19</v>
      </c>
      <c r="N135" s="17">
        <f t="shared" si="59"/>
        <v>4626.5</v>
      </c>
      <c r="O135" s="17">
        <f t="shared" si="60"/>
        <v>28976.5</v>
      </c>
      <c r="P135" s="17">
        <v>22300.000000000004</v>
      </c>
      <c r="Q135" s="17">
        <f t="shared" si="61"/>
        <v>22300.000000000004</v>
      </c>
      <c r="R135" s="4">
        <v>0.19</v>
      </c>
      <c r="S135" s="17">
        <f t="shared" si="62"/>
        <v>4237.0000000000009</v>
      </c>
      <c r="T135" s="17">
        <f t="shared" si="63"/>
        <v>26537.000000000004</v>
      </c>
      <c r="U135" s="17">
        <f t="shared" si="64"/>
        <v>23500</v>
      </c>
      <c r="V135" s="17">
        <f t="shared" si="65"/>
        <v>23500</v>
      </c>
      <c r="W135" s="4">
        <v>0.19</v>
      </c>
      <c r="X135" s="17">
        <f t="shared" si="66"/>
        <v>4465</v>
      </c>
      <c r="Y135" s="17">
        <f t="shared" si="67"/>
        <v>27965</v>
      </c>
      <c r="Z135" s="19"/>
    </row>
    <row r="136" spans="1:26" ht="17.25" thickBot="1" x14ac:dyDescent="0.35">
      <c r="A136" s="14">
        <v>130</v>
      </c>
      <c r="B136" s="3" t="s">
        <v>565</v>
      </c>
      <c r="C136" s="3" t="s">
        <v>489</v>
      </c>
      <c r="D136" s="2" t="s">
        <v>488</v>
      </c>
      <c r="E136" s="3">
        <v>1</v>
      </c>
      <c r="F136" s="17">
        <v>13400</v>
      </c>
      <c r="G136" s="17">
        <f t="shared" si="55"/>
        <v>13400</v>
      </c>
      <c r="H136" s="4">
        <v>0.19</v>
      </c>
      <c r="I136" s="17">
        <f t="shared" si="56"/>
        <v>2546</v>
      </c>
      <c r="J136" s="17">
        <f t="shared" si="57"/>
        <v>15946</v>
      </c>
      <c r="K136" s="17">
        <v>13700</v>
      </c>
      <c r="L136" s="17">
        <f t="shared" si="58"/>
        <v>13700</v>
      </c>
      <c r="M136" s="4">
        <v>0.19</v>
      </c>
      <c r="N136" s="17">
        <f t="shared" si="59"/>
        <v>2603</v>
      </c>
      <c r="O136" s="17">
        <f t="shared" si="60"/>
        <v>16303</v>
      </c>
      <c r="P136" s="17">
        <v>12499.999999999998</v>
      </c>
      <c r="Q136" s="17">
        <f t="shared" si="61"/>
        <v>12499.999999999998</v>
      </c>
      <c r="R136" s="4">
        <v>0.19</v>
      </c>
      <c r="S136" s="17">
        <f t="shared" si="62"/>
        <v>2374.9999999999995</v>
      </c>
      <c r="T136" s="17">
        <f t="shared" si="63"/>
        <v>14874.999999999998</v>
      </c>
      <c r="U136" s="17">
        <f t="shared" si="64"/>
        <v>13200</v>
      </c>
      <c r="V136" s="17">
        <f t="shared" si="65"/>
        <v>13200</v>
      </c>
      <c r="W136" s="4">
        <v>0.19</v>
      </c>
      <c r="X136" s="17">
        <f t="shared" si="66"/>
        <v>2508</v>
      </c>
      <c r="Y136" s="17">
        <f t="shared" si="67"/>
        <v>15708</v>
      </c>
      <c r="Z136" s="19"/>
    </row>
    <row r="137" spans="1:26" ht="17.25" thickBot="1" x14ac:dyDescent="0.35">
      <c r="A137" s="14">
        <v>131</v>
      </c>
      <c r="B137" s="3" t="s">
        <v>565</v>
      </c>
      <c r="C137" s="3" t="s">
        <v>487</v>
      </c>
      <c r="D137" s="2" t="s">
        <v>486</v>
      </c>
      <c r="E137" s="3">
        <v>1</v>
      </c>
      <c r="F137" s="17">
        <v>18900</v>
      </c>
      <c r="G137" s="17">
        <f t="shared" si="55"/>
        <v>18900</v>
      </c>
      <c r="H137" s="4">
        <v>0.19</v>
      </c>
      <c r="I137" s="17">
        <f t="shared" si="56"/>
        <v>3591</v>
      </c>
      <c r="J137" s="17">
        <f t="shared" si="57"/>
        <v>22491</v>
      </c>
      <c r="K137" s="17">
        <v>19250</v>
      </c>
      <c r="L137" s="17">
        <f t="shared" si="58"/>
        <v>19250</v>
      </c>
      <c r="M137" s="4">
        <v>0.19</v>
      </c>
      <c r="N137" s="17">
        <f t="shared" si="59"/>
        <v>3657.5</v>
      </c>
      <c r="O137" s="17">
        <f t="shared" si="60"/>
        <v>22907.5</v>
      </c>
      <c r="P137" s="17">
        <v>17649.999999999996</v>
      </c>
      <c r="Q137" s="17">
        <f t="shared" si="61"/>
        <v>17649.999999999996</v>
      </c>
      <c r="R137" s="4">
        <v>0.19</v>
      </c>
      <c r="S137" s="17">
        <f t="shared" si="62"/>
        <v>3353.4999999999995</v>
      </c>
      <c r="T137" s="17">
        <f t="shared" si="63"/>
        <v>21003.499999999996</v>
      </c>
      <c r="U137" s="17">
        <f t="shared" si="64"/>
        <v>18600</v>
      </c>
      <c r="V137" s="17">
        <f t="shared" si="65"/>
        <v>18600</v>
      </c>
      <c r="W137" s="4">
        <v>0.19</v>
      </c>
      <c r="X137" s="17">
        <f t="shared" si="66"/>
        <v>3534</v>
      </c>
      <c r="Y137" s="17">
        <f t="shared" si="67"/>
        <v>22134</v>
      </c>
      <c r="Z137" s="19"/>
    </row>
    <row r="138" spans="1:26" ht="33.75" thickBot="1" x14ac:dyDescent="0.35">
      <c r="A138" s="14">
        <v>132</v>
      </c>
      <c r="B138" s="3" t="s">
        <v>565</v>
      </c>
      <c r="C138" s="3" t="s">
        <v>509</v>
      </c>
      <c r="D138" s="2" t="s">
        <v>508</v>
      </c>
      <c r="E138" s="3">
        <v>1</v>
      </c>
      <c r="F138" s="17">
        <v>30050</v>
      </c>
      <c r="G138" s="17">
        <f t="shared" si="55"/>
        <v>30050</v>
      </c>
      <c r="H138" s="4">
        <v>0.19</v>
      </c>
      <c r="I138" s="17">
        <f t="shared" si="56"/>
        <v>5709.5</v>
      </c>
      <c r="J138" s="17">
        <f t="shared" si="57"/>
        <v>35759.5</v>
      </c>
      <c r="K138" s="17">
        <v>30650</v>
      </c>
      <c r="L138" s="17">
        <f t="shared" si="58"/>
        <v>30650</v>
      </c>
      <c r="M138" s="4">
        <v>0.19</v>
      </c>
      <c r="N138" s="17">
        <f t="shared" si="59"/>
        <v>5823.5</v>
      </c>
      <c r="O138" s="17">
        <f t="shared" si="60"/>
        <v>36473.5</v>
      </c>
      <c r="P138" s="17">
        <v>28099.999999999996</v>
      </c>
      <c r="Q138" s="17">
        <f t="shared" si="61"/>
        <v>28099.999999999996</v>
      </c>
      <c r="R138" s="4">
        <v>0.19</v>
      </c>
      <c r="S138" s="17">
        <f t="shared" si="62"/>
        <v>5338.9999999999991</v>
      </c>
      <c r="T138" s="17">
        <f t="shared" si="63"/>
        <v>33438.999999999993</v>
      </c>
      <c r="U138" s="17">
        <f t="shared" si="64"/>
        <v>29600</v>
      </c>
      <c r="V138" s="17">
        <f t="shared" si="65"/>
        <v>29600</v>
      </c>
      <c r="W138" s="4">
        <v>0.19</v>
      </c>
      <c r="X138" s="17">
        <f t="shared" si="66"/>
        <v>5624</v>
      </c>
      <c r="Y138" s="17">
        <f t="shared" si="67"/>
        <v>35224</v>
      </c>
      <c r="Z138" s="19"/>
    </row>
    <row r="139" spans="1:26" ht="17.25" thickBot="1" x14ac:dyDescent="0.35">
      <c r="A139" s="14">
        <v>133</v>
      </c>
      <c r="B139" s="3" t="s">
        <v>565</v>
      </c>
      <c r="C139" s="3" t="s">
        <v>507</v>
      </c>
      <c r="D139" s="2" t="s">
        <v>506</v>
      </c>
      <c r="E139" s="3">
        <v>1</v>
      </c>
      <c r="F139" s="17">
        <v>33100</v>
      </c>
      <c r="G139" s="17">
        <f t="shared" si="55"/>
        <v>33100</v>
      </c>
      <c r="H139" s="4">
        <v>0.19</v>
      </c>
      <c r="I139" s="17">
        <f t="shared" si="56"/>
        <v>6289</v>
      </c>
      <c r="J139" s="17">
        <f t="shared" si="57"/>
        <v>39389</v>
      </c>
      <c r="K139" s="17">
        <v>33750</v>
      </c>
      <c r="L139" s="17">
        <f t="shared" si="58"/>
        <v>33750</v>
      </c>
      <c r="M139" s="4">
        <v>0.19</v>
      </c>
      <c r="N139" s="17">
        <f t="shared" si="59"/>
        <v>6412.5</v>
      </c>
      <c r="O139" s="17">
        <f t="shared" si="60"/>
        <v>40162.5</v>
      </c>
      <c r="P139" s="17">
        <v>30949.999999999996</v>
      </c>
      <c r="Q139" s="17">
        <f t="shared" si="61"/>
        <v>30949.999999999996</v>
      </c>
      <c r="R139" s="4">
        <v>0.19</v>
      </c>
      <c r="S139" s="17">
        <f t="shared" si="62"/>
        <v>5880.4999999999991</v>
      </c>
      <c r="T139" s="17">
        <f t="shared" si="63"/>
        <v>36830.499999999993</v>
      </c>
      <c r="U139" s="17">
        <f t="shared" si="64"/>
        <v>32600</v>
      </c>
      <c r="V139" s="17">
        <f t="shared" si="65"/>
        <v>32600</v>
      </c>
      <c r="W139" s="4">
        <v>0.19</v>
      </c>
      <c r="X139" s="17">
        <f t="shared" si="66"/>
        <v>6194</v>
      </c>
      <c r="Y139" s="17">
        <f t="shared" si="67"/>
        <v>38794</v>
      </c>
      <c r="Z139" s="19"/>
    </row>
    <row r="140" spans="1:26" ht="17.25" thickBot="1" x14ac:dyDescent="0.35">
      <c r="A140" s="14">
        <v>134</v>
      </c>
      <c r="B140" s="3" t="s">
        <v>565</v>
      </c>
      <c r="C140" s="3" t="s">
        <v>505</v>
      </c>
      <c r="D140" s="2" t="s">
        <v>504</v>
      </c>
      <c r="E140" s="3">
        <v>1</v>
      </c>
      <c r="F140" s="17">
        <v>40100</v>
      </c>
      <c r="G140" s="17">
        <f t="shared" si="55"/>
        <v>40100</v>
      </c>
      <c r="H140" s="4">
        <v>0.19</v>
      </c>
      <c r="I140" s="17">
        <f t="shared" si="56"/>
        <v>7619</v>
      </c>
      <c r="J140" s="17">
        <f t="shared" si="57"/>
        <v>47719</v>
      </c>
      <c r="K140" s="17">
        <v>40900</v>
      </c>
      <c r="L140" s="17">
        <f t="shared" si="58"/>
        <v>40900</v>
      </c>
      <c r="M140" s="4">
        <v>0.19</v>
      </c>
      <c r="N140" s="17">
        <f t="shared" si="59"/>
        <v>7771</v>
      </c>
      <c r="O140" s="17">
        <f t="shared" si="60"/>
        <v>48671</v>
      </c>
      <c r="P140" s="17">
        <v>37499.999999999993</v>
      </c>
      <c r="Q140" s="17">
        <f t="shared" si="61"/>
        <v>37499.999999999993</v>
      </c>
      <c r="R140" s="4">
        <v>0.19</v>
      </c>
      <c r="S140" s="17">
        <f t="shared" si="62"/>
        <v>7124.9999999999991</v>
      </c>
      <c r="T140" s="17">
        <f t="shared" si="63"/>
        <v>44624.999999999993</v>
      </c>
      <c r="U140" s="17">
        <f t="shared" si="64"/>
        <v>39500</v>
      </c>
      <c r="V140" s="17">
        <f t="shared" si="65"/>
        <v>39500</v>
      </c>
      <c r="W140" s="4">
        <v>0.19</v>
      </c>
      <c r="X140" s="17">
        <f t="shared" si="66"/>
        <v>7505</v>
      </c>
      <c r="Y140" s="17">
        <f t="shared" si="67"/>
        <v>47005</v>
      </c>
      <c r="Z140" s="19"/>
    </row>
    <row r="141" spans="1:26" ht="17.25" thickBot="1" x14ac:dyDescent="0.35">
      <c r="A141" s="14">
        <v>135</v>
      </c>
      <c r="B141" s="3" t="s">
        <v>565</v>
      </c>
      <c r="C141" s="3" t="s">
        <v>500</v>
      </c>
      <c r="D141" s="2" t="s">
        <v>503</v>
      </c>
      <c r="E141" s="3">
        <v>1</v>
      </c>
      <c r="F141" s="17">
        <v>621200</v>
      </c>
      <c r="G141" s="17">
        <f t="shared" si="55"/>
        <v>621200</v>
      </c>
      <c r="H141" s="4">
        <v>0.19</v>
      </c>
      <c r="I141" s="17">
        <f t="shared" si="56"/>
        <v>118028</v>
      </c>
      <c r="J141" s="17">
        <f t="shared" si="57"/>
        <v>739228</v>
      </c>
      <c r="K141" s="17">
        <v>633400</v>
      </c>
      <c r="L141" s="17">
        <f t="shared" si="58"/>
        <v>633400</v>
      </c>
      <c r="M141" s="4">
        <v>0.19</v>
      </c>
      <c r="N141" s="17">
        <f t="shared" si="59"/>
        <v>120346</v>
      </c>
      <c r="O141" s="17">
        <f t="shared" si="60"/>
        <v>753746</v>
      </c>
      <c r="P141" s="17">
        <v>581400</v>
      </c>
      <c r="Q141" s="17">
        <f t="shared" si="61"/>
        <v>581400</v>
      </c>
      <c r="R141" s="4">
        <v>0.19</v>
      </c>
      <c r="S141" s="17">
        <f t="shared" si="62"/>
        <v>110466</v>
      </c>
      <c r="T141" s="17">
        <f t="shared" si="63"/>
        <v>691866</v>
      </c>
      <c r="U141" s="17">
        <f t="shared" si="64"/>
        <v>612000</v>
      </c>
      <c r="V141" s="17">
        <f t="shared" si="65"/>
        <v>612000</v>
      </c>
      <c r="W141" s="4">
        <v>0.19</v>
      </c>
      <c r="X141" s="17">
        <f t="shared" si="66"/>
        <v>116280</v>
      </c>
      <c r="Y141" s="17">
        <f t="shared" si="67"/>
        <v>728280</v>
      </c>
      <c r="Z141" s="19"/>
    </row>
    <row r="142" spans="1:26" ht="17.25" thickBot="1" x14ac:dyDescent="0.35">
      <c r="A142" s="14">
        <v>136</v>
      </c>
      <c r="B142" s="3" t="s">
        <v>565</v>
      </c>
      <c r="C142" s="3" t="s">
        <v>500</v>
      </c>
      <c r="D142" s="2" t="s">
        <v>502</v>
      </c>
      <c r="E142" s="3">
        <v>1</v>
      </c>
      <c r="F142" s="17">
        <v>700000</v>
      </c>
      <c r="G142" s="17">
        <f t="shared" si="55"/>
        <v>700000</v>
      </c>
      <c r="H142" s="4">
        <v>0.19</v>
      </c>
      <c r="I142" s="17">
        <f t="shared" si="56"/>
        <v>133000</v>
      </c>
      <c r="J142" s="17">
        <f t="shared" si="57"/>
        <v>833000</v>
      </c>
      <c r="K142" s="17">
        <v>713300</v>
      </c>
      <c r="L142" s="17">
        <f t="shared" si="58"/>
        <v>713300</v>
      </c>
      <c r="M142" s="4">
        <v>0.19</v>
      </c>
      <c r="N142" s="17">
        <f t="shared" si="59"/>
        <v>135527</v>
      </c>
      <c r="O142" s="17">
        <f t="shared" si="60"/>
        <v>848827</v>
      </c>
      <c r="P142" s="17">
        <v>654300.00000000012</v>
      </c>
      <c r="Q142" s="17">
        <f t="shared" si="61"/>
        <v>654300.00000000012</v>
      </c>
      <c r="R142" s="4">
        <v>0.19</v>
      </c>
      <c r="S142" s="17">
        <f t="shared" si="62"/>
        <v>124317.00000000003</v>
      </c>
      <c r="T142" s="17">
        <f t="shared" si="63"/>
        <v>778617.00000000012</v>
      </c>
      <c r="U142" s="17">
        <f t="shared" si="64"/>
        <v>689200</v>
      </c>
      <c r="V142" s="17">
        <f t="shared" si="65"/>
        <v>689200</v>
      </c>
      <c r="W142" s="4">
        <v>0.19</v>
      </c>
      <c r="X142" s="17">
        <f t="shared" si="66"/>
        <v>130948</v>
      </c>
      <c r="Y142" s="17">
        <f t="shared" si="67"/>
        <v>820148</v>
      </c>
      <c r="Z142" s="19"/>
    </row>
    <row r="143" spans="1:26" ht="17.25" thickBot="1" x14ac:dyDescent="0.35">
      <c r="A143" s="14">
        <v>137</v>
      </c>
      <c r="B143" s="3" t="s">
        <v>565</v>
      </c>
      <c r="C143" s="3" t="s">
        <v>500</v>
      </c>
      <c r="D143" s="2" t="s">
        <v>501</v>
      </c>
      <c r="E143" s="3">
        <v>1</v>
      </c>
      <c r="F143" s="17">
        <v>418200</v>
      </c>
      <c r="G143" s="17">
        <f t="shared" si="55"/>
        <v>418200</v>
      </c>
      <c r="H143" s="4">
        <v>0.19</v>
      </c>
      <c r="I143" s="17">
        <f t="shared" si="56"/>
        <v>79458</v>
      </c>
      <c r="J143" s="17">
        <f t="shared" si="57"/>
        <v>497658</v>
      </c>
      <c r="K143" s="17">
        <v>426400</v>
      </c>
      <c r="L143" s="17">
        <f t="shared" si="58"/>
        <v>426400</v>
      </c>
      <c r="M143" s="4">
        <v>0.19</v>
      </c>
      <c r="N143" s="17">
        <f t="shared" si="59"/>
        <v>81016</v>
      </c>
      <c r="O143" s="17">
        <f t="shared" si="60"/>
        <v>507416</v>
      </c>
      <c r="P143" s="17">
        <v>391400</v>
      </c>
      <c r="Q143" s="17">
        <f t="shared" si="61"/>
        <v>391400</v>
      </c>
      <c r="R143" s="4">
        <v>0.19</v>
      </c>
      <c r="S143" s="17">
        <f t="shared" si="62"/>
        <v>74366</v>
      </c>
      <c r="T143" s="17">
        <f t="shared" si="63"/>
        <v>465766</v>
      </c>
      <c r="U143" s="17">
        <f t="shared" si="64"/>
        <v>412000</v>
      </c>
      <c r="V143" s="17">
        <f t="shared" si="65"/>
        <v>412000</v>
      </c>
      <c r="W143" s="4">
        <v>0.19</v>
      </c>
      <c r="X143" s="17">
        <f t="shared" si="66"/>
        <v>78280</v>
      </c>
      <c r="Y143" s="17">
        <f t="shared" si="67"/>
        <v>490280</v>
      </c>
      <c r="Z143" s="19"/>
    </row>
    <row r="144" spans="1:26" ht="17.25" thickBot="1" x14ac:dyDescent="0.35">
      <c r="A144" s="14">
        <v>138</v>
      </c>
      <c r="B144" s="3" t="s">
        <v>565</v>
      </c>
      <c r="C144" s="3" t="s">
        <v>500</v>
      </c>
      <c r="D144" s="2" t="s">
        <v>499</v>
      </c>
      <c r="E144" s="3">
        <v>1</v>
      </c>
      <c r="F144" s="17">
        <v>300000</v>
      </c>
      <c r="G144" s="17">
        <f t="shared" si="55"/>
        <v>300000</v>
      </c>
      <c r="H144" s="4">
        <v>0.19</v>
      </c>
      <c r="I144" s="17">
        <f t="shared" si="56"/>
        <v>57000</v>
      </c>
      <c r="J144" s="17">
        <f t="shared" si="57"/>
        <v>357000</v>
      </c>
      <c r="K144" s="17">
        <v>305650</v>
      </c>
      <c r="L144" s="17">
        <f t="shared" si="58"/>
        <v>305650</v>
      </c>
      <c r="M144" s="4">
        <v>0.19</v>
      </c>
      <c r="N144" s="17">
        <f t="shared" si="59"/>
        <v>58073.5</v>
      </c>
      <c r="O144" s="17">
        <f t="shared" si="60"/>
        <v>363723.5</v>
      </c>
      <c r="P144" s="17">
        <v>280250</v>
      </c>
      <c r="Q144" s="17">
        <f t="shared" si="61"/>
        <v>280250</v>
      </c>
      <c r="R144" s="4">
        <v>0.19</v>
      </c>
      <c r="S144" s="17">
        <f t="shared" si="62"/>
        <v>53247.5</v>
      </c>
      <c r="T144" s="17">
        <f t="shared" si="63"/>
        <v>333497.5</v>
      </c>
      <c r="U144" s="17">
        <f t="shared" si="64"/>
        <v>295300</v>
      </c>
      <c r="V144" s="17">
        <f t="shared" si="65"/>
        <v>295300</v>
      </c>
      <c r="W144" s="4">
        <v>0.19</v>
      </c>
      <c r="X144" s="17">
        <f t="shared" si="66"/>
        <v>56107</v>
      </c>
      <c r="Y144" s="17">
        <f t="shared" si="67"/>
        <v>351407</v>
      </c>
      <c r="Z144" s="19"/>
    </row>
    <row r="145" spans="1:26" ht="17.25" thickBot="1" x14ac:dyDescent="0.35">
      <c r="A145" s="14">
        <v>139</v>
      </c>
      <c r="B145" s="3" t="s">
        <v>565</v>
      </c>
      <c r="C145" s="3" t="s">
        <v>498</v>
      </c>
      <c r="D145" s="2" t="s">
        <v>497</v>
      </c>
      <c r="E145" s="3">
        <v>1</v>
      </c>
      <c r="F145" s="17">
        <v>83550</v>
      </c>
      <c r="G145" s="17">
        <f t="shared" si="55"/>
        <v>83550</v>
      </c>
      <c r="H145" s="4">
        <v>0.19</v>
      </c>
      <c r="I145" s="17">
        <f t="shared" si="56"/>
        <v>15874.5</v>
      </c>
      <c r="J145" s="17">
        <f t="shared" si="57"/>
        <v>99424.5</v>
      </c>
      <c r="K145" s="17">
        <v>85200</v>
      </c>
      <c r="L145" s="17">
        <f t="shared" si="58"/>
        <v>85200</v>
      </c>
      <c r="M145" s="4">
        <v>0.19</v>
      </c>
      <c r="N145" s="17">
        <f t="shared" si="59"/>
        <v>16188</v>
      </c>
      <c r="O145" s="17">
        <f t="shared" si="60"/>
        <v>101388</v>
      </c>
      <c r="P145" s="17">
        <v>78149.999999999985</v>
      </c>
      <c r="Q145" s="17">
        <f t="shared" si="61"/>
        <v>78149.999999999985</v>
      </c>
      <c r="R145" s="4">
        <v>0.19</v>
      </c>
      <c r="S145" s="17">
        <f t="shared" si="62"/>
        <v>14848.499999999998</v>
      </c>
      <c r="T145" s="17">
        <f t="shared" si="63"/>
        <v>92998.499999999985</v>
      </c>
      <c r="U145" s="17">
        <f t="shared" si="64"/>
        <v>82300</v>
      </c>
      <c r="V145" s="17">
        <f t="shared" si="65"/>
        <v>82300</v>
      </c>
      <c r="W145" s="4">
        <v>0.19</v>
      </c>
      <c r="X145" s="17">
        <f t="shared" si="66"/>
        <v>15637</v>
      </c>
      <c r="Y145" s="17">
        <f t="shared" si="67"/>
        <v>97937</v>
      </c>
      <c r="Z145" s="19"/>
    </row>
    <row r="146" spans="1:26" ht="198.75" thickBot="1" x14ac:dyDescent="0.35">
      <c r="A146" s="14">
        <v>140</v>
      </c>
      <c r="B146" s="3" t="s">
        <v>138</v>
      </c>
      <c r="C146" s="3" t="s">
        <v>139</v>
      </c>
      <c r="D146" s="33" t="s">
        <v>140</v>
      </c>
      <c r="E146" s="3">
        <v>1</v>
      </c>
      <c r="F146" s="17">
        <v>187800</v>
      </c>
      <c r="G146" s="17">
        <f t="shared" si="55"/>
        <v>187800</v>
      </c>
      <c r="H146" s="1">
        <v>0.19</v>
      </c>
      <c r="I146" s="17">
        <f t="shared" si="56"/>
        <v>35682</v>
      </c>
      <c r="J146" s="17">
        <f t="shared" si="57"/>
        <v>223482</v>
      </c>
      <c r="K146" s="17">
        <v>191500</v>
      </c>
      <c r="L146" s="17">
        <f t="shared" si="58"/>
        <v>191500</v>
      </c>
      <c r="M146" s="1">
        <v>0.19</v>
      </c>
      <c r="N146" s="17">
        <f t="shared" si="59"/>
        <v>36385</v>
      </c>
      <c r="O146" s="17">
        <f t="shared" si="60"/>
        <v>227885</v>
      </c>
      <c r="P146" s="17">
        <v>175700.00000000003</v>
      </c>
      <c r="Q146" s="17">
        <f t="shared" si="61"/>
        <v>175700.00000000003</v>
      </c>
      <c r="R146" s="1">
        <v>0.19</v>
      </c>
      <c r="S146" s="17">
        <f t="shared" si="62"/>
        <v>33383.000000000007</v>
      </c>
      <c r="T146" s="17">
        <f t="shared" si="63"/>
        <v>209083.00000000003</v>
      </c>
      <c r="U146" s="17">
        <f t="shared" si="64"/>
        <v>185000</v>
      </c>
      <c r="V146" s="17">
        <f t="shared" si="65"/>
        <v>185000</v>
      </c>
      <c r="W146" s="1">
        <v>0.19</v>
      </c>
      <c r="X146" s="17">
        <f t="shared" si="66"/>
        <v>35150</v>
      </c>
      <c r="Y146" s="17">
        <f t="shared" si="67"/>
        <v>220150</v>
      </c>
      <c r="Z146" s="19"/>
    </row>
    <row r="147" spans="1:26" ht="132.75" thickBot="1" x14ac:dyDescent="0.35">
      <c r="A147" s="14">
        <v>141</v>
      </c>
      <c r="B147" s="3" t="s">
        <v>17</v>
      </c>
      <c r="C147" s="3" t="s">
        <v>141</v>
      </c>
      <c r="D147" s="33" t="s">
        <v>142</v>
      </c>
      <c r="E147" s="3">
        <v>1</v>
      </c>
      <c r="F147" s="17">
        <v>18150</v>
      </c>
      <c r="G147" s="17">
        <f t="shared" si="55"/>
        <v>18150</v>
      </c>
      <c r="H147" s="1">
        <v>0.19</v>
      </c>
      <c r="I147" s="17">
        <f t="shared" si="56"/>
        <v>3448.5</v>
      </c>
      <c r="J147" s="17">
        <f t="shared" si="57"/>
        <v>21598.5</v>
      </c>
      <c r="K147" s="17">
        <v>18500</v>
      </c>
      <c r="L147" s="17">
        <f t="shared" si="58"/>
        <v>18500</v>
      </c>
      <c r="M147" s="1">
        <v>0.19</v>
      </c>
      <c r="N147" s="17">
        <f t="shared" si="59"/>
        <v>3515</v>
      </c>
      <c r="O147" s="17">
        <f t="shared" si="60"/>
        <v>22015</v>
      </c>
      <c r="P147" s="17">
        <v>16899.999999999996</v>
      </c>
      <c r="Q147" s="17">
        <f t="shared" si="61"/>
        <v>16899.999999999996</v>
      </c>
      <c r="R147" s="1">
        <v>0.19</v>
      </c>
      <c r="S147" s="17">
        <f t="shared" si="62"/>
        <v>3210.9999999999995</v>
      </c>
      <c r="T147" s="17">
        <f t="shared" si="63"/>
        <v>20110.999999999996</v>
      </c>
      <c r="U147" s="17">
        <f t="shared" si="64"/>
        <v>17850</v>
      </c>
      <c r="V147" s="17">
        <f t="shared" si="65"/>
        <v>17850</v>
      </c>
      <c r="W147" s="1">
        <v>0.19</v>
      </c>
      <c r="X147" s="17">
        <f t="shared" si="66"/>
        <v>3391.5</v>
      </c>
      <c r="Y147" s="17">
        <f t="shared" si="67"/>
        <v>21241.5</v>
      </c>
      <c r="Z147" s="19"/>
    </row>
    <row r="148" spans="1:26" ht="132.75" thickBot="1" x14ac:dyDescent="0.35">
      <c r="A148" s="14">
        <v>142</v>
      </c>
      <c r="B148" s="3" t="s">
        <v>145</v>
      </c>
      <c r="C148" s="3" t="s">
        <v>143</v>
      </c>
      <c r="D148" s="33" t="s">
        <v>144</v>
      </c>
      <c r="E148" s="3">
        <v>1</v>
      </c>
      <c r="F148" s="17">
        <v>14200</v>
      </c>
      <c r="G148" s="17">
        <f t="shared" si="55"/>
        <v>14200</v>
      </c>
      <c r="H148" s="1">
        <v>0.19</v>
      </c>
      <c r="I148" s="17">
        <f t="shared" si="56"/>
        <v>2698</v>
      </c>
      <c r="J148" s="17">
        <f t="shared" si="57"/>
        <v>16898</v>
      </c>
      <c r="K148" s="17">
        <v>14500</v>
      </c>
      <c r="L148" s="17">
        <f t="shared" si="58"/>
        <v>14500</v>
      </c>
      <c r="M148" s="1">
        <v>0.19</v>
      </c>
      <c r="N148" s="17">
        <f t="shared" si="59"/>
        <v>2755</v>
      </c>
      <c r="O148" s="17">
        <f t="shared" si="60"/>
        <v>17255</v>
      </c>
      <c r="P148" s="17">
        <v>13300</v>
      </c>
      <c r="Q148" s="17">
        <f t="shared" si="61"/>
        <v>13300</v>
      </c>
      <c r="R148" s="1">
        <v>0.19</v>
      </c>
      <c r="S148" s="17">
        <f t="shared" si="62"/>
        <v>2527</v>
      </c>
      <c r="T148" s="17">
        <f t="shared" si="63"/>
        <v>15827</v>
      </c>
      <c r="U148" s="17">
        <f t="shared" si="64"/>
        <v>14000</v>
      </c>
      <c r="V148" s="17">
        <f t="shared" si="65"/>
        <v>14000</v>
      </c>
      <c r="W148" s="1">
        <v>0.19</v>
      </c>
      <c r="X148" s="17">
        <f t="shared" si="66"/>
        <v>2660</v>
      </c>
      <c r="Y148" s="17">
        <f t="shared" si="67"/>
        <v>16660</v>
      </c>
      <c r="Z148" s="19"/>
    </row>
    <row r="149" spans="1:26" ht="83.25" thickBot="1" x14ac:dyDescent="0.35">
      <c r="A149" s="14">
        <v>143</v>
      </c>
      <c r="B149" s="3" t="s">
        <v>17</v>
      </c>
      <c r="C149" s="7" t="s">
        <v>57</v>
      </c>
      <c r="D149" s="8" t="s">
        <v>75</v>
      </c>
      <c r="E149" s="3">
        <v>1</v>
      </c>
      <c r="F149" s="17">
        <v>13800</v>
      </c>
      <c r="G149" s="17">
        <f t="shared" si="55"/>
        <v>13800</v>
      </c>
      <c r="H149" s="1">
        <v>0.19</v>
      </c>
      <c r="I149" s="17">
        <f t="shared" si="56"/>
        <v>2622</v>
      </c>
      <c r="J149" s="17">
        <f t="shared" si="57"/>
        <v>16422</v>
      </c>
      <c r="K149" s="17">
        <v>14100</v>
      </c>
      <c r="L149" s="17">
        <f t="shared" si="58"/>
        <v>14100</v>
      </c>
      <c r="M149" s="1">
        <v>0.19</v>
      </c>
      <c r="N149" s="17">
        <f t="shared" si="59"/>
        <v>2679</v>
      </c>
      <c r="O149" s="17">
        <f t="shared" si="60"/>
        <v>16779</v>
      </c>
      <c r="P149" s="17">
        <v>12900.000000000002</v>
      </c>
      <c r="Q149" s="17">
        <f t="shared" si="61"/>
        <v>12900.000000000002</v>
      </c>
      <c r="R149" s="1">
        <v>0.19</v>
      </c>
      <c r="S149" s="17">
        <f t="shared" si="62"/>
        <v>2451.0000000000005</v>
      </c>
      <c r="T149" s="17">
        <f t="shared" si="63"/>
        <v>15351.000000000002</v>
      </c>
      <c r="U149" s="17">
        <f t="shared" si="64"/>
        <v>13600</v>
      </c>
      <c r="V149" s="17">
        <f t="shared" si="65"/>
        <v>13600</v>
      </c>
      <c r="W149" s="1">
        <v>0.19</v>
      </c>
      <c r="X149" s="17">
        <f t="shared" si="66"/>
        <v>2584</v>
      </c>
      <c r="Y149" s="17">
        <f t="shared" si="67"/>
        <v>16184</v>
      </c>
      <c r="Z149" s="19"/>
    </row>
    <row r="150" spans="1:26" ht="33.75" thickBot="1" x14ac:dyDescent="0.35">
      <c r="A150" s="14">
        <v>144</v>
      </c>
      <c r="B150" s="3" t="s">
        <v>17</v>
      </c>
      <c r="C150" s="7" t="s">
        <v>57</v>
      </c>
      <c r="D150" s="8" t="s">
        <v>58</v>
      </c>
      <c r="E150" s="3">
        <v>1</v>
      </c>
      <c r="F150" s="17">
        <v>16550</v>
      </c>
      <c r="G150" s="17">
        <f t="shared" si="55"/>
        <v>16550</v>
      </c>
      <c r="H150" s="1">
        <v>0.19</v>
      </c>
      <c r="I150" s="17">
        <f t="shared" si="56"/>
        <v>3144.5</v>
      </c>
      <c r="J150" s="17">
        <f t="shared" si="57"/>
        <v>19694.5</v>
      </c>
      <c r="K150" s="17">
        <v>16900</v>
      </c>
      <c r="L150" s="17">
        <f t="shared" si="58"/>
        <v>16900</v>
      </c>
      <c r="M150" s="1">
        <v>0.19</v>
      </c>
      <c r="N150" s="17">
        <f t="shared" si="59"/>
        <v>3211</v>
      </c>
      <c r="O150" s="17">
        <f t="shared" si="60"/>
        <v>20111</v>
      </c>
      <c r="P150" s="17">
        <v>15450.000000000002</v>
      </c>
      <c r="Q150" s="17">
        <f t="shared" si="61"/>
        <v>15450.000000000002</v>
      </c>
      <c r="R150" s="1">
        <v>0.19</v>
      </c>
      <c r="S150" s="17">
        <f t="shared" si="62"/>
        <v>2935.5000000000005</v>
      </c>
      <c r="T150" s="17">
        <f t="shared" si="63"/>
        <v>18385.500000000004</v>
      </c>
      <c r="U150" s="17">
        <f t="shared" si="64"/>
        <v>16300</v>
      </c>
      <c r="V150" s="17">
        <f t="shared" si="65"/>
        <v>16300</v>
      </c>
      <c r="W150" s="1">
        <v>0.19</v>
      </c>
      <c r="X150" s="17">
        <f t="shared" si="66"/>
        <v>3097</v>
      </c>
      <c r="Y150" s="17">
        <f t="shared" si="67"/>
        <v>19397</v>
      </c>
      <c r="Z150" s="19"/>
    </row>
    <row r="151" spans="1:26" ht="50.25" thickBot="1" x14ac:dyDescent="0.35">
      <c r="A151" s="14">
        <v>145</v>
      </c>
      <c r="B151" s="3" t="s">
        <v>24</v>
      </c>
      <c r="C151" s="7" t="s">
        <v>65</v>
      </c>
      <c r="D151" s="8" t="s">
        <v>66</v>
      </c>
      <c r="E151" s="3">
        <v>1</v>
      </c>
      <c r="F151" s="17">
        <v>19450</v>
      </c>
      <c r="G151" s="17">
        <f t="shared" si="55"/>
        <v>19450</v>
      </c>
      <c r="H151" s="1">
        <v>0.19</v>
      </c>
      <c r="I151" s="17">
        <f t="shared" si="56"/>
        <v>3695.5</v>
      </c>
      <c r="J151" s="17">
        <f t="shared" si="57"/>
        <v>23145.5</v>
      </c>
      <c r="K151" s="17">
        <v>19850</v>
      </c>
      <c r="L151" s="17">
        <f t="shared" si="58"/>
        <v>19850</v>
      </c>
      <c r="M151" s="1">
        <v>0.19</v>
      </c>
      <c r="N151" s="17">
        <f t="shared" si="59"/>
        <v>3771.5</v>
      </c>
      <c r="O151" s="17">
        <f t="shared" si="60"/>
        <v>23621.5</v>
      </c>
      <c r="P151" s="17">
        <v>18149.999999999996</v>
      </c>
      <c r="Q151" s="17">
        <f t="shared" si="61"/>
        <v>18149.999999999996</v>
      </c>
      <c r="R151" s="1">
        <v>0.19</v>
      </c>
      <c r="S151" s="17">
        <f t="shared" si="62"/>
        <v>3448.4999999999995</v>
      </c>
      <c r="T151" s="17">
        <f t="shared" si="63"/>
        <v>21598.499999999996</v>
      </c>
      <c r="U151" s="17">
        <f t="shared" si="64"/>
        <v>19150</v>
      </c>
      <c r="V151" s="17">
        <f t="shared" si="65"/>
        <v>19150</v>
      </c>
      <c r="W151" s="1">
        <v>0.19</v>
      </c>
      <c r="X151" s="17">
        <f t="shared" si="66"/>
        <v>3638.5</v>
      </c>
      <c r="Y151" s="17">
        <f t="shared" si="67"/>
        <v>22788.5</v>
      </c>
      <c r="Z151" s="19"/>
    </row>
    <row r="152" spans="1:26" ht="50.25" thickBot="1" x14ac:dyDescent="0.35">
      <c r="A152" s="14">
        <v>146</v>
      </c>
      <c r="B152" s="3" t="s">
        <v>30</v>
      </c>
      <c r="C152" s="3" t="s">
        <v>69</v>
      </c>
      <c r="D152" s="33" t="s">
        <v>70</v>
      </c>
      <c r="E152" s="3">
        <v>1</v>
      </c>
      <c r="F152" s="17">
        <v>12150</v>
      </c>
      <c r="G152" s="17">
        <f t="shared" si="55"/>
        <v>12150</v>
      </c>
      <c r="H152" s="1">
        <v>0.19</v>
      </c>
      <c r="I152" s="17">
        <f t="shared" si="56"/>
        <v>2308.5</v>
      </c>
      <c r="J152" s="17">
        <f t="shared" si="57"/>
        <v>14458.5</v>
      </c>
      <c r="K152" s="17">
        <v>12400</v>
      </c>
      <c r="L152" s="17">
        <f t="shared" si="58"/>
        <v>12400</v>
      </c>
      <c r="M152" s="1">
        <v>0.19</v>
      </c>
      <c r="N152" s="17">
        <f t="shared" si="59"/>
        <v>2356</v>
      </c>
      <c r="O152" s="17">
        <f t="shared" si="60"/>
        <v>14756</v>
      </c>
      <c r="P152" s="17">
        <v>11300</v>
      </c>
      <c r="Q152" s="17">
        <f t="shared" si="61"/>
        <v>11300</v>
      </c>
      <c r="R152" s="1">
        <v>0.19</v>
      </c>
      <c r="S152" s="17">
        <f t="shared" si="62"/>
        <v>2147</v>
      </c>
      <c r="T152" s="17">
        <f t="shared" si="63"/>
        <v>13447</v>
      </c>
      <c r="U152" s="17">
        <f t="shared" si="64"/>
        <v>11950</v>
      </c>
      <c r="V152" s="17">
        <f t="shared" si="65"/>
        <v>11950</v>
      </c>
      <c r="W152" s="1">
        <v>0.19</v>
      </c>
      <c r="X152" s="17">
        <f t="shared" si="66"/>
        <v>2270.5</v>
      </c>
      <c r="Y152" s="17">
        <f t="shared" si="67"/>
        <v>14220.5</v>
      </c>
      <c r="Z152" s="19"/>
    </row>
    <row r="153" spans="1:26" ht="83.25" thickBot="1" x14ac:dyDescent="0.35">
      <c r="A153" s="14">
        <v>147</v>
      </c>
      <c r="B153" s="3" t="s">
        <v>30</v>
      </c>
      <c r="C153" s="3" t="s">
        <v>71</v>
      </c>
      <c r="D153" s="33" t="s">
        <v>72</v>
      </c>
      <c r="E153" s="3">
        <v>1</v>
      </c>
      <c r="F153" s="17">
        <v>3850</v>
      </c>
      <c r="G153" s="17">
        <f t="shared" si="55"/>
        <v>3850</v>
      </c>
      <c r="H153" s="1">
        <v>0.19</v>
      </c>
      <c r="I153" s="17">
        <f t="shared" si="56"/>
        <v>731.5</v>
      </c>
      <c r="J153" s="17">
        <f t="shared" si="57"/>
        <v>4581.5</v>
      </c>
      <c r="K153" s="17">
        <v>3950</v>
      </c>
      <c r="L153" s="17">
        <f t="shared" si="58"/>
        <v>3950</v>
      </c>
      <c r="M153" s="1">
        <v>0.19</v>
      </c>
      <c r="N153" s="17">
        <f t="shared" si="59"/>
        <v>750.5</v>
      </c>
      <c r="O153" s="17">
        <f t="shared" si="60"/>
        <v>4700.5</v>
      </c>
      <c r="P153" s="17">
        <v>3599.9999999999995</v>
      </c>
      <c r="Q153" s="17">
        <f t="shared" si="61"/>
        <v>3599.9999999999995</v>
      </c>
      <c r="R153" s="1">
        <v>0.19</v>
      </c>
      <c r="S153" s="17">
        <f t="shared" si="62"/>
        <v>683.99999999999989</v>
      </c>
      <c r="T153" s="17">
        <f t="shared" si="63"/>
        <v>4283.9999999999991</v>
      </c>
      <c r="U153" s="17">
        <f t="shared" si="64"/>
        <v>3800</v>
      </c>
      <c r="V153" s="17">
        <f t="shared" si="65"/>
        <v>3800</v>
      </c>
      <c r="W153" s="1">
        <v>0.19</v>
      </c>
      <c r="X153" s="17">
        <f t="shared" si="66"/>
        <v>722</v>
      </c>
      <c r="Y153" s="17">
        <f t="shared" si="67"/>
        <v>4522</v>
      </c>
      <c r="Z153" s="19"/>
    </row>
    <row r="154" spans="1:26" ht="33.75" thickBot="1" x14ac:dyDescent="0.35">
      <c r="A154" s="14">
        <v>148</v>
      </c>
      <c r="B154" s="3" t="s">
        <v>24</v>
      </c>
      <c r="C154" s="3" t="s">
        <v>76</v>
      </c>
      <c r="D154" s="2" t="s">
        <v>77</v>
      </c>
      <c r="E154" s="3">
        <v>1</v>
      </c>
      <c r="F154" s="17">
        <v>6300</v>
      </c>
      <c r="G154" s="17">
        <f t="shared" si="55"/>
        <v>6300</v>
      </c>
      <c r="H154" s="1">
        <v>0.19</v>
      </c>
      <c r="I154" s="17">
        <f t="shared" si="56"/>
        <v>1197</v>
      </c>
      <c r="J154" s="17">
        <f t="shared" si="57"/>
        <v>7497</v>
      </c>
      <c r="K154" s="17">
        <v>6400</v>
      </c>
      <c r="L154" s="17">
        <f t="shared" si="58"/>
        <v>6400</v>
      </c>
      <c r="M154" s="1">
        <v>0.19</v>
      </c>
      <c r="N154" s="17">
        <f t="shared" si="59"/>
        <v>1216</v>
      </c>
      <c r="O154" s="17">
        <f t="shared" si="60"/>
        <v>7616</v>
      </c>
      <c r="P154" s="17">
        <v>5899.9999999999991</v>
      </c>
      <c r="Q154" s="17">
        <f t="shared" si="61"/>
        <v>5899.9999999999991</v>
      </c>
      <c r="R154" s="1">
        <v>0.19</v>
      </c>
      <c r="S154" s="17">
        <f t="shared" si="62"/>
        <v>1120.9999999999998</v>
      </c>
      <c r="T154" s="17">
        <f t="shared" si="63"/>
        <v>7020.9999999999991</v>
      </c>
      <c r="U154" s="17">
        <f t="shared" si="64"/>
        <v>6200</v>
      </c>
      <c r="V154" s="17">
        <f t="shared" si="65"/>
        <v>6200</v>
      </c>
      <c r="W154" s="1">
        <v>0.19</v>
      </c>
      <c r="X154" s="17">
        <f t="shared" si="66"/>
        <v>1178</v>
      </c>
      <c r="Y154" s="17">
        <f t="shared" si="67"/>
        <v>7378</v>
      </c>
      <c r="Z154" s="19"/>
    </row>
    <row r="155" spans="1:26" ht="33.75" thickBot="1" x14ac:dyDescent="0.35">
      <c r="A155" s="14">
        <v>149</v>
      </c>
      <c r="B155" s="3" t="s">
        <v>24</v>
      </c>
      <c r="C155" s="3" t="s">
        <v>78</v>
      </c>
      <c r="D155" s="2" t="s">
        <v>79</v>
      </c>
      <c r="E155" s="3">
        <v>1</v>
      </c>
      <c r="F155" s="17">
        <v>27900</v>
      </c>
      <c r="G155" s="17">
        <f t="shared" si="55"/>
        <v>27900</v>
      </c>
      <c r="H155" s="1">
        <v>0.19</v>
      </c>
      <c r="I155" s="17">
        <f t="shared" si="56"/>
        <v>5301</v>
      </c>
      <c r="J155" s="17">
        <f t="shared" si="57"/>
        <v>33201</v>
      </c>
      <c r="K155" s="17">
        <v>28500</v>
      </c>
      <c r="L155" s="17">
        <f t="shared" si="58"/>
        <v>28500</v>
      </c>
      <c r="M155" s="1">
        <v>0.19</v>
      </c>
      <c r="N155" s="17">
        <f t="shared" si="59"/>
        <v>5415</v>
      </c>
      <c r="O155" s="17">
        <f t="shared" si="60"/>
        <v>33915</v>
      </c>
      <c r="P155" s="17">
        <v>26100.000000000018</v>
      </c>
      <c r="Q155" s="17">
        <f t="shared" si="61"/>
        <v>26100.000000000018</v>
      </c>
      <c r="R155" s="1">
        <v>0.19</v>
      </c>
      <c r="S155" s="17">
        <f t="shared" si="62"/>
        <v>4959.0000000000036</v>
      </c>
      <c r="T155" s="17">
        <f t="shared" si="63"/>
        <v>31059.000000000022</v>
      </c>
      <c r="U155" s="17">
        <f t="shared" si="64"/>
        <v>27500.000000000004</v>
      </c>
      <c r="V155" s="17">
        <f t="shared" si="65"/>
        <v>27500.000000000004</v>
      </c>
      <c r="W155" s="1">
        <v>0.19</v>
      </c>
      <c r="X155" s="17">
        <f t="shared" si="66"/>
        <v>5225.0000000000009</v>
      </c>
      <c r="Y155" s="17">
        <f t="shared" si="67"/>
        <v>32725.000000000004</v>
      </c>
      <c r="Z155" s="19"/>
    </row>
    <row r="156" spans="1:26" ht="66.75" thickBot="1" x14ac:dyDescent="0.35">
      <c r="A156" s="14">
        <v>150</v>
      </c>
      <c r="B156" s="3" t="s">
        <v>24</v>
      </c>
      <c r="C156" s="3" t="s">
        <v>80</v>
      </c>
      <c r="D156" s="2" t="s">
        <v>81</v>
      </c>
      <c r="E156" s="3">
        <v>1</v>
      </c>
      <c r="F156" s="17">
        <v>18200</v>
      </c>
      <c r="G156" s="17">
        <f t="shared" si="55"/>
        <v>18200</v>
      </c>
      <c r="H156" s="1">
        <v>0.19</v>
      </c>
      <c r="I156" s="17">
        <f t="shared" si="56"/>
        <v>3458</v>
      </c>
      <c r="J156" s="17">
        <f t="shared" si="57"/>
        <v>21658</v>
      </c>
      <c r="K156" s="17">
        <v>18600</v>
      </c>
      <c r="L156" s="17">
        <f t="shared" si="58"/>
        <v>18600</v>
      </c>
      <c r="M156" s="1">
        <v>0.19</v>
      </c>
      <c r="N156" s="17">
        <f t="shared" si="59"/>
        <v>3534</v>
      </c>
      <c r="O156" s="17">
        <f t="shared" si="60"/>
        <v>22134</v>
      </c>
      <c r="P156" s="17">
        <v>17050.000000000004</v>
      </c>
      <c r="Q156" s="17">
        <f t="shared" si="61"/>
        <v>17050.000000000004</v>
      </c>
      <c r="R156" s="1">
        <v>0.19</v>
      </c>
      <c r="S156" s="17">
        <f t="shared" si="62"/>
        <v>3239.5000000000009</v>
      </c>
      <c r="T156" s="17">
        <f t="shared" si="63"/>
        <v>20289.500000000004</v>
      </c>
      <c r="U156" s="17">
        <f t="shared" si="64"/>
        <v>17950</v>
      </c>
      <c r="V156" s="17">
        <f t="shared" si="65"/>
        <v>17950</v>
      </c>
      <c r="W156" s="1">
        <v>0.19</v>
      </c>
      <c r="X156" s="17">
        <f t="shared" si="66"/>
        <v>3410.5</v>
      </c>
      <c r="Y156" s="17">
        <f t="shared" si="67"/>
        <v>21360.5</v>
      </c>
      <c r="Z156" s="19"/>
    </row>
    <row r="157" spans="1:26" ht="33.75" thickBot="1" x14ac:dyDescent="0.35">
      <c r="A157" s="14">
        <v>151</v>
      </c>
      <c r="B157" s="3" t="s">
        <v>24</v>
      </c>
      <c r="C157" s="3" t="s">
        <v>82</v>
      </c>
      <c r="D157" s="2" t="s">
        <v>83</v>
      </c>
      <c r="E157" s="3">
        <v>1</v>
      </c>
      <c r="F157" s="17">
        <v>39400</v>
      </c>
      <c r="G157" s="17">
        <f t="shared" si="55"/>
        <v>39400</v>
      </c>
      <c r="H157" s="1">
        <v>0.19</v>
      </c>
      <c r="I157" s="17">
        <f t="shared" si="56"/>
        <v>7486</v>
      </c>
      <c r="J157" s="17">
        <f t="shared" si="57"/>
        <v>46886</v>
      </c>
      <c r="K157" s="17">
        <v>40150</v>
      </c>
      <c r="L157" s="17">
        <f t="shared" si="58"/>
        <v>40150</v>
      </c>
      <c r="M157" s="1">
        <v>0.19</v>
      </c>
      <c r="N157" s="17">
        <f t="shared" si="59"/>
        <v>7628.5</v>
      </c>
      <c r="O157" s="17">
        <f t="shared" si="60"/>
        <v>47778.5</v>
      </c>
      <c r="P157" s="17">
        <v>36849.999999999993</v>
      </c>
      <c r="Q157" s="17">
        <f t="shared" si="61"/>
        <v>36849.999999999993</v>
      </c>
      <c r="R157" s="1">
        <v>0.19</v>
      </c>
      <c r="S157" s="17">
        <f t="shared" si="62"/>
        <v>7001.4999999999991</v>
      </c>
      <c r="T157" s="17">
        <f t="shared" si="63"/>
        <v>43851.499999999993</v>
      </c>
      <c r="U157" s="17">
        <f t="shared" si="64"/>
        <v>38800</v>
      </c>
      <c r="V157" s="17">
        <f t="shared" si="65"/>
        <v>38800</v>
      </c>
      <c r="W157" s="1">
        <v>0.19</v>
      </c>
      <c r="X157" s="17">
        <f t="shared" si="66"/>
        <v>7372</v>
      </c>
      <c r="Y157" s="17">
        <f t="shared" si="67"/>
        <v>46172</v>
      </c>
      <c r="Z157" s="19"/>
    </row>
    <row r="158" spans="1:26" ht="17.25" thickBot="1" x14ac:dyDescent="0.35">
      <c r="A158" s="14">
        <v>152</v>
      </c>
      <c r="B158" s="3" t="s">
        <v>24</v>
      </c>
      <c r="C158" s="3" t="s">
        <v>84</v>
      </c>
      <c r="D158" s="2" t="s">
        <v>85</v>
      </c>
      <c r="E158" s="3">
        <v>1</v>
      </c>
      <c r="F158" s="17">
        <v>158450</v>
      </c>
      <c r="G158" s="17">
        <f t="shared" si="55"/>
        <v>158450</v>
      </c>
      <c r="H158" s="1">
        <v>0.19</v>
      </c>
      <c r="I158" s="17">
        <f t="shared" si="56"/>
        <v>30105.5</v>
      </c>
      <c r="J158" s="17">
        <f t="shared" si="57"/>
        <v>188555.5</v>
      </c>
      <c r="K158" s="17">
        <v>161600</v>
      </c>
      <c r="L158" s="17">
        <f t="shared" si="58"/>
        <v>161600</v>
      </c>
      <c r="M158" s="1">
        <v>0.19</v>
      </c>
      <c r="N158" s="17">
        <f t="shared" si="59"/>
        <v>30704</v>
      </c>
      <c r="O158" s="17">
        <f t="shared" si="60"/>
        <v>192304</v>
      </c>
      <c r="P158" s="17">
        <v>148250</v>
      </c>
      <c r="Q158" s="17">
        <f t="shared" si="61"/>
        <v>148250</v>
      </c>
      <c r="R158" s="1">
        <v>0.19</v>
      </c>
      <c r="S158" s="17">
        <f t="shared" si="62"/>
        <v>28167.5</v>
      </c>
      <c r="T158" s="17">
        <f t="shared" si="63"/>
        <v>176417.5</v>
      </c>
      <c r="U158" s="17">
        <f t="shared" si="64"/>
        <v>156100</v>
      </c>
      <c r="V158" s="17">
        <f t="shared" si="65"/>
        <v>156100</v>
      </c>
      <c r="W158" s="1">
        <v>0.19</v>
      </c>
      <c r="X158" s="17">
        <f t="shared" si="66"/>
        <v>29659</v>
      </c>
      <c r="Y158" s="17">
        <f t="shared" si="67"/>
        <v>185759</v>
      </c>
      <c r="Z158" s="19"/>
    </row>
    <row r="159" spans="1:26" ht="33.75" thickBot="1" x14ac:dyDescent="0.35">
      <c r="A159" s="14">
        <v>153</v>
      </c>
      <c r="B159" s="3" t="s">
        <v>24</v>
      </c>
      <c r="C159" s="3" t="s">
        <v>86</v>
      </c>
      <c r="D159" s="2" t="s">
        <v>87</v>
      </c>
      <c r="E159" s="3">
        <v>1</v>
      </c>
      <c r="F159" s="17">
        <v>1700</v>
      </c>
      <c r="G159" s="17">
        <f t="shared" si="55"/>
        <v>1700</v>
      </c>
      <c r="H159" s="1">
        <v>0.19</v>
      </c>
      <c r="I159" s="17">
        <f t="shared" si="56"/>
        <v>323</v>
      </c>
      <c r="J159" s="17">
        <f t="shared" si="57"/>
        <v>2023</v>
      </c>
      <c r="K159" s="17">
        <v>1700</v>
      </c>
      <c r="L159" s="17">
        <f t="shared" si="58"/>
        <v>1700</v>
      </c>
      <c r="M159" s="1">
        <v>0.19</v>
      </c>
      <c r="N159" s="17">
        <f t="shared" si="59"/>
        <v>323</v>
      </c>
      <c r="O159" s="17">
        <f t="shared" si="60"/>
        <v>2023</v>
      </c>
      <c r="P159" s="17">
        <v>1550.0000000000002</v>
      </c>
      <c r="Q159" s="17">
        <f t="shared" si="61"/>
        <v>1550.0000000000002</v>
      </c>
      <c r="R159" s="1">
        <v>0.19</v>
      </c>
      <c r="S159" s="17">
        <f t="shared" si="62"/>
        <v>294.50000000000006</v>
      </c>
      <c r="T159" s="17">
        <f t="shared" si="63"/>
        <v>1844.5000000000002</v>
      </c>
      <c r="U159" s="17">
        <f t="shared" si="64"/>
        <v>1650</v>
      </c>
      <c r="V159" s="17">
        <f t="shared" si="65"/>
        <v>1650</v>
      </c>
      <c r="W159" s="1">
        <v>0.19</v>
      </c>
      <c r="X159" s="17">
        <f t="shared" si="66"/>
        <v>313.5</v>
      </c>
      <c r="Y159" s="17">
        <f t="shared" si="67"/>
        <v>1963.5</v>
      </c>
      <c r="Z159" s="19"/>
    </row>
    <row r="160" spans="1:26" ht="33.75" thickBot="1" x14ac:dyDescent="0.35">
      <c r="A160" s="14">
        <v>154</v>
      </c>
      <c r="B160" s="3" t="s">
        <v>24</v>
      </c>
      <c r="C160" s="3" t="s">
        <v>88</v>
      </c>
      <c r="D160" s="2" t="s">
        <v>89</v>
      </c>
      <c r="E160" s="3">
        <v>1</v>
      </c>
      <c r="F160" s="17">
        <v>1000</v>
      </c>
      <c r="G160" s="17">
        <f t="shared" si="55"/>
        <v>1000</v>
      </c>
      <c r="H160" s="1">
        <v>0.19</v>
      </c>
      <c r="I160" s="17">
        <f t="shared" si="56"/>
        <v>190</v>
      </c>
      <c r="J160" s="17">
        <f t="shared" si="57"/>
        <v>1190</v>
      </c>
      <c r="K160" s="17">
        <v>1050</v>
      </c>
      <c r="L160" s="17">
        <f t="shared" si="58"/>
        <v>1050</v>
      </c>
      <c r="M160" s="1">
        <v>0.19</v>
      </c>
      <c r="N160" s="17">
        <f t="shared" si="59"/>
        <v>199.5</v>
      </c>
      <c r="O160" s="17">
        <f t="shared" si="60"/>
        <v>1249.5</v>
      </c>
      <c r="P160" s="17">
        <v>800.00000000000011</v>
      </c>
      <c r="Q160" s="17">
        <f t="shared" si="61"/>
        <v>800.00000000000011</v>
      </c>
      <c r="R160" s="1">
        <v>0.19</v>
      </c>
      <c r="S160" s="17">
        <f t="shared" si="62"/>
        <v>152.00000000000003</v>
      </c>
      <c r="T160" s="17">
        <f t="shared" si="63"/>
        <v>952.00000000000011</v>
      </c>
      <c r="U160" s="17">
        <f t="shared" si="64"/>
        <v>950</v>
      </c>
      <c r="V160" s="17">
        <f t="shared" si="65"/>
        <v>950</v>
      </c>
      <c r="W160" s="1">
        <v>0.19</v>
      </c>
      <c r="X160" s="17">
        <f t="shared" si="66"/>
        <v>180.5</v>
      </c>
      <c r="Y160" s="17">
        <f t="shared" si="67"/>
        <v>1130.5</v>
      </c>
      <c r="Z160" s="19"/>
    </row>
    <row r="161" spans="1:26" ht="17.25" thickBot="1" x14ac:dyDescent="0.35">
      <c r="A161" s="14">
        <v>155</v>
      </c>
      <c r="B161" s="3" t="s">
        <v>24</v>
      </c>
      <c r="C161" s="3" t="s">
        <v>90</v>
      </c>
      <c r="D161" s="2" t="s">
        <v>91</v>
      </c>
      <c r="E161" s="3">
        <v>1</v>
      </c>
      <c r="F161" s="17">
        <v>1150</v>
      </c>
      <c r="G161" s="17">
        <f t="shared" si="55"/>
        <v>1150</v>
      </c>
      <c r="H161" s="1">
        <v>0.19</v>
      </c>
      <c r="I161" s="17">
        <f t="shared" si="56"/>
        <v>218.5</v>
      </c>
      <c r="J161" s="17">
        <f t="shared" si="57"/>
        <v>1368.5</v>
      </c>
      <c r="K161" s="17">
        <v>1200</v>
      </c>
      <c r="L161" s="17">
        <f t="shared" si="58"/>
        <v>1200</v>
      </c>
      <c r="M161" s="1">
        <v>0.19</v>
      </c>
      <c r="N161" s="17">
        <f t="shared" si="59"/>
        <v>228</v>
      </c>
      <c r="O161" s="17">
        <f t="shared" si="60"/>
        <v>1428</v>
      </c>
      <c r="P161" s="17">
        <v>949.99999999999977</v>
      </c>
      <c r="Q161" s="17">
        <f t="shared" si="61"/>
        <v>949.99999999999977</v>
      </c>
      <c r="R161" s="1">
        <v>0.19</v>
      </c>
      <c r="S161" s="17">
        <f t="shared" si="62"/>
        <v>180.49999999999997</v>
      </c>
      <c r="T161" s="17">
        <f t="shared" si="63"/>
        <v>1130.4999999999998</v>
      </c>
      <c r="U161" s="17">
        <f t="shared" si="64"/>
        <v>1100</v>
      </c>
      <c r="V161" s="17">
        <f t="shared" si="65"/>
        <v>1100</v>
      </c>
      <c r="W161" s="1">
        <v>0.19</v>
      </c>
      <c r="X161" s="17">
        <f t="shared" si="66"/>
        <v>209</v>
      </c>
      <c r="Y161" s="17">
        <f t="shared" si="67"/>
        <v>1309</v>
      </c>
      <c r="Z161" s="19"/>
    </row>
    <row r="162" spans="1:26" ht="33.75" thickBot="1" x14ac:dyDescent="0.35">
      <c r="A162" s="14">
        <v>156</v>
      </c>
      <c r="B162" s="3" t="s">
        <v>24</v>
      </c>
      <c r="C162" s="3" t="s">
        <v>92</v>
      </c>
      <c r="D162" s="2" t="s">
        <v>93</v>
      </c>
      <c r="E162" s="3">
        <v>1</v>
      </c>
      <c r="F162" s="17">
        <v>8400</v>
      </c>
      <c r="G162" s="17">
        <f t="shared" si="55"/>
        <v>8400</v>
      </c>
      <c r="H162" s="1">
        <v>0.19</v>
      </c>
      <c r="I162" s="17">
        <f t="shared" si="56"/>
        <v>1596</v>
      </c>
      <c r="J162" s="17">
        <f t="shared" si="57"/>
        <v>9996</v>
      </c>
      <c r="K162" s="17">
        <v>8550</v>
      </c>
      <c r="L162" s="17">
        <f t="shared" si="58"/>
        <v>8550</v>
      </c>
      <c r="M162" s="1">
        <v>0.19</v>
      </c>
      <c r="N162" s="17">
        <f t="shared" si="59"/>
        <v>1624.5</v>
      </c>
      <c r="O162" s="17">
        <f t="shared" si="60"/>
        <v>10174.5</v>
      </c>
      <c r="P162" s="17">
        <v>7800</v>
      </c>
      <c r="Q162" s="17">
        <f t="shared" si="61"/>
        <v>7800</v>
      </c>
      <c r="R162" s="1">
        <v>0.19</v>
      </c>
      <c r="S162" s="17">
        <f t="shared" si="62"/>
        <v>1482</v>
      </c>
      <c r="T162" s="17">
        <f t="shared" si="63"/>
        <v>9282</v>
      </c>
      <c r="U162" s="17">
        <f t="shared" si="64"/>
        <v>8250</v>
      </c>
      <c r="V162" s="17">
        <f t="shared" si="65"/>
        <v>8250</v>
      </c>
      <c r="W162" s="1">
        <v>0.19</v>
      </c>
      <c r="X162" s="17">
        <f t="shared" si="66"/>
        <v>1567.5</v>
      </c>
      <c r="Y162" s="17">
        <f t="shared" si="67"/>
        <v>9817.5</v>
      </c>
      <c r="Z162" s="19"/>
    </row>
    <row r="163" spans="1:26" ht="17.25" thickBot="1" x14ac:dyDescent="0.35">
      <c r="A163" s="14">
        <v>157</v>
      </c>
      <c r="B163" s="3" t="s">
        <v>24</v>
      </c>
      <c r="C163" s="3" t="s">
        <v>94</v>
      </c>
      <c r="D163" s="2" t="s">
        <v>95</v>
      </c>
      <c r="E163" s="3">
        <v>1</v>
      </c>
      <c r="F163" s="17">
        <v>993700</v>
      </c>
      <c r="G163" s="17">
        <f t="shared" si="55"/>
        <v>993700</v>
      </c>
      <c r="H163" s="1">
        <v>0.19</v>
      </c>
      <c r="I163" s="17">
        <f t="shared" si="56"/>
        <v>188803</v>
      </c>
      <c r="J163" s="17">
        <f t="shared" si="57"/>
        <v>1182503</v>
      </c>
      <c r="K163" s="17">
        <v>1014000</v>
      </c>
      <c r="L163" s="17">
        <f t="shared" si="58"/>
        <v>1014000</v>
      </c>
      <c r="M163" s="1">
        <v>0.19</v>
      </c>
      <c r="N163" s="17">
        <f t="shared" si="59"/>
        <v>192660</v>
      </c>
      <c r="O163" s="17">
        <f t="shared" si="60"/>
        <v>1206660</v>
      </c>
      <c r="P163" s="17">
        <v>929300.00000000047</v>
      </c>
      <c r="Q163" s="17">
        <f t="shared" si="61"/>
        <v>929300.00000000047</v>
      </c>
      <c r="R163" s="1">
        <v>0.19</v>
      </c>
      <c r="S163" s="17">
        <f t="shared" si="62"/>
        <v>176567.00000000009</v>
      </c>
      <c r="T163" s="17">
        <f t="shared" si="63"/>
        <v>1105867.0000000005</v>
      </c>
      <c r="U163" s="17">
        <f t="shared" si="64"/>
        <v>979000.00000000012</v>
      </c>
      <c r="V163" s="17">
        <f t="shared" si="65"/>
        <v>979000.00000000012</v>
      </c>
      <c r="W163" s="1">
        <v>0.19</v>
      </c>
      <c r="X163" s="17">
        <f t="shared" si="66"/>
        <v>186010.00000000003</v>
      </c>
      <c r="Y163" s="17">
        <f t="shared" si="67"/>
        <v>1165010.0000000002</v>
      </c>
      <c r="Z163" s="19"/>
    </row>
    <row r="164" spans="1:26" ht="50.25" thickBot="1" x14ac:dyDescent="0.35">
      <c r="A164" s="14">
        <v>158</v>
      </c>
      <c r="B164" s="3" t="s">
        <v>24</v>
      </c>
      <c r="C164" s="3" t="s">
        <v>96</v>
      </c>
      <c r="D164" s="2" t="s">
        <v>97</v>
      </c>
      <c r="E164" s="3">
        <v>1</v>
      </c>
      <c r="F164" s="17">
        <v>88600</v>
      </c>
      <c r="G164" s="17">
        <f t="shared" si="55"/>
        <v>88600</v>
      </c>
      <c r="H164" s="1">
        <v>0.19</v>
      </c>
      <c r="I164" s="17">
        <f t="shared" si="56"/>
        <v>16834</v>
      </c>
      <c r="J164" s="17">
        <f t="shared" si="57"/>
        <v>105434</v>
      </c>
      <c r="K164" s="17">
        <v>90400</v>
      </c>
      <c r="L164" s="17">
        <f t="shared" si="58"/>
        <v>90400</v>
      </c>
      <c r="M164" s="1">
        <v>0.19</v>
      </c>
      <c r="N164" s="17">
        <f t="shared" si="59"/>
        <v>17176</v>
      </c>
      <c r="O164" s="17">
        <f t="shared" si="60"/>
        <v>107576</v>
      </c>
      <c r="P164" s="17">
        <v>82899.999999999985</v>
      </c>
      <c r="Q164" s="17">
        <f t="shared" si="61"/>
        <v>82899.999999999985</v>
      </c>
      <c r="R164" s="1">
        <v>0.19</v>
      </c>
      <c r="S164" s="17">
        <f t="shared" si="62"/>
        <v>15750.999999999998</v>
      </c>
      <c r="T164" s="17">
        <f t="shared" si="63"/>
        <v>98650.999999999985</v>
      </c>
      <c r="U164" s="17">
        <f t="shared" si="64"/>
        <v>87300</v>
      </c>
      <c r="V164" s="17">
        <f t="shared" si="65"/>
        <v>87300</v>
      </c>
      <c r="W164" s="1">
        <v>0.19</v>
      </c>
      <c r="X164" s="17">
        <f t="shared" si="66"/>
        <v>16587</v>
      </c>
      <c r="Y164" s="17">
        <f t="shared" si="67"/>
        <v>103887</v>
      </c>
      <c r="Z164" s="19"/>
    </row>
    <row r="165" spans="1:26" ht="83.25" thickBot="1" x14ac:dyDescent="0.35">
      <c r="A165" s="14">
        <v>159</v>
      </c>
      <c r="B165" s="3" t="s">
        <v>24</v>
      </c>
      <c r="C165" s="3" t="s">
        <v>98</v>
      </c>
      <c r="D165" s="2" t="s">
        <v>99</v>
      </c>
      <c r="E165" s="3">
        <v>1</v>
      </c>
      <c r="F165" s="17">
        <v>214700</v>
      </c>
      <c r="G165" s="17">
        <f t="shared" si="55"/>
        <v>214700</v>
      </c>
      <c r="H165" s="1">
        <v>0.19</v>
      </c>
      <c r="I165" s="17">
        <f t="shared" si="56"/>
        <v>40793</v>
      </c>
      <c r="J165" s="17">
        <f t="shared" si="57"/>
        <v>255493</v>
      </c>
      <c r="K165" s="17">
        <v>218900</v>
      </c>
      <c r="L165" s="17">
        <f t="shared" si="58"/>
        <v>218900</v>
      </c>
      <c r="M165" s="1">
        <v>0.19</v>
      </c>
      <c r="N165" s="17">
        <f t="shared" si="59"/>
        <v>41591</v>
      </c>
      <c r="O165" s="17">
        <f t="shared" si="60"/>
        <v>260491</v>
      </c>
      <c r="P165" s="17">
        <v>200899.99999999997</v>
      </c>
      <c r="Q165" s="17">
        <f t="shared" si="61"/>
        <v>200899.99999999997</v>
      </c>
      <c r="R165" s="1">
        <v>0.19</v>
      </c>
      <c r="S165" s="17">
        <f t="shared" si="62"/>
        <v>38170.999999999993</v>
      </c>
      <c r="T165" s="17">
        <f t="shared" si="63"/>
        <v>239070.99999999997</v>
      </c>
      <c r="U165" s="17">
        <f t="shared" si="64"/>
        <v>211500</v>
      </c>
      <c r="V165" s="17">
        <f t="shared" si="65"/>
        <v>211500</v>
      </c>
      <c r="W165" s="1">
        <v>0.19</v>
      </c>
      <c r="X165" s="17">
        <f t="shared" si="66"/>
        <v>40185</v>
      </c>
      <c r="Y165" s="17">
        <f t="shared" si="67"/>
        <v>251685</v>
      </c>
      <c r="Z165" s="19"/>
    </row>
    <row r="166" spans="1:26" ht="50.25" thickBot="1" x14ac:dyDescent="0.35">
      <c r="A166" s="14">
        <v>160</v>
      </c>
      <c r="B166" s="3" t="s">
        <v>24</v>
      </c>
      <c r="C166" s="3" t="s">
        <v>100</v>
      </c>
      <c r="D166" s="2" t="s">
        <v>101</v>
      </c>
      <c r="E166" s="3">
        <v>1</v>
      </c>
      <c r="F166" s="17">
        <v>195850</v>
      </c>
      <c r="G166" s="17">
        <f t="shared" si="55"/>
        <v>195850</v>
      </c>
      <c r="H166" s="1">
        <v>0.19</v>
      </c>
      <c r="I166" s="17">
        <f t="shared" si="56"/>
        <v>37211.5</v>
      </c>
      <c r="J166" s="17">
        <f t="shared" si="57"/>
        <v>233061.5</v>
      </c>
      <c r="K166" s="17">
        <v>199700</v>
      </c>
      <c r="L166" s="17">
        <f t="shared" si="58"/>
        <v>199700</v>
      </c>
      <c r="M166" s="1">
        <v>0.19</v>
      </c>
      <c r="N166" s="17">
        <f t="shared" si="59"/>
        <v>37943</v>
      </c>
      <c r="O166" s="17">
        <f t="shared" si="60"/>
        <v>237643</v>
      </c>
      <c r="P166" s="17">
        <v>183299.99999999997</v>
      </c>
      <c r="Q166" s="17">
        <f t="shared" si="61"/>
        <v>183299.99999999997</v>
      </c>
      <c r="R166" s="1">
        <v>0.19</v>
      </c>
      <c r="S166" s="17">
        <f t="shared" si="62"/>
        <v>34826.999999999993</v>
      </c>
      <c r="T166" s="17">
        <f t="shared" si="63"/>
        <v>218126.99999999997</v>
      </c>
      <c r="U166" s="17">
        <f t="shared" si="64"/>
        <v>192950</v>
      </c>
      <c r="V166" s="17">
        <f t="shared" si="65"/>
        <v>192950</v>
      </c>
      <c r="W166" s="1">
        <v>0.19</v>
      </c>
      <c r="X166" s="17">
        <f t="shared" si="66"/>
        <v>36660.5</v>
      </c>
      <c r="Y166" s="17">
        <f t="shared" si="67"/>
        <v>229610.5</v>
      </c>
      <c r="Z166" s="19"/>
    </row>
    <row r="167" spans="1:26" ht="33.75" thickBot="1" x14ac:dyDescent="0.35">
      <c r="A167" s="14">
        <v>161</v>
      </c>
      <c r="B167" s="3" t="s">
        <v>24</v>
      </c>
      <c r="C167" s="3" t="s">
        <v>102</v>
      </c>
      <c r="D167" s="2" t="s">
        <v>103</v>
      </c>
      <c r="E167" s="3">
        <v>1</v>
      </c>
      <c r="F167" s="17">
        <v>39450</v>
      </c>
      <c r="G167" s="17">
        <f t="shared" si="55"/>
        <v>39450</v>
      </c>
      <c r="H167" s="1">
        <v>0.19</v>
      </c>
      <c r="I167" s="17">
        <f t="shared" si="56"/>
        <v>7495.5</v>
      </c>
      <c r="J167" s="17">
        <f t="shared" si="57"/>
        <v>46945.5</v>
      </c>
      <c r="K167" s="17">
        <v>40300</v>
      </c>
      <c r="L167" s="17">
        <f t="shared" si="58"/>
        <v>40300</v>
      </c>
      <c r="M167" s="1">
        <v>0.19</v>
      </c>
      <c r="N167" s="17">
        <f t="shared" si="59"/>
        <v>7657</v>
      </c>
      <c r="O167" s="17">
        <f t="shared" si="60"/>
        <v>47957</v>
      </c>
      <c r="P167" s="17">
        <v>36950.000000000007</v>
      </c>
      <c r="Q167" s="17">
        <f t="shared" si="61"/>
        <v>36950.000000000007</v>
      </c>
      <c r="R167" s="1">
        <v>0.19</v>
      </c>
      <c r="S167" s="17">
        <f t="shared" si="62"/>
        <v>7020.5000000000018</v>
      </c>
      <c r="T167" s="17">
        <f t="shared" si="63"/>
        <v>43970.500000000007</v>
      </c>
      <c r="U167" s="17">
        <f t="shared" si="64"/>
        <v>38900</v>
      </c>
      <c r="V167" s="17">
        <f t="shared" si="65"/>
        <v>38900</v>
      </c>
      <c r="W167" s="1">
        <v>0.19</v>
      </c>
      <c r="X167" s="17">
        <f t="shared" si="66"/>
        <v>7391</v>
      </c>
      <c r="Y167" s="17">
        <f t="shared" si="67"/>
        <v>46291</v>
      </c>
      <c r="Z167" s="19"/>
    </row>
    <row r="168" spans="1:26" ht="50.25" thickBot="1" x14ac:dyDescent="0.35">
      <c r="A168" s="14">
        <v>162</v>
      </c>
      <c r="B168" s="3" t="s">
        <v>24</v>
      </c>
      <c r="C168" s="7" t="s">
        <v>104</v>
      </c>
      <c r="D168" s="8" t="s">
        <v>105</v>
      </c>
      <c r="E168" s="3">
        <v>1</v>
      </c>
      <c r="F168" s="17">
        <v>29550</v>
      </c>
      <c r="G168" s="17">
        <f t="shared" si="55"/>
        <v>29550</v>
      </c>
      <c r="H168" s="1">
        <v>0.19</v>
      </c>
      <c r="I168" s="17">
        <f t="shared" si="56"/>
        <v>5614.5</v>
      </c>
      <c r="J168" s="17">
        <f t="shared" si="57"/>
        <v>35164.5</v>
      </c>
      <c r="K168" s="17">
        <v>30100</v>
      </c>
      <c r="L168" s="17">
        <f t="shared" si="58"/>
        <v>30100</v>
      </c>
      <c r="M168" s="1">
        <v>0.19</v>
      </c>
      <c r="N168" s="17">
        <f t="shared" si="59"/>
        <v>5719</v>
      </c>
      <c r="O168" s="17">
        <f t="shared" si="60"/>
        <v>35819</v>
      </c>
      <c r="P168" s="17">
        <v>27650.000000000004</v>
      </c>
      <c r="Q168" s="17">
        <f t="shared" si="61"/>
        <v>27650.000000000004</v>
      </c>
      <c r="R168" s="1">
        <v>0.19</v>
      </c>
      <c r="S168" s="17">
        <f t="shared" si="62"/>
        <v>5253.5000000000009</v>
      </c>
      <c r="T168" s="17">
        <f t="shared" si="63"/>
        <v>32903.500000000007</v>
      </c>
      <c r="U168" s="17">
        <f t="shared" si="64"/>
        <v>29100</v>
      </c>
      <c r="V168" s="17">
        <f t="shared" si="65"/>
        <v>29100</v>
      </c>
      <c r="W168" s="1">
        <v>0.19</v>
      </c>
      <c r="X168" s="17">
        <f t="shared" si="66"/>
        <v>5529</v>
      </c>
      <c r="Y168" s="17">
        <f t="shared" si="67"/>
        <v>34629</v>
      </c>
      <c r="Z168" s="19"/>
    </row>
    <row r="169" spans="1:26" ht="33.75" thickBot="1" x14ac:dyDescent="0.35">
      <c r="A169" s="14">
        <v>163</v>
      </c>
      <c r="B169" s="3" t="s">
        <v>24</v>
      </c>
      <c r="C169" s="7" t="s">
        <v>106</v>
      </c>
      <c r="D169" s="8" t="s">
        <v>107</v>
      </c>
      <c r="E169" s="3">
        <v>1</v>
      </c>
      <c r="F169" s="17">
        <v>33250</v>
      </c>
      <c r="G169" s="17">
        <f t="shared" si="55"/>
        <v>33250</v>
      </c>
      <c r="H169" s="1">
        <v>0.19</v>
      </c>
      <c r="I169" s="17">
        <f t="shared" si="56"/>
        <v>6317.5</v>
      </c>
      <c r="J169" s="17">
        <f t="shared" si="57"/>
        <v>39567.5</v>
      </c>
      <c r="K169" s="17">
        <v>34000</v>
      </c>
      <c r="L169" s="17">
        <f t="shared" si="58"/>
        <v>34000</v>
      </c>
      <c r="M169" s="1">
        <v>0.19</v>
      </c>
      <c r="N169" s="17">
        <f t="shared" si="59"/>
        <v>6460</v>
      </c>
      <c r="O169" s="17">
        <f t="shared" si="60"/>
        <v>40460</v>
      </c>
      <c r="P169" s="17">
        <v>31000</v>
      </c>
      <c r="Q169" s="17">
        <f t="shared" si="61"/>
        <v>31000</v>
      </c>
      <c r="R169" s="1">
        <v>0.19</v>
      </c>
      <c r="S169" s="17">
        <f t="shared" si="62"/>
        <v>5890</v>
      </c>
      <c r="T169" s="17">
        <f t="shared" si="63"/>
        <v>36890</v>
      </c>
      <c r="U169" s="17">
        <f t="shared" si="64"/>
        <v>32750</v>
      </c>
      <c r="V169" s="17">
        <f t="shared" si="65"/>
        <v>32750</v>
      </c>
      <c r="W169" s="1">
        <v>0.19</v>
      </c>
      <c r="X169" s="17">
        <f t="shared" si="66"/>
        <v>6222.5</v>
      </c>
      <c r="Y169" s="17">
        <f t="shared" si="67"/>
        <v>38972.5</v>
      </c>
      <c r="Z169" s="19"/>
    </row>
    <row r="170" spans="1:26" ht="33.75" thickBot="1" x14ac:dyDescent="0.35">
      <c r="A170" s="14">
        <v>164</v>
      </c>
      <c r="B170" s="3" t="s">
        <v>24</v>
      </c>
      <c r="C170" s="7" t="s">
        <v>108</v>
      </c>
      <c r="D170" s="8" t="s">
        <v>109</v>
      </c>
      <c r="E170" s="3">
        <v>1</v>
      </c>
      <c r="F170" s="17">
        <v>2700</v>
      </c>
      <c r="G170" s="17">
        <f t="shared" si="55"/>
        <v>2700</v>
      </c>
      <c r="H170" s="1">
        <v>0.19</v>
      </c>
      <c r="I170" s="17">
        <f t="shared" si="56"/>
        <v>513</v>
      </c>
      <c r="J170" s="17">
        <f t="shared" si="57"/>
        <v>3213</v>
      </c>
      <c r="K170" s="17">
        <v>2750</v>
      </c>
      <c r="L170" s="17">
        <f t="shared" si="58"/>
        <v>2750</v>
      </c>
      <c r="M170" s="1">
        <v>0.19</v>
      </c>
      <c r="N170" s="17">
        <f t="shared" si="59"/>
        <v>522.5</v>
      </c>
      <c r="O170" s="17">
        <f t="shared" si="60"/>
        <v>3272.5</v>
      </c>
      <c r="P170" s="17">
        <v>2499.9999999999995</v>
      </c>
      <c r="Q170" s="17">
        <f t="shared" si="61"/>
        <v>2499.9999999999995</v>
      </c>
      <c r="R170" s="1">
        <v>0.19</v>
      </c>
      <c r="S170" s="17">
        <f t="shared" si="62"/>
        <v>474.99999999999994</v>
      </c>
      <c r="T170" s="17">
        <f t="shared" si="63"/>
        <v>2974.9999999999995</v>
      </c>
      <c r="U170" s="17">
        <f t="shared" si="64"/>
        <v>2650</v>
      </c>
      <c r="V170" s="17">
        <f t="shared" si="65"/>
        <v>2650</v>
      </c>
      <c r="W170" s="1">
        <v>0.19</v>
      </c>
      <c r="X170" s="17">
        <f t="shared" si="66"/>
        <v>503.5</v>
      </c>
      <c r="Y170" s="17">
        <f t="shared" si="67"/>
        <v>3153.5</v>
      </c>
      <c r="Z170" s="19"/>
    </row>
    <row r="171" spans="1:26" ht="33.75" thickBot="1" x14ac:dyDescent="0.35">
      <c r="A171" s="14">
        <v>165</v>
      </c>
      <c r="B171" s="3" t="s">
        <v>24</v>
      </c>
      <c r="C171" s="7" t="s">
        <v>110</v>
      </c>
      <c r="D171" s="8" t="s">
        <v>111</v>
      </c>
      <c r="E171" s="3">
        <v>1</v>
      </c>
      <c r="F171" s="17">
        <v>57150</v>
      </c>
      <c r="G171" s="17">
        <f t="shared" si="55"/>
        <v>57150</v>
      </c>
      <c r="H171" s="1">
        <v>0.19</v>
      </c>
      <c r="I171" s="17">
        <f t="shared" si="56"/>
        <v>10858.5</v>
      </c>
      <c r="J171" s="17">
        <f t="shared" si="57"/>
        <v>68008.5</v>
      </c>
      <c r="K171" s="17">
        <v>58300</v>
      </c>
      <c r="L171" s="17">
        <f t="shared" si="58"/>
        <v>58300</v>
      </c>
      <c r="M171" s="1">
        <v>0.19</v>
      </c>
      <c r="N171" s="17">
        <f t="shared" si="59"/>
        <v>11077</v>
      </c>
      <c r="O171" s="17">
        <f t="shared" si="60"/>
        <v>69377</v>
      </c>
      <c r="P171" s="17">
        <v>53450.000000000007</v>
      </c>
      <c r="Q171" s="17">
        <f t="shared" si="61"/>
        <v>53450.000000000007</v>
      </c>
      <c r="R171" s="1">
        <v>0.19</v>
      </c>
      <c r="S171" s="17">
        <f t="shared" si="62"/>
        <v>10155.500000000002</v>
      </c>
      <c r="T171" s="17">
        <f t="shared" si="63"/>
        <v>63605.500000000007</v>
      </c>
      <c r="U171" s="17">
        <f t="shared" si="64"/>
        <v>56300</v>
      </c>
      <c r="V171" s="17">
        <f t="shared" si="65"/>
        <v>56300</v>
      </c>
      <c r="W171" s="1">
        <v>0.19</v>
      </c>
      <c r="X171" s="17">
        <f t="shared" si="66"/>
        <v>10697</v>
      </c>
      <c r="Y171" s="17">
        <f t="shared" si="67"/>
        <v>66997</v>
      </c>
      <c r="Z171" s="19"/>
    </row>
    <row r="172" spans="1:26" ht="17.25" thickBot="1" x14ac:dyDescent="0.35">
      <c r="A172" s="14">
        <v>166</v>
      </c>
      <c r="B172" s="3" t="s">
        <v>24</v>
      </c>
      <c r="C172" s="3" t="s">
        <v>112</v>
      </c>
      <c r="D172" s="2" t="s">
        <v>113</v>
      </c>
      <c r="E172" s="3">
        <v>1</v>
      </c>
      <c r="F172" s="17">
        <v>30350</v>
      </c>
      <c r="G172" s="17">
        <f t="shared" si="55"/>
        <v>30350</v>
      </c>
      <c r="H172" s="1">
        <v>0.19</v>
      </c>
      <c r="I172" s="17">
        <f t="shared" si="56"/>
        <v>5766.5</v>
      </c>
      <c r="J172" s="17">
        <f t="shared" si="57"/>
        <v>36116.5</v>
      </c>
      <c r="K172" s="17">
        <v>30950</v>
      </c>
      <c r="L172" s="17">
        <f t="shared" si="58"/>
        <v>30950</v>
      </c>
      <c r="M172" s="1">
        <v>0.19</v>
      </c>
      <c r="N172" s="17">
        <f t="shared" si="59"/>
        <v>5880.5</v>
      </c>
      <c r="O172" s="17">
        <f t="shared" si="60"/>
        <v>36830.5</v>
      </c>
      <c r="P172" s="17">
        <v>28399.999999999996</v>
      </c>
      <c r="Q172" s="17">
        <f t="shared" si="61"/>
        <v>28399.999999999996</v>
      </c>
      <c r="R172" s="1">
        <v>0.19</v>
      </c>
      <c r="S172" s="17">
        <f t="shared" si="62"/>
        <v>5395.9999999999991</v>
      </c>
      <c r="T172" s="17">
        <f t="shared" si="63"/>
        <v>33795.999999999993</v>
      </c>
      <c r="U172" s="17">
        <f t="shared" si="64"/>
        <v>29900</v>
      </c>
      <c r="V172" s="17">
        <f t="shared" si="65"/>
        <v>29900</v>
      </c>
      <c r="W172" s="1">
        <v>0.19</v>
      </c>
      <c r="X172" s="17">
        <f t="shared" si="66"/>
        <v>5681</v>
      </c>
      <c r="Y172" s="17">
        <f t="shared" si="67"/>
        <v>35581</v>
      </c>
      <c r="Z172" s="19"/>
    </row>
    <row r="173" spans="1:26" ht="83.25" thickBot="1" x14ac:dyDescent="0.35">
      <c r="A173" s="14">
        <v>167</v>
      </c>
      <c r="B173" s="3" t="s">
        <v>24</v>
      </c>
      <c r="C173" s="3" t="s">
        <v>114</v>
      </c>
      <c r="D173" s="2" t="s">
        <v>115</v>
      </c>
      <c r="E173" s="3">
        <v>1</v>
      </c>
      <c r="F173" s="17">
        <v>9800</v>
      </c>
      <c r="G173" s="17">
        <f t="shared" si="55"/>
        <v>9800</v>
      </c>
      <c r="H173" s="1">
        <v>0.19</v>
      </c>
      <c r="I173" s="17">
        <f t="shared" si="56"/>
        <v>1862</v>
      </c>
      <c r="J173" s="17">
        <f t="shared" si="57"/>
        <v>11662</v>
      </c>
      <c r="K173" s="17">
        <v>10000</v>
      </c>
      <c r="L173" s="17">
        <f t="shared" si="58"/>
        <v>10000</v>
      </c>
      <c r="M173" s="1">
        <v>0.19</v>
      </c>
      <c r="N173" s="17">
        <f t="shared" si="59"/>
        <v>1900</v>
      </c>
      <c r="O173" s="17">
        <f t="shared" si="60"/>
        <v>11900</v>
      </c>
      <c r="P173" s="17">
        <v>9149.9999999999982</v>
      </c>
      <c r="Q173" s="17">
        <f t="shared" si="61"/>
        <v>9149.9999999999982</v>
      </c>
      <c r="R173" s="1">
        <v>0.19</v>
      </c>
      <c r="S173" s="17">
        <f t="shared" si="62"/>
        <v>1738.4999999999998</v>
      </c>
      <c r="T173" s="17">
        <f t="shared" si="63"/>
        <v>10888.499999999998</v>
      </c>
      <c r="U173" s="17">
        <f t="shared" si="64"/>
        <v>9650</v>
      </c>
      <c r="V173" s="17">
        <f t="shared" si="65"/>
        <v>9650</v>
      </c>
      <c r="W173" s="1">
        <v>0.19</v>
      </c>
      <c r="X173" s="17">
        <f t="shared" si="66"/>
        <v>1833.5</v>
      </c>
      <c r="Y173" s="17">
        <f t="shared" si="67"/>
        <v>11483.5</v>
      </c>
      <c r="Z173" s="19"/>
    </row>
    <row r="174" spans="1:26" ht="17.25" thickBot="1" x14ac:dyDescent="0.35">
      <c r="A174" s="14">
        <v>168</v>
      </c>
      <c r="B174" s="3" t="s">
        <v>24</v>
      </c>
      <c r="C174" s="3" t="s">
        <v>116</v>
      </c>
      <c r="D174" s="2" t="s">
        <v>117</v>
      </c>
      <c r="E174" s="3">
        <v>1</v>
      </c>
      <c r="F174" s="17">
        <v>43550</v>
      </c>
      <c r="G174" s="17">
        <f t="shared" si="55"/>
        <v>43550</v>
      </c>
      <c r="H174" s="1">
        <v>0.19</v>
      </c>
      <c r="I174" s="17">
        <f t="shared" si="56"/>
        <v>8274.5</v>
      </c>
      <c r="J174" s="17">
        <f t="shared" si="57"/>
        <v>51824.5</v>
      </c>
      <c r="K174" s="17">
        <v>44400</v>
      </c>
      <c r="L174" s="17">
        <f t="shared" si="58"/>
        <v>44400</v>
      </c>
      <c r="M174" s="1">
        <v>0.19</v>
      </c>
      <c r="N174" s="17">
        <f t="shared" si="59"/>
        <v>8436</v>
      </c>
      <c r="O174" s="17">
        <f t="shared" si="60"/>
        <v>52836</v>
      </c>
      <c r="P174" s="17">
        <v>40750.000000000007</v>
      </c>
      <c r="Q174" s="17">
        <f t="shared" si="61"/>
        <v>40750.000000000007</v>
      </c>
      <c r="R174" s="1">
        <v>0.19</v>
      </c>
      <c r="S174" s="17">
        <f t="shared" si="62"/>
        <v>7742.5000000000018</v>
      </c>
      <c r="T174" s="17">
        <f t="shared" si="63"/>
        <v>48492.500000000007</v>
      </c>
      <c r="U174" s="17">
        <f t="shared" si="64"/>
        <v>42900</v>
      </c>
      <c r="V174" s="17">
        <f t="shared" si="65"/>
        <v>42900</v>
      </c>
      <c r="W174" s="1">
        <v>0.19</v>
      </c>
      <c r="X174" s="17">
        <f t="shared" si="66"/>
        <v>8151</v>
      </c>
      <c r="Y174" s="17">
        <f t="shared" si="67"/>
        <v>51051</v>
      </c>
      <c r="Z174" s="19"/>
    </row>
    <row r="175" spans="1:26" ht="17.25" thickBot="1" x14ac:dyDescent="0.35">
      <c r="A175" s="14">
        <v>169</v>
      </c>
      <c r="B175" s="3" t="s">
        <v>24</v>
      </c>
      <c r="C175" s="3" t="s">
        <v>118</v>
      </c>
      <c r="D175" s="2" t="s">
        <v>119</v>
      </c>
      <c r="E175" s="3">
        <v>1</v>
      </c>
      <c r="F175" s="17">
        <v>30300</v>
      </c>
      <c r="G175" s="17">
        <f t="shared" si="55"/>
        <v>30300</v>
      </c>
      <c r="H175" s="1">
        <v>0.19</v>
      </c>
      <c r="I175" s="17">
        <f t="shared" si="56"/>
        <v>5757</v>
      </c>
      <c r="J175" s="17">
        <f t="shared" si="57"/>
        <v>36057</v>
      </c>
      <c r="K175" s="17">
        <v>30900</v>
      </c>
      <c r="L175" s="17">
        <f t="shared" si="58"/>
        <v>30900</v>
      </c>
      <c r="M175" s="1">
        <v>0.19</v>
      </c>
      <c r="N175" s="17">
        <f t="shared" si="59"/>
        <v>5871</v>
      </c>
      <c r="O175" s="17">
        <f t="shared" si="60"/>
        <v>36771</v>
      </c>
      <c r="P175" s="17">
        <v>28350</v>
      </c>
      <c r="Q175" s="17">
        <f t="shared" si="61"/>
        <v>28350</v>
      </c>
      <c r="R175" s="1">
        <v>0.19</v>
      </c>
      <c r="S175" s="17">
        <f t="shared" si="62"/>
        <v>5386.5</v>
      </c>
      <c r="T175" s="17">
        <f t="shared" si="63"/>
        <v>33736.5</v>
      </c>
      <c r="U175" s="17">
        <f t="shared" si="64"/>
        <v>29850</v>
      </c>
      <c r="V175" s="17">
        <f t="shared" si="65"/>
        <v>29850</v>
      </c>
      <c r="W175" s="1">
        <v>0.19</v>
      </c>
      <c r="X175" s="17">
        <f t="shared" si="66"/>
        <v>5671.5</v>
      </c>
      <c r="Y175" s="17">
        <f t="shared" si="67"/>
        <v>35521.5</v>
      </c>
      <c r="Z175" s="19"/>
    </row>
    <row r="176" spans="1:26" ht="17.25" thickBot="1" x14ac:dyDescent="0.35">
      <c r="A176" s="14">
        <v>170</v>
      </c>
      <c r="B176" s="3" t="s">
        <v>24</v>
      </c>
      <c r="C176" s="7" t="s">
        <v>120</v>
      </c>
      <c r="D176" s="8" t="s">
        <v>121</v>
      </c>
      <c r="E176" s="3">
        <v>1</v>
      </c>
      <c r="F176" s="17">
        <v>123950</v>
      </c>
      <c r="G176" s="17">
        <f t="shared" si="55"/>
        <v>123950</v>
      </c>
      <c r="H176" s="1">
        <v>0.19</v>
      </c>
      <c r="I176" s="17">
        <f t="shared" si="56"/>
        <v>23550.5</v>
      </c>
      <c r="J176" s="17">
        <f t="shared" si="57"/>
        <v>147500.5</v>
      </c>
      <c r="K176" s="17">
        <v>126400</v>
      </c>
      <c r="L176" s="17">
        <f t="shared" si="58"/>
        <v>126400</v>
      </c>
      <c r="M176" s="1">
        <v>0.19</v>
      </c>
      <c r="N176" s="17">
        <f t="shared" si="59"/>
        <v>24016</v>
      </c>
      <c r="O176" s="17">
        <f t="shared" si="60"/>
        <v>150416</v>
      </c>
      <c r="P176" s="17">
        <v>115950</v>
      </c>
      <c r="Q176" s="17">
        <f t="shared" si="61"/>
        <v>115950</v>
      </c>
      <c r="R176" s="1">
        <v>0.19</v>
      </c>
      <c r="S176" s="17">
        <f t="shared" si="62"/>
        <v>22030.5</v>
      </c>
      <c r="T176" s="17">
        <f t="shared" si="63"/>
        <v>137980.5</v>
      </c>
      <c r="U176" s="17">
        <f t="shared" si="64"/>
        <v>122100</v>
      </c>
      <c r="V176" s="17">
        <f t="shared" si="65"/>
        <v>122100</v>
      </c>
      <c r="W176" s="1">
        <v>0.19</v>
      </c>
      <c r="X176" s="17">
        <f t="shared" si="66"/>
        <v>23199</v>
      </c>
      <c r="Y176" s="17">
        <f t="shared" si="67"/>
        <v>145299</v>
      </c>
      <c r="Z176" s="19"/>
    </row>
    <row r="177" spans="1:26" ht="17.25" thickBot="1" x14ac:dyDescent="0.35">
      <c r="A177" s="14">
        <v>171</v>
      </c>
      <c r="B177" s="3" t="s">
        <v>24</v>
      </c>
      <c r="C177" s="7" t="s">
        <v>122</v>
      </c>
      <c r="D177" s="8" t="s">
        <v>123</v>
      </c>
      <c r="E177" s="3">
        <v>1</v>
      </c>
      <c r="F177" s="17">
        <v>11800</v>
      </c>
      <c r="G177" s="17">
        <f t="shared" si="55"/>
        <v>11800</v>
      </c>
      <c r="H177" s="1">
        <v>0.19</v>
      </c>
      <c r="I177" s="17">
        <f t="shared" si="56"/>
        <v>2242</v>
      </c>
      <c r="J177" s="17">
        <f t="shared" si="57"/>
        <v>14042</v>
      </c>
      <c r="K177" s="17">
        <v>12000</v>
      </c>
      <c r="L177" s="17">
        <f t="shared" si="58"/>
        <v>12000</v>
      </c>
      <c r="M177" s="1">
        <v>0.19</v>
      </c>
      <c r="N177" s="17">
        <f t="shared" si="59"/>
        <v>2280</v>
      </c>
      <c r="O177" s="17">
        <f t="shared" si="60"/>
        <v>14280</v>
      </c>
      <c r="P177" s="17">
        <v>11000.000000000002</v>
      </c>
      <c r="Q177" s="17">
        <f t="shared" si="61"/>
        <v>11000.000000000002</v>
      </c>
      <c r="R177" s="1">
        <v>0.19</v>
      </c>
      <c r="S177" s="17">
        <f t="shared" si="62"/>
        <v>2090.0000000000005</v>
      </c>
      <c r="T177" s="17">
        <f t="shared" si="63"/>
        <v>13090.000000000002</v>
      </c>
      <c r="U177" s="17">
        <f t="shared" si="64"/>
        <v>11600</v>
      </c>
      <c r="V177" s="17">
        <f t="shared" si="65"/>
        <v>11600</v>
      </c>
      <c r="W177" s="1">
        <v>0.19</v>
      </c>
      <c r="X177" s="17">
        <f t="shared" si="66"/>
        <v>2204</v>
      </c>
      <c r="Y177" s="17">
        <f t="shared" si="67"/>
        <v>13804</v>
      </c>
      <c r="Z177" s="19"/>
    </row>
    <row r="178" spans="1:26" ht="17.25" thickBot="1" x14ac:dyDescent="0.35">
      <c r="A178" s="14">
        <v>172</v>
      </c>
      <c r="B178" s="3" t="s">
        <v>24</v>
      </c>
      <c r="C178" s="7" t="s">
        <v>124</v>
      </c>
      <c r="D178" s="8" t="s">
        <v>125</v>
      </c>
      <c r="E178" s="3">
        <v>1</v>
      </c>
      <c r="F178" s="17">
        <v>7750</v>
      </c>
      <c r="G178" s="17">
        <f t="shared" si="55"/>
        <v>7750</v>
      </c>
      <c r="H178" s="1">
        <v>0.19</v>
      </c>
      <c r="I178" s="17">
        <f t="shared" si="56"/>
        <v>1472.5</v>
      </c>
      <c r="J178" s="17">
        <f t="shared" si="57"/>
        <v>9222.5</v>
      </c>
      <c r="K178" s="17">
        <v>7900</v>
      </c>
      <c r="L178" s="17">
        <f t="shared" si="58"/>
        <v>7900</v>
      </c>
      <c r="M178" s="1">
        <v>0.19</v>
      </c>
      <c r="N178" s="17">
        <f t="shared" si="59"/>
        <v>1501</v>
      </c>
      <c r="O178" s="17">
        <f t="shared" si="60"/>
        <v>9401</v>
      </c>
      <c r="P178" s="17">
        <v>7150.0000000000009</v>
      </c>
      <c r="Q178" s="17">
        <f t="shared" si="61"/>
        <v>7150.0000000000009</v>
      </c>
      <c r="R178" s="1">
        <v>0.19</v>
      </c>
      <c r="S178" s="17">
        <f t="shared" si="62"/>
        <v>1358.5000000000002</v>
      </c>
      <c r="T178" s="17">
        <f t="shared" si="63"/>
        <v>8508.5000000000018</v>
      </c>
      <c r="U178" s="17">
        <f t="shared" si="64"/>
        <v>7600</v>
      </c>
      <c r="V178" s="17">
        <f t="shared" si="65"/>
        <v>7600</v>
      </c>
      <c r="W178" s="1">
        <v>0.19</v>
      </c>
      <c r="X178" s="17">
        <f t="shared" si="66"/>
        <v>1444</v>
      </c>
      <c r="Y178" s="17">
        <f t="shared" si="67"/>
        <v>9044</v>
      </c>
      <c r="Z178" s="19"/>
    </row>
    <row r="179" spans="1:26" ht="17.25" thickBot="1" x14ac:dyDescent="0.35">
      <c r="A179" s="14">
        <v>173</v>
      </c>
      <c r="B179" s="3" t="s">
        <v>24</v>
      </c>
      <c r="C179" s="7" t="s">
        <v>126</v>
      </c>
      <c r="D179" s="8" t="s">
        <v>127</v>
      </c>
      <c r="E179" s="3">
        <v>1</v>
      </c>
      <c r="F179" s="17">
        <v>16550</v>
      </c>
      <c r="G179" s="17">
        <f t="shared" si="55"/>
        <v>16550</v>
      </c>
      <c r="H179" s="1">
        <v>0.19</v>
      </c>
      <c r="I179" s="17">
        <f t="shared" si="56"/>
        <v>3144.5</v>
      </c>
      <c r="J179" s="17">
        <f t="shared" si="57"/>
        <v>19694.5</v>
      </c>
      <c r="K179" s="17">
        <v>16900</v>
      </c>
      <c r="L179" s="17">
        <f t="shared" si="58"/>
        <v>16900</v>
      </c>
      <c r="M179" s="1">
        <v>0.19</v>
      </c>
      <c r="N179" s="17">
        <f t="shared" si="59"/>
        <v>3211</v>
      </c>
      <c r="O179" s="17">
        <f t="shared" si="60"/>
        <v>20111</v>
      </c>
      <c r="P179" s="17">
        <v>15450.000000000002</v>
      </c>
      <c r="Q179" s="17">
        <f t="shared" si="61"/>
        <v>15450.000000000002</v>
      </c>
      <c r="R179" s="1">
        <v>0.19</v>
      </c>
      <c r="S179" s="17">
        <f t="shared" si="62"/>
        <v>2935.5000000000005</v>
      </c>
      <c r="T179" s="17">
        <f t="shared" si="63"/>
        <v>18385.500000000004</v>
      </c>
      <c r="U179" s="17">
        <f t="shared" si="64"/>
        <v>16300</v>
      </c>
      <c r="V179" s="17">
        <f t="shared" si="65"/>
        <v>16300</v>
      </c>
      <c r="W179" s="1">
        <v>0.19</v>
      </c>
      <c r="X179" s="17">
        <f t="shared" si="66"/>
        <v>3097</v>
      </c>
      <c r="Y179" s="17">
        <f t="shared" si="67"/>
        <v>19397</v>
      </c>
      <c r="Z179" s="19"/>
    </row>
    <row r="180" spans="1:26" ht="17.25" thickBot="1" x14ac:dyDescent="0.35">
      <c r="A180" s="14">
        <v>174</v>
      </c>
      <c r="B180" s="3" t="s">
        <v>24</v>
      </c>
      <c r="C180" s="7" t="s">
        <v>128</v>
      </c>
      <c r="D180" s="8" t="s">
        <v>129</v>
      </c>
      <c r="E180" s="3">
        <v>1</v>
      </c>
      <c r="F180" s="17">
        <v>11950</v>
      </c>
      <c r="G180" s="17">
        <f t="shared" si="55"/>
        <v>11950</v>
      </c>
      <c r="H180" s="1">
        <v>0.19</v>
      </c>
      <c r="I180" s="17">
        <f t="shared" si="56"/>
        <v>2270.5</v>
      </c>
      <c r="J180" s="17">
        <f t="shared" si="57"/>
        <v>14220.5</v>
      </c>
      <c r="K180" s="17">
        <v>12150</v>
      </c>
      <c r="L180" s="17">
        <f t="shared" si="58"/>
        <v>12150</v>
      </c>
      <c r="M180" s="1">
        <v>0.19</v>
      </c>
      <c r="N180" s="17">
        <f t="shared" si="59"/>
        <v>2308.5</v>
      </c>
      <c r="O180" s="17">
        <f t="shared" si="60"/>
        <v>14458.5</v>
      </c>
      <c r="P180" s="17">
        <v>11150.000000000002</v>
      </c>
      <c r="Q180" s="17">
        <f t="shared" si="61"/>
        <v>11150.000000000002</v>
      </c>
      <c r="R180" s="1">
        <v>0.19</v>
      </c>
      <c r="S180" s="17">
        <f t="shared" si="62"/>
        <v>2118.5000000000005</v>
      </c>
      <c r="T180" s="17">
        <f t="shared" si="63"/>
        <v>13268.500000000002</v>
      </c>
      <c r="U180" s="17">
        <f t="shared" si="64"/>
        <v>11750</v>
      </c>
      <c r="V180" s="17">
        <f t="shared" si="65"/>
        <v>11750</v>
      </c>
      <c r="W180" s="1">
        <v>0.19</v>
      </c>
      <c r="X180" s="17">
        <f t="shared" si="66"/>
        <v>2232.5</v>
      </c>
      <c r="Y180" s="17">
        <f t="shared" si="67"/>
        <v>13982.5</v>
      </c>
      <c r="Z180" s="19"/>
    </row>
    <row r="181" spans="1:26" ht="33.75" thickBot="1" x14ac:dyDescent="0.35">
      <c r="A181" s="14">
        <v>175</v>
      </c>
      <c r="B181" s="3" t="s">
        <v>24</v>
      </c>
      <c r="C181" s="7" t="s">
        <v>130</v>
      </c>
      <c r="D181" s="8" t="s">
        <v>131</v>
      </c>
      <c r="E181" s="3">
        <v>1</v>
      </c>
      <c r="F181" s="17">
        <v>60100</v>
      </c>
      <c r="G181" s="17">
        <f t="shared" ref="G181:G244" si="68">F181*E181</f>
        <v>60100</v>
      </c>
      <c r="H181" s="1">
        <v>0.19</v>
      </c>
      <c r="I181" s="17">
        <f t="shared" ref="I181:I244" si="69">G181*H181</f>
        <v>11419</v>
      </c>
      <c r="J181" s="17">
        <f t="shared" ref="J181:J244" si="70">G181+I181</f>
        <v>71519</v>
      </c>
      <c r="K181" s="17">
        <v>61300</v>
      </c>
      <c r="L181" s="17">
        <f t="shared" ref="L181:L244" si="71">K181*E181</f>
        <v>61300</v>
      </c>
      <c r="M181" s="1">
        <v>0.19</v>
      </c>
      <c r="N181" s="17">
        <f t="shared" ref="N181:N244" si="72">L181*M181</f>
        <v>11647</v>
      </c>
      <c r="O181" s="17">
        <f t="shared" ref="O181:O244" si="73">L181+N181</f>
        <v>72947</v>
      </c>
      <c r="P181" s="17">
        <v>56199.999999999993</v>
      </c>
      <c r="Q181" s="17">
        <f t="shared" ref="Q181:Q244" si="74">P181*E181</f>
        <v>56199.999999999993</v>
      </c>
      <c r="R181" s="1">
        <v>0.19</v>
      </c>
      <c r="S181" s="17">
        <f t="shared" ref="S181:S244" si="75">Q181*R181</f>
        <v>10677.999999999998</v>
      </c>
      <c r="T181" s="17">
        <f t="shared" ref="T181:T244" si="76">Q181+S181</f>
        <v>66877.999999999985</v>
      </c>
      <c r="U181" s="17">
        <f t="shared" ref="U181:U244" si="77">+(F181+K181+P181)/3</f>
        <v>59200</v>
      </c>
      <c r="V181" s="17">
        <f t="shared" ref="V181:V244" si="78">U181*E181</f>
        <v>59200</v>
      </c>
      <c r="W181" s="1">
        <v>0.19</v>
      </c>
      <c r="X181" s="17">
        <f t="shared" ref="X181:X244" si="79">V181*W181</f>
        <v>11248</v>
      </c>
      <c r="Y181" s="17">
        <f t="shared" ref="Y181:Y244" si="80">V181+X181</f>
        <v>70448</v>
      </c>
      <c r="Z181" s="19"/>
    </row>
    <row r="182" spans="1:26" ht="33.75" thickBot="1" x14ac:dyDescent="0.35">
      <c r="A182" s="14">
        <v>176</v>
      </c>
      <c r="B182" s="3" t="s">
        <v>302</v>
      </c>
      <c r="C182" s="3" t="s">
        <v>313</v>
      </c>
      <c r="D182" s="2" t="s">
        <v>312</v>
      </c>
      <c r="E182" s="3">
        <v>1</v>
      </c>
      <c r="F182" s="17">
        <v>14850</v>
      </c>
      <c r="G182" s="17">
        <f t="shared" si="68"/>
        <v>14850</v>
      </c>
      <c r="H182" s="1">
        <v>0.19</v>
      </c>
      <c r="I182" s="17">
        <f t="shared" si="69"/>
        <v>2821.5</v>
      </c>
      <c r="J182" s="17">
        <f t="shared" si="70"/>
        <v>17671.5</v>
      </c>
      <c r="K182" s="17">
        <v>15150</v>
      </c>
      <c r="L182" s="17">
        <f t="shared" si="71"/>
        <v>15150</v>
      </c>
      <c r="M182" s="1">
        <v>0.19</v>
      </c>
      <c r="N182" s="17">
        <f t="shared" si="72"/>
        <v>2878.5</v>
      </c>
      <c r="O182" s="17">
        <f t="shared" si="73"/>
        <v>18028.5</v>
      </c>
      <c r="P182" s="17">
        <v>13799.999999999998</v>
      </c>
      <c r="Q182" s="17">
        <f t="shared" si="74"/>
        <v>13799.999999999998</v>
      </c>
      <c r="R182" s="1">
        <v>0.19</v>
      </c>
      <c r="S182" s="17">
        <f t="shared" si="75"/>
        <v>2621.9999999999995</v>
      </c>
      <c r="T182" s="17">
        <f t="shared" si="76"/>
        <v>16421.999999999996</v>
      </c>
      <c r="U182" s="17">
        <f t="shared" si="77"/>
        <v>14600</v>
      </c>
      <c r="V182" s="17">
        <f t="shared" si="78"/>
        <v>14600</v>
      </c>
      <c r="W182" s="1">
        <v>0.19</v>
      </c>
      <c r="X182" s="17">
        <f t="shared" si="79"/>
        <v>2774</v>
      </c>
      <c r="Y182" s="17">
        <f t="shared" si="80"/>
        <v>17374</v>
      </c>
      <c r="Z182" s="19"/>
    </row>
    <row r="183" spans="1:26" ht="50.25" thickBot="1" x14ac:dyDescent="0.35">
      <c r="A183" s="14">
        <v>177</v>
      </c>
      <c r="B183" s="3" t="s">
        <v>302</v>
      </c>
      <c r="C183" s="3" t="s">
        <v>580</v>
      </c>
      <c r="D183" s="2" t="s">
        <v>596</v>
      </c>
      <c r="E183" s="3">
        <v>1</v>
      </c>
      <c r="F183" s="17">
        <v>2150000</v>
      </c>
      <c r="G183" s="17">
        <f t="shared" si="68"/>
        <v>2150000</v>
      </c>
      <c r="H183" s="1">
        <v>0</v>
      </c>
      <c r="I183" s="17">
        <f t="shared" si="69"/>
        <v>0</v>
      </c>
      <c r="J183" s="17">
        <f t="shared" si="70"/>
        <v>2150000</v>
      </c>
      <c r="K183" s="17">
        <v>2175000</v>
      </c>
      <c r="L183" s="17">
        <f t="shared" si="71"/>
        <v>2175000</v>
      </c>
      <c r="M183" s="1">
        <v>0</v>
      </c>
      <c r="N183" s="17">
        <f t="shared" si="72"/>
        <v>0</v>
      </c>
      <c r="O183" s="17">
        <f t="shared" si="73"/>
        <v>2175000</v>
      </c>
      <c r="P183" s="17">
        <v>1975000.0000000005</v>
      </c>
      <c r="Q183" s="17">
        <f t="shared" si="74"/>
        <v>1975000.0000000005</v>
      </c>
      <c r="R183" s="1">
        <v>0</v>
      </c>
      <c r="S183" s="17">
        <f t="shared" si="75"/>
        <v>0</v>
      </c>
      <c r="T183" s="17">
        <f t="shared" si="76"/>
        <v>1975000.0000000005</v>
      </c>
      <c r="U183" s="17">
        <f t="shared" si="77"/>
        <v>2100000</v>
      </c>
      <c r="V183" s="17">
        <f t="shared" si="78"/>
        <v>2100000</v>
      </c>
      <c r="W183" s="1">
        <v>0</v>
      </c>
      <c r="X183" s="17">
        <f t="shared" si="79"/>
        <v>0</v>
      </c>
      <c r="Y183" s="17">
        <f t="shared" si="80"/>
        <v>2100000</v>
      </c>
      <c r="Z183" s="19"/>
    </row>
    <row r="184" spans="1:26" ht="50.25" thickBot="1" x14ac:dyDescent="0.35">
      <c r="A184" s="14">
        <v>178</v>
      </c>
      <c r="B184" s="3" t="s">
        <v>302</v>
      </c>
      <c r="C184" s="3" t="s">
        <v>311</v>
      </c>
      <c r="D184" s="2" t="s">
        <v>597</v>
      </c>
      <c r="E184" s="3">
        <v>1</v>
      </c>
      <c r="F184" s="17">
        <v>2850000</v>
      </c>
      <c r="G184" s="17">
        <f t="shared" si="68"/>
        <v>2850000</v>
      </c>
      <c r="H184" s="1">
        <v>0.19</v>
      </c>
      <c r="I184" s="17">
        <f t="shared" si="69"/>
        <v>541500</v>
      </c>
      <c r="J184" s="17">
        <f t="shared" si="70"/>
        <v>3391500</v>
      </c>
      <c r="K184" s="17">
        <v>2900000</v>
      </c>
      <c r="L184" s="17">
        <f t="shared" si="71"/>
        <v>2900000</v>
      </c>
      <c r="M184" s="1">
        <v>0.19</v>
      </c>
      <c r="N184" s="17">
        <f t="shared" si="72"/>
        <v>551000</v>
      </c>
      <c r="O184" s="17">
        <f t="shared" si="73"/>
        <v>3451000</v>
      </c>
      <c r="P184" s="17">
        <v>2649999.9999999995</v>
      </c>
      <c r="Q184" s="17">
        <f t="shared" si="74"/>
        <v>2649999.9999999995</v>
      </c>
      <c r="R184" s="1">
        <v>0.19</v>
      </c>
      <c r="S184" s="17">
        <f t="shared" si="75"/>
        <v>503499.99999999994</v>
      </c>
      <c r="T184" s="17">
        <f t="shared" si="76"/>
        <v>3153499.9999999995</v>
      </c>
      <c r="U184" s="17">
        <f t="shared" si="77"/>
        <v>2800000</v>
      </c>
      <c r="V184" s="17">
        <f t="shared" si="78"/>
        <v>2800000</v>
      </c>
      <c r="W184" s="1">
        <v>0.19</v>
      </c>
      <c r="X184" s="17">
        <f t="shared" si="79"/>
        <v>532000</v>
      </c>
      <c r="Y184" s="17">
        <f t="shared" si="80"/>
        <v>3332000</v>
      </c>
      <c r="Z184" s="19"/>
    </row>
    <row r="185" spans="1:26" ht="33.75" thickBot="1" x14ac:dyDescent="0.35">
      <c r="A185" s="14">
        <v>179</v>
      </c>
      <c r="B185" s="3" t="s">
        <v>302</v>
      </c>
      <c r="C185" s="3" t="s">
        <v>310</v>
      </c>
      <c r="D185" s="2" t="s">
        <v>309</v>
      </c>
      <c r="E185" s="3">
        <v>1</v>
      </c>
      <c r="F185" s="17">
        <v>45400</v>
      </c>
      <c r="G185" s="17">
        <f t="shared" si="68"/>
        <v>45400</v>
      </c>
      <c r="H185" s="1">
        <v>0.19</v>
      </c>
      <c r="I185" s="17">
        <f t="shared" si="69"/>
        <v>8626</v>
      </c>
      <c r="J185" s="17">
        <f t="shared" si="70"/>
        <v>54026</v>
      </c>
      <c r="K185" s="17">
        <v>46300</v>
      </c>
      <c r="L185" s="17">
        <f t="shared" si="71"/>
        <v>46300</v>
      </c>
      <c r="M185" s="1">
        <v>0.19</v>
      </c>
      <c r="N185" s="17">
        <f t="shared" si="72"/>
        <v>8797</v>
      </c>
      <c r="O185" s="17">
        <f t="shared" si="73"/>
        <v>55097</v>
      </c>
      <c r="P185" s="17">
        <v>42400.000000000007</v>
      </c>
      <c r="Q185" s="17">
        <f t="shared" si="74"/>
        <v>42400.000000000007</v>
      </c>
      <c r="R185" s="1">
        <v>0.19</v>
      </c>
      <c r="S185" s="17">
        <f t="shared" si="75"/>
        <v>8056.0000000000018</v>
      </c>
      <c r="T185" s="17">
        <f t="shared" si="76"/>
        <v>50456.000000000007</v>
      </c>
      <c r="U185" s="17">
        <f t="shared" si="77"/>
        <v>44700</v>
      </c>
      <c r="V185" s="17">
        <f t="shared" si="78"/>
        <v>44700</v>
      </c>
      <c r="W185" s="1">
        <v>0.19</v>
      </c>
      <c r="X185" s="17">
        <f t="shared" si="79"/>
        <v>8493</v>
      </c>
      <c r="Y185" s="17">
        <f t="shared" si="80"/>
        <v>53193</v>
      </c>
      <c r="Z185" s="19"/>
    </row>
    <row r="186" spans="1:26" ht="33.75" thickBot="1" x14ac:dyDescent="0.35">
      <c r="A186" s="14">
        <v>180</v>
      </c>
      <c r="B186" s="3" t="s">
        <v>302</v>
      </c>
      <c r="C186" s="3" t="s">
        <v>308</v>
      </c>
      <c r="D186" s="2" t="s">
        <v>307</v>
      </c>
      <c r="E186" s="3">
        <v>1</v>
      </c>
      <c r="F186" s="17">
        <v>37750</v>
      </c>
      <c r="G186" s="17">
        <f t="shared" si="68"/>
        <v>37750</v>
      </c>
      <c r="H186" s="1">
        <v>0.19</v>
      </c>
      <c r="I186" s="17">
        <f t="shared" si="69"/>
        <v>7172.5</v>
      </c>
      <c r="J186" s="17">
        <f t="shared" si="70"/>
        <v>44922.5</v>
      </c>
      <c r="K186" s="17">
        <v>38500</v>
      </c>
      <c r="L186" s="17">
        <f t="shared" si="71"/>
        <v>38500</v>
      </c>
      <c r="M186" s="1">
        <v>0.19</v>
      </c>
      <c r="N186" s="17">
        <f t="shared" si="72"/>
        <v>7315</v>
      </c>
      <c r="O186" s="17">
        <f t="shared" si="73"/>
        <v>45815</v>
      </c>
      <c r="P186" s="17">
        <v>35350.000000000007</v>
      </c>
      <c r="Q186" s="17">
        <f t="shared" si="74"/>
        <v>35350.000000000007</v>
      </c>
      <c r="R186" s="1">
        <v>0.19</v>
      </c>
      <c r="S186" s="17">
        <f t="shared" si="75"/>
        <v>6716.5000000000018</v>
      </c>
      <c r="T186" s="17">
        <f t="shared" si="76"/>
        <v>42066.500000000007</v>
      </c>
      <c r="U186" s="17">
        <f t="shared" si="77"/>
        <v>37200</v>
      </c>
      <c r="V186" s="17">
        <f t="shared" si="78"/>
        <v>37200</v>
      </c>
      <c r="W186" s="1">
        <v>0.19</v>
      </c>
      <c r="X186" s="17">
        <f t="shared" si="79"/>
        <v>7068</v>
      </c>
      <c r="Y186" s="17">
        <f t="shared" si="80"/>
        <v>44268</v>
      </c>
      <c r="Z186" s="19"/>
    </row>
    <row r="187" spans="1:26" ht="33.75" thickBot="1" x14ac:dyDescent="0.35">
      <c r="A187" s="14">
        <v>181</v>
      </c>
      <c r="B187" s="3" t="s">
        <v>302</v>
      </c>
      <c r="C187" s="3" t="s">
        <v>306</v>
      </c>
      <c r="D187" s="10" t="s">
        <v>305</v>
      </c>
      <c r="E187" s="3">
        <v>1</v>
      </c>
      <c r="F187" s="17">
        <v>77350</v>
      </c>
      <c r="G187" s="17">
        <f t="shared" si="68"/>
        <v>77350</v>
      </c>
      <c r="H187" s="1">
        <v>0.19</v>
      </c>
      <c r="I187" s="17">
        <f t="shared" si="69"/>
        <v>14696.5</v>
      </c>
      <c r="J187" s="17">
        <f t="shared" si="70"/>
        <v>92046.5</v>
      </c>
      <c r="K187" s="17">
        <v>78900</v>
      </c>
      <c r="L187" s="17">
        <f t="shared" si="71"/>
        <v>78900</v>
      </c>
      <c r="M187" s="1">
        <v>0.19</v>
      </c>
      <c r="N187" s="17">
        <f t="shared" si="72"/>
        <v>14991</v>
      </c>
      <c r="O187" s="17">
        <f t="shared" si="73"/>
        <v>93891</v>
      </c>
      <c r="P187" s="17">
        <v>72350.000000000015</v>
      </c>
      <c r="Q187" s="17">
        <f t="shared" si="74"/>
        <v>72350.000000000015</v>
      </c>
      <c r="R187" s="1">
        <v>0.19</v>
      </c>
      <c r="S187" s="17">
        <f t="shared" si="75"/>
        <v>13746.500000000004</v>
      </c>
      <c r="T187" s="17">
        <f t="shared" si="76"/>
        <v>86096.500000000015</v>
      </c>
      <c r="U187" s="17">
        <f t="shared" si="77"/>
        <v>76200</v>
      </c>
      <c r="V187" s="17">
        <f t="shared" si="78"/>
        <v>76200</v>
      </c>
      <c r="W187" s="1">
        <v>0.19</v>
      </c>
      <c r="X187" s="17">
        <f t="shared" si="79"/>
        <v>14478</v>
      </c>
      <c r="Y187" s="17">
        <f t="shared" si="80"/>
        <v>90678</v>
      </c>
      <c r="Z187" s="19"/>
    </row>
    <row r="188" spans="1:26" ht="50.25" thickBot="1" x14ac:dyDescent="0.35">
      <c r="A188" s="14">
        <v>182</v>
      </c>
      <c r="B188" s="3" t="s">
        <v>302</v>
      </c>
      <c r="C188" s="3" t="s">
        <v>304</v>
      </c>
      <c r="D188" s="2" t="s">
        <v>303</v>
      </c>
      <c r="E188" s="3">
        <v>1</v>
      </c>
      <c r="F188" s="17">
        <v>83350</v>
      </c>
      <c r="G188" s="17">
        <f t="shared" si="68"/>
        <v>83350</v>
      </c>
      <c r="H188" s="1">
        <v>0.19</v>
      </c>
      <c r="I188" s="17">
        <f t="shared" si="69"/>
        <v>15836.5</v>
      </c>
      <c r="J188" s="17">
        <f t="shared" si="70"/>
        <v>99186.5</v>
      </c>
      <c r="K188" s="17">
        <v>85000</v>
      </c>
      <c r="L188" s="17">
        <f t="shared" si="71"/>
        <v>85000</v>
      </c>
      <c r="M188" s="1">
        <v>0.19</v>
      </c>
      <c r="N188" s="17">
        <f t="shared" si="72"/>
        <v>16150</v>
      </c>
      <c r="O188" s="17">
        <f t="shared" si="73"/>
        <v>101150</v>
      </c>
      <c r="P188" s="17">
        <v>77950</v>
      </c>
      <c r="Q188" s="17">
        <f t="shared" si="74"/>
        <v>77950</v>
      </c>
      <c r="R188" s="1">
        <v>0.19</v>
      </c>
      <c r="S188" s="17">
        <f t="shared" si="75"/>
        <v>14810.5</v>
      </c>
      <c r="T188" s="17">
        <f t="shared" si="76"/>
        <v>92760.5</v>
      </c>
      <c r="U188" s="17">
        <f t="shared" si="77"/>
        <v>82100</v>
      </c>
      <c r="V188" s="17">
        <f t="shared" si="78"/>
        <v>82100</v>
      </c>
      <c r="W188" s="1">
        <v>0.19</v>
      </c>
      <c r="X188" s="17">
        <f t="shared" si="79"/>
        <v>15599</v>
      </c>
      <c r="Y188" s="17">
        <f t="shared" si="80"/>
        <v>97699</v>
      </c>
      <c r="Z188" s="19"/>
    </row>
    <row r="189" spans="1:26" ht="50.25" thickBot="1" x14ac:dyDescent="0.35">
      <c r="A189" s="14">
        <v>183</v>
      </c>
      <c r="B189" s="3" t="s">
        <v>302</v>
      </c>
      <c r="C189" s="3" t="s">
        <v>301</v>
      </c>
      <c r="D189" s="2" t="s">
        <v>300</v>
      </c>
      <c r="E189" s="3">
        <v>1</v>
      </c>
      <c r="F189" s="17">
        <v>65500</v>
      </c>
      <c r="G189" s="17">
        <f t="shared" si="68"/>
        <v>65500</v>
      </c>
      <c r="H189" s="1">
        <v>0.19</v>
      </c>
      <c r="I189" s="17">
        <f t="shared" si="69"/>
        <v>12445</v>
      </c>
      <c r="J189" s="17">
        <f t="shared" si="70"/>
        <v>77945</v>
      </c>
      <c r="K189" s="17">
        <v>66750</v>
      </c>
      <c r="L189" s="17">
        <f t="shared" si="71"/>
        <v>66750</v>
      </c>
      <c r="M189" s="1">
        <v>0.19</v>
      </c>
      <c r="N189" s="17">
        <f t="shared" si="72"/>
        <v>12682.5</v>
      </c>
      <c r="O189" s="17">
        <f t="shared" si="73"/>
        <v>79432.5</v>
      </c>
      <c r="P189" s="17">
        <v>61249.999999999993</v>
      </c>
      <c r="Q189" s="17">
        <f t="shared" si="74"/>
        <v>61249.999999999993</v>
      </c>
      <c r="R189" s="1">
        <v>0.19</v>
      </c>
      <c r="S189" s="17">
        <f t="shared" si="75"/>
        <v>11637.499999999998</v>
      </c>
      <c r="T189" s="17">
        <f t="shared" si="76"/>
        <v>72887.499999999985</v>
      </c>
      <c r="U189" s="17">
        <f t="shared" si="77"/>
        <v>64500</v>
      </c>
      <c r="V189" s="17">
        <f t="shared" si="78"/>
        <v>64500</v>
      </c>
      <c r="W189" s="1">
        <v>0.19</v>
      </c>
      <c r="X189" s="17">
        <f t="shared" si="79"/>
        <v>12255</v>
      </c>
      <c r="Y189" s="17">
        <f t="shared" si="80"/>
        <v>76755</v>
      </c>
      <c r="Z189" s="19"/>
    </row>
    <row r="190" spans="1:26" ht="66.75" thickBot="1" x14ac:dyDescent="0.35">
      <c r="A190" s="14">
        <v>184</v>
      </c>
      <c r="B190" s="3" t="s">
        <v>17</v>
      </c>
      <c r="C190" s="7" t="s">
        <v>299</v>
      </c>
      <c r="D190" s="8" t="s">
        <v>298</v>
      </c>
      <c r="E190" s="3">
        <v>1</v>
      </c>
      <c r="F190" s="17">
        <v>60700</v>
      </c>
      <c r="G190" s="17">
        <f t="shared" si="68"/>
        <v>60700</v>
      </c>
      <c r="H190" s="1">
        <v>0.19</v>
      </c>
      <c r="I190" s="17">
        <f t="shared" si="69"/>
        <v>11533</v>
      </c>
      <c r="J190" s="17">
        <f t="shared" si="70"/>
        <v>72233</v>
      </c>
      <c r="K190" s="17">
        <v>61900</v>
      </c>
      <c r="L190" s="17">
        <f t="shared" si="71"/>
        <v>61900</v>
      </c>
      <c r="M190" s="1">
        <v>0.19</v>
      </c>
      <c r="N190" s="17">
        <f t="shared" si="72"/>
        <v>11761</v>
      </c>
      <c r="O190" s="17">
        <f t="shared" si="73"/>
        <v>73661</v>
      </c>
      <c r="P190" s="17">
        <v>56799.999999999993</v>
      </c>
      <c r="Q190" s="17">
        <f t="shared" si="74"/>
        <v>56799.999999999993</v>
      </c>
      <c r="R190" s="1">
        <v>0.19</v>
      </c>
      <c r="S190" s="17">
        <f t="shared" si="75"/>
        <v>10791.999999999998</v>
      </c>
      <c r="T190" s="17">
        <f t="shared" si="76"/>
        <v>67591.999999999985</v>
      </c>
      <c r="U190" s="17">
        <f t="shared" si="77"/>
        <v>59800</v>
      </c>
      <c r="V190" s="17">
        <f t="shared" si="78"/>
        <v>59800</v>
      </c>
      <c r="W190" s="1">
        <v>0.19</v>
      </c>
      <c r="X190" s="17">
        <f t="shared" si="79"/>
        <v>11362</v>
      </c>
      <c r="Y190" s="17">
        <f t="shared" si="80"/>
        <v>71162</v>
      </c>
      <c r="Z190" s="19"/>
    </row>
    <row r="191" spans="1:26" ht="50.25" thickBot="1" x14ac:dyDescent="0.35">
      <c r="A191" s="14">
        <v>185</v>
      </c>
      <c r="B191" s="3" t="s">
        <v>17</v>
      </c>
      <c r="C191" s="7" t="s">
        <v>297</v>
      </c>
      <c r="D191" s="8" t="s">
        <v>296</v>
      </c>
      <c r="E191" s="3">
        <v>1</v>
      </c>
      <c r="F191" s="17">
        <v>77350</v>
      </c>
      <c r="G191" s="17">
        <f t="shared" si="68"/>
        <v>77350</v>
      </c>
      <c r="H191" s="1">
        <v>0.19</v>
      </c>
      <c r="I191" s="17">
        <f t="shared" si="69"/>
        <v>14696.5</v>
      </c>
      <c r="J191" s="17">
        <f t="shared" si="70"/>
        <v>92046.5</v>
      </c>
      <c r="K191" s="17">
        <v>78900</v>
      </c>
      <c r="L191" s="17">
        <f t="shared" si="71"/>
        <v>78900</v>
      </c>
      <c r="M191" s="1">
        <v>0.19</v>
      </c>
      <c r="N191" s="17">
        <f t="shared" si="72"/>
        <v>14991</v>
      </c>
      <c r="O191" s="17">
        <f t="shared" si="73"/>
        <v>93891</v>
      </c>
      <c r="P191" s="17">
        <v>72350.000000000015</v>
      </c>
      <c r="Q191" s="17">
        <f t="shared" si="74"/>
        <v>72350.000000000015</v>
      </c>
      <c r="R191" s="1">
        <v>0.19</v>
      </c>
      <c r="S191" s="17">
        <f t="shared" si="75"/>
        <v>13746.500000000004</v>
      </c>
      <c r="T191" s="17">
        <f t="shared" si="76"/>
        <v>86096.500000000015</v>
      </c>
      <c r="U191" s="17">
        <f t="shared" si="77"/>
        <v>76200</v>
      </c>
      <c r="V191" s="17">
        <f t="shared" si="78"/>
        <v>76200</v>
      </c>
      <c r="W191" s="1">
        <v>0.19</v>
      </c>
      <c r="X191" s="17">
        <f t="shared" si="79"/>
        <v>14478</v>
      </c>
      <c r="Y191" s="17">
        <f t="shared" si="80"/>
        <v>90678</v>
      </c>
      <c r="Z191" s="19"/>
    </row>
    <row r="192" spans="1:26" ht="33.75" thickBot="1" x14ac:dyDescent="0.35">
      <c r="A192" s="14">
        <v>186</v>
      </c>
      <c r="B192" s="3" t="s">
        <v>17</v>
      </c>
      <c r="C192" s="7" t="s">
        <v>295</v>
      </c>
      <c r="D192" s="8" t="s">
        <v>294</v>
      </c>
      <c r="E192" s="3">
        <v>1</v>
      </c>
      <c r="F192" s="17">
        <v>90950</v>
      </c>
      <c r="G192" s="17">
        <f t="shared" si="68"/>
        <v>90950</v>
      </c>
      <c r="H192" s="1">
        <v>0.19</v>
      </c>
      <c r="I192" s="17">
        <f t="shared" si="69"/>
        <v>17280.5</v>
      </c>
      <c r="J192" s="17">
        <f t="shared" si="70"/>
        <v>108230.5</v>
      </c>
      <c r="K192" s="17">
        <v>92750</v>
      </c>
      <c r="L192" s="17">
        <f t="shared" si="71"/>
        <v>92750</v>
      </c>
      <c r="M192" s="1">
        <v>0.19</v>
      </c>
      <c r="N192" s="17">
        <f t="shared" si="72"/>
        <v>17622.5</v>
      </c>
      <c r="O192" s="17">
        <f t="shared" si="73"/>
        <v>110372.5</v>
      </c>
      <c r="P192" s="17">
        <v>85099.999999999985</v>
      </c>
      <c r="Q192" s="17">
        <f t="shared" si="74"/>
        <v>85099.999999999985</v>
      </c>
      <c r="R192" s="1">
        <v>0.19</v>
      </c>
      <c r="S192" s="17">
        <f t="shared" si="75"/>
        <v>16168.999999999998</v>
      </c>
      <c r="T192" s="17">
        <f t="shared" si="76"/>
        <v>101268.99999999999</v>
      </c>
      <c r="U192" s="17">
        <f t="shared" si="77"/>
        <v>89600</v>
      </c>
      <c r="V192" s="17">
        <f t="shared" si="78"/>
        <v>89600</v>
      </c>
      <c r="W192" s="1">
        <v>0.19</v>
      </c>
      <c r="X192" s="17">
        <f t="shared" si="79"/>
        <v>17024</v>
      </c>
      <c r="Y192" s="17">
        <f t="shared" si="80"/>
        <v>106624</v>
      </c>
      <c r="Z192" s="19"/>
    </row>
    <row r="193" spans="1:26" ht="66.75" thickBot="1" x14ac:dyDescent="0.35">
      <c r="A193" s="14">
        <v>187</v>
      </c>
      <c r="B193" s="3" t="s">
        <v>24</v>
      </c>
      <c r="C193" s="3" t="s">
        <v>293</v>
      </c>
      <c r="D193" s="2" t="s">
        <v>598</v>
      </c>
      <c r="E193" s="3">
        <v>1</v>
      </c>
      <c r="F193" s="17">
        <v>103500</v>
      </c>
      <c r="G193" s="17">
        <f t="shared" si="68"/>
        <v>103500</v>
      </c>
      <c r="H193" s="1">
        <v>0</v>
      </c>
      <c r="I193" s="17">
        <f t="shared" si="69"/>
        <v>0</v>
      </c>
      <c r="J193" s="17">
        <f t="shared" si="70"/>
        <v>103500</v>
      </c>
      <c r="K193" s="17">
        <v>105600</v>
      </c>
      <c r="L193" s="17">
        <f t="shared" si="71"/>
        <v>105600</v>
      </c>
      <c r="M193" s="1">
        <v>0</v>
      </c>
      <c r="N193" s="17">
        <f t="shared" si="72"/>
        <v>0</v>
      </c>
      <c r="O193" s="17">
        <f t="shared" si="73"/>
        <v>105600</v>
      </c>
      <c r="P193" s="17">
        <v>96900</v>
      </c>
      <c r="Q193" s="17">
        <f t="shared" si="74"/>
        <v>96900</v>
      </c>
      <c r="R193" s="1">
        <v>0</v>
      </c>
      <c r="S193" s="17">
        <f t="shared" si="75"/>
        <v>0</v>
      </c>
      <c r="T193" s="17">
        <f t="shared" si="76"/>
        <v>96900</v>
      </c>
      <c r="U193" s="17">
        <f t="shared" si="77"/>
        <v>102000</v>
      </c>
      <c r="V193" s="17">
        <f t="shared" si="78"/>
        <v>102000</v>
      </c>
      <c r="W193" s="1">
        <v>0</v>
      </c>
      <c r="X193" s="17">
        <f t="shared" si="79"/>
        <v>0</v>
      </c>
      <c r="Y193" s="17">
        <f t="shared" si="80"/>
        <v>102000</v>
      </c>
      <c r="Z193" s="19"/>
    </row>
    <row r="194" spans="1:26" ht="17.25" thickBot="1" x14ac:dyDescent="0.35">
      <c r="A194" s="14">
        <v>188</v>
      </c>
      <c r="B194" s="3" t="s">
        <v>24</v>
      </c>
      <c r="C194" s="3" t="s">
        <v>292</v>
      </c>
      <c r="D194" s="2" t="s">
        <v>291</v>
      </c>
      <c r="E194" s="3">
        <v>1</v>
      </c>
      <c r="F194" s="17">
        <v>13800</v>
      </c>
      <c r="G194" s="17">
        <f t="shared" si="68"/>
        <v>13800</v>
      </c>
      <c r="H194" s="1">
        <v>0</v>
      </c>
      <c r="I194" s="17">
        <f t="shared" si="69"/>
        <v>0</v>
      </c>
      <c r="J194" s="17">
        <f t="shared" si="70"/>
        <v>13800</v>
      </c>
      <c r="K194" s="17">
        <v>14100</v>
      </c>
      <c r="L194" s="17">
        <f t="shared" si="71"/>
        <v>14100</v>
      </c>
      <c r="M194" s="1">
        <v>0</v>
      </c>
      <c r="N194" s="17">
        <f t="shared" si="72"/>
        <v>0</v>
      </c>
      <c r="O194" s="17">
        <f t="shared" si="73"/>
        <v>14100</v>
      </c>
      <c r="P194" s="17">
        <v>12900.000000000002</v>
      </c>
      <c r="Q194" s="17">
        <f t="shared" si="74"/>
        <v>12900.000000000002</v>
      </c>
      <c r="R194" s="1">
        <v>0</v>
      </c>
      <c r="S194" s="17">
        <f t="shared" si="75"/>
        <v>0</v>
      </c>
      <c r="T194" s="17">
        <f t="shared" si="76"/>
        <v>12900.000000000002</v>
      </c>
      <c r="U194" s="17">
        <f t="shared" si="77"/>
        <v>13600</v>
      </c>
      <c r="V194" s="17">
        <f t="shared" si="78"/>
        <v>13600</v>
      </c>
      <c r="W194" s="1">
        <v>0</v>
      </c>
      <c r="X194" s="17">
        <f t="shared" si="79"/>
        <v>0</v>
      </c>
      <c r="Y194" s="17">
        <f t="shared" si="80"/>
        <v>13600</v>
      </c>
      <c r="Z194" s="19"/>
    </row>
    <row r="195" spans="1:26" ht="66.75" thickBot="1" x14ac:dyDescent="0.35">
      <c r="A195" s="14">
        <v>189</v>
      </c>
      <c r="B195" s="3" t="s">
        <v>24</v>
      </c>
      <c r="C195" s="3" t="s">
        <v>290</v>
      </c>
      <c r="D195" s="2" t="s">
        <v>289</v>
      </c>
      <c r="E195" s="3">
        <v>1</v>
      </c>
      <c r="F195" s="17">
        <v>190000</v>
      </c>
      <c r="G195" s="17">
        <f t="shared" si="68"/>
        <v>190000</v>
      </c>
      <c r="H195" s="1">
        <v>0</v>
      </c>
      <c r="I195" s="17">
        <f t="shared" si="69"/>
        <v>0</v>
      </c>
      <c r="J195" s="17">
        <f t="shared" si="70"/>
        <v>190000</v>
      </c>
      <c r="K195" s="17">
        <v>193000</v>
      </c>
      <c r="L195" s="17">
        <f t="shared" si="71"/>
        <v>193000</v>
      </c>
      <c r="M195" s="1">
        <v>0</v>
      </c>
      <c r="N195" s="17">
        <f t="shared" si="72"/>
        <v>0</v>
      </c>
      <c r="O195" s="17">
        <f t="shared" si="73"/>
        <v>193000</v>
      </c>
      <c r="P195" s="17">
        <v>176500</v>
      </c>
      <c r="Q195" s="17">
        <f t="shared" si="74"/>
        <v>176500</v>
      </c>
      <c r="R195" s="1">
        <v>0</v>
      </c>
      <c r="S195" s="17">
        <f t="shared" si="75"/>
        <v>0</v>
      </c>
      <c r="T195" s="17">
        <f t="shared" si="76"/>
        <v>176500</v>
      </c>
      <c r="U195" s="17">
        <f t="shared" si="77"/>
        <v>186500</v>
      </c>
      <c r="V195" s="17">
        <f t="shared" si="78"/>
        <v>186500</v>
      </c>
      <c r="W195" s="1">
        <v>0</v>
      </c>
      <c r="X195" s="17">
        <f t="shared" si="79"/>
        <v>0</v>
      </c>
      <c r="Y195" s="17">
        <f t="shared" si="80"/>
        <v>186500</v>
      </c>
      <c r="Z195" s="19"/>
    </row>
    <row r="196" spans="1:26" ht="33.75" thickBot="1" x14ac:dyDescent="0.35">
      <c r="A196" s="14">
        <v>190</v>
      </c>
      <c r="B196" s="3" t="s">
        <v>24</v>
      </c>
      <c r="C196" s="3" t="s">
        <v>288</v>
      </c>
      <c r="D196" s="2" t="s">
        <v>287</v>
      </c>
      <c r="E196" s="3">
        <v>1</v>
      </c>
      <c r="F196" s="17">
        <v>28900</v>
      </c>
      <c r="G196" s="17">
        <f t="shared" si="68"/>
        <v>28900</v>
      </c>
      <c r="H196" s="1">
        <v>0</v>
      </c>
      <c r="I196" s="17">
        <f t="shared" si="69"/>
        <v>0</v>
      </c>
      <c r="J196" s="17">
        <f t="shared" si="70"/>
        <v>28900</v>
      </c>
      <c r="K196" s="17">
        <v>29450</v>
      </c>
      <c r="L196" s="17">
        <f t="shared" si="71"/>
        <v>29450</v>
      </c>
      <c r="M196" s="1">
        <v>0</v>
      </c>
      <c r="N196" s="17">
        <f t="shared" si="72"/>
        <v>0</v>
      </c>
      <c r="O196" s="17">
        <f t="shared" si="73"/>
        <v>29450</v>
      </c>
      <c r="P196" s="17">
        <v>26999.999999999996</v>
      </c>
      <c r="Q196" s="17">
        <f t="shared" si="74"/>
        <v>26999.999999999996</v>
      </c>
      <c r="R196" s="1">
        <v>0</v>
      </c>
      <c r="S196" s="17">
        <f t="shared" si="75"/>
        <v>0</v>
      </c>
      <c r="T196" s="17">
        <f t="shared" si="76"/>
        <v>26999.999999999996</v>
      </c>
      <c r="U196" s="17">
        <f t="shared" si="77"/>
        <v>28450</v>
      </c>
      <c r="V196" s="17">
        <f t="shared" si="78"/>
        <v>28450</v>
      </c>
      <c r="W196" s="1">
        <v>0</v>
      </c>
      <c r="X196" s="17">
        <f t="shared" si="79"/>
        <v>0</v>
      </c>
      <c r="Y196" s="17">
        <f t="shared" si="80"/>
        <v>28450</v>
      </c>
      <c r="Z196" s="19"/>
    </row>
    <row r="197" spans="1:26" ht="17.25" thickBot="1" x14ac:dyDescent="0.35">
      <c r="A197" s="14">
        <v>191</v>
      </c>
      <c r="B197" s="3" t="s">
        <v>24</v>
      </c>
      <c r="C197" s="3" t="s">
        <v>286</v>
      </c>
      <c r="D197" s="2" t="s">
        <v>285</v>
      </c>
      <c r="E197" s="3">
        <v>1</v>
      </c>
      <c r="F197" s="17">
        <v>28750</v>
      </c>
      <c r="G197" s="17">
        <f t="shared" si="68"/>
        <v>28750</v>
      </c>
      <c r="H197" s="1">
        <v>0</v>
      </c>
      <c r="I197" s="17">
        <f t="shared" si="69"/>
        <v>0</v>
      </c>
      <c r="J197" s="17">
        <f t="shared" si="70"/>
        <v>28750</v>
      </c>
      <c r="K197" s="17">
        <v>29300</v>
      </c>
      <c r="L197" s="17">
        <f t="shared" si="71"/>
        <v>29300</v>
      </c>
      <c r="M197" s="1">
        <v>0</v>
      </c>
      <c r="N197" s="17">
        <f t="shared" si="72"/>
        <v>0</v>
      </c>
      <c r="O197" s="17">
        <f t="shared" si="73"/>
        <v>29300</v>
      </c>
      <c r="P197" s="17">
        <v>26850</v>
      </c>
      <c r="Q197" s="17">
        <f t="shared" si="74"/>
        <v>26850</v>
      </c>
      <c r="R197" s="1">
        <v>0</v>
      </c>
      <c r="S197" s="17">
        <f t="shared" si="75"/>
        <v>0</v>
      </c>
      <c r="T197" s="17">
        <f t="shared" si="76"/>
        <v>26850</v>
      </c>
      <c r="U197" s="17">
        <f>+(F197+K197+P197)/3</f>
        <v>28300</v>
      </c>
      <c r="V197" s="17">
        <f t="shared" si="78"/>
        <v>28300</v>
      </c>
      <c r="W197" s="1">
        <v>0</v>
      </c>
      <c r="X197" s="17">
        <f t="shared" si="79"/>
        <v>0</v>
      </c>
      <c r="Y197" s="17">
        <f t="shared" si="80"/>
        <v>28300</v>
      </c>
      <c r="Z197" s="19"/>
    </row>
    <row r="198" spans="1:26" ht="33.75" thickBot="1" x14ac:dyDescent="0.35">
      <c r="A198" s="14">
        <v>192</v>
      </c>
      <c r="B198" s="3" t="s">
        <v>24</v>
      </c>
      <c r="C198" s="3" t="s">
        <v>284</v>
      </c>
      <c r="D198" s="2" t="s">
        <v>283</v>
      </c>
      <c r="E198" s="3">
        <v>1</v>
      </c>
      <c r="F198" s="17">
        <v>38800</v>
      </c>
      <c r="G198" s="17">
        <f t="shared" si="68"/>
        <v>38800</v>
      </c>
      <c r="H198" s="1">
        <v>0</v>
      </c>
      <c r="I198" s="17">
        <f t="shared" si="69"/>
        <v>0</v>
      </c>
      <c r="J198" s="17">
        <f t="shared" si="70"/>
        <v>38800</v>
      </c>
      <c r="K198" s="17">
        <v>39550</v>
      </c>
      <c r="L198" s="17">
        <f t="shared" si="71"/>
        <v>39550</v>
      </c>
      <c r="M198" s="1">
        <v>0</v>
      </c>
      <c r="N198" s="17">
        <f t="shared" si="72"/>
        <v>0</v>
      </c>
      <c r="O198" s="17">
        <f t="shared" si="73"/>
        <v>39550</v>
      </c>
      <c r="P198" s="17">
        <v>36249.999999999993</v>
      </c>
      <c r="Q198" s="17">
        <f t="shared" si="74"/>
        <v>36249.999999999993</v>
      </c>
      <c r="R198" s="1">
        <v>0</v>
      </c>
      <c r="S198" s="17">
        <f t="shared" si="75"/>
        <v>0</v>
      </c>
      <c r="T198" s="17">
        <f t="shared" si="76"/>
        <v>36249.999999999993</v>
      </c>
      <c r="U198" s="17">
        <f t="shared" si="77"/>
        <v>38200</v>
      </c>
      <c r="V198" s="17">
        <f t="shared" si="78"/>
        <v>38200</v>
      </c>
      <c r="W198" s="1">
        <v>0</v>
      </c>
      <c r="X198" s="17">
        <f t="shared" si="79"/>
        <v>0</v>
      </c>
      <c r="Y198" s="17">
        <f t="shared" si="80"/>
        <v>38200</v>
      </c>
      <c r="Z198" s="19"/>
    </row>
    <row r="199" spans="1:26" ht="17.25" thickBot="1" x14ac:dyDescent="0.35">
      <c r="A199" s="14">
        <v>193</v>
      </c>
      <c r="B199" s="3" t="s">
        <v>24</v>
      </c>
      <c r="C199" s="3" t="s">
        <v>282</v>
      </c>
      <c r="D199" s="2" t="s">
        <v>281</v>
      </c>
      <c r="E199" s="3">
        <v>1</v>
      </c>
      <c r="F199" s="17">
        <v>28100</v>
      </c>
      <c r="G199" s="17">
        <f t="shared" si="68"/>
        <v>28100</v>
      </c>
      <c r="H199" s="1">
        <v>0</v>
      </c>
      <c r="I199" s="17">
        <f t="shared" si="69"/>
        <v>0</v>
      </c>
      <c r="J199" s="17">
        <f t="shared" si="70"/>
        <v>28100</v>
      </c>
      <c r="K199" s="17">
        <v>28700</v>
      </c>
      <c r="L199" s="17">
        <f t="shared" si="71"/>
        <v>28700</v>
      </c>
      <c r="M199" s="1">
        <v>0</v>
      </c>
      <c r="N199" s="17">
        <f t="shared" si="72"/>
        <v>0</v>
      </c>
      <c r="O199" s="17">
        <f t="shared" si="73"/>
        <v>28700</v>
      </c>
      <c r="P199" s="17">
        <v>26300</v>
      </c>
      <c r="Q199" s="17">
        <f t="shared" si="74"/>
        <v>26300</v>
      </c>
      <c r="R199" s="1">
        <v>0</v>
      </c>
      <c r="S199" s="17">
        <f t="shared" si="75"/>
        <v>0</v>
      </c>
      <c r="T199" s="17">
        <f t="shared" si="76"/>
        <v>26300</v>
      </c>
      <c r="U199" s="17">
        <f t="shared" si="77"/>
        <v>27700</v>
      </c>
      <c r="V199" s="17">
        <f t="shared" si="78"/>
        <v>27700</v>
      </c>
      <c r="W199" s="1">
        <v>0</v>
      </c>
      <c r="X199" s="17">
        <f t="shared" si="79"/>
        <v>0</v>
      </c>
      <c r="Y199" s="17">
        <f t="shared" si="80"/>
        <v>27700</v>
      </c>
      <c r="Z199" s="19"/>
    </row>
    <row r="200" spans="1:26" ht="83.25" thickBot="1" x14ac:dyDescent="0.35">
      <c r="A200" s="14">
        <v>194</v>
      </c>
      <c r="B200" s="3" t="s">
        <v>138</v>
      </c>
      <c r="C200" s="3" t="s">
        <v>280</v>
      </c>
      <c r="D200" s="2" t="s">
        <v>279</v>
      </c>
      <c r="E200" s="3">
        <v>1</v>
      </c>
      <c r="F200" s="17">
        <v>148400</v>
      </c>
      <c r="G200" s="17">
        <f t="shared" si="68"/>
        <v>148400</v>
      </c>
      <c r="H200" s="1">
        <v>0</v>
      </c>
      <c r="I200" s="17">
        <f t="shared" si="69"/>
        <v>0</v>
      </c>
      <c r="J200" s="17">
        <f t="shared" si="70"/>
        <v>148400</v>
      </c>
      <c r="K200" s="17">
        <v>151350</v>
      </c>
      <c r="L200" s="17">
        <f t="shared" si="71"/>
        <v>151350</v>
      </c>
      <c r="M200" s="1">
        <v>0</v>
      </c>
      <c r="N200" s="17">
        <f t="shared" si="72"/>
        <v>0</v>
      </c>
      <c r="O200" s="17">
        <f t="shared" si="73"/>
        <v>151350</v>
      </c>
      <c r="P200" s="17">
        <v>138849.99999999997</v>
      </c>
      <c r="Q200" s="17">
        <f t="shared" si="74"/>
        <v>138849.99999999997</v>
      </c>
      <c r="R200" s="1">
        <v>0</v>
      </c>
      <c r="S200" s="17">
        <f t="shared" si="75"/>
        <v>0</v>
      </c>
      <c r="T200" s="17">
        <f t="shared" si="76"/>
        <v>138849.99999999997</v>
      </c>
      <c r="U200" s="17">
        <f t="shared" si="77"/>
        <v>146200</v>
      </c>
      <c r="V200" s="17">
        <f t="shared" si="78"/>
        <v>146200</v>
      </c>
      <c r="W200" s="1">
        <v>0</v>
      </c>
      <c r="X200" s="17">
        <f t="shared" si="79"/>
        <v>0</v>
      </c>
      <c r="Y200" s="17">
        <f t="shared" si="80"/>
        <v>146200</v>
      </c>
      <c r="Z200" s="19"/>
    </row>
    <row r="201" spans="1:26" ht="33.75" thickBot="1" x14ac:dyDescent="0.35">
      <c r="A201" s="14">
        <v>195</v>
      </c>
      <c r="B201" s="3" t="s">
        <v>30</v>
      </c>
      <c r="C201" s="3" t="s">
        <v>278</v>
      </c>
      <c r="D201" s="2" t="s">
        <v>277</v>
      </c>
      <c r="E201" s="3">
        <v>1</v>
      </c>
      <c r="F201" s="17">
        <v>134500</v>
      </c>
      <c r="G201" s="17">
        <f t="shared" si="68"/>
        <v>134500</v>
      </c>
      <c r="H201" s="1">
        <v>0</v>
      </c>
      <c r="I201" s="17">
        <f t="shared" si="69"/>
        <v>0</v>
      </c>
      <c r="J201" s="17">
        <f t="shared" si="70"/>
        <v>134500</v>
      </c>
      <c r="K201" s="17">
        <v>137150</v>
      </c>
      <c r="L201" s="17">
        <f t="shared" si="71"/>
        <v>137150</v>
      </c>
      <c r="M201" s="1">
        <v>0</v>
      </c>
      <c r="N201" s="17">
        <f t="shared" si="72"/>
        <v>0</v>
      </c>
      <c r="O201" s="17">
        <f t="shared" si="73"/>
        <v>137150</v>
      </c>
      <c r="P201" s="17">
        <v>125849.99999999997</v>
      </c>
      <c r="Q201" s="17">
        <f t="shared" si="74"/>
        <v>125849.99999999997</v>
      </c>
      <c r="R201" s="1">
        <v>0</v>
      </c>
      <c r="S201" s="17">
        <f t="shared" si="75"/>
        <v>0</v>
      </c>
      <c r="T201" s="17">
        <f t="shared" si="76"/>
        <v>125849.99999999997</v>
      </c>
      <c r="U201" s="17">
        <f t="shared" si="77"/>
        <v>132500</v>
      </c>
      <c r="V201" s="17">
        <f t="shared" si="78"/>
        <v>132500</v>
      </c>
      <c r="W201" s="1">
        <v>0</v>
      </c>
      <c r="X201" s="17">
        <f t="shared" si="79"/>
        <v>0</v>
      </c>
      <c r="Y201" s="17">
        <f t="shared" si="80"/>
        <v>132500</v>
      </c>
      <c r="Z201" s="19"/>
    </row>
    <row r="202" spans="1:26" ht="149.25" thickBot="1" x14ac:dyDescent="0.35">
      <c r="A202" s="14">
        <v>196</v>
      </c>
      <c r="B202" s="3" t="s">
        <v>30</v>
      </c>
      <c r="C202" s="3" t="s">
        <v>276</v>
      </c>
      <c r="D202" s="2" t="s">
        <v>599</v>
      </c>
      <c r="E202" s="3">
        <v>1</v>
      </c>
      <c r="F202" s="17">
        <v>1450000</v>
      </c>
      <c r="G202" s="17">
        <f t="shared" si="68"/>
        <v>1450000</v>
      </c>
      <c r="H202" s="1">
        <v>0</v>
      </c>
      <c r="I202" s="17">
        <f t="shared" si="69"/>
        <v>0</v>
      </c>
      <c r="J202" s="17">
        <f t="shared" si="70"/>
        <v>1450000</v>
      </c>
      <c r="K202" s="17">
        <v>1475000</v>
      </c>
      <c r="L202" s="17">
        <f t="shared" si="71"/>
        <v>1475000</v>
      </c>
      <c r="M202" s="1">
        <v>0</v>
      </c>
      <c r="N202" s="17">
        <f t="shared" si="72"/>
        <v>0</v>
      </c>
      <c r="O202" s="17">
        <f t="shared" si="73"/>
        <v>1475000</v>
      </c>
      <c r="P202" s="17">
        <v>1350000</v>
      </c>
      <c r="Q202" s="17">
        <f t="shared" si="74"/>
        <v>1350000</v>
      </c>
      <c r="R202" s="1">
        <v>0</v>
      </c>
      <c r="S202" s="17">
        <f t="shared" si="75"/>
        <v>0</v>
      </c>
      <c r="T202" s="17">
        <f t="shared" si="76"/>
        <v>1350000</v>
      </c>
      <c r="U202" s="17">
        <f t="shared" si="77"/>
        <v>1425000</v>
      </c>
      <c r="V202" s="17">
        <f t="shared" si="78"/>
        <v>1425000</v>
      </c>
      <c r="W202" s="1">
        <v>0</v>
      </c>
      <c r="X202" s="17">
        <f t="shared" si="79"/>
        <v>0</v>
      </c>
      <c r="Y202" s="17">
        <f t="shared" si="80"/>
        <v>1425000</v>
      </c>
      <c r="Z202" s="19"/>
    </row>
    <row r="203" spans="1:26" ht="215.25" thickBot="1" x14ac:dyDescent="0.35">
      <c r="A203" s="14">
        <v>197</v>
      </c>
      <c r="B203" s="3" t="s">
        <v>24</v>
      </c>
      <c r="C203" s="3" t="s">
        <v>275</v>
      </c>
      <c r="D203" s="2" t="s">
        <v>274</v>
      </c>
      <c r="E203" s="3">
        <v>1</v>
      </c>
      <c r="F203" s="17">
        <v>685000</v>
      </c>
      <c r="G203" s="17">
        <f t="shared" si="68"/>
        <v>685000</v>
      </c>
      <c r="H203" s="1">
        <v>0.19</v>
      </c>
      <c r="I203" s="17">
        <f t="shared" si="69"/>
        <v>130150</v>
      </c>
      <c r="J203" s="17">
        <f t="shared" si="70"/>
        <v>815150</v>
      </c>
      <c r="K203" s="17">
        <v>698000</v>
      </c>
      <c r="L203" s="17">
        <f t="shared" si="71"/>
        <v>698000</v>
      </c>
      <c r="M203" s="1">
        <v>0.19</v>
      </c>
      <c r="N203" s="17">
        <f t="shared" si="72"/>
        <v>132620</v>
      </c>
      <c r="O203" s="17">
        <f t="shared" si="73"/>
        <v>830620</v>
      </c>
      <c r="P203" s="17">
        <v>638999.99999999988</v>
      </c>
      <c r="Q203" s="17">
        <f t="shared" si="74"/>
        <v>638999.99999999988</v>
      </c>
      <c r="R203" s="1">
        <v>0.19</v>
      </c>
      <c r="S203" s="17">
        <f t="shared" si="75"/>
        <v>121409.99999999999</v>
      </c>
      <c r="T203" s="17">
        <f t="shared" si="76"/>
        <v>760409.99999999988</v>
      </c>
      <c r="U203" s="17">
        <f t="shared" si="77"/>
        <v>674000</v>
      </c>
      <c r="V203" s="17">
        <f t="shared" si="78"/>
        <v>674000</v>
      </c>
      <c r="W203" s="1">
        <v>0.19</v>
      </c>
      <c r="X203" s="17">
        <f t="shared" si="79"/>
        <v>128060</v>
      </c>
      <c r="Y203" s="17">
        <f t="shared" si="80"/>
        <v>802060</v>
      </c>
      <c r="Z203" s="19"/>
    </row>
    <row r="204" spans="1:26" ht="50.25" thickBot="1" x14ac:dyDescent="0.35">
      <c r="A204" s="14">
        <v>198</v>
      </c>
      <c r="B204" s="3" t="s">
        <v>24</v>
      </c>
      <c r="C204" s="7" t="s">
        <v>273</v>
      </c>
      <c r="D204" s="8" t="s">
        <v>272</v>
      </c>
      <c r="E204" s="3">
        <v>1</v>
      </c>
      <c r="F204" s="17">
        <v>698000</v>
      </c>
      <c r="G204" s="17">
        <f t="shared" si="68"/>
        <v>698000</v>
      </c>
      <c r="H204" s="1">
        <v>0.19</v>
      </c>
      <c r="I204" s="17">
        <f t="shared" si="69"/>
        <v>132620</v>
      </c>
      <c r="J204" s="17">
        <f t="shared" si="70"/>
        <v>830620</v>
      </c>
      <c r="K204" s="17">
        <v>711700</v>
      </c>
      <c r="L204" s="17">
        <f t="shared" si="71"/>
        <v>711700</v>
      </c>
      <c r="M204" s="1">
        <v>0.19</v>
      </c>
      <c r="N204" s="17">
        <f t="shared" si="72"/>
        <v>135223</v>
      </c>
      <c r="O204" s="17">
        <f t="shared" si="73"/>
        <v>846923</v>
      </c>
      <c r="P204" s="17">
        <v>653100</v>
      </c>
      <c r="Q204" s="17">
        <f t="shared" si="74"/>
        <v>653100</v>
      </c>
      <c r="R204" s="1">
        <v>0.19</v>
      </c>
      <c r="S204" s="17">
        <f t="shared" si="75"/>
        <v>124089</v>
      </c>
      <c r="T204" s="17">
        <f t="shared" si="76"/>
        <v>777189</v>
      </c>
      <c r="U204" s="17">
        <f t="shared" si="77"/>
        <v>687600</v>
      </c>
      <c r="V204" s="17">
        <f t="shared" si="78"/>
        <v>687600</v>
      </c>
      <c r="W204" s="1">
        <v>0.19</v>
      </c>
      <c r="X204" s="17">
        <f t="shared" si="79"/>
        <v>130644</v>
      </c>
      <c r="Y204" s="17">
        <f t="shared" si="80"/>
        <v>818244</v>
      </c>
      <c r="Z204" s="19"/>
    </row>
    <row r="205" spans="1:26" ht="99.75" thickBot="1" x14ac:dyDescent="0.35">
      <c r="A205" s="14">
        <v>199</v>
      </c>
      <c r="B205" s="3" t="s">
        <v>24</v>
      </c>
      <c r="C205" s="3" t="s">
        <v>271</v>
      </c>
      <c r="D205" s="2" t="s">
        <v>270</v>
      </c>
      <c r="E205" s="3">
        <v>1</v>
      </c>
      <c r="F205" s="17">
        <v>2970000</v>
      </c>
      <c r="G205" s="17">
        <f t="shared" si="68"/>
        <v>2970000</v>
      </c>
      <c r="H205" s="1">
        <v>0.19</v>
      </c>
      <c r="I205" s="17">
        <f t="shared" si="69"/>
        <v>564300</v>
      </c>
      <c r="J205" s="17">
        <f t="shared" si="70"/>
        <v>3534300</v>
      </c>
      <c r="K205" s="17">
        <v>3030000</v>
      </c>
      <c r="L205" s="17">
        <f t="shared" si="71"/>
        <v>3030000</v>
      </c>
      <c r="M205" s="1">
        <v>0.19</v>
      </c>
      <c r="N205" s="17">
        <f t="shared" si="72"/>
        <v>575700</v>
      </c>
      <c r="O205" s="17">
        <f t="shared" si="73"/>
        <v>3605700</v>
      </c>
      <c r="P205" s="17">
        <v>2760000.0000000005</v>
      </c>
      <c r="Q205" s="17">
        <f t="shared" si="74"/>
        <v>2760000.0000000005</v>
      </c>
      <c r="R205" s="1">
        <v>0.19</v>
      </c>
      <c r="S205" s="17">
        <f t="shared" si="75"/>
        <v>524400.00000000012</v>
      </c>
      <c r="T205" s="17">
        <f t="shared" si="76"/>
        <v>3284400.0000000005</v>
      </c>
      <c r="U205" s="17">
        <f t="shared" si="77"/>
        <v>2920000</v>
      </c>
      <c r="V205" s="17">
        <f t="shared" si="78"/>
        <v>2920000</v>
      </c>
      <c r="W205" s="1">
        <v>0.19</v>
      </c>
      <c r="X205" s="17">
        <f t="shared" si="79"/>
        <v>554800</v>
      </c>
      <c r="Y205" s="17">
        <f t="shared" si="80"/>
        <v>3474800</v>
      </c>
      <c r="Z205" s="19"/>
    </row>
    <row r="206" spans="1:26" ht="66.75" thickBot="1" x14ac:dyDescent="0.35">
      <c r="A206" s="14">
        <v>200</v>
      </c>
      <c r="B206" s="3" t="s">
        <v>24</v>
      </c>
      <c r="C206" s="3" t="s">
        <v>269</v>
      </c>
      <c r="D206" s="2" t="s">
        <v>268</v>
      </c>
      <c r="E206" s="3">
        <v>1</v>
      </c>
      <c r="F206" s="17">
        <v>240000</v>
      </c>
      <c r="G206" s="17">
        <f t="shared" si="68"/>
        <v>240000</v>
      </c>
      <c r="H206" s="1">
        <v>0.19</v>
      </c>
      <c r="I206" s="17">
        <f t="shared" si="69"/>
        <v>45600</v>
      </c>
      <c r="J206" s="17">
        <f t="shared" si="70"/>
        <v>285600</v>
      </c>
      <c r="K206" s="17">
        <v>245000</v>
      </c>
      <c r="L206" s="17">
        <f t="shared" si="71"/>
        <v>245000</v>
      </c>
      <c r="M206" s="1">
        <v>0.19</v>
      </c>
      <c r="N206" s="17">
        <f t="shared" si="72"/>
        <v>46550</v>
      </c>
      <c r="O206" s="17">
        <f t="shared" si="73"/>
        <v>291550</v>
      </c>
      <c r="P206" s="17">
        <v>224200.00000000003</v>
      </c>
      <c r="Q206" s="17">
        <f t="shared" si="74"/>
        <v>224200.00000000003</v>
      </c>
      <c r="R206" s="1">
        <v>0.19</v>
      </c>
      <c r="S206" s="17">
        <f t="shared" si="75"/>
        <v>42598.000000000007</v>
      </c>
      <c r="T206" s="17">
        <f t="shared" si="76"/>
        <v>266798.00000000006</v>
      </c>
      <c r="U206" s="17">
        <f t="shared" si="77"/>
        <v>236400</v>
      </c>
      <c r="V206" s="17">
        <f t="shared" si="78"/>
        <v>236400</v>
      </c>
      <c r="W206" s="1">
        <v>0.19</v>
      </c>
      <c r="X206" s="17">
        <f t="shared" si="79"/>
        <v>44916</v>
      </c>
      <c r="Y206" s="17">
        <f t="shared" si="80"/>
        <v>281316</v>
      </c>
      <c r="Z206" s="19"/>
    </row>
    <row r="207" spans="1:26" ht="33.75" thickBot="1" x14ac:dyDescent="0.35">
      <c r="A207" s="14">
        <v>201</v>
      </c>
      <c r="B207" s="3" t="s">
        <v>24</v>
      </c>
      <c r="C207" s="3" t="s">
        <v>267</v>
      </c>
      <c r="D207" s="2" t="s">
        <v>266</v>
      </c>
      <c r="E207" s="3">
        <v>1</v>
      </c>
      <c r="F207" s="17">
        <v>79700</v>
      </c>
      <c r="G207" s="17">
        <f t="shared" si="68"/>
        <v>79700</v>
      </c>
      <c r="H207" s="1">
        <v>0.19</v>
      </c>
      <c r="I207" s="17">
        <f t="shared" si="69"/>
        <v>15143</v>
      </c>
      <c r="J207" s="17">
        <f t="shared" si="70"/>
        <v>94843</v>
      </c>
      <c r="K207" s="17">
        <v>81250</v>
      </c>
      <c r="L207" s="17">
        <f t="shared" si="71"/>
        <v>81250</v>
      </c>
      <c r="M207" s="1">
        <v>0.19</v>
      </c>
      <c r="N207" s="17">
        <f t="shared" si="72"/>
        <v>15437.5</v>
      </c>
      <c r="O207" s="17">
        <f t="shared" si="73"/>
        <v>96687.5</v>
      </c>
      <c r="P207" s="17">
        <v>74550.000000000015</v>
      </c>
      <c r="Q207" s="17">
        <f t="shared" si="74"/>
        <v>74550.000000000015</v>
      </c>
      <c r="R207" s="1">
        <v>0.19</v>
      </c>
      <c r="S207" s="17">
        <f t="shared" si="75"/>
        <v>14164.500000000004</v>
      </c>
      <c r="T207" s="17">
        <f t="shared" si="76"/>
        <v>88714.500000000015</v>
      </c>
      <c r="U207" s="17">
        <f t="shared" si="77"/>
        <v>78500</v>
      </c>
      <c r="V207" s="17">
        <f t="shared" si="78"/>
        <v>78500</v>
      </c>
      <c r="W207" s="1">
        <v>0.19</v>
      </c>
      <c r="X207" s="17">
        <f t="shared" si="79"/>
        <v>14915</v>
      </c>
      <c r="Y207" s="17">
        <f t="shared" si="80"/>
        <v>93415</v>
      </c>
      <c r="Z207" s="19"/>
    </row>
    <row r="208" spans="1:26" ht="17.25" thickBot="1" x14ac:dyDescent="0.35">
      <c r="A208" s="14">
        <v>202</v>
      </c>
      <c r="B208" s="3" t="s">
        <v>30</v>
      </c>
      <c r="C208" s="3" t="s">
        <v>265</v>
      </c>
      <c r="D208" s="2" t="s">
        <v>264</v>
      </c>
      <c r="E208" s="3">
        <v>1</v>
      </c>
      <c r="F208" s="17">
        <v>19750</v>
      </c>
      <c r="G208" s="17">
        <f t="shared" si="68"/>
        <v>19750</v>
      </c>
      <c r="H208" s="1">
        <v>0.19</v>
      </c>
      <c r="I208" s="17">
        <f t="shared" si="69"/>
        <v>3752.5</v>
      </c>
      <c r="J208" s="17">
        <f t="shared" si="70"/>
        <v>23502.5</v>
      </c>
      <c r="K208" s="17">
        <v>20150</v>
      </c>
      <c r="L208" s="17">
        <f t="shared" si="71"/>
        <v>20150</v>
      </c>
      <c r="M208" s="1">
        <v>0.19</v>
      </c>
      <c r="N208" s="17">
        <f t="shared" si="72"/>
        <v>3828.5</v>
      </c>
      <c r="O208" s="17">
        <f t="shared" si="73"/>
        <v>23978.5</v>
      </c>
      <c r="P208" s="17">
        <v>18449.999999999996</v>
      </c>
      <c r="Q208" s="17">
        <f t="shared" si="74"/>
        <v>18449.999999999996</v>
      </c>
      <c r="R208" s="1">
        <v>0.19</v>
      </c>
      <c r="S208" s="17">
        <f t="shared" si="75"/>
        <v>3505.4999999999995</v>
      </c>
      <c r="T208" s="17">
        <f t="shared" si="76"/>
        <v>21955.499999999996</v>
      </c>
      <c r="U208" s="17">
        <f t="shared" si="77"/>
        <v>19450</v>
      </c>
      <c r="V208" s="17">
        <f t="shared" si="78"/>
        <v>19450</v>
      </c>
      <c r="W208" s="1">
        <v>0.19</v>
      </c>
      <c r="X208" s="17">
        <f t="shared" si="79"/>
        <v>3695.5</v>
      </c>
      <c r="Y208" s="17">
        <f t="shared" si="80"/>
        <v>23145.5</v>
      </c>
      <c r="Z208" s="19"/>
    </row>
    <row r="209" spans="1:26" ht="33.75" thickBot="1" x14ac:dyDescent="0.35">
      <c r="A209" s="14">
        <v>203</v>
      </c>
      <c r="B209" s="3" t="s">
        <v>30</v>
      </c>
      <c r="C209" s="3" t="s">
        <v>263</v>
      </c>
      <c r="D209" s="2" t="s">
        <v>262</v>
      </c>
      <c r="E209" s="3">
        <v>1</v>
      </c>
      <c r="F209" s="17">
        <v>573500</v>
      </c>
      <c r="G209" s="17">
        <f t="shared" si="68"/>
        <v>573500</v>
      </c>
      <c r="H209" s="1">
        <v>0.19</v>
      </c>
      <c r="I209" s="17">
        <f t="shared" si="69"/>
        <v>108965</v>
      </c>
      <c r="J209" s="17">
        <f t="shared" si="70"/>
        <v>682465</v>
      </c>
      <c r="K209" s="17">
        <v>584800</v>
      </c>
      <c r="L209" s="17">
        <f t="shared" si="71"/>
        <v>584800</v>
      </c>
      <c r="M209" s="1">
        <v>0.19</v>
      </c>
      <c r="N209" s="17">
        <f t="shared" si="72"/>
        <v>111112</v>
      </c>
      <c r="O209" s="17">
        <f t="shared" si="73"/>
        <v>695912</v>
      </c>
      <c r="P209" s="17">
        <v>536700.00000000012</v>
      </c>
      <c r="Q209" s="17">
        <f t="shared" si="74"/>
        <v>536700.00000000012</v>
      </c>
      <c r="R209" s="1">
        <v>0.19</v>
      </c>
      <c r="S209" s="17">
        <f t="shared" si="75"/>
        <v>101973.00000000003</v>
      </c>
      <c r="T209" s="17">
        <f t="shared" si="76"/>
        <v>638673.00000000012</v>
      </c>
      <c r="U209" s="17">
        <f t="shared" si="77"/>
        <v>565000</v>
      </c>
      <c r="V209" s="17">
        <f t="shared" si="78"/>
        <v>565000</v>
      </c>
      <c r="W209" s="1">
        <v>0.19</v>
      </c>
      <c r="X209" s="17">
        <f t="shared" si="79"/>
        <v>107350</v>
      </c>
      <c r="Y209" s="17">
        <f t="shared" si="80"/>
        <v>672350</v>
      </c>
      <c r="Z209" s="19"/>
    </row>
    <row r="210" spans="1:26" ht="33.75" thickBot="1" x14ac:dyDescent="0.35">
      <c r="A210" s="14">
        <v>204</v>
      </c>
      <c r="B210" s="3" t="s">
        <v>138</v>
      </c>
      <c r="C210" s="3" t="s">
        <v>261</v>
      </c>
      <c r="D210" s="2" t="s">
        <v>260</v>
      </c>
      <c r="E210" s="3">
        <v>1</v>
      </c>
      <c r="F210" s="17">
        <v>91300</v>
      </c>
      <c r="G210" s="17">
        <f t="shared" si="68"/>
        <v>91300</v>
      </c>
      <c r="H210" s="1">
        <v>0.19</v>
      </c>
      <c r="I210" s="17">
        <f t="shared" si="69"/>
        <v>17347</v>
      </c>
      <c r="J210" s="17">
        <f t="shared" si="70"/>
        <v>108647</v>
      </c>
      <c r="K210" s="17">
        <v>93050</v>
      </c>
      <c r="L210" s="17">
        <f t="shared" si="71"/>
        <v>93050</v>
      </c>
      <c r="M210" s="1">
        <v>0.19</v>
      </c>
      <c r="N210" s="17">
        <f t="shared" si="72"/>
        <v>17679.5</v>
      </c>
      <c r="O210" s="17">
        <f t="shared" si="73"/>
        <v>110729.5</v>
      </c>
      <c r="P210" s="17">
        <v>85350.000000000015</v>
      </c>
      <c r="Q210" s="17">
        <f t="shared" si="74"/>
        <v>85350.000000000015</v>
      </c>
      <c r="R210" s="1">
        <v>0.19</v>
      </c>
      <c r="S210" s="17">
        <f t="shared" si="75"/>
        <v>16216.500000000004</v>
      </c>
      <c r="T210" s="17">
        <f t="shared" si="76"/>
        <v>101566.50000000001</v>
      </c>
      <c r="U210" s="17">
        <f t="shared" si="77"/>
        <v>89900</v>
      </c>
      <c r="V210" s="17">
        <f t="shared" si="78"/>
        <v>89900</v>
      </c>
      <c r="W210" s="1">
        <v>0.19</v>
      </c>
      <c r="X210" s="17">
        <f t="shared" si="79"/>
        <v>17081</v>
      </c>
      <c r="Y210" s="17">
        <f t="shared" si="80"/>
        <v>106981</v>
      </c>
      <c r="Z210" s="19"/>
    </row>
    <row r="211" spans="1:26" ht="50.25" thickBot="1" x14ac:dyDescent="0.35">
      <c r="A211" s="14">
        <v>205</v>
      </c>
      <c r="B211" s="3" t="s">
        <v>145</v>
      </c>
      <c r="C211" s="3" t="s">
        <v>259</v>
      </c>
      <c r="D211" s="2" t="s">
        <v>258</v>
      </c>
      <c r="E211" s="3">
        <v>1</v>
      </c>
      <c r="F211" s="17">
        <v>2850000</v>
      </c>
      <c r="G211" s="17">
        <f t="shared" si="68"/>
        <v>2850000</v>
      </c>
      <c r="H211" s="1">
        <v>0.19</v>
      </c>
      <c r="I211" s="17">
        <f t="shared" si="69"/>
        <v>541500</v>
      </c>
      <c r="J211" s="17">
        <f t="shared" si="70"/>
        <v>3391500</v>
      </c>
      <c r="K211" s="17">
        <v>2900000</v>
      </c>
      <c r="L211" s="17">
        <f t="shared" si="71"/>
        <v>2900000</v>
      </c>
      <c r="M211" s="1">
        <v>0.19</v>
      </c>
      <c r="N211" s="17">
        <f t="shared" si="72"/>
        <v>551000</v>
      </c>
      <c r="O211" s="17">
        <f t="shared" si="73"/>
        <v>3451000</v>
      </c>
      <c r="P211" s="17">
        <v>2590000</v>
      </c>
      <c r="Q211" s="17">
        <f t="shared" si="74"/>
        <v>2590000</v>
      </c>
      <c r="R211" s="1">
        <v>0.19</v>
      </c>
      <c r="S211" s="17">
        <f t="shared" si="75"/>
        <v>492100</v>
      </c>
      <c r="T211" s="17">
        <f t="shared" si="76"/>
        <v>3082100</v>
      </c>
      <c r="U211" s="17">
        <f t="shared" si="77"/>
        <v>2780000</v>
      </c>
      <c r="V211" s="17">
        <f t="shared" si="78"/>
        <v>2780000</v>
      </c>
      <c r="W211" s="1">
        <v>0.19</v>
      </c>
      <c r="X211" s="17">
        <f t="shared" si="79"/>
        <v>528200</v>
      </c>
      <c r="Y211" s="17">
        <f t="shared" si="80"/>
        <v>3308200</v>
      </c>
      <c r="Z211" s="19"/>
    </row>
    <row r="212" spans="1:26" ht="99.75" thickBot="1" x14ac:dyDescent="0.35">
      <c r="A212" s="14">
        <v>206</v>
      </c>
      <c r="B212" s="3" t="s">
        <v>145</v>
      </c>
      <c r="C212" s="3" t="s">
        <v>257</v>
      </c>
      <c r="D212" s="2" t="s">
        <v>256</v>
      </c>
      <c r="E212" s="3">
        <v>1</v>
      </c>
      <c r="F212" s="17">
        <v>198000</v>
      </c>
      <c r="G212" s="17">
        <f t="shared" si="68"/>
        <v>198000</v>
      </c>
      <c r="H212" s="1">
        <v>0.19</v>
      </c>
      <c r="I212" s="17">
        <f t="shared" si="69"/>
        <v>37620</v>
      </c>
      <c r="J212" s="17">
        <f t="shared" si="70"/>
        <v>235620</v>
      </c>
      <c r="K212" s="17">
        <v>201850</v>
      </c>
      <c r="L212" s="17">
        <f t="shared" si="71"/>
        <v>201850</v>
      </c>
      <c r="M212" s="1">
        <v>0.19</v>
      </c>
      <c r="N212" s="17">
        <f t="shared" si="72"/>
        <v>38351.5</v>
      </c>
      <c r="O212" s="17">
        <f t="shared" si="73"/>
        <v>240201.5</v>
      </c>
      <c r="P212" s="17">
        <v>185149.99999999997</v>
      </c>
      <c r="Q212" s="17">
        <f t="shared" si="74"/>
        <v>185149.99999999997</v>
      </c>
      <c r="R212" s="1">
        <v>0.19</v>
      </c>
      <c r="S212" s="17">
        <f t="shared" si="75"/>
        <v>35178.499999999993</v>
      </c>
      <c r="T212" s="17">
        <f t="shared" si="76"/>
        <v>220328.49999999997</v>
      </c>
      <c r="U212" s="17">
        <f t="shared" si="77"/>
        <v>195000</v>
      </c>
      <c r="V212" s="17">
        <f t="shared" si="78"/>
        <v>195000</v>
      </c>
      <c r="W212" s="1">
        <v>0.19</v>
      </c>
      <c r="X212" s="17">
        <f t="shared" si="79"/>
        <v>37050</v>
      </c>
      <c r="Y212" s="17">
        <f t="shared" si="80"/>
        <v>232050</v>
      </c>
      <c r="Z212" s="19"/>
    </row>
    <row r="213" spans="1:26" ht="83.25" thickBot="1" x14ac:dyDescent="0.35">
      <c r="A213" s="14">
        <v>207</v>
      </c>
      <c r="B213" s="3" t="s">
        <v>17</v>
      </c>
      <c r="C213" s="3" t="s">
        <v>255</v>
      </c>
      <c r="D213" s="2" t="s">
        <v>254</v>
      </c>
      <c r="E213" s="3">
        <v>1</v>
      </c>
      <c r="F213" s="17">
        <v>712000</v>
      </c>
      <c r="G213" s="17">
        <f t="shared" si="68"/>
        <v>712000</v>
      </c>
      <c r="H213" s="1">
        <v>0.19</v>
      </c>
      <c r="I213" s="17">
        <f t="shared" si="69"/>
        <v>135280</v>
      </c>
      <c r="J213" s="17">
        <f t="shared" si="70"/>
        <v>847280</v>
      </c>
      <c r="K213" s="17">
        <v>724500</v>
      </c>
      <c r="L213" s="17">
        <f t="shared" si="71"/>
        <v>724500</v>
      </c>
      <c r="M213" s="1">
        <v>0.19</v>
      </c>
      <c r="N213" s="17">
        <f t="shared" si="72"/>
        <v>137655</v>
      </c>
      <c r="O213" s="17">
        <f t="shared" si="73"/>
        <v>862155</v>
      </c>
      <c r="P213" s="17">
        <v>663500</v>
      </c>
      <c r="Q213" s="17">
        <f t="shared" si="74"/>
        <v>663500</v>
      </c>
      <c r="R213" s="1">
        <v>0.19</v>
      </c>
      <c r="S213" s="17">
        <f t="shared" si="75"/>
        <v>126065</v>
      </c>
      <c r="T213" s="17">
        <f t="shared" si="76"/>
        <v>789565</v>
      </c>
      <c r="U213" s="17">
        <f t="shared" si="77"/>
        <v>700000</v>
      </c>
      <c r="V213" s="17">
        <f t="shared" si="78"/>
        <v>700000</v>
      </c>
      <c r="W213" s="1">
        <v>0.19</v>
      </c>
      <c r="X213" s="17">
        <f t="shared" si="79"/>
        <v>133000</v>
      </c>
      <c r="Y213" s="17">
        <f t="shared" si="80"/>
        <v>833000</v>
      </c>
      <c r="Z213" s="19"/>
    </row>
    <row r="214" spans="1:26" ht="66.75" thickBot="1" x14ac:dyDescent="0.35">
      <c r="A214" s="14">
        <v>208</v>
      </c>
      <c r="B214" s="3" t="s">
        <v>145</v>
      </c>
      <c r="C214" s="3" t="s">
        <v>253</v>
      </c>
      <c r="D214" s="2" t="s">
        <v>252</v>
      </c>
      <c r="E214" s="3">
        <v>1</v>
      </c>
      <c r="F214" s="17">
        <v>80700</v>
      </c>
      <c r="G214" s="17">
        <f t="shared" si="68"/>
        <v>80700</v>
      </c>
      <c r="H214" s="1">
        <v>0.19</v>
      </c>
      <c r="I214" s="17">
        <f t="shared" si="69"/>
        <v>15333</v>
      </c>
      <c r="J214" s="17">
        <f t="shared" si="70"/>
        <v>96033</v>
      </c>
      <c r="K214" s="17">
        <v>82300</v>
      </c>
      <c r="L214" s="17">
        <f t="shared" si="71"/>
        <v>82300</v>
      </c>
      <c r="M214" s="1">
        <v>0.19</v>
      </c>
      <c r="N214" s="17">
        <f t="shared" si="72"/>
        <v>15637</v>
      </c>
      <c r="O214" s="17">
        <f t="shared" si="73"/>
        <v>97937</v>
      </c>
      <c r="P214" s="17">
        <v>75500.000000000015</v>
      </c>
      <c r="Q214" s="17">
        <f t="shared" si="74"/>
        <v>75500.000000000015</v>
      </c>
      <c r="R214" s="1">
        <v>0.19</v>
      </c>
      <c r="S214" s="17">
        <f t="shared" si="75"/>
        <v>14345.000000000004</v>
      </c>
      <c r="T214" s="17">
        <f t="shared" si="76"/>
        <v>89845.000000000015</v>
      </c>
      <c r="U214" s="17">
        <f t="shared" si="77"/>
        <v>79500</v>
      </c>
      <c r="V214" s="17">
        <f t="shared" si="78"/>
        <v>79500</v>
      </c>
      <c r="W214" s="1">
        <v>0.19</v>
      </c>
      <c r="X214" s="17">
        <f t="shared" si="79"/>
        <v>15105</v>
      </c>
      <c r="Y214" s="17">
        <f t="shared" si="80"/>
        <v>94605</v>
      </c>
      <c r="Z214" s="19"/>
    </row>
    <row r="215" spans="1:26" ht="165.75" thickBot="1" x14ac:dyDescent="0.35">
      <c r="A215" s="14">
        <v>209</v>
      </c>
      <c r="B215" s="3" t="s">
        <v>17</v>
      </c>
      <c r="C215" s="3" t="s">
        <v>251</v>
      </c>
      <c r="D215" s="2" t="s">
        <v>250</v>
      </c>
      <c r="E215" s="3">
        <v>1</v>
      </c>
      <c r="F215" s="17">
        <v>53050</v>
      </c>
      <c r="G215" s="17">
        <f t="shared" si="68"/>
        <v>53050</v>
      </c>
      <c r="H215" s="1">
        <v>0.19</v>
      </c>
      <c r="I215" s="17">
        <f t="shared" si="69"/>
        <v>10079.5</v>
      </c>
      <c r="J215" s="17">
        <f t="shared" si="70"/>
        <v>63129.5</v>
      </c>
      <c r="K215" s="17">
        <v>54150</v>
      </c>
      <c r="L215" s="17">
        <f t="shared" si="71"/>
        <v>54150</v>
      </c>
      <c r="M215" s="1">
        <v>0.19</v>
      </c>
      <c r="N215" s="17">
        <f t="shared" si="72"/>
        <v>10288.5</v>
      </c>
      <c r="O215" s="17">
        <f t="shared" si="73"/>
        <v>64438.5</v>
      </c>
      <c r="P215" s="17">
        <v>49700</v>
      </c>
      <c r="Q215" s="17">
        <f t="shared" si="74"/>
        <v>49700</v>
      </c>
      <c r="R215" s="1">
        <v>0.19</v>
      </c>
      <c r="S215" s="17">
        <f t="shared" si="75"/>
        <v>9443</v>
      </c>
      <c r="T215" s="17">
        <f t="shared" si="76"/>
        <v>59143</v>
      </c>
      <c r="U215" s="17">
        <f t="shared" si="77"/>
        <v>52300</v>
      </c>
      <c r="V215" s="17">
        <f t="shared" si="78"/>
        <v>52300</v>
      </c>
      <c r="W215" s="1">
        <v>0.19</v>
      </c>
      <c r="X215" s="17">
        <f t="shared" si="79"/>
        <v>9937</v>
      </c>
      <c r="Y215" s="17">
        <f t="shared" si="80"/>
        <v>62237</v>
      </c>
      <c r="Z215" s="19"/>
    </row>
    <row r="216" spans="1:26" ht="50.25" thickBot="1" x14ac:dyDescent="0.35">
      <c r="A216" s="14">
        <v>210</v>
      </c>
      <c r="B216" s="3" t="s">
        <v>145</v>
      </c>
      <c r="C216" s="3" t="s">
        <v>249</v>
      </c>
      <c r="D216" s="2" t="s">
        <v>402</v>
      </c>
      <c r="E216" s="3">
        <v>1</v>
      </c>
      <c r="F216" s="17">
        <v>431700</v>
      </c>
      <c r="G216" s="17">
        <f t="shared" si="68"/>
        <v>431700</v>
      </c>
      <c r="H216" s="1">
        <v>0.19</v>
      </c>
      <c r="I216" s="17">
        <f t="shared" si="69"/>
        <v>82023</v>
      </c>
      <c r="J216" s="17">
        <f t="shared" si="70"/>
        <v>513723</v>
      </c>
      <c r="K216" s="17">
        <v>440200</v>
      </c>
      <c r="L216" s="17">
        <f t="shared" si="71"/>
        <v>440200</v>
      </c>
      <c r="M216" s="1">
        <v>0.19</v>
      </c>
      <c r="N216" s="17">
        <f t="shared" si="72"/>
        <v>83638</v>
      </c>
      <c r="O216" s="17">
        <f t="shared" si="73"/>
        <v>523838</v>
      </c>
      <c r="P216" s="17">
        <v>403999.99999999994</v>
      </c>
      <c r="Q216" s="17">
        <f t="shared" si="74"/>
        <v>403999.99999999994</v>
      </c>
      <c r="R216" s="1">
        <v>0.19</v>
      </c>
      <c r="S216" s="17">
        <f t="shared" si="75"/>
        <v>76759.999999999985</v>
      </c>
      <c r="T216" s="17">
        <f t="shared" si="76"/>
        <v>480759.99999999994</v>
      </c>
      <c r="U216" s="17">
        <f t="shared" si="77"/>
        <v>425300</v>
      </c>
      <c r="V216" s="17">
        <f t="shared" si="78"/>
        <v>425300</v>
      </c>
      <c r="W216" s="1">
        <v>0.19</v>
      </c>
      <c r="X216" s="17">
        <f t="shared" si="79"/>
        <v>80807</v>
      </c>
      <c r="Y216" s="17">
        <f t="shared" si="80"/>
        <v>506107</v>
      </c>
      <c r="Z216" s="19"/>
    </row>
    <row r="217" spans="1:26" ht="66.75" thickBot="1" x14ac:dyDescent="0.35">
      <c r="A217" s="14">
        <v>211</v>
      </c>
      <c r="B217" s="3" t="s">
        <v>30</v>
      </c>
      <c r="C217" s="3" t="s">
        <v>248</v>
      </c>
      <c r="D217" s="2" t="s">
        <v>247</v>
      </c>
      <c r="E217" s="3">
        <v>1</v>
      </c>
      <c r="F217" s="17">
        <v>14700</v>
      </c>
      <c r="G217" s="17">
        <f t="shared" si="68"/>
        <v>14700</v>
      </c>
      <c r="H217" s="1">
        <v>0.19</v>
      </c>
      <c r="I217" s="17">
        <f t="shared" si="69"/>
        <v>2793</v>
      </c>
      <c r="J217" s="17">
        <f t="shared" si="70"/>
        <v>17493</v>
      </c>
      <c r="K217" s="17">
        <v>15000</v>
      </c>
      <c r="L217" s="17">
        <f t="shared" si="71"/>
        <v>15000</v>
      </c>
      <c r="M217" s="1">
        <v>0.19</v>
      </c>
      <c r="N217" s="17">
        <f t="shared" si="72"/>
        <v>2850</v>
      </c>
      <c r="O217" s="17">
        <f t="shared" si="73"/>
        <v>17850</v>
      </c>
      <c r="P217" s="17">
        <v>13800.000000000002</v>
      </c>
      <c r="Q217" s="17">
        <f t="shared" si="74"/>
        <v>13800.000000000002</v>
      </c>
      <c r="R217" s="1">
        <v>0.19</v>
      </c>
      <c r="S217" s="17">
        <f t="shared" si="75"/>
        <v>2622.0000000000005</v>
      </c>
      <c r="T217" s="17">
        <f t="shared" si="76"/>
        <v>16422.000000000004</v>
      </c>
      <c r="U217" s="17">
        <f t="shared" si="77"/>
        <v>14500</v>
      </c>
      <c r="V217" s="17">
        <f t="shared" si="78"/>
        <v>14500</v>
      </c>
      <c r="W217" s="1">
        <v>0.19</v>
      </c>
      <c r="X217" s="17">
        <f t="shared" si="79"/>
        <v>2755</v>
      </c>
      <c r="Y217" s="17">
        <f t="shared" si="80"/>
        <v>17255</v>
      </c>
      <c r="Z217" s="19"/>
    </row>
    <row r="218" spans="1:26" ht="83.25" thickBot="1" x14ac:dyDescent="0.35">
      <c r="A218" s="14">
        <v>212</v>
      </c>
      <c r="B218" s="3" t="s">
        <v>30</v>
      </c>
      <c r="C218" s="3" t="s">
        <v>246</v>
      </c>
      <c r="D218" s="2" t="s">
        <v>245</v>
      </c>
      <c r="E218" s="3">
        <v>1</v>
      </c>
      <c r="F218" s="17">
        <v>29250</v>
      </c>
      <c r="G218" s="17">
        <f t="shared" si="68"/>
        <v>29250</v>
      </c>
      <c r="H218" s="1">
        <v>0.19</v>
      </c>
      <c r="I218" s="17">
        <f t="shared" si="69"/>
        <v>5557.5</v>
      </c>
      <c r="J218" s="17">
        <f t="shared" si="70"/>
        <v>34807.5</v>
      </c>
      <c r="K218" s="17">
        <v>29800</v>
      </c>
      <c r="L218" s="17">
        <f t="shared" si="71"/>
        <v>29800</v>
      </c>
      <c r="M218" s="1">
        <v>0.19</v>
      </c>
      <c r="N218" s="17">
        <f t="shared" si="72"/>
        <v>5662</v>
      </c>
      <c r="O218" s="17">
        <f t="shared" si="73"/>
        <v>35462</v>
      </c>
      <c r="P218" s="17">
        <v>27350.000000000004</v>
      </c>
      <c r="Q218" s="17">
        <f t="shared" si="74"/>
        <v>27350.000000000004</v>
      </c>
      <c r="R218" s="1">
        <v>0.19</v>
      </c>
      <c r="S218" s="17">
        <f t="shared" si="75"/>
        <v>5196.5000000000009</v>
      </c>
      <c r="T218" s="17">
        <f t="shared" si="76"/>
        <v>32546.500000000004</v>
      </c>
      <c r="U218" s="17">
        <f t="shared" si="77"/>
        <v>28800</v>
      </c>
      <c r="V218" s="17">
        <f t="shared" si="78"/>
        <v>28800</v>
      </c>
      <c r="W218" s="1">
        <v>0.19</v>
      </c>
      <c r="X218" s="17">
        <f t="shared" si="79"/>
        <v>5472</v>
      </c>
      <c r="Y218" s="17">
        <f t="shared" si="80"/>
        <v>34272</v>
      </c>
      <c r="Z218" s="19"/>
    </row>
    <row r="219" spans="1:26" ht="50.25" thickBot="1" x14ac:dyDescent="0.35">
      <c r="A219" s="14">
        <v>213</v>
      </c>
      <c r="B219" s="3" t="s">
        <v>145</v>
      </c>
      <c r="C219" s="3" t="s">
        <v>244</v>
      </c>
      <c r="D219" s="2" t="s">
        <v>243</v>
      </c>
      <c r="E219" s="3">
        <v>1</v>
      </c>
      <c r="F219" s="17">
        <v>77750</v>
      </c>
      <c r="G219" s="17">
        <f t="shared" si="68"/>
        <v>77750</v>
      </c>
      <c r="H219" s="1">
        <v>0.19</v>
      </c>
      <c r="I219" s="17">
        <f t="shared" si="69"/>
        <v>14772.5</v>
      </c>
      <c r="J219" s="17">
        <f t="shared" si="70"/>
        <v>92522.5</v>
      </c>
      <c r="K219" s="17">
        <v>79300</v>
      </c>
      <c r="L219" s="17">
        <f t="shared" si="71"/>
        <v>79300</v>
      </c>
      <c r="M219" s="1">
        <v>0.19</v>
      </c>
      <c r="N219" s="17">
        <f t="shared" si="72"/>
        <v>15067</v>
      </c>
      <c r="O219" s="17">
        <f t="shared" si="73"/>
        <v>94367</v>
      </c>
      <c r="P219" s="17">
        <v>72749.999999999985</v>
      </c>
      <c r="Q219" s="17">
        <f t="shared" si="74"/>
        <v>72749.999999999985</v>
      </c>
      <c r="R219" s="1">
        <v>0.19</v>
      </c>
      <c r="S219" s="17">
        <f t="shared" si="75"/>
        <v>13822.499999999998</v>
      </c>
      <c r="T219" s="17">
        <f t="shared" si="76"/>
        <v>86572.499999999985</v>
      </c>
      <c r="U219" s="17">
        <f t="shared" si="77"/>
        <v>76600</v>
      </c>
      <c r="V219" s="17">
        <f t="shared" si="78"/>
        <v>76600</v>
      </c>
      <c r="W219" s="1">
        <v>0.19</v>
      </c>
      <c r="X219" s="17">
        <f t="shared" si="79"/>
        <v>14554</v>
      </c>
      <c r="Y219" s="17">
        <f t="shared" si="80"/>
        <v>91154</v>
      </c>
      <c r="Z219" s="19"/>
    </row>
    <row r="220" spans="1:26" ht="83.25" thickBot="1" x14ac:dyDescent="0.35">
      <c r="A220" s="14">
        <v>214</v>
      </c>
      <c r="B220" s="3" t="s">
        <v>138</v>
      </c>
      <c r="C220" s="7" t="s">
        <v>242</v>
      </c>
      <c r="D220" s="2" t="s">
        <v>241</v>
      </c>
      <c r="E220" s="3">
        <v>1</v>
      </c>
      <c r="F220" s="17">
        <v>59750</v>
      </c>
      <c r="G220" s="17">
        <f t="shared" si="68"/>
        <v>59750</v>
      </c>
      <c r="H220" s="1">
        <v>0.19</v>
      </c>
      <c r="I220" s="17">
        <f t="shared" si="69"/>
        <v>11352.5</v>
      </c>
      <c r="J220" s="17">
        <f t="shared" si="70"/>
        <v>71102.5</v>
      </c>
      <c r="K220" s="17">
        <v>60900</v>
      </c>
      <c r="L220" s="17">
        <f t="shared" si="71"/>
        <v>60900</v>
      </c>
      <c r="M220" s="1">
        <v>0.19</v>
      </c>
      <c r="N220" s="17">
        <f t="shared" si="72"/>
        <v>11571</v>
      </c>
      <c r="O220" s="17">
        <f t="shared" si="73"/>
        <v>72471</v>
      </c>
      <c r="P220" s="17">
        <v>55900</v>
      </c>
      <c r="Q220" s="17">
        <f t="shared" si="74"/>
        <v>55900</v>
      </c>
      <c r="R220" s="1">
        <v>0.19</v>
      </c>
      <c r="S220" s="17">
        <f t="shared" si="75"/>
        <v>10621</v>
      </c>
      <c r="T220" s="17">
        <f t="shared" si="76"/>
        <v>66521</v>
      </c>
      <c r="U220" s="17">
        <f t="shared" si="77"/>
        <v>58850</v>
      </c>
      <c r="V220" s="17">
        <f t="shared" si="78"/>
        <v>58850</v>
      </c>
      <c r="W220" s="1">
        <v>0.19</v>
      </c>
      <c r="X220" s="17">
        <f t="shared" si="79"/>
        <v>11181.5</v>
      </c>
      <c r="Y220" s="17">
        <f t="shared" si="80"/>
        <v>70031.5</v>
      </c>
      <c r="Z220" s="19"/>
    </row>
    <row r="221" spans="1:26" ht="33.75" thickBot="1" x14ac:dyDescent="0.35">
      <c r="A221" s="14">
        <v>215</v>
      </c>
      <c r="B221" s="3" t="s">
        <v>138</v>
      </c>
      <c r="C221" s="3" t="s">
        <v>240</v>
      </c>
      <c r="D221" s="2" t="s">
        <v>239</v>
      </c>
      <c r="E221" s="3">
        <v>1</v>
      </c>
      <c r="F221" s="17">
        <v>470750</v>
      </c>
      <c r="G221" s="17">
        <f t="shared" si="68"/>
        <v>470750</v>
      </c>
      <c r="H221" s="1">
        <v>0.19</v>
      </c>
      <c r="I221" s="17">
        <f t="shared" si="69"/>
        <v>89442.5</v>
      </c>
      <c r="J221" s="17">
        <f t="shared" si="70"/>
        <v>560192.5</v>
      </c>
      <c r="K221" s="17">
        <v>480050</v>
      </c>
      <c r="L221" s="17">
        <f t="shared" si="71"/>
        <v>480050</v>
      </c>
      <c r="M221" s="1">
        <v>0.19</v>
      </c>
      <c r="N221" s="17">
        <f t="shared" si="72"/>
        <v>91209.5</v>
      </c>
      <c r="O221" s="17">
        <f t="shared" si="73"/>
        <v>571259.5</v>
      </c>
      <c r="P221" s="17">
        <v>440600.00000000006</v>
      </c>
      <c r="Q221" s="17">
        <f t="shared" si="74"/>
        <v>440600.00000000006</v>
      </c>
      <c r="R221" s="1">
        <v>0.19</v>
      </c>
      <c r="S221" s="17">
        <f t="shared" si="75"/>
        <v>83714.000000000015</v>
      </c>
      <c r="T221" s="17">
        <f t="shared" si="76"/>
        <v>524314.00000000012</v>
      </c>
      <c r="U221" s="17">
        <f t="shared" si="77"/>
        <v>463800</v>
      </c>
      <c r="V221" s="17">
        <f t="shared" si="78"/>
        <v>463800</v>
      </c>
      <c r="W221" s="1">
        <v>0.19</v>
      </c>
      <c r="X221" s="17">
        <f t="shared" si="79"/>
        <v>88122</v>
      </c>
      <c r="Y221" s="17">
        <f t="shared" si="80"/>
        <v>551922</v>
      </c>
      <c r="Z221" s="19"/>
    </row>
    <row r="222" spans="1:26" ht="66.75" thickBot="1" x14ac:dyDescent="0.35">
      <c r="A222" s="14">
        <v>216</v>
      </c>
      <c r="B222" s="3" t="s">
        <v>24</v>
      </c>
      <c r="C222" s="7" t="s">
        <v>238</v>
      </c>
      <c r="D222" s="8" t="s">
        <v>237</v>
      </c>
      <c r="E222" s="3">
        <v>1</v>
      </c>
      <c r="F222" s="17">
        <v>7800000</v>
      </c>
      <c r="G222" s="17">
        <f t="shared" si="68"/>
        <v>7800000</v>
      </c>
      <c r="H222" s="1">
        <v>0.19</v>
      </c>
      <c r="I222" s="17">
        <f t="shared" si="69"/>
        <v>1482000</v>
      </c>
      <c r="J222" s="17">
        <f t="shared" si="70"/>
        <v>9282000</v>
      </c>
      <c r="K222" s="17">
        <v>7950000</v>
      </c>
      <c r="L222" s="17">
        <f t="shared" si="71"/>
        <v>7950000</v>
      </c>
      <c r="M222" s="1">
        <v>0.19</v>
      </c>
      <c r="N222" s="17">
        <f t="shared" si="72"/>
        <v>1510500</v>
      </c>
      <c r="O222" s="17">
        <f t="shared" si="73"/>
        <v>9460500</v>
      </c>
      <c r="P222" s="17">
        <v>7290000</v>
      </c>
      <c r="Q222" s="17">
        <f t="shared" si="74"/>
        <v>7290000</v>
      </c>
      <c r="R222" s="1">
        <v>0.19</v>
      </c>
      <c r="S222" s="17">
        <f t="shared" si="75"/>
        <v>1385100</v>
      </c>
      <c r="T222" s="17">
        <f t="shared" si="76"/>
        <v>8675100</v>
      </c>
      <c r="U222" s="17">
        <f t="shared" si="77"/>
        <v>7680000</v>
      </c>
      <c r="V222" s="17">
        <f t="shared" si="78"/>
        <v>7680000</v>
      </c>
      <c r="W222" s="1">
        <v>0.19</v>
      </c>
      <c r="X222" s="17">
        <f t="shared" si="79"/>
        <v>1459200</v>
      </c>
      <c r="Y222" s="17">
        <f t="shared" si="80"/>
        <v>9139200</v>
      </c>
      <c r="Z222" s="19"/>
    </row>
    <row r="223" spans="1:26" ht="66.75" thickBot="1" x14ac:dyDescent="0.35">
      <c r="A223" s="14">
        <v>217</v>
      </c>
      <c r="B223" s="3" t="s">
        <v>24</v>
      </c>
      <c r="C223" s="7" t="s">
        <v>235</v>
      </c>
      <c r="D223" s="8" t="s">
        <v>236</v>
      </c>
      <c r="E223" s="3">
        <v>1</v>
      </c>
      <c r="F223" s="17">
        <v>4850000</v>
      </c>
      <c r="G223" s="17">
        <f t="shared" si="68"/>
        <v>4850000</v>
      </c>
      <c r="H223" s="1">
        <v>0.19</v>
      </c>
      <c r="I223" s="17">
        <f t="shared" si="69"/>
        <v>921500</v>
      </c>
      <c r="J223" s="17">
        <f t="shared" si="70"/>
        <v>5771500</v>
      </c>
      <c r="K223" s="17">
        <v>4920000</v>
      </c>
      <c r="L223" s="17">
        <f t="shared" si="71"/>
        <v>4920000</v>
      </c>
      <c r="M223" s="1">
        <v>0.19</v>
      </c>
      <c r="N223" s="17">
        <f t="shared" si="72"/>
        <v>934800</v>
      </c>
      <c r="O223" s="17">
        <f t="shared" si="73"/>
        <v>5854800</v>
      </c>
      <c r="P223" s="17">
        <v>4480000.0000000009</v>
      </c>
      <c r="Q223" s="17">
        <f t="shared" si="74"/>
        <v>4480000.0000000009</v>
      </c>
      <c r="R223" s="1">
        <v>0.19</v>
      </c>
      <c r="S223" s="17">
        <f t="shared" si="75"/>
        <v>851200.00000000023</v>
      </c>
      <c r="T223" s="17">
        <f t="shared" si="76"/>
        <v>5331200.0000000009</v>
      </c>
      <c r="U223" s="17">
        <f t="shared" si="77"/>
        <v>4750000</v>
      </c>
      <c r="V223" s="17">
        <f t="shared" si="78"/>
        <v>4750000</v>
      </c>
      <c r="W223" s="1">
        <v>0.19</v>
      </c>
      <c r="X223" s="17">
        <f t="shared" si="79"/>
        <v>902500</v>
      </c>
      <c r="Y223" s="17">
        <f t="shared" si="80"/>
        <v>5652500</v>
      </c>
      <c r="Z223" s="19"/>
    </row>
    <row r="224" spans="1:26" ht="33.75" thickBot="1" x14ac:dyDescent="0.35">
      <c r="A224" s="14">
        <v>218</v>
      </c>
      <c r="B224" s="3" t="s">
        <v>24</v>
      </c>
      <c r="C224" s="3" t="s">
        <v>434</v>
      </c>
      <c r="D224" s="2" t="s">
        <v>435</v>
      </c>
      <c r="E224" s="3">
        <v>1</v>
      </c>
      <c r="F224" s="17">
        <v>2400000</v>
      </c>
      <c r="G224" s="17">
        <f t="shared" si="68"/>
        <v>2400000</v>
      </c>
      <c r="H224" s="4">
        <v>0.19</v>
      </c>
      <c r="I224" s="17">
        <f t="shared" si="69"/>
        <v>456000</v>
      </c>
      <c r="J224" s="17">
        <f t="shared" si="70"/>
        <v>2856000</v>
      </c>
      <c r="K224" s="17">
        <v>2450000</v>
      </c>
      <c r="L224" s="17">
        <f t="shared" si="71"/>
        <v>2450000</v>
      </c>
      <c r="M224" s="4">
        <v>0.19</v>
      </c>
      <c r="N224" s="17">
        <f t="shared" si="72"/>
        <v>465500</v>
      </c>
      <c r="O224" s="17">
        <f t="shared" si="73"/>
        <v>2915500</v>
      </c>
      <c r="P224" s="17">
        <v>2199999.9999999995</v>
      </c>
      <c r="Q224" s="17">
        <f t="shared" si="74"/>
        <v>2199999.9999999995</v>
      </c>
      <c r="R224" s="4">
        <v>0.19</v>
      </c>
      <c r="S224" s="17">
        <f t="shared" si="75"/>
        <v>417999.99999999994</v>
      </c>
      <c r="T224" s="17">
        <f t="shared" si="76"/>
        <v>2617999.9999999995</v>
      </c>
      <c r="U224" s="17">
        <f t="shared" si="77"/>
        <v>2350000</v>
      </c>
      <c r="V224" s="17">
        <f t="shared" si="78"/>
        <v>2350000</v>
      </c>
      <c r="W224" s="4">
        <v>0.19</v>
      </c>
      <c r="X224" s="17">
        <f t="shared" si="79"/>
        <v>446500</v>
      </c>
      <c r="Y224" s="17">
        <f t="shared" si="80"/>
        <v>2796500</v>
      </c>
      <c r="Z224" s="19"/>
    </row>
    <row r="225" spans="1:26" ht="33.75" thickBot="1" x14ac:dyDescent="0.35">
      <c r="A225" s="14">
        <v>219</v>
      </c>
      <c r="B225" s="3" t="s">
        <v>24</v>
      </c>
      <c r="C225" s="7" t="s">
        <v>234</v>
      </c>
      <c r="D225" s="8" t="s">
        <v>233</v>
      </c>
      <c r="E225" s="3">
        <v>1</v>
      </c>
      <c r="F225" s="17">
        <v>3030000</v>
      </c>
      <c r="G225" s="17">
        <f t="shared" si="68"/>
        <v>3030000</v>
      </c>
      <c r="H225" s="1">
        <v>0.19</v>
      </c>
      <c r="I225" s="17">
        <f t="shared" si="69"/>
        <v>575700</v>
      </c>
      <c r="J225" s="17">
        <f t="shared" si="70"/>
        <v>3605700</v>
      </c>
      <c r="K225" s="17">
        <v>3100000</v>
      </c>
      <c r="L225" s="17">
        <f t="shared" si="71"/>
        <v>3100000</v>
      </c>
      <c r="M225" s="1">
        <v>0.19</v>
      </c>
      <c r="N225" s="17">
        <f t="shared" si="72"/>
        <v>589000</v>
      </c>
      <c r="O225" s="17">
        <f t="shared" si="73"/>
        <v>3689000</v>
      </c>
      <c r="P225" s="17">
        <v>2824999.9999999995</v>
      </c>
      <c r="Q225" s="17">
        <f t="shared" si="74"/>
        <v>2824999.9999999995</v>
      </c>
      <c r="R225" s="1">
        <v>0.19</v>
      </c>
      <c r="S225" s="17">
        <f t="shared" si="75"/>
        <v>536749.99999999988</v>
      </c>
      <c r="T225" s="17">
        <f t="shared" si="76"/>
        <v>3361749.9999999995</v>
      </c>
      <c r="U225" s="17">
        <f t="shared" si="77"/>
        <v>2985000</v>
      </c>
      <c r="V225" s="17">
        <f t="shared" si="78"/>
        <v>2985000</v>
      </c>
      <c r="W225" s="1">
        <v>0.19</v>
      </c>
      <c r="X225" s="17">
        <f t="shared" si="79"/>
        <v>567150</v>
      </c>
      <c r="Y225" s="17">
        <f t="shared" si="80"/>
        <v>3552150</v>
      </c>
      <c r="Z225" s="19"/>
    </row>
    <row r="226" spans="1:26" ht="99.75" thickBot="1" x14ac:dyDescent="0.35">
      <c r="A226" s="14">
        <v>220</v>
      </c>
      <c r="B226" s="3" t="s">
        <v>24</v>
      </c>
      <c r="C226" s="3" t="s">
        <v>415</v>
      </c>
      <c r="D226" s="2" t="s">
        <v>416</v>
      </c>
      <c r="E226" s="3">
        <v>1</v>
      </c>
      <c r="F226" s="17">
        <v>2285000</v>
      </c>
      <c r="G226" s="17">
        <f t="shared" si="68"/>
        <v>2285000</v>
      </c>
      <c r="H226" s="4">
        <v>0.19</v>
      </c>
      <c r="I226" s="17">
        <f t="shared" si="69"/>
        <v>434150</v>
      </c>
      <c r="J226" s="17">
        <f t="shared" si="70"/>
        <v>2719150</v>
      </c>
      <c r="K226" s="17">
        <v>2330000</v>
      </c>
      <c r="L226" s="17">
        <f t="shared" si="71"/>
        <v>2330000</v>
      </c>
      <c r="M226" s="4">
        <v>0.19</v>
      </c>
      <c r="N226" s="17">
        <f t="shared" si="72"/>
        <v>442700</v>
      </c>
      <c r="O226" s="17">
        <f t="shared" si="73"/>
        <v>2772700</v>
      </c>
      <c r="P226" s="17">
        <v>2134999.9999999995</v>
      </c>
      <c r="Q226" s="17">
        <f t="shared" si="74"/>
        <v>2134999.9999999995</v>
      </c>
      <c r="R226" s="4">
        <v>0.19</v>
      </c>
      <c r="S226" s="17">
        <f t="shared" si="75"/>
        <v>405649.99999999994</v>
      </c>
      <c r="T226" s="17">
        <f t="shared" si="76"/>
        <v>2540649.9999999995</v>
      </c>
      <c r="U226" s="17">
        <f t="shared" si="77"/>
        <v>2250000</v>
      </c>
      <c r="V226" s="17">
        <f t="shared" si="78"/>
        <v>2250000</v>
      </c>
      <c r="W226" s="4">
        <v>0.19</v>
      </c>
      <c r="X226" s="17">
        <f t="shared" si="79"/>
        <v>427500</v>
      </c>
      <c r="Y226" s="17">
        <f t="shared" si="80"/>
        <v>2677500</v>
      </c>
      <c r="Z226" s="19"/>
    </row>
    <row r="227" spans="1:26" ht="66.75" thickBot="1" x14ac:dyDescent="0.35">
      <c r="A227" s="14">
        <v>221</v>
      </c>
      <c r="B227" s="3" t="s">
        <v>24</v>
      </c>
      <c r="C227" s="3" t="s">
        <v>424</v>
      </c>
      <c r="D227" s="2" t="s">
        <v>417</v>
      </c>
      <c r="E227" s="3">
        <v>1</v>
      </c>
      <c r="F227" s="17">
        <v>314700</v>
      </c>
      <c r="G227" s="17">
        <f t="shared" si="68"/>
        <v>314700</v>
      </c>
      <c r="H227" s="4">
        <v>0.19</v>
      </c>
      <c r="I227" s="17">
        <f t="shared" si="69"/>
        <v>59793</v>
      </c>
      <c r="J227" s="17">
        <f t="shared" si="70"/>
        <v>374493</v>
      </c>
      <c r="K227" s="17">
        <v>320900</v>
      </c>
      <c r="L227" s="17">
        <f t="shared" si="71"/>
        <v>320900</v>
      </c>
      <c r="M227" s="4">
        <v>0.19</v>
      </c>
      <c r="N227" s="17">
        <f t="shared" si="72"/>
        <v>60971</v>
      </c>
      <c r="O227" s="17">
        <f t="shared" si="73"/>
        <v>381871</v>
      </c>
      <c r="P227" s="17">
        <v>294400.00000000006</v>
      </c>
      <c r="Q227" s="17">
        <f t="shared" si="74"/>
        <v>294400.00000000006</v>
      </c>
      <c r="R227" s="4">
        <v>0.19</v>
      </c>
      <c r="S227" s="17">
        <f t="shared" si="75"/>
        <v>55936.000000000015</v>
      </c>
      <c r="T227" s="17">
        <f t="shared" si="76"/>
        <v>350336.00000000006</v>
      </c>
      <c r="U227" s="17">
        <f t="shared" si="77"/>
        <v>310000</v>
      </c>
      <c r="V227" s="17">
        <f t="shared" si="78"/>
        <v>310000</v>
      </c>
      <c r="W227" s="4">
        <v>0.19</v>
      </c>
      <c r="X227" s="17">
        <f t="shared" si="79"/>
        <v>58900</v>
      </c>
      <c r="Y227" s="17">
        <f t="shared" si="80"/>
        <v>368900</v>
      </c>
      <c r="Z227" s="19"/>
    </row>
    <row r="228" spans="1:26" ht="50.25" thickBot="1" x14ac:dyDescent="0.35">
      <c r="A228" s="14">
        <v>222</v>
      </c>
      <c r="B228" s="3" t="s">
        <v>24</v>
      </c>
      <c r="C228" s="3" t="s">
        <v>425</v>
      </c>
      <c r="D228" s="2" t="s">
        <v>418</v>
      </c>
      <c r="E228" s="3">
        <v>1</v>
      </c>
      <c r="F228" s="17">
        <v>431400</v>
      </c>
      <c r="G228" s="17">
        <f t="shared" si="68"/>
        <v>431400</v>
      </c>
      <c r="H228" s="4">
        <v>0.19</v>
      </c>
      <c r="I228" s="17">
        <f t="shared" si="69"/>
        <v>81966</v>
      </c>
      <c r="J228" s="17">
        <f t="shared" si="70"/>
        <v>513366</v>
      </c>
      <c r="K228" s="17">
        <v>439900</v>
      </c>
      <c r="L228" s="17">
        <f t="shared" si="71"/>
        <v>439900</v>
      </c>
      <c r="M228" s="4">
        <v>0.19</v>
      </c>
      <c r="N228" s="17">
        <f t="shared" si="72"/>
        <v>83581</v>
      </c>
      <c r="O228" s="17">
        <f t="shared" si="73"/>
        <v>523481</v>
      </c>
      <c r="P228" s="17">
        <v>403699.99999999994</v>
      </c>
      <c r="Q228" s="17">
        <f t="shared" si="74"/>
        <v>403699.99999999994</v>
      </c>
      <c r="R228" s="4">
        <v>0.19</v>
      </c>
      <c r="S228" s="17">
        <f t="shared" si="75"/>
        <v>76702.999999999985</v>
      </c>
      <c r="T228" s="17">
        <f t="shared" si="76"/>
        <v>480402.99999999994</v>
      </c>
      <c r="U228" s="17">
        <f t="shared" si="77"/>
        <v>425000</v>
      </c>
      <c r="V228" s="17">
        <f t="shared" si="78"/>
        <v>425000</v>
      </c>
      <c r="W228" s="4">
        <v>0.19</v>
      </c>
      <c r="X228" s="17">
        <f t="shared" si="79"/>
        <v>80750</v>
      </c>
      <c r="Y228" s="17">
        <f t="shared" si="80"/>
        <v>505750</v>
      </c>
      <c r="Z228" s="19"/>
    </row>
    <row r="229" spans="1:26" ht="33.75" thickBot="1" x14ac:dyDescent="0.35">
      <c r="A229" s="14">
        <v>223</v>
      </c>
      <c r="B229" s="3" t="s">
        <v>24</v>
      </c>
      <c r="C229" s="3" t="s">
        <v>426</v>
      </c>
      <c r="D229" s="2" t="s">
        <v>419</v>
      </c>
      <c r="E229" s="3">
        <v>1</v>
      </c>
      <c r="F229" s="17">
        <v>297400</v>
      </c>
      <c r="G229" s="17">
        <f t="shared" si="68"/>
        <v>297400</v>
      </c>
      <c r="H229" s="4">
        <v>0.19</v>
      </c>
      <c r="I229" s="17">
        <f t="shared" si="69"/>
        <v>56506</v>
      </c>
      <c r="J229" s="17">
        <f t="shared" si="70"/>
        <v>353906</v>
      </c>
      <c r="K229" s="17">
        <v>303250</v>
      </c>
      <c r="L229" s="17">
        <f t="shared" si="71"/>
        <v>303250</v>
      </c>
      <c r="M229" s="4">
        <v>0.19</v>
      </c>
      <c r="N229" s="17">
        <f t="shared" si="72"/>
        <v>57617.5</v>
      </c>
      <c r="O229" s="17">
        <f t="shared" si="73"/>
        <v>360867.5</v>
      </c>
      <c r="P229" s="17">
        <v>278350</v>
      </c>
      <c r="Q229" s="17">
        <f t="shared" si="74"/>
        <v>278350</v>
      </c>
      <c r="R229" s="4">
        <v>0.19</v>
      </c>
      <c r="S229" s="17">
        <f t="shared" si="75"/>
        <v>52886.5</v>
      </c>
      <c r="T229" s="17">
        <f t="shared" si="76"/>
        <v>331236.5</v>
      </c>
      <c r="U229" s="17">
        <f t="shared" si="77"/>
        <v>293000</v>
      </c>
      <c r="V229" s="17">
        <f t="shared" si="78"/>
        <v>293000</v>
      </c>
      <c r="W229" s="4">
        <v>0.19</v>
      </c>
      <c r="X229" s="17">
        <f t="shared" si="79"/>
        <v>55670</v>
      </c>
      <c r="Y229" s="17">
        <f t="shared" si="80"/>
        <v>348670</v>
      </c>
      <c r="Z229" s="19"/>
    </row>
    <row r="230" spans="1:26" ht="50.25" thickBot="1" x14ac:dyDescent="0.35">
      <c r="A230" s="14">
        <v>224</v>
      </c>
      <c r="B230" s="3" t="s">
        <v>24</v>
      </c>
      <c r="C230" s="3" t="s">
        <v>431</v>
      </c>
      <c r="D230" s="2" t="s">
        <v>440</v>
      </c>
      <c r="E230" s="3">
        <v>1</v>
      </c>
      <c r="F230" s="17">
        <v>180700</v>
      </c>
      <c r="G230" s="17">
        <f t="shared" si="68"/>
        <v>180700</v>
      </c>
      <c r="H230" s="4">
        <v>0.19</v>
      </c>
      <c r="I230" s="17">
        <f t="shared" si="69"/>
        <v>34333</v>
      </c>
      <c r="J230" s="17">
        <f t="shared" si="70"/>
        <v>215033</v>
      </c>
      <c r="K230" s="17">
        <v>184250</v>
      </c>
      <c r="L230" s="17">
        <f t="shared" si="71"/>
        <v>184250</v>
      </c>
      <c r="M230" s="4">
        <v>0.19</v>
      </c>
      <c r="N230" s="17">
        <f t="shared" si="72"/>
        <v>35007.5</v>
      </c>
      <c r="O230" s="17">
        <f t="shared" si="73"/>
        <v>219257.5</v>
      </c>
      <c r="P230" s="17">
        <v>169050.00000000003</v>
      </c>
      <c r="Q230" s="17">
        <f t="shared" si="74"/>
        <v>169050.00000000003</v>
      </c>
      <c r="R230" s="4">
        <v>0.19</v>
      </c>
      <c r="S230" s="17">
        <f t="shared" si="75"/>
        <v>32119.500000000007</v>
      </c>
      <c r="T230" s="17">
        <f t="shared" si="76"/>
        <v>201169.50000000003</v>
      </c>
      <c r="U230" s="17">
        <f t="shared" si="77"/>
        <v>178000</v>
      </c>
      <c r="V230" s="17">
        <f t="shared" si="78"/>
        <v>178000</v>
      </c>
      <c r="W230" s="4">
        <v>0.19</v>
      </c>
      <c r="X230" s="17">
        <f t="shared" si="79"/>
        <v>33820</v>
      </c>
      <c r="Y230" s="17">
        <f t="shared" si="80"/>
        <v>211820</v>
      </c>
      <c r="Z230" s="19"/>
    </row>
    <row r="231" spans="1:26" ht="17.25" thickBot="1" x14ac:dyDescent="0.35">
      <c r="A231" s="14">
        <v>225</v>
      </c>
      <c r="B231" s="3" t="s">
        <v>24</v>
      </c>
      <c r="C231" s="3" t="s">
        <v>436</v>
      </c>
      <c r="D231" s="2" t="s">
        <v>441</v>
      </c>
      <c r="E231" s="3">
        <v>1</v>
      </c>
      <c r="F231" s="17">
        <v>137000</v>
      </c>
      <c r="G231" s="17">
        <f t="shared" si="68"/>
        <v>137000</v>
      </c>
      <c r="H231" s="4">
        <v>0.19</v>
      </c>
      <c r="I231" s="17">
        <f t="shared" si="69"/>
        <v>26030</v>
      </c>
      <c r="J231" s="17">
        <f t="shared" si="70"/>
        <v>163030</v>
      </c>
      <c r="K231" s="17">
        <v>139750</v>
      </c>
      <c r="L231" s="17">
        <f t="shared" si="71"/>
        <v>139750</v>
      </c>
      <c r="M231" s="4">
        <v>0.19</v>
      </c>
      <c r="N231" s="17">
        <f t="shared" si="72"/>
        <v>26552.5</v>
      </c>
      <c r="O231" s="17">
        <f t="shared" si="73"/>
        <v>166302.5</v>
      </c>
      <c r="P231" s="17">
        <v>128250</v>
      </c>
      <c r="Q231" s="17">
        <f t="shared" si="74"/>
        <v>128250</v>
      </c>
      <c r="R231" s="4">
        <v>0.19</v>
      </c>
      <c r="S231" s="17">
        <f t="shared" si="75"/>
        <v>24367.5</v>
      </c>
      <c r="T231" s="17">
        <f t="shared" si="76"/>
        <v>152617.5</v>
      </c>
      <c r="U231" s="17">
        <f t="shared" si="77"/>
        <v>135000</v>
      </c>
      <c r="V231" s="17">
        <f t="shared" si="78"/>
        <v>135000</v>
      </c>
      <c r="W231" s="4">
        <v>0.19</v>
      </c>
      <c r="X231" s="17">
        <f t="shared" si="79"/>
        <v>25650</v>
      </c>
      <c r="Y231" s="17">
        <f t="shared" si="80"/>
        <v>160650</v>
      </c>
      <c r="Z231" s="19"/>
    </row>
    <row r="232" spans="1:26" ht="33.75" thickBot="1" x14ac:dyDescent="0.35">
      <c r="A232" s="14">
        <v>226</v>
      </c>
      <c r="B232" s="3" t="s">
        <v>24</v>
      </c>
      <c r="C232" s="3" t="s">
        <v>424</v>
      </c>
      <c r="D232" s="2" t="s">
        <v>442</v>
      </c>
      <c r="E232" s="3">
        <v>1</v>
      </c>
      <c r="F232" s="17">
        <v>796800</v>
      </c>
      <c r="G232" s="17">
        <f t="shared" si="68"/>
        <v>796800</v>
      </c>
      <c r="H232" s="4">
        <v>0.19</v>
      </c>
      <c r="I232" s="17">
        <f t="shared" si="69"/>
        <v>151392</v>
      </c>
      <c r="J232" s="17">
        <f t="shared" si="70"/>
        <v>948192</v>
      </c>
      <c r="K232" s="17">
        <v>812500</v>
      </c>
      <c r="L232" s="17">
        <f t="shared" si="71"/>
        <v>812500</v>
      </c>
      <c r="M232" s="4">
        <v>0.19</v>
      </c>
      <c r="N232" s="17">
        <f t="shared" si="72"/>
        <v>154375</v>
      </c>
      <c r="O232" s="17">
        <f t="shared" si="73"/>
        <v>966875</v>
      </c>
      <c r="P232" s="17">
        <v>745700.00000000012</v>
      </c>
      <c r="Q232" s="17">
        <f t="shared" si="74"/>
        <v>745700.00000000012</v>
      </c>
      <c r="R232" s="4">
        <v>0.19</v>
      </c>
      <c r="S232" s="17">
        <f t="shared" si="75"/>
        <v>141683.00000000003</v>
      </c>
      <c r="T232" s="17">
        <f t="shared" si="76"/>
        <v>887383.00000000012</v>
      </c>
      <c r="U232" s="17">
        <f t="shared" si="77"/>
        <v>785000</v>
      </c>
      <c r="V232" s="17">
        <f t="shared" si="78"/>
        <v>785000</v>
      </c>
      <c r="W232" s="4">
        <v>0.19</v>
      </c>
      <c r="X232" s="17">
        <f t="shared" si="79"/>
        <v>149150</v>
      </c>
      <c r="Y232" s="17">
        <f t="shared" si="80"/>
        <v>934150</v>
      </c>
      <c r="Z232" s="19"/>
    </row>
    <row r="233" spans="1:26" ht="66.75" thickBot="1" x14ac:dyDescent="0.35">
      <c r="A233" s="14">
        <v>227</v>
      </c>
      <c r="B233" s="3" t="s">
        <v>24</v>
      </c>
      <c r="C233" s="3" t="s">
        <v>437</v>
      </c>
      <c r="D233" s="2" t="s">
        <v>443</v>
      </c>
      <c r="E233" s="3">
        <v>1</v>
      </c>
      <c r="F233" s="17">
        <v>7765000</v>
      </c>
      <c r="G233" s="17">
        <f t="shared" si="68"/>
        <v>7765000</v>
      </c>
      <c r="H233" s="4">
        <v>0.19</v>
      </c>
      <c r="I233" s="17">
        <f t="shared" si="69"/>
        <v>1475350</v>
      </c>
      <c r="J233" s="17">
        <f t="shared" si="70"/>
        <v>9240350</v>
      </c>
      <c r="K233" s="17">
        <v>7920000</v>
      </c>
      <c r="L233" s="17">
        <f t="shared" si="71"/>
        <v>7920000</v>
      </c>
      <c r="M233" s="4">
        <v>0.19</v>
      </c>
      <c r="N233" s="17">
        <f t="shared" si="72"/>
        <v>1504800</v>
      </c>
      <c r="O233" s="17">
        <f t="shared" si="73"/>
        <v>9424800</v>
      </c>
      <c r="P233" s="17">
        <v>7265000.0000000009</v>
      </c>
      <c r="Q233" s="17">
        <f t="shared" si="74"/>
        <v>7265000.0000000009</v>
      </c>
      <c r="R233" s="4">
        <v>0.19</v>
      </c>
      <c r="S233" s="17">
        <f t="shared" si="75"/>
        <v>1380350.0000000002</v>
      </c>
      <c r="T233" s="17">
        <f t="shared" si="76"/>
        <v>8645350.0000000019</v>
      </c>
      <c r="U233" s="17">
        <f t="shared" si="77"/>
        <v>7650000</v>
      </c>
      <c r="V233" s="17">
        <f t="shared" si="78"/>
        <v>7650000</v>
      </c>
      <c r="W233" s="4">
        <v>0.19</v>
      </c>
      <c r="X233" s="17">
        <f t="shared" si="79"/>
        <v>1453500</v>
      </c>
      <c r="Y233" s="17">
        <f t="shared" si="80"/>
        <v>9103500</v>
      </c>
      <c r="Z233" s="19"/>
    </row>
    <row r="234" spans="1:26" ht="149.25" thickBot="1" x14ac:dyDescent="0.35">
      <c r="A234" s="14">
        <v>228</v>
      </c>
      <c r="B234" s="3" t="s">
        <v>24</v>
      </c>
      <c r="C234" s="3" t="s">
        <v>438</v>
      </c>
      <c r="D234" s="2" t="s">
        <v>444</v>
      </c>
      <c r="E234" s="3">
        <v>1</v>
      </c>
      <c r="F234" s="17">
        <v>524000</v>
      </c>
      <c r="G234" s="17">
        <f t="shared" si="68"/>
        <v>524000</v>
      </c>
      <c r="H234" s="4">
        <v>0.19</v>
      </c>
      <c r="I234" s="17">
        <f t="shared" si="69"/>
        <v>99560</v>
      </c>
      <c r="J234" s="17">
        <f t="shared" si="70"/>
        <v>623560</v>
      </c>
      <c r="K234" s="17">
        <v>534300</v>
      </c>
      <c r="L234" s="17">
        <f t="shared" si="71"/>
        <v>534300</v>
      </c>
      <c r="M234" s="4">
        <v>0.19</v>
      </c>
      <c r="N234" s="17">
        <f t="shared" si="72"/>
        <v>101517</v>
      </c>
      <c r="O234" s="17">
        <f t="shared" si="73"/>
        <v>635817</v>
      </c>
      <c r="P234" s="17">
        <v>490300</v>
      </c>
      <c r="Q234" s="17">
        <f t="shared" si="74"/>
        <v>490300</v>
      </c>
      <c r="R234" s="4">
        <v>0.19</v>
      </c>
      <c r="S234" s="17">
        <f t="shared" si="75"/>
        <v>93157</v>
      </c>
      <c r="T234" s="17">
        <f t="shared" si="76"/>
        <v>583457</v>
      </c>
      <c r="U234" s="17">
        <f t="shared" si="77"/>
        <v>516200</v>
      </c>
      <c r="V234" s="17">
        <f t="shared" si="78"/>
        <v>516200</v>
      </c>
      <c r="W234" s="4">
        <v>0.19</v>
      </c>
      <c r="X234" s="17">
        <f t="shared" si="79"/>
        <v>98078</v>
      </c>
      <c r="Y234" s="17">
        <f t="shared" si="80"/>
        <v>614278</v>
      </c>
      <c r="Z234" s="19"/>
    </row>
    <row r="235" spans="1:26" ht="33.75" thickBot="1" x14ac:dyDescent="0.35">
      <c r="A235" s="14">
        <v>229</v>
      </c>
      <c r="B235" s="3" t="s">
        <v>24</v>
      </c>
      <c r="C235" s="3" t="s">
        <v>439</v>
      </c>
      <c r="D235" s="2" t="s">
        <v>445</v>
      </c>
      <c r="E235" s="3">
        <v>1</v>
      </c>
      <c r="F235" s="17">
        <v>502450</v>
      </c>
      <c r="G235" s="17">
        <f t="shared" si="68"/>
        <v>502450</v>
      </c>
      <c r="H235" s="4">
        <v>0.19</v>
      </c>
      <c r="I235" s="17">
        <f t="shared" si="69"/>
        <v>95465.5</v>
      </c>
      <c r="J235" s="17">
        <f t="shared" si="70"/>
        <v>597915.5</v>
      </c>
      <c r="K235" s="17">
        <v>512350</v>
      </c>
      <c r="L235" s="17">
        <f t="shared" si="71"/>
        <v>512350</v>
      </c>
      <c r="M235" s="4">
        <v>0.19</v>
      </c>
      <c r="N235" s="17">
        <f t="shared" si="72"/>
        <v>97346.5</v>
      </c>
      <c r="O235" s="17">
        <f t="shared" si="73"/>
        <v>609696.5</v>
      </c>
      <c r="P235" s="17">
        <v>470199.99999999994</v>
      </c>
      <c r="Q235" s="17">
        <f t="shared" si="74"/>
        <v>470199.99999999994</v>
      </c>
      <c r="R235" s="4">
        <v>0.19</v>
      </c>
      <c r="S235" s="17">
        <f t="shared" si="75"/>
        <v>89337.999999999985</v>
      </c>
      <c r="T235" s="17">
        <f t="shared" si="76"/>
        <v>559537.99999999988</v>
      </c>
      <c r="U235" s="17">
        <f t="shared" si="77"/>
        <v>495000</v>
      </c>
      <c r="V235" s="17">
        <f t="shared" si="78"/>
        <v>495000</v>
      </c>
      <c r="W235" s="4">
        <v>0.19</v>
      </c>
      <c r="X235" s="17">
        <f t="shared" si="79"/>
        <v>94050</v>
      </c>
      <c r="Y235" s="17">
        <f t="shared" si="80"/>
        <v>589050</v>
      </c>
      <c r="Z235" s="19"/>
    </row>
    <row r="236" spans="1:26" ht="50.25" thickBot="1" x14ac:dyDescent="0.35">
      <c r="A236" s="14">
        <v>230</v>
      </c>
      <c r="B236" s="3" t="s">
        <v>24</v>
      </c>
      <c r="C236" s="7" t="s">
        <v>232</v>
      </c>
      <c r="D236" s="8" t="s">
        <v>231</v>
      </c>
      <c r="E236" s="3">
        <v>1</v>
      </c>
      <c r="F236" s="17">
        <v>151150</v>
      </c>
      <c r="G236" s="17">
        <f t="shared" si="68"/>
        <v>151150</v>
      </c>
      <c r="H236" s="1">
        <v>0.19</v>
      </c>
      <c r="I236" s="17">
        <f t="shared" si="69"/>
        <v>28718.5</v>
      </c>
      <c r="J236" s="17">
        <f t="shared" si="70"/>
        <v>179868.5</v>
      </c>
      <c r="K236" s="17">
        <v>154150</v>
      </c>
      <c r="L236" s="17">
        <f t="shared" si="71"/>
        <v>154150</v>
      </c>
      <c r="M236" s="1">
        <v>0.19</v>
      </c>
      <c r="N236" s="17">
        <f t="shared" si="72"/>
        <v>29288.5</v>
      </c>
      <c r="O236" s="17">
        <f t="shared" si="73"/>
        <v>183438.5</v>
      </c>
      <c r="P236" s="17">
        <v>141399.99999999997</v>
      </c>
      <c r="Q236" s="17">
        <f t="shared" si="74"/>
        <v>141399.99999999997</v>
      </c>
      <c r="R236" s="1">
        <v>0.19</v>
      </c>
      <c r="S236" s="17">
        <f t="shared" si="75"/>
        <v>26865.999999999996</v>
      </c>
      <c r="T236" s="17">
        <f t="shared" si="76"/>
        <v>168265.99999999997</v>
      </c>
      <c r="U236" s="17">
        <f t="shared" si="77"/>
        <v>148900</v>
      </c>
      <c r="V236" s="17">
        <f t="shared" si="78"/>
        <v>148900</v>
      </c>
      <c r="W236" s="1">
        <v>0.19</v>
      </c>
      <c r="X236" s="17">
        <f t="shared" si="79"/>
        <v>28291</v>
      </c>
      <c r="Y236" s="17">
        <f t="shared" si="80"/>
        <v>177191</v>
      </c>
      <c r="Z236" s="19"/>
    </row>
    <row r="237" spans="1:26" ht="99.75" thickBot="1" x14ac:dyDescent="0.35">
      <c r="A237" s="14">
        <v>231</v>
      </c>
      <c r="B237" s="3" t="s">
        <v>24</v>
      </c>
      <c r="C237" s="7" t="s">
        <v>230</v>
      </c>
      <c r="D237" s="8" t="s">
        <v>229</v>
      </c>
      <c r="E237" s="3">
        <v>1</v>
      </c>
      <c r="F237" s="17">
        <v>189300</v>
      </c>
      <c r="G237" s="17">
        <f t="shared" si="68"/>
        <v>189300</v>
      </c>
      <c r="H237" s="1">
        <v>0.19</v>
      </c>
      <c r="I237" s="17">
        <f t="shared" si="69"/>
        <v>35967</v>
      </c>
      <c r="J237" s="17">
        <f t="shared" si="70"/>
        <v>225267</v>
      </c>
      <c r="K237" s="17">
        <v>193050</v>
      </c>
      <c r="L237" s="17">
        <f t="shared" si="71"/>
        <v>193050</v>
      </c>
      <c r="M237" s="1">
        <v>0.19</v>
      </c>
      <c r="N237" s="17">
        <f t="shared" si="72"/>
        <v>36679.5</v>
      </c>
      <c r="O237" s="17">
        <f t="shared" si="73"/>
        <v>229729.5</v>
      </c>
      <c r="P237" s="17">
        <v>177149.99999999997</v>
      </c>
      <c r="Q237" s="17">
        <f t="shared" si="74"/>
        <v>177149.99999999997</v>
      </c>
      <c r="R237" s="1">
        <v>0.19</v>
      </c>
      <c r="S237" s="17">
        <f t="shared" si="75"/>
        <v>33658.499999999993</v>
      </c>
      <c r="T237" s="17">
        <f t="shared" si="76"/>
        <v>210808.49999999997</v>
      </c>
      <c r="U237" s="17">
        <f t="shared" si="77"/>
        <v>186500</v>
      </c>
      <c r="V237" s="17">
        <f t="shared" si="78"/>
        <v>186500</v>
      </c>
      <c r="W237" s="1">
        <v>0.19</v>
      </c>
      <c r="X237" s="17">
        <f t="shared" si="79"/>
        <v>35435</v>
      </c>
      <c r="Y237" s="17">
        <f t="shared" si="80"/>
        <v>221935</v>
      </c>
      <c r="Z237" s="19"/>
    </row>
    <row r="238" spans="1:26" ht="83.25" thickBot="1" x14ac:dyDescent="0.35">
      <c r="A238" s="14">
        <v>232</v>
      </c>
      <c r="B238" s="3" t="s">
        <v>24</v>
      </c>
      <c r="C238" s="7" t="s">
        <v>228</v>
      </c>
      <c r="D238" s="8" t="s">
        <v>227</v>
      </c>
      <c r="E238" s="3">
        <v>1</v>
      </c>
      <c r="F238" s="17">
        <v>1400000</v>
      </c>
      <c r="G238" s="17">
        <f t="shared" si="68"/>
        <v>1400000</v>
      </c>
      <c r="H238" s="1">
        <v>0.19</v>
      </c>
      <c r="I238" s="17">
        <f t="shared" si="69"/>
        <v>266000</v>
      </c>
      <c r="J238" s="17">
        <f t="shared" si="70"/>
        <v>1666000</v>
      </c>
      <c r="K238" s="17">
        <v>1426250</v>
      </c>
      <c r="L238" s="17">
        <f t="shared" si="71"/>
        <v>1426250</v>
      </c>
      <c r="M238" s="1">
        <v>0.19</v>
      </c>
      <c r="N238" s="17">
        <f t="shared" si="72"/>
        <v>270987.5</v>
      </c>
      <c r="O238" s="17">
        <f t="shared" si="73"/>
        <v>1697237.5</v>
      </c>
      <c r="P238" s="17">
        <v>1307750</v>
      </c>
      <c r="Q238" s="17">
        <f t="shared" si="74"/>
        <v>1307750</v>
      </c>
      <c r="R238" s="1">
        <v>0.19</v>
      </c>
      <c r="S238" s="17">
        <f t="shared" si="75"/>
        <v>248472.5</v>
      </c>
      <c r="T238" s="17">
        <f t="shared" si="76"/>
        <v>1556222.5</v>
      </c>
      <c r="U238" s="17">
        <f t="shared" si="77"/>
        <v>1378000</v>
      </c>
      <c r="V238" s="17">
        <f t="shared" si="78"/>
        <v>1378000</v>
      </c>
      <c r="W238" s="1">
        <v>0.19</v>
      </c>
      <c r="X238" s="17">
        <f t="shared" si="79"/>
        <v>261820</v>
      </c>
      <c r="Y238" s="17">
        <f t="shared" si="80"/>
        <v>1639820</v>
      </c>
      <c r="Z238" s="19"/>
    </row>
    <row r="239" spans="1:26" ht="66.75" thickBot="1" x14ac:dyDescent="0.35">
      <c r="A239" s="14">
        <v>233</v>
      </c>
      <c r="B239" s="3" t="s">
        <v>24</v>
      </c>
      <c r="C239" s="7" t="s">
        <v>226</v>
      </c>
      <c r="D239" s="8" t="s">
        <v>225</v>
      </c>
      <c r="E239" s="3">
        <v>1</v>
      </c>
      <c r="F239" s="17">
        <v>573000</v>
      </c>
      <c r="G239" s="17">
        <f t="shared" si="68"/>
        <v>573000</v>
      </c>
      <c r="H239" s="1">
        <v>0.19</v>
      </c>
      <c r="I239" s="17">
        <f t="shared" si="69"/>
        <v>108870</v>
      </c>
      <c r="J239" s="17">
        <f t="shared" si="70"/>
        <v>681870</v>
      </c>
      <c r="K239" s="17">
        <v>590450</v>
      </c>
      <c r="L239" s="17">
        <f t="shared" si="71"/>
        <v>590450</v>
      </c>
      <c r="M239" s="1">
        <v>0.19</v>
      </c>
      <c r="N239" s="17">
        <f t="shared" si="72"/>
        <v>112185.5</v>
      </c>
      <c r="O239" s="17">
        <f t="shared" si="73"/>
        <v>702635.5</v>
      </c>
      <c r="P239" s="17">
        <v>516550</v>
      </c>
      <c r="Q239" s="17">
        <f t="shared" si="74"/>
        <v>516550</v>
      </c>
      <c r="R239" s="1">
        <v>0.19</v>
      </c>
      <c r="S239" s="17">
        <f t="shared" si="75"/>
        <v>98144.5</v>
      </c>
      <c r="T239" s="17">
        <f t="shared" si="76"/>
        <v>614694.5</v>
      </c>
      <c r="U239" s="17">
        <f t="shared" si="77"/>
        <v>560000</v>
      </c>
      <c r="V239" s="17">
        <f t="shared" si="78"/>
        <v>560000</v>
      </c>
      <c r="W239" s="1">
        <v>0.19</v>
      </c>
      <c r="X239" s="17">
        <f t="shared" si="79"/>
        <v>106400</v>
      </c>
      <c r="Y239" s="17">
        <f t="shared" si="80"/>
        <v>666400</v>
      </c>
      <c r="Z239" s="19"/>
    </row>
    <row r="240" spans="1:26" ht="33.75" thickBot="1" x14ac:dyDescent="0.35">
      <c r="A240" s="14">
        <v>234</v>
      </c>
      <c r="B240" s="3" t="s">
        <v>24</v>
      </c>
      <c r="C240" s="7" t="s">
        <v>224</v>
      </c>
      <c r="D240" s="8" t="s">
        <v>223</v>
      </c>
      <c r="E240" s="3">
        <v>1</v>
      </c>
      <c r="F240" s="17">
        <v>638450</v>
      </c>
      <c r="G240" s="17">
        <f t="shared" si="68"/>
        <v>638450</v>
      </c>
      <c r="H240" s="1">
        <v>0.19</v>
      </c>
      <c r="I240" s="17">
        <f t="shared" si="69"/>
        <v>121305.5</v>
      </c>
      <c r="J240" s="17">
        <f t="shared" si="70"/>
        <v>759755.5</v>
      </c>
      <c r="K240" s="17">
        <v>651000</v>
      </c>
      <c r="L240" s="17">
        <f t="shared" si="71"/>
        <v>651000</v>
      </c>
      <c r="M240" s="1">
        <v>0.19</v>
      </c>
      <c r="N240" s="17">
        <f t="shared" si="72"/>
        <v>123690</v>
      </c>
      <c r="O240" s="17">
        <f t="shared" si="73"/>
        <v>774690</v>
      </c>
      <c r="P240" s="17">
        <v>597550</v>
      </c>
      <c r="Q240" s="17">
        <f t="shared" si="74"/>
        <v>597550</v>
      </c>
      <c r="R240" s="1">
        <v>0.19</v>
      </c>
      <c r="S240" s="17">
        <f t="shared" si="75"/>
        <v>113534.5</v>
      </c>
      <c r="T240" s="17">
        <f t="shared" si="76"/>
        <v>711084.5</v>
      </c>
      <c r="U240" s="17">
        <f t="shared" si="77"/>
        <v>629000</v>
      </c>
      <c r="V240" s="17">
        <f t="shared" si="78"/>
        <v>629000</v>
      </c>
      <c r="W240" s="1">
        <v>0.19</v>
      </c>
      <c r="X240" s="17">
        <f t="shared" si="79"/>
        <v>119510</v>
      </c>
      <c r="Y240" s="17">
        <f t="shared" si="80"/>
        <v>748510</v>
      </c>
      <c r="Z240" s="19"/>
    </row>
    <row r="241" spans="1:26" ht="17.25" thickBot="1" x14ac:dyDescent="0.35">
      <c r="A241" s="14">
        <v>235</v>
      </c>
      <c r="B241" s="3"/>
      <c r="C241" s="7" t="s">
        <v>432</v>
      </c>
      <c r="D241" s="8" t="s">
        <v>433</v>
      </c>
      <c r="E241" s="3">
        <v>1</v>
      </c>
      <c r="F241" s="17">
        <v>659750</v>
      </c>
      <c r="G241" s="17">
        <f t="shared" si="68"/>
        <v>659750</v>
      </c>
      <c r="H241" s="4">
        <v>0.19</v>
      </c>
      <c r="I241" s="17">
        <f t="shared" si="69"/>
        <v>125352.5</v>
      </c>
      <c r="J241" s="17">
        <f t="shared" si="70"/>
        <v>785102.5</v>
      </c>
      <c r="K241" s="17">
        <v>672750</v>
      </c>
      <c r="L241" s="17">
        <f t="shared" si="71"/>
        <v>672750</v>
      </c>
      <c r="M241" s="4">
        <v>0.19</v>
      </c>
      <c r="N241" s="17">
        <f t="shared" si="72"/>
        <v>127822.5</v>
      </c>
      <c r="O241" s="17">
        <f t="shared" si="73"/>
        <v>800572.5</v>
      </c>
      <c r="P241" s="17">
        <v>617500</v>
      </c>
      <c r="Q241" s="17">
        <f t="shared" si="74"/>
        <v>617500</v>
      </c>
      <c r="R241" s="4">
        <v>0.19</v>
      </c>
      <c r="S241" s="17">
        <f t="shared" si="75"/>
        <v>117325</v>
      </c>
      <c r="T241" s="17">
        <f t="shared" si="76"/>
        <v>734825</v>
      </c>
      <c r="U241" s="17">
        <f t="shared" si="77"/>
        <v>650000</v>
      </c>
      <c r="V241" s="17">
        <f t="shared" si="78"/>
        <v>650000</v>
      </c>
      <c r="W241" s="4">
        <v>0.19</v>
      </c>
      <c r="X241" s="17">
        <f t="shared" si="79"/>
        <v>123500</v>
      </c>
      <c r="Y241" s="17">
        <f t="shared" si="80"/>
        <v>773500</v>
      </c>
      <c r="Z241" s="19"/>
    </row>
    <row r="242" spans="1:26" ht="50.25" thickBot="1" x14ac:dyDescent="0.35">
      <c r="A242" s="14">
        <v>236</v>
      </c>
      <c r="B242" s="3" t="s">
        <v>24</v>
      </c>
      <c r="C242" s="7" t="s">
        <v>222</v>
      </c>
      <c r="D242" s="8" t="s">
        <v>221</v>
      </c>
      <c r="E242" s="3">
        <v>1</v>
      </c>
      <c r="F242" s="17">
        <v>404000</v>
      </c>
      <c r="G242" s="17">
        <f t="shared" si="68"/>
        <v>404000</v>
      </c>
      <c r="H242" s="1">
        <v>0.19</v>
      </c>
      <c r="I242" s="17">
        <f t="shared" si="69"/>
        <v>76760</v>
      </c>
      <c r="J242" s="17">
        <f t="shared" si="70"/>
        <v>480760</v>
      </c>
      <c r="K242" s="17">
        <v>411950</v>
      </c>
      <c r="L242" s="17">
        <f t="shared" si="71"/>
        <v>411950</v>
      </c>
      <c r="M242" s="1">
        <v>0.19</v>
      </c>
      <c r="N242" s="17">
        <f t="shared" si="72"/>
        <v>78270.5</v>
      </c>
      <c r="O242" s="17">
        <f t="shared" si="73"/>
        <v>490220.5</v>
      </c>
      <c r="P242" s="17">
        <v>378049.99999999994</v>
      </c>
      <c r="Q242" s="17">
        <f t="shared" si="74"/>
        <v>378049.99999999994</v>
      </c>
      <c r="R242" s="1">
        <v>0.19</v>
      </c>
      <c r="S242" s="17">
        <f t="shared" si="75"/>
        <v>71829.499999999985</v>
      </c>
      <c r="T242" s="17">
        <f t="shared" si="76"/>
        <v>449879.49999999994</v>
      </c>
      <c r="U242" s="17">
        <f t="shared" si="77"/>
        <v>398000</v>
      </c>
      <c r="V242" s="17">
        <f t="shared" si="78"/>
        <v>398000</v>
      </c>
      <c r="W242" s="1">
        <v>0.19</v>
      </c>
      <c r="X242" s="17">
        <f t="shared" si="79"/>
        <v>75620</v>
      </c>
      <c r="Y242" s="17">
        <f t="shared" si="80"/>
        <v>473620</v>
      </c>
      <c r="Z242" s="19"/>
    </row>
    <row r="243" spans="1:26" ht="33.75" thickBot="1" x14ac:dyDescent="0.35">
      <c r="A243" s="14">
        <v>237</v>
      </c>
      <c r="B243" s="3" t="s">
        <v>24</v>
      </c>
      <c r="C243" s="7" t="s">
        <v>220</v>
      </c>
      <c r="D243" s="8" t="s">
        <v>219</v>
      </c>
      <c r="E243" s="3">
        <v>1</v>
      </c>
      <c r="F243" s="17">
        <v>959200</v>
      </c>
      <c r="G243" s="17">
        <f t="shared" si="68"/>
        <v>959200</v>
      </c>
      <c r="H243" s="1">
        <v>0.19</v>
      </c>
      <c r="I243" s="17">
        <f t="shared" si="69"/>
        <v>182248</v>
      </c>
      <c r="J243" s="17">
        <f t="shared" si="70"/>
        <v>1141448</v>
      </c>
      <c r="K243" s="17">
        <v>978100</v>
      </c>
      <c r="L243" s="17">
        <f t="shared" si="71"/>
        <v>978100</v>
      </c>
      <c r="M243" s="1">
        <v>0.19</v>
      </c>
      <c r="N243" s="17">
        <f t="shared" si="72"/>
        <v>185839</v>
      </c>
      <c r="O243" s="17">
        <f t="shared" si="73"/>
        <v>1163939</v>
      </c>
      <c r="P243" s="17">
        <v>897700.00000000012</v>
      </c>
      <c r="Q243" s="17">
        <f t="shared" si="74"/>
        <v>897700.00000000012</v>
      </c>
      <c r="R243" s="1">
        <v>0.19</v>
      </c>
      <c r="S243" s="17">
        <f t="shared" si="75"/>
        <v>170563.00000000003</v>
      </c>
      <c r="T243" s="17">
        <f t="shared" si="76"/>
        <v>1068263.0000000002</v>
      </c>
      <c r="U243" s="17">
        <f t="shared" si="77"/>
        <v>945000</v>
      </c>
      <c r="V243" s="17">
        <f t="shared" si="78"/>
        <v>945000</v>
      </c>
      <c r="W243" s="1">
        <v>0.19</v>
      </c>
      <c r="X243" s="17">
        <f t="shared" si="79"/>
        <v>179550</v>
      </c>
      <c r="Y243" s="17">
        <f t="shared" si="80"/>
        <v>1124550</v>
      </c>
      <c r="Z243" s="19"/>
    </row>
    <row r="244" spans="1:26" ht="50.25" thickBot="1" x14ac:dyDescent="0.35">
      <c r="A244" s="14">
        <v>238</v>
      </c>
      <c r="B244" s="3" t="s">
        <v>24</v>
      </c>
      <c r="C244" s="7" t="s">
        <v>218</v>
      </c>
      <c r="D244" s="11" t="s">
        <v>217</v>
      </c>
      <c r="E244" s="3">
        <v>1</v>
      </c>
      <c r="F244" s="17">
        <v>586700</v>
      </c>
      <c r="G244" s="17">
        <f t="shared" si="68"/>
        <v>586700</v>
      </c>
      <c r="H244" s="1">
        <v>0.19</v>
      </c>
      <c r="I244" s="17">
        <f t="shared" si="69"/>
        <v>111473</v>
      </c>
      <c r="J244" s="17">
        <f t="shared" si="70"/>
        <v>698173</v>
      </c>
      <c r="K244" s="17">
        <v>598250</v>
      </c>
      <c r="L244" s="17">
        <f t="shared" si="71"/>
        <v>598250</v>
      </c>
      <c r="M244" s="1">
        <v>0.19</v>
      </c>
      <c r="N244" s="17">
        <f t="shared" si="72"/>
        <v>113667.5</v>
      </c>
      <c r="O244" s="17">
        <f t="shared" si="73"/>
        <v>711917.5</v>
      </c>
      <c r="P244" s="17">
        <v>549050.00000000012</v>
      </c>
      <c r="Q244" s="17">
        <f t="shared" si="74"/>
        <v>549050.00000000012</v>
      </c>
      <c r="R244" s="1">
        <v>0.19</v>
      </c>
      <c r="S244" s="17">
        <f t="shared" si="75"/>
        <v>104319.50000000003</v>
      </c>
      <c r="T244" s="17">
        <f t="shared" si="76"/>
        <v>653369.50000000012</v>
      </c>
      <c r="U244" s="17">
        <f t="shared" si="77"/>
        <v>578000</v>
      </c>
      <c r="V244" s="17">
        <f t="shared" si="78"/>
        <v>578000</v>
      </c>
      <c r="W244" s="1">
        <v>0.19</v>
      </c>
      <c r="X244" s="17">
        <f t="shared" si="79"/>
        <v>109820</v>
      </c>
      <c r="Y244" s="17">
        <f t="shared" si="80"/>
        <v>687820</v>
      </c>
      <c r="Z244" s="19"/>
    </row>
    <row r="245" spans="1:26" ht="33.75" thickBot="1" x14ac:dyDescent="0.35">
      <c r="A245" s="14">
        <v>239</v>
      </c>
      <c r="B245" s="3" t="s">
        <v>24</v>
      </c>
      <c r="C245" s="3" t="s">
        <v>420</v>
      </c>
      <c r="D245" s="2" t="s">
        <v>422</v>
      </c>
      <c r="E245" s="3">
        <v>1</v>
      </c>
      <c r="F245" s="17">
        <v>938900</v>
      </c>
      <c r="G245" s="17">
        <f t="shared" ref="G245:G308" si="81">F245*E245</f>
        <v>938900</v>
      </c>
      <c r="H245" s="4">
        <v>0.19</v>
      </c>
      <c r="I245" s="17">
        <f t="shared" ref="I245:I308" si="82">G245*H245</f>
        <v>178391</v>
      </c>
      <c r="J245" s="17">
        <f t="shared" ref="J245:J308" si="83">G245+I245</f>
        <v>1117291</v>
      </c>
      <c r="K245" s="17">
        <v>957400</v>
      </c>
      <c r="L245" s="17">
        <f t="shared" ref="L245:L308" si="84">K245*E245</f>
        <v>957400</v>
      </c>
      <c r="M245" s="4">
        <v>0.19</v>
      </c>
      <c r="N245" s="17">
        <f t="shared" ref="N245:N308" si="85">L245*M245</f>
        <v>181906</v>
      </c>
      <c r="O245" s="17">
        <f t="shared" ref="O245:O308" si="86">L245+N245</f>
        <v>1139306</v>
      </c>
      <c r="P245" s="17">
        <v>878700.00000000012</v>
      </c>
      <c r="Q245" s="17">
        <f t="shared" ref="Q245:Q308" si="87">P245*E245</f>
        <v>878700.00000000012</v>
      </c>
      <c r="R245" s="4">
        <v>0.19</v>
      </c>
      <c r="S245" s="17">
        <f t="shared" ref="S245:S308" si="88">Q245*R245</f>
        <v>166953.00000000003</v>
      </c>
      <c r="T245" s="17">
        <f t="shared" ref="T245:T308" si="89">Q245+S245</f>
        <v>1045653.0000000001</v>
      </c>
      <c r="U245" s="17">
        <f t="shared" ref="U245:U308" si="90">+(F245+K245+P245)/3</f>
        <v>925000</v>
      </c>
      <c r="V245" s="17">
        <f t="shared" ref="V245:V308" si="91">U245*E245</f>
        <v>925000</v>
      </c>
      <c r="W245" s="4">
        <v>0.19</v>
      </c>
      <c r="X245" s="17">
        <f t="shared" ref="X245:X308" si="92">V245*W245</f>
        <v>175750</v>
      </c>
      <c r="Y245" s="17">
        <f t="shared" ref="Y245:Y308" si="93">V245+X245</f>
        <v>1100750</v>
      </c>
      <c r="Z245" s="19"/>
    </row>
    <row r="246" spans="1:26" ht="33.75" thickBot="1" x14ac:dyDescent="0.35">
      <c r="A246" s="14">
        <v>240</v>
      </c>
      <c r="B246" s="3" t="s">
        <v>24</v>
      </c>
      <c r="C246" s="3" t="s">
        <v>421</v>
      </c>
      <c r="D246" s="2" t="s">
        <v>423</v>
      </c>
      <c r="E246" s="3">
        <v>1</v>
      </c>
      <c r="F246" s="17">
        <v>527800</v>
      </c>
      <c r="G246" s="17">
        <f t="shared" si="81"/>
        <v>527800</v>
      </c>
      <c r="H246" s="4">
        <v>0.19</v>
      </c>
      <c r="I246" s="17">
        <f t="shared" si="82"/>
        <v>100282</v>
      </c>
      <c r="J246" s="17">
        <f t="shared" si="83"/>
        <v>628082</v>
      </c>
      <c r="K246" s="17">
        <v>538200</v>
      </c>
      <c r="L246" s="17">
        <f t="shared" si="84"/>
        <v>538200</v>
      </c>
      <c r="M246" s="4">
        <v>0.19</v>
      </c>
      <c r="N246" s="17">
        <f t="shared" si="85"/>
        <v>102258</v>
      </c>
      <c r="O246" s="17">
        <f t="shared" si="86"/>
        <v>640458</v>
      </c>
      <c r="P246" s="17">
        <v>494000</v>
      </c>
      <c r="Q246" s="17">
        <f t="shared" si="87"/>
        <v>494000</v>
      </c>
      <c r="R246" s="4">
        <v>0.19</v>
      </c>
      <c r="S246" s="17">
        <f t="shared" si="88"/>
        <v>93860</v>
      </c>
      <c r="T246" s="17">
        <f t="shared" si="89"/>
        <v>587860</v>
      </c>
      <c r="U246" s="17">
        <f t="shared" si="90"/>
        <v>520000</v>
      </c>
      <c r="V246" s="17">
        <f t="shared" si="91"/>
        <v>520000</v>
      </c>
      <c r="W246" s="4">
        <v>0.19</v>
      </c>
      <c r="X246" s="17">
        <f t="shared" si="92"/>
        <v>98800</v>
      </c>
      <c r="Y246" s="17">
        <f t="shared" si="93"/>
        <v>618800</v>
      </c>
      <c r="Z246" s="19"/>
    </row>
    <row r="247" spans="1:26" ht="99.75" thickBot="1" x14ac:dyDescent="0.35">
      <c r="A247" s="14">
        <v>241</v>
      </c>
      <c r="B247" s="3" t="s">
        <v>138</v>
      </c>
      <c r="C247" s="7" t="s">
        <v>216</v>
      </c>
      <c r="D247" s="8" t="s">
        <v>215</v>
      </c>
      <c r="E247" s="3">
        <v>1</v>
      </c>
      <c r="F247" s="17">
        <v>699000</v>
      </c>
      <c r="G247" s="17">
        <f t="shared" si="81"/>
        <v>699000</v>
      </c>
      <c r="H247" s="1">
        <v>0.19</v>
      </c>
      <c r="I247" s="17">
        <f t="shared" si="82"/>
        <v>132810</v>
      </c>
      <c r="J247" s="17">
        <f t="shared" si="83"/>
        <v>831810</v>
      </c>
      <c r="K247" s="17">
        <v>712700</v>
      </c>
      <c r="L247" s="17">
        <f t="shared" si="84"/>
        <v>712700</v>
      </c>
      <c r="M247" s="1">
        <v>0.19</v>
      </c>
      <c r="N247" s="17">
        <f t="shared" si="85"/>
        <v>135413</v>
      </c>
      <c r="O247" s="17">
        <f t="shared" si="86"/>
        <v>848113</v>
      </c>
      <c r="P247" s="17">
        <v>654099.99999999988</v>
      </c>
      <c r="Q247" s="17">
        <f t="shared" si="87"/>
        <v>654099.99999999988</v>
      </c>
      <c r="R247" s="1">
        <v>0.19</v>
      </c>
      <c r="S247" s="17">
        <f t="shared" si="88"/>
        <v>124278.99999999999</v>
      </c>
      <c r="T247" s="17">
        <f t="shared" si="89"/>
        <v>778378.99999999988</v>
      </c>
      <c r="U247" s="17">
        <f t="shared" si="90"/>
        <v>688600</v>
      </c>
      <c r="V247" s="17">
        <f t="shared" si="91"/>
        <v>688600</v>
      </c>
      <c r="W247" s="1">
        <v>0.19</v>
      </c>
      <c r="X247" s="17">
        <f t="shared" si="92"/>
        <v>130834</v>
      </c>
      <c r="Y247" s="17">
        <f t="shared" si="93"/>
        <v>819434</v>
      </c>
      <c r="Z247" s="19"/>
    </row>
    <row r="248" spans="1:26" ht="33.75" thickBot="1" x14ac:dyDescent="0.35">
      <c r="A248" s="14">
        <v>242</v>
      </c>
      <c r="B248" s="3" t="s">
        <v>30</v>
      </c>
      <c r="C248" s="3" t="s">
        <v>214</v>
      </c>
      <c r="D248" s="2" t="s">
        <v>213</v>
      </c>
      <c r="E248" s="3">
        <v>1</v>
      </c>
      <c r="F248" s="17">
        <v>441500</v>
      </c>
      <c r="G248" s="17">
        <f t="shared" si="81"/>
        <v>441500</v>
      </c>
      <c r="H248" s="1">
        <v>0.19</v>
      </c>
      <c r="I248" s="17">
        <f t="shared" si="82"/>
        <v>83885</v>
      </c>
      <c r="J248" s="17">
        <f t="shared" si="83"/>
        <v>525385</v>
      </c>
      <c r="K248" s="17">
        <v>450300</v>
      </c>
      <c r="L248" s="17">
        <f t="shared" si="84"/>
        <v>450300</v>
      </c>
      <c r="M248" s="1">
        <v>0.19</v>
      </c>
      <c r="N248" s="17">
        <f t="shared" si="85"/>
        <v>85557</v>
      </c>
      <c r="O248" s="17">
        <f t="shared" si="86"/>
        <v>535857</v>
      </c>
      <c r="P248" s="17">
        <v>413199.99999999994</v>
      </c>
      <c r="Q248" s="17">
        <f t="shared" si="87"/>
        <v>413199.99999999994</v>
      </c>
      <c r="R248" s="1">
        <v>0.19</v>
      </c>
      <c r="S248" s="17">
        <f t="shared" si="88"/>
        <v>78507.999999999985</v>
      </c>
      <c r="T248" s="17">
        <f t="shared" si="89"/>
        <v>491707.99999999994</v>
      </c>
      <c r="U248" s="17">
        <f t="shared" si="90"/>
        <v>435000</v>
      </c>
      <c r="V248" s="17">
        <f t="shared" si="91"/>
        <v>435000</v>
      </c>
      <c r="W248" s="1">
        <v>0.19</v>
      </c>
      <c r="X248" s="17">
        <f t="shared" si="92"/>
        <v>82650</v>
      </c>
      <c r="Y248" s="17">
        <f t="shared" si="93"/>
        <v>517650</v>
      </c>
      <c r="Z248" s="19"/>
    </row>
    <row r="249" spans="1:26" ht="17.25" thickBot="1" x14ac:dyDescent="0.35">
      <c r="A249" s="14">
        <v>243</v>
      </c>
      <c r="B249" s="3" t="s">
        <v>30</v>
      </c>
      <c r="C249" s="3" t="s">
        <v>212</v>
      </c>
      <c r="D249" s="2" t="s">
        <v>211</v>
      </c>
      <c r="E249" s="3">
        <v>1</v>
      </c>
      <c r="F249" s="17">
        <v>200200</v>
      </c>
      <c r="G249" s="17">
        <f t="shared" si="81"/>
        <v>200200</v>
      </c>
      <c r="H249" s="1">
        <v>0.19</v>
      </c>
      <c r="I249" s="17">
        <f t="shared" si="82"/>
        <v>38038</v>
      </c>
      <c r="J249" s="17">
        <f t="shared" si="83"/>
        <v>238238</v>
      </c>
      <c r="K249" s="17">
        <v>204100</v>
      </c>
      <c r="L249" s="17">
        <f t="shared" si="84"/>
        <v>204100</v>
      </c>
      <c r="M249" s="1">
        <v>0.19</v>
      </c>
      <c r="N249" s="17">
        <f t="shared" si="85"/>
        <v>38779</v>
      </c>
      <c r="O249" s="17">
        <f t="shared" si="86"/>
        <v>242879</v>
      </c>
      <c r="P249" s="17">
        <v>187299.99999999997</v>
      </c>
      <c r="Q249" s="17">
        <f t="shared" si="87"/>
        <v>187299.99999999997</v>
      </c>
      <c r="R249" s="1">
        <v>0.19</v>
      </c>
      <c r="S249" s="17">
        <f t="shared" si="88"/>
        <v>35586.999999999993</v>
      </c>
      <c r="T249" s="17">
        <f t="shared" si="89"/>
        <v>222886.99999999997</v>
      </c>
      <c r="U249" s="17">
        <f t="shared" si="90"/>
        <v>197200</v>
      </c>
      <c r="V249" s="17">
        <f t="shared" si="91"/>
        <v>197200</v>
      </c>
      <c r="W249" s="1">
        <v>0.19</v>
      </c>
      <c r="X249" s="17">
        <f t="shared" si="92"/>
        <v>37468</v>
      </c>
      <c r="Y249" s="17">
        <f t="shared" si="93"/>
        <v>234668</v>
      </c>
      <c r="Z249" s="19"/>
    </row>
    <row r="250" spans="1:26" ht="33.75" thickBot="1" x14ac:dyDescent="0.35">
      <c r="A250" s="14">
        <v>244</v>
      </c>
      <c r="B250" s="3" t="s">
        <v>30</v>
      </c>
      <c r="C250" s="3" t="s">
        <v>210</v>
      </c>
      <c r="D250" s="2" t="s">
        <v>209</v>
      </c>
      <c r="E250" s="3">
        <v>1</v>
      </c>
      <c r="F250" s="17">
        <v>21400</v>
      </c>
      <c r="G250" s="17">
        <f t="shared" si="81"/>
        <v>21400</v>
      </c>
      <c r="H250" s="1">
        <v>0.19</v>
      </c>
      <c r="I250" s="17">
        <f t="shared" si="82"/>
        <v>4066</v>
      </c>
      <c r="J250" s="17">
        <f t="shared" si="83"/>
        <v>25466</v>
      </c>
      <c r="K250" s="17">
        <v>21850</v>
      </c>
      <c r="L250" s="17">
        <f t="shared" si="84"/>
        <v>21850</v>
      </c>
      <c r="M250" s="1">
        <v>0.19</v>
      </c>
      <c r="N250" s="17">
        <f t="shared" si="85"/>
        <v>4151.5</v>
      </c>
      <c r="O250" s="17">
        <f t="shared" si="86"/>
        <v>26001.5</v>
      </c>
      <c r="P250" s="17">
        <v>20050.000000000004</v>
      </c>
      <c r="Q250" s="17">
        <f t="shared" si="87"/>
        <v>20050.000000000004</v>
      </c>
      <c r="R250" s="1">
        <v>0.19</v>
      </c>
      <c r="S250" s="17">
        <f t="shared" si="88"/>
        <v>3809.5000000000009</v>
      </c>
      <c r="T250" s="17">
        <f t="shared" si="89"/>
        <v>23859.500000000004</v>
      </c>
      <c r="U250" s="17">
        <f t="shared" si="90"/>
        <v>21100</v>
      </c>
      <c r="V250" s="17">
        <f t="shared" si="91"/>
        <v>21100</v>
      </c>
      <c r="W250" s="1">
        <v>0.19</v>
      </c>
      <c r="X250" s="17">
        <f t="shared" si="92"/>
        <v>4009</v>
      </c>
      <c r="Y250" s="17">
        <f t="shared" si="93"/>
        <v>25109</v>
      </c>
      <c r="Z250" s="19"/>
    </row>
    <row r="251" spans="1:26" ht="17.25" thickBot="1" x14ac:dyDescent="0.35">
      <c r="A251" s="14">
        <v>245</v>
      </c>
      <c r="B251" s="3" t="s">
        <v>30</v>
      </c>
      <c r="C251" s="3" t="s">
        <v>208</v>
      </c>
      <c r="D251" s="2" t="s">
        <v>207</v>
      </c>
      <c r="E251" s="3">
        <v>1</v>
      </c>
      <c r="F251" s="17">
        <v>178850</v>
      </c>
      <c r="G251" s="17">
        <f t="shared" si="81"/>
        <v>178850</v>
      </c>
      <c r="H251" s="1">
        <v>0.19</v>
      </c>
      <c r="I251" s="17">
        <f t="shared" si="82"/>
        <v>33981.5</v>
      </c>
      <c r="J251" s="17">
        <f t="shared" si="83"/>
        <v>212831.5</v>
      </c>
      <c r="K251" s="17">
        <v>182400</v>
      </c>
      <c r="L251" s="17">
        <f t="shared" si="84"/>
        <v>182400</v>
      </c>
      <c r="M251" s="1">
        <v>0.19</v>
      </c>
      <c r="N251" s="17">
        <f t="shared" si="85"/>
        <v>34656</v>
      </c>
      <c r="O251" s="17">
        <f t="shared" si="86"/>
        <v>217056</v>
      </c>
      <c r="P251" s="17">
        <v>167349.99999999997</v>
      </c>
      <c r="Q251" s="17">
        <f t="shared" si="87"/>
        <v>167349.99999999997</v>
      </c>
      <c r="R251" s="1">
        <v>0.19</v>
      </c>
      <c r="S251" s="17">
        <f t="shared" si="88"/>
        <v>31796.499999999996</v>
      </c>
      <c r="T251" s="17">
        <f t="shared" si="89"/>
        <v>199146.49999999997</v>
      </c>
      <c r="U251" s="17">
        <f t="shared" si="90"/>
        <v>176200</v>
      </c>
      <c r="V251" s="17">
        <f t="shared" si="91"/>
        <v>176200</v>
      </c>
      <c r="W251" s="1">
        <v>0.19</v>
      </c>
      <c r="X251" s="17">
        <f t="shared" si="92"/>
        <v>33478</v>
      </c>
      <c r="Y251" s="17">
        <f t="shared" si="93"/>
        <v>209678</v>
      </c>
      <c r="Z251" s="19"/>
    </row>
    <row r="252" spans="1:26" ht="17.25" thickBot="1" x14ac:dyDescent="0.35">
      <c r="A252" s="14">
        <v>246</v>
      </c>
      <c r="B252" s="3" t="s">
        <v>30</v>
      </c>
      <c r="C252" s="3" t="s">
        <v>195</v>
      </c>
      <c r="D252" s="2" t="s">
        <v>206</v>
      </c>
      <c r="E252" s="3">
        <v>1</v>
      </c>
      <c r="F252" s="17">
        <v>36450</v>
      </c>
      <c r="G252" s="17">
        <f t="shared" si="81"/>
        <v>36450</v>
      </c>
      <c r="H252" s="1">
        <v>0.19</v>
      </c>
      <c r="I252" s="17">
        <f t="shared" si="82"/>
        <v>6925.5</v>
      </c>
      <c r="J252" s="17">
        <f t="shared" si="83"/>
        <v>43375.5</v>
      </c>
      <c r="K252" s="17">
        <v>37150</v>
      </c>
      <c r="L252" s="17">
        <f t="shared" si="84"/>
        <v>37150</v>
      </c>
      <c r="M252" s="1">
        <v>0.19</v>
      </c>
      <c r="N252" s="17">
        <f t="shared" si="85"/>
        <v>7058.5</v>
      </c>
      <c r="O252" s="17">
        <f t="shared" si="86"/>
        <v>44208.5</v>
      </c>
      <c r="P252" s="17">
        <v>34100.000000000007</v>
      </c>
      <c r="Q252" s="17">
        <f t="shared" si="87"/>
        <v>34100.000000000007</v>
      </c>
      <c r="R252" s="1">
        <v>0.19</v>
      </c>
      <c r="S252" s="17">
        <f t="shared" si="88"/>
        <v>6479.0000000000018</v>
      </c>
      <c r="T252" s="17">
        <f t="shared" si="89"/>
        <v>40579.000000000007</v>
      </c>
      <c r="U252" s="17">
        <f t="shared" si="90"/>
        <v>35900</v>
      </c>
      <c r="V252" s="17">
        <f t="shared" si="91"/>
        <v>35900</v>
      </c>
      <c r="W252" s="1">
        <v>0.19</v>
      </c>
      <c r="X252" s="17">
        <f t="shared" si="92"/>
        <v>6821</v>
      </c>
      <c r="Y252" s="17">
        <f t="shared" si="93"/>
        <v>42721</v>
      </c>
      <c r="Z252" s="19"/>
    </row>
    <row r="253" spans="1:26" ht="17.25" thickBot="1" x14ac:dyDescent="0.35">
      <c r="A253" s="14">
        <v>247</v>
      </c>
      <c r="B253" s="3" t="s">
        <v>30</v>
      </c>
      <c r="C253" s="3" t="s">
        <v>205</v>
      </c>
      <c r="D253" s="2" t="s">
        <v>204</v>
      </c>
      <c r="E253" s="3">
        <v>1</v>
      </c>
      <c r="F253" s="17">
        <v>2800</v>
      </c>
      <c r="G253" s="17">
        <f t="shared" si="81"/>
        <v>2800</v>
      </c>
      <c r="H253" s="1">
        <v>0.19</v>
      </c>
      <c r="I253" s="17">
        <f t="shared" si="82"/>
        <v>532</v>
      </c>
      <c r="J253" s="17">
        <f t="shared" si="83"/>
        <v>3332</v>
      </c>
      <c r="K253" s="17">
        <v>2850</v>
      </c>
      <c r="L253" s="17">
        <f t="shared" si="84"/>
        <v>2850</v>
      </c>
      <c r="M253" s="1">
        <v>0.19</v>
      </c>
      <c r="N253" s="17">
        <f t="shared" si="85"/>
        <v>541.5</v>
      </c>
      <c r="O253" s="17">
        <f t="shared" si="86"/>
        <v>3391.5</v>
      </c>
      <c r="P253" s="17">
        <v>2600.0000000000005</v>
      </c>
      <c r="Q253" s="17">
        <f t="shared" si="87"/>
        <v>2600.0000000000005</v>
      </c>
      <c r="R253" s="1">
        <v>0.19</v>
      </c>
      <c r="S253" s="17">
        <f t="shared" si="88"/>
        <v>494.00000000000011</v>
      </c>
      <c r="T253" s="17">
        <f t="shared" si="89"/>
        <v>3094.0000000000005</v>
      </c>
      <c r="U253" s="17">
        <f t="shared" si="90"/>
        <v>2750</v>
      </c>
      <c r="V253" s="17">
        <f t="shared" si="91"/>
        <v>2750</v>
      </c>
      <c r="W253" s="1">
        <v>0.19</v>
      </c>
      <c r="X253" s="17">
        <f t="shared" si="92"/>
        <v>522.5</v>
      </c>
      <c r="Y253" s="17">
        <f t="shared" si="93"/>
        <v>3272.5</v>
      </c>
      <c r="Z253" s="19"/>
    </row>
    <row r="254" spans="1:26" ht="33.75" thickBot="1" x14ac:dyDescent="0.35">
      <c r="A254" s="14">
        <v>248</v>
      </c>
      <c r="B254" s="3" t="s">
        <v>138</v>
      </c>
      <c r="C254" s="3" t="s">
        <v>203</v>
      </c>
      <c r="D254" s="2" t="s">
        <v>202</v>
      </c>
      <c r="E254" s="3">
        <v>1</v>
      </c>
      <c r="F254" s="17">
        <v>2850</v>
      </c>
      <c r="G254" s="17">
        <f t="shared" si="81"/>
        <v>2850</v>
      </c>
      <c r="H254" s="1">
        <v>0.19</v>
      </c>
      <c r="I254" s="17">
        <f t="shared" si="82"/>
        <v>541.5</v>
      </c>
      <c r="J254" s="17">
        <f t="shared" si="83"/>
        <v>3391.5</v>
      </c>
      <c r="K254" s="17">
        <v>2900</v>
      </c>
      <c r="L254" s="17">
        <f t="shared" si="84"/>
        <v>2900</v>
      </c>
      <c r="M254" s="1">
        <v>0.19</v>
      </c>
      <c r="N254" s="17">
        <f t="shared" si="85"/>
        <v>551</v>
      </c>
      <c r="O254" s="17">
        <f t="shared" si="86"/>
        <v>3451</v>
      </c>
      <c r="P254" s="17">
        <v>2649.9999999999995</v>
      </c>
      <c r="Q254" s="17">
        <f t="shared" si="87"/>
        <v>2649.9999999999995</v>
      </c>
      <c r="R254" s="1">
        <v>0.19</v>
      </c>
      <c r="S254" s="17">
        <f t="shared" si="88"/>
        <v>503.49999999999994</v>
      </c>
      <c r="T254" s="17">
        <f t="shared" si="89"/>
        <v>3153.4999999999995</v>
      </c>
      <c r="U254" s="17">
        <f t="shared" si="90"/>
        <v>2800</v>
      </c>
      <c r="V254" s="17">
        <f t="shared" si="91"/>
        <v>2800</v>
      </c>
      <c r="W254" s="1">
        <v>0.19</v>
      </c>
      <c r="X254" s="17">
        <f t="shared" si="92"/>
        <v>532</v>
      </c>
      <c r="Y254" s="17">
        <f t="shared" si="93"/>
        <v>3332</v>
      </c>
      <c r="Z254" s="19"/>
    </row>
    <row r="255" spans="1:26" ht="17.25" thickBot="1" x14ac:dyDescent="0.35">
      <c r="A255" s="14">
        <v>249</v>
      </c>
      <c r="B255" s="3" t="s">
        <v>30</v>
      </c>
      <c r="C255" s="3" t="s">
        <v>201</v>
      </c>
      <c r="D255" s="2" t="s">
        <v>200</v>
      </c>
      <c r="E255" s="3">
        <v>1</v>
      </c>
      <c r="F255" s="17">
        <v>192450</v>
      </c>
      <c r="G255" s="17">
        <f t="shared" si="81"/>
        <v>192450</v>
      </c>
      <c r="H255" s="1">
        <v>0.19</v>
      </c>
      <c r="I255" s="17">
        <f t="shared" si="82"/>
        <v>36565.5</v>
      </c>
      <c r="J255" s="17">
        <f t="shared" si="83"/>
        <v>229015.5</v>
      </c>
      <c r="K255" s="17">
        <v>196250</v>
      </c>
      <c r="L255" s="17">
        <f t="shared" si="84"/>
        <v>196250</v>
      </c>
      <c r="M255" s="1">
        <v>0.19</v>
      </c>
      <c r="N255" s="17">
        <f t="shared" si="85"/>
        <v>37287.5</v>
      </c>
      <c r="O255" s="17">
        <f t="shared" si="86"/>
        <v>233537.5</v>
      </c>
      <c r="P255" s="17">
        <v>180100.00000000003</v>
      </c>
      <c r="Q255" s="17">
        <f t="shared" si="87"/>
        <v>180100.00000000003</v>
      </c>
      <c r="R255" s="1">
        <v>0.19</v>
      </c>
      <c r="S255" s="17">
        <f t="shared" si="88"/>
        <v>34219.000000000007</v>
      </c>
      <c r="T255" s="17">
        <f t="shared" si="89"/>
        <v>214319.00000000003</v>
      </c>
      <c r="U255" s="17">
        <f t="shared" si="90"/>
        <v>189600</v>
      </c>
      <c r="V255" s="17">
        <f t="shared" si="91"/>
        <v>189600</v>
      </c>
      <c r="W255" s="1">
        <v>0.19</v>
      </c>
      <c r="X255" s="17">
        <f t="shared" si="92"/>
        <v>36024</v>
      </c>
      <c r="Y255" s="17">
        <f t="shared" si="93"/>
        <v>225624</v>
      </c>
      <c r="Z255" s="19"/>
    </row>
    <row r="256" spans="1:26" ht="17.25" thickBot="1" x14ac:dyDescent="0.35">
      <c r="A256" s="14">
        <v>250</v>
      </c>
      <c r="B256" s="3" t="s">
        <v>138</v>
      </c>
      <c r="C256" s="3" t="s">
        <v>403</v>
      </c>
      <c r="D256" s="2" t="s">
        <v>404</v>
      </c>
      <c r="E256" s="3">
        <v>1</v>
      </c>
      <c r="F256" s="17">
        <v>198000</v>
      </c>
      <c r="G256" s="17">
        <f t="shared" si="81"/>
        <v>198000</v>
      </c>
      <c r="H256" s="4">
        <v>0.19</v>
      </c>
      <c r="I256" s="17">
        <f t="shared" si="82"/>
        <v>37620</v>
      </c>
      <c r="J256" s="17">
        <f t="shared" si="83"/>
        <v>235620</v>
      </c>
      <c r="K256" s="17">
        <v>201850</v>
      </c>
      <c r="L256" s="17">
        <f t="shared" si="84"/>
        <v>201850</v>
      </c>
      <c r="M256" s="4">
        <v>0.19</v>
      </c>
      <c r="N256" s="17">
        <f t="shared" si="85"/>
        <v>38351.5</v>
      </c>
      <c r="O256" s="17">
        <f t="shared" si="86"/>
        <v>240201.5</v>
      </c>
      <c r="P256" s="17">
        <v>185149.99999999997</v>
      </c>
      <c r="Q256" s="17">
        <f t="shared" si="87"/>
        <v>185149.99999999997</v>
      </c>
      <c r="R256" s="4">
        <v>0.19</v>
      </c>
      <c r="S256" s="17">
        <f t="shared" si="88"/>
        <v>35178.499999999993</v>
      </c>
      <c r="T256" s="17">
        <f t="shared" si="89"/>
        <v>220328.49999999997</v>
      </c>
      <c r="U256" s="17">
        <f t="shared" si="90"/>
        <v>195000</v>
      </c>
      <c r="V256" s="17">
        <f t="shared" si="91"/>
        <v>195000</v>
      </c>
      <c r="W256" s="4">
        <v>0.19</v>
      </c>
      <c r="X256" s="17">
        <f t="shared" si="92"/>
        <v>37050</v>
      </c>
      <c r="Y256" s="17">
        <f t="shared" si="93"/>
        <v>232050</v>
      </c>
      <c r="Z256" s="19"/>
    </row>
    <row r="257" spans="1:26" ht="17.25" thickBot="1" x14ac:dyDescent="0.35">
      <c r="A257" s="14">
        <v>251</v>
      </c>
      <c r="B257" s="3" t="s">
        <v>138</v>
      </c>
      <c r="C257" s="3" t="s">
        <v>199</v>
      </c>
      <c r="D257" s="2" t="s">
        <v>198</v>
      </c>
      <c r="E257" s="3">
        <v>1</v>
      </c>
      <c r="F257" s="17">
        <v>71050</v>
      </c>
      <c r="G257" s="17">
        <f t="shared" si="81"/>
        <v>71050</v>
      </c>
      <c r="H257" s="1">
        <v>0.19</v>
      </c>
      <c r="I257" s="17">
        <f t="shared" si="82"/>
        <v>13499.5</v>
      </c>
      <c r="J257" s="17">
        <f t="shared" si="83"/>
        <v>84549.5</v>
      </c>
      <c r="K257" s="17">
        <v>72450</v>
      </c>
      <c r="L257" s="17">
        <f t="shared" si="84"/>
        <v>72450</v>
      </c>
      <c r="M257" s="1">
        <v>0.19</v>
      </c>
      <c r="N257" s="17">
        <f t="shared" si="85"/>
        <v>13765.5</v>
      </c>
      <c r="O257" s="17">
        <f t="shared" si="86"/>
        <v>86215.5</v>
      </c>
      <c r="P257" s="17">
        <v>66500</v>
      </c>
      <c r="Q257" s="17">
        <f t="shared" si="87"/>
        <v>66500</v>
      </c>
      <c r="R257" s="1">
        <v>0.19</v>
      </c>
      <c r="S257" s="17">
        <f t="shared" si="88"/>
        <v>12635</v>
      </c>
      <c r="T257" s="17">
        <f t="shared" si="89"/>
        <v>79135</v>
      </c>
      <c r="U257" s="17">
        <f t="shared" si="90"/>
        <v>70000</v>
      </c>
      <c r="V257" s="17">
        <f t="shared" si="91"/>
        <v>70000</v>
      </c>
      <c r="W257" s="1">
        <v>0.19</v>
      </c>
      <c r="X257" s="17">
        <f t="shared" si="92"/>
        <v>13300</v>
      </c>
      <c r="Y257" s="17">
        <f t="shared" si="93"/>
        <v>83300</v>
      </c>
      <c r="Z257" s="19"/>
    </row>
    <row r="258" spans="1:26" ht="17.25" thickBot="1" x14ac:dyDescent="0.35">
      <c r="A258" s="14">
        <v>252</v>
      </c>
      <c r="B258" s="3" t="s">
        <v>138</v>
      </c>
      <c r="C258" s="3" t="s">
        <v>197</v>
      </c>
      <c r="D258" s="2" t="s">
        <v>196</v>
      </c>
      <c r="E258" s="3">
        <v>1</v>
      </c>
      <c r="F258" s="17">
        <v>157350</v>
      </c>
      <c r="G258" s="17">
        <f t="shared" si="81"/>
        <v>157350</v>
      </c>
      <c r="H258" s="1">
        <v>0.19</v>
      </c>
      <c r="I258" s="17">
        <f t="shared" si="82"/>
        <v>29896.5</v>
      </c>
      <c r="J258" s="17">
        <f t="shared" si="83"/>
        <v>187246.5</v>
      </c>
      <c r="K258" s="17">
        <v>160450</v>
      </c>
      <c r="L258" s="17">
        <f t="shared" si="84"/>
        <v>160450</v>
      </c>
      <c r="M258" s="1">
        <v>0.19</v>
      </c>
      <c r="N258" s="17">
        <f t="shared" si="85"/>
        <v>30485.5</v>
      </c>
      <c r="O258" s="17">
        <f t="shared" si="86"/>
        <v>190935.5</v>
      </c>
      <c r="P258" s="17">
        <v>147200.00000000003</v>
      </c>
      <c r="Q258" s="17">
        <f t="shared" si="87"/>
        <v>147200.00000000003</v>
      </c>
      <c r="R258" s="1">
        <v>0.19</v>
      </c>
      <c r="S258" s="17">
        <f t="shared" si="88"/>
        <v>27968.000000000007</v>
      </c>
      <c r="T258" s="17">
        <f t="shared" si="89"/>
        <v>175168.00000000003</v>
      </c>
      <c r="U258" s="17">
        <f t="shared" si="90"/>
        <v>155000</v>
      </c>
      <c r="V258" s="17">
        <f t="shared" si="91"/>
        <v>155000</v>
      </c>
      <c r="W258" s="1">
        <v>0.19</v>
      </c>
      <c r="X258" s="17">
        <f t="shared" si="92"/>
        <v>29450</v>
      </c>
      <c r="Y258" s="17">
        <f t="shared" si="93"/>
        <v>184450</v>
      </c>
      <c r="Z258" s="19"/>
    </row>
    <row r="259" spans="1:26" ht="17.25" thickBot="1" x14ac:dyDescent="0.35">
      <c r="A259" s="14">
        <v>253</v>
      </c>
      <c r="B259" s="3" t="s">
        <v>138</v>
      </c>
      <c r="C259" s="3" t="s">
        <v>195</v>
      </c>
      <c r="D259" s="2" t="s">
        <v>194</v>
      </c>
      <c r="E259" s="3">
        <v>1</v>
      </c>
      <c r="F259" s="17">
        <v>58900</v>
      </c>
      <c r="G259" s="17">
        <f t="shared" si="81"/>
        <v>58900</v>
      </c>
      <c r="H259" s="1">
        <v>0.19</v>
      </c>
      <c r="I259" s="17">
        <f t="shared" si="82"/>
        <v>11191</v>
      </c>
      <c r="J259" s="17">
        <f t="shared" si="83"/>
        <v>70091</v>
      </c>
      <c r="K259" s="17">
        <v>60050</v>
      </c>
      <c r="L259" s="17">
        <f t="shared" si="84"/>
        <v>60050</v>
      </c>
      <c r="M259" s="1">
        <v>0.19</v>
      </c>
      <c r="N259" s="17">
        <f t="shared" si="85"/>
        <v>11409.5</v>
      </c>
      <c r="O259" s="17">
        <f t="shared" si="86"/>
        <v>71459.5</v>
      </c>
      <c r="P259" s="17">
        <v>55050.000000000007</v>
      </c>
      <c r="Q259" s="17">
        <f t="shared" si="87"/>
        <v>55050.000000000007</v>
      </c>
      <c r="R259" s="1">
        <v>0.19</v>
      </c>
      <c r="S259" s="17">
        <f t="shared" si="88"/>
        <v>10459.500000000002</v>
      </c>
      <c r="T259" s="17">
        <f t="shared" si="89"/>
        <v>65509.500000000007</v>
      </c>
      <c r="U259" s="17">
        <f t="shared" si="90"/>
        <v>58000</v>
      </c>
      <c r="V259" s="17">
        <f t="shared" si="91"/>
        <v>58000</v>
      </c>
      <c r="W259" s="1">
        <v>0.19</v>
      </c>
      <c r="X259" s="17">
        <f t="shared" si="92"/>
        <v>11020</v>
      </c>
      <c r="Y259" s="17">
        <f t="shared" si="93"/>
        <v>69020</v>
      </c>
      <c r="Z259" s="19"/>
    </row>
    <row r="260" spans="1:26" ht="17.25" thickBot="1" x14ac:dyDescent="0.35">
      <c r="A260" s="14">
        <v>254</v>
      </c>
      <c r="B260" s="3" t="s">
        <v>138</v>
      </c>
      <c r="C260" s="3" t="s">
        <v>193</v>
      </c>
      <c r="D260" s="2" t="s">
        <v>192</v>
      </c>
      <c r="E260" s="3">
        <v>1</v>
      </c>
      <c r="F260" s="17">
        <v>79200</v>
      </c>
      <c r="G260" s="17">
        <f t="shared" si="81"/>
        <v>79200</v>
      </c>
      <c r="H260" s="1">
        <v>0.19</v>
      </c>
      <c r="I260" s="17">
        <f t="shared" si="82"/>
        <v>15048</v>
      </c>
      <c r="J260" s="17">
        <f t="shared" si="83"/>
        <v>94248</v>
      </c>
      <c r="K260" s="17">
        <v>80750</v>
      </c>
      <c r="L260" s="17">
        <f t="shared" si="84"/>
        <v>80750</v>
      </c>
      <c r="M260" s="1">
        <v>0.19</v>
      </c>
      <c r="N260" s="17">
        <f t="shared" si="85"/>
        <v>15342.5</v>
      </c>
      <c r="O260" s="17">
        <f t="shared" si="86"/>
        <v>96092.5</v>
      </c>
      <c r="P260" s="17">
        <v>74049.999999999985</v>
      </c>
      <c r="Q260" s="17">
        <f t="shared" si="87"/>
        <v>74049.999999999985</v>
      </c>
      <c r="R260" s="1">
        <v>0.19</v>
      </c>
      <c r="S260" s="17">
        <f t="shared" si="88"/>
        <v>14069.499999999998</v>
      </c>
      <c r="T260" s="17">
        <f t="shared" si="89"/>
        <v>88119.499999999985</v>
      </c>
      <c r="U260" s="17">
        <f t="shared" si="90"/>
        <v>78000</v>
      </c>
      <c r="V260" s="17">
        <f t="shared" si="91"/>
        <v>78000</v>
      </c>
      <c r="W260" s="1">
        <v>0.19</v>
      </c>
      <c r="X260" s="17">
        <f t="shared" si="92"/>
        <v>14820</v>
      </c>
      <c r="Y260" s="17">
        <f t="shared" si="93"/>
        <v>92820</v>
      </c>
      <c r="Z260" s="19"/>
    </row>
    <row r="261" spans="1:26" ht="17.25" thickBot="1" x14ac:dyDescent="0.35">
      <c r="A261" s="14">
        <v>255</v>
      </c>
      <c r="B261" s="3" t="s">
        <v>138</v>
      </c>
      <c r="C261" s="3" t="s">
        <v>191</v>
      </c>
      <c r="D261" s="12" t="s">
        <v>190</v>
      </c>
      <c r="E261" s="3">
        <v>1</v>
      </c>
      <c r="F261" s="17">
        <v>22350</v>
      </c>
      <c r="G261" s="17">
        <f t="shared" si="81"/>
        <v>22350</v>
      </c>
      <c r="H261" s="1">
        <v>0.19</v>
      </c>
      <c r="I261" s="17">
        <f t="shared" si="82"/>
        <v>4246.5</v>
      </c>
      <c r="J261" s="17">
        <f t="shared" si="83"/>
        <v>26596.5</v>
      </c>
      <c r="K261" s="17">
        <v>22800</v>
      </c>
      <c r="L261" s="17">
        <f t="shared" si="84"/>
        <v>22800</v>
      </c>
      <c r="M261" s="1">
        <v>0.19</v>
      </c>
      <c r="N261" s="17">
        <f t="shared" si="85"/>
        <v>4332</v>
      </c>
      <c r="O261" s="17">
        <f t="shared" si="86"/>
        <v>27132</v>
      </c>
      <c r="P261" s="17">
        <v>20849.999999999996</v>
      </c>
      <c r="Q261" s="17">
        <f t="shared" si="87"/>
        <v>20849.999999999996</v>
      </c>
      <c r="R261" s="1">
        <v>0.19</v>
      </c>
      <c r="S261" s="17">
        <f t="shared" si="88"/>
        <v>3961.4999999999995</v>
      </c>
      <c r="T261" s="17">
        <f t="shared" si="89"/>
        <v>24811.499999999996</v>
      </c>
      <c r="U261" s="17">
        <f t="shared" si="90"/>
        <v>22000</v>
      </c>
      <c r="V261" s="17">
        <f t="shared" si="91"/>
        <v>22000</v>
      </c>
      <c r="W261" s="1">
        <v>0.19</v>
      </c>
      <c r="X261" s="17">
        <f t="shared" si="92"/>
        <v>4180</v>
      </c>
      <c r="Y261" s="17">
        <f t="shared" si="93"/>
        <v>26180</v>
      </c>
      <c r="Z261" s="19"/>
    </row>
    <row r="262" spans="1:26" ht="66.75" thickBot="1" x14ac:dyDescent="0.35">
      <c r="A262" s="14">
        <v>256</v>
      </c>
      <c r="B262" s="3" t="s">
        <v>138</v>
      </c>
      <c r="C262" s="3" t="s">
        <v>189</v>
      </c>
      <c r="D262" s="2" t="s">
        <v>428</v>
      </c>
      <c r="E262" s="3">
        <v>1</v>
      </c>
      <c r="F262" s="17">
        <v>203000</v>
      </c>
      <c r="G262" s="17">
        <f t="shared" si="81"/>
        <v>203000</v>
      </c>
      <c r="H262" s="1">
        <v>0.19</v>
      </c>
      <c r="I262" s="17">
        <f t="shared" si="82"/>
        <v>38570</v>
      </c>
      <c r="J262" s="17">
        <f t="shared" si="83"/>
        <v>241570</v>
      </c>
      <c r="K262" s="17">
        <v>207000</v>
      </c>
      <c r="L262" s="17">
        <f t="shared" si="84"/>
        <v>207000</v>
      </c>
      <c r="M262" s="1">
        <v>0.19</v>
      </c>
      <c r="N262" s="17">
        <f t="shared" si="85"/>
        <v>39330</v>
      </c>
      <c r="O262" s="17">
        <f t="shared" si="86"/>
        <v>246330</v>
      </c>
      <c r="P262" s="17">
        <v>190000</v>
      </c>
      <c r="Q262" s="17">
        <f t="shared" si="87"/>
        <v>190000</v>
      </c>
      <c r="R262" s="1">
        <v>0.19</v>
      </c>
      <c r="S262" s="17">
        <f t="shared" si="88"/>
        <v>36100</v>
      </c>
      <c r="T262" s="17">
        <f t="shared" si="89"/>
        <v>226100</v>
      </c>
      <c r="U262" s="17">
        <f t="shared" si="90"/>
        <v>200000</v>
      </c>
      <c r="V262" s="17">
        <f t="shared" si="91"/>
        <v>200000</v>
      </c>
      <c r="W262" s="1">
        <v>0.19</v>
      </c>
      <c r="X262" s="17">
        <f t="shared" si="92"/>
        <v>38000</v>
      </c>
      <c r="Y262" s="17">
        <f t="shared" si="93"/>
        <v>238000</v>
      </c>
      <c r="Z262" s="19"/>
    </row>
    <row r="263" spans="1:26" ht="66.75" thickBot="1" x14ac:dyDescent="0.35">
      <c r="A263" s="14">
        <v>257</v>
      </c>
      <c r="B263" s="3" t="s">
        <v>30</v>
      </c>
      <c r="C263" s="3" t="s">
        <v>189</v>
      </c>
      <c r="D263" s="2" t="s">
        <v>429</v>
      </c>
      <c r="E263" s="3">
        <v>1</v>
      </c>
      <c r="F263" s="17">
        <v>300450</v>
      </c>
      <c r="G263" s="17">
        <f t="shared" si="81"/>
        <v>300450</v>
      </c>
      <c r="H263" s="1">
        <v>0.19</v>
      </c>
      <c r="I263" s="17">
        <f t="shared" si="82"/>
        <v>57085.5</v>
      </c>
      <c r="J263" s="17">
        <f t="shared" si="83"/>
        <v>357535.5</v>
      </c>
      <c r="K263" s="17">
        <v>306400</v>
      </c>
      <c r="L263" s="17">
        <f t="shared" si="84"/>
        <v>306400</v>
      </c>
      <c r="M263" s="1">
        <v>0.19</v>
      </c>
      <c r="N263" s="17">
        <f t="shared" si="85"/>
        <v>58216</v>
      </c>
      <c r="O263" s="17">
        <f t="shared" si="86"/>
        <v>364616</v>
      </c>
      <c r="P263" s="17">
        <v>281149.99999999994</v>
      </c>
      <c r="Q263" s="17">
        <f t="shared" si="87"/>
        <v>281149.99999999994</v>
      </c>
      <c r="R263" s="1">
        <v>0.19</v>
      </c>
      <c r="S263" s="17">
        <f t="shared" si="88"/>
        <v>53418.499999999993</v>
      </c>
      <c r="T263" s="17">
        <f t="shared" si="89"/>
        <v>334568.49999999994</v>
      </c>
      <c r="U263" s="17">
        <f t="shared" si="90"/>
        <v>296000</v>
      </c>
      <c r="V263" s="17">
        <f t="shared" si="91"/>
        <v>296000</v>
      </c>
      <c r="W263" s="1">
        <v>0.19</v>
      </c>
      <c r="X263" s="17">
        <f t="shared" si="92"/>
        <v>56240</v>
      </c>
      <c r="Y263" s="17">
        <f t="shared" si="93"/>
        <v>352240</v>
      </c>
      <c r="Z263" s="19"/>
    </row>
    <row r="264" spans="1:26" ht="50.25" thickBot="1" x14ac:dyDescent="0.35">
      <c r="A264" s="14">
        <v>258</v>
      </c>
      <c r="B264" s="3" t="s">
        <v>138</v>
      </c>
      <c r="C264" s="3" t="s">
        <v>427</v>
      </c>
      <c r="D264" s="2" t="s">
        <v>430</v>
      </c>
      <c r="E264" s="3">
        <v>1</v>
      </c>
      <c r="F264" s="17">
        <v>2010000</v>
      </c>
      <c r="G264" s="17">
        <f t="shared" si="81"/>
        <v>2010000</v>
      </c>
      <c r="H264" s="4">
        <v>0.19</v>
      </c>
      <c r="I264" s="17">
        <f t="shared" si="82"/>
        <v>381900</v>
      </c>
      <c r="J264" s="17">
        <f t="shared" si="83"/>
        <v>2391900</v>
      </c>
      <c r="K264" s="17">
        <v>2050000</v>
      </c>
      <c r="L264" s="17">
        <f t="shared" si="84"/>
        <v>2050000</v>
      </c>
      <c r="M264" s="4">
        <v>0.19</v>
      </c>
      <c r="N264" s="17">
        <f t="shared" si="85"/>
        <v>389500</v>
      </c>
      <c r="O264" s="17">
        <f t="shared" si="86"/>
        <v>2439500</v>
      </c>
      <c r="P264" s="17">
        <v>1880000.0000000002</v>
      </c>
      <c r="Q264" s="17">
        <f t="shared" si="87"/>
        <v>1880000.0000000002</v>
      </c>
      <c r="R264" s="4">
        <v>0.19</v>
      </c>
      <c r="S264" s="17">
        <f t="shared" si="88"/>
        <v>357200.00000000006</v>
      </c>
      <c r="T264" s="17">
        <f t="shared" si="89"/>
        <v>2237200.0000000005</v>
      </c>
      <c r="U264" s="17">
        <f t="shared" si="90"/>
        <v>1980000</v>
      </c>
      <c r="V264" s="17">
        <f t="shared" si="91"/>
        <v>1980000</v>
      </c>
      <c r="W264" s="4">
        <v>0.19</v>
      </c>
      <c r="X264" s="17">
        <f t="shared" si="92"/>
        <v>376200</v>
      </c>
      <c r="Y264" s="17">
        <f t="shared" si="93"/>
        <v>2356200</v>
      </c>
      <c r="Z264" s="19"/>
    </row>
    <row r="265" spans="1:26" ht="17.25" thickBot="1" x14ac:dyDescent="0.35">
      <c r="A265" s="14">
        <v>259</v>
      </c>
      <c r="B265" s="3" t="s">
        <v>138</v>
      </c>
      <c r="C265" s="3" t="s">
        <v>188</v>
      </c>
      <c r="D265" s="2" t="s">
        <v>187</v>
      </c>
      <c r="E265" s="3">
        <v>1</v>
      </c>
      <c r="F265" s="17">
        <v>24400</v>
      </c>
      <c r="G265" s="17">
        <f t="shared" si="81"/>
        <v>24400</v>
      </c>
      <c r="H265" s="1">
        <v>0.19</v>
      </c>
      <c r="I265" s="17">
        <f t="shared" si="82"/>
        <v>4636</v>
      </c>
      <c r="J265" s="17">
        <f t="shared" si="83"/>
        <v>29036</v>
      </c>
      <c r="K265" s="17">
        <v>24850</v>
      </c>
      <c r="L265" s="17">
        <f t="shared" si="84"/>
        <v>24850</v>
      </c>
      <c r="M265" s="1">
        <v>0.19</v>
      </c>
      <c r="N265" s="17">
        <f t="shared" si="85"/>
        <v>4721.5</v>
      </c>
      <c r="O265" s="17">
        <f t="shared" si="86"/>
        <v>29571.5</v>
      </c>
      <c r="P265" s="17">
        <v>22749.999999999996</v>
      </c>
      <c r="Q265" s="17">
        <f t="shared" si="87"/>
        <v>22749.999999999996</v>
      </c>
      <c r="R265" s="1">
        <v>0.19</v>
      </c>
      <c r="S265" s="17">
        <f t="shared" si="88"/>
        <v>4322.4999999999991</v>
      </c>
      <c r="T265" s="17">
        <f t="shared" si="89"/>
        <v>27072.499999999996</v>
      </c>
      <c r="U265" s="17">
        <f t="shared" si="90"/>
        <v>24000</v>
      </c>
      <c r="V265" s="17">
        <f t="shared" si="91"/>
        <v>24000</v>
      </c>
      <c r="W265" s="1">
        <v>0.19</v>
      </c>
      <c r="X265" s="17">
        <f t="shared" si="92"/>
        <v>4560</v>
      </c>
      <c r="Y265" s="17">
        <f t="shared" si="93"/>
        <v>28560</v>
      </c>
      <c r="Z265" s="19"/>
    </row>
    <row r="266" spans="1:26" ht="17.25" thickBot="1" x14ac:dyDescent="0.35">
      <c r="A266" s="14">
        <v>260</v>
      </c>
      <c r="B266" s="3" t="s">
        <v>138</v>
      </c>
      <c r="C266" s="3" t="s">
        <v>186</v>
      </c>
      <c r="D266" s="2" t="s">
        <v>185</v>
      </c>
      <c r="E266" s="3">
        <v>1</v>
      </c>
      <c r="F266" s="17">
        <v>15650</v>
      </c>
      <c r="G266" s="17">
        <f t="shared" si="81"/>
        <v>15650</v>
      </c>
      <c r="H266" s="1">
        <v>0.19</v>
      </c>
      <c r="I266" s="17">
        <f t="shared" si="82"/>
        <v>2973.5</v>
      </c>
      <c r="J266" s="17">
        <f t="shared" si="83"/>
        <v>18623.5</v>
      </c>
      <c r="K266" s="17">
        <v>16000</v>
      </c>
      <c r="L266" s="17">
        <f t="shared" si="84"/>
        <v>16000</v>
      </c>
      <c r="M266" s="1">
        <v>0.19</v>
      </c>
      <c r="N266" s="17">
        <f t="shared" si="85"/>
        <v>3040</v>
      </c>
      <c r="O266" s="17">
        <f t="shared" si="86"/>
        <v>19040</v>
      </c>
      <c r="P266" s="17">
        <v>14550.000000000002</v>
      </c>
      <c r="Q266" s="17">
        <f t="shared" si="87"/>
        <v>14550.000000000002</v>
      </c>
      <c r="R266" s="1">
        <v>0.19</v>
      </c>
      <c r="S266" s="17">
        <f t="shared" si="88"/>
        <v>2764.5000000000005</v>
      </c>
      <c r="T266" s="17">
        <f t="shared" si="89"/>
        <v>17314.500000000004</v>
      </c>
      <c r="U266" s="17">
        <f t="shared" si="90"/>
        <v>15400</v>
      </c>
      <c r="V266" s="17">
        <f t="shared" si="91"/>
        <v>15400</v>
      </c>
      <c r="W266" s="1">
        <v>0.19</v>
      </c>
      <c r="X266" s="17">
        <f t="shared" si="92"/>
        <v>2926</v>
      </c>
      <c r="Y266" s="17">
        <f t="shared" si="93"/>
        <v>18326</v>
      </c>
      <c r="Z266" s="19"/>
    </row>
    <row r="267" spans="1:26" ht="33.75" thickBot="1" x14ac:dyDescent="0.35">
      <c r="A267" s="14">
        <v>261</v>
      </c>
      <c r="B267" s="3" t="s">
        <v>138</v>
      </c>
      <c r="C267" s="3" t="s">
        <v>184</v>
      </c>
      <c r="D267" s="2" t="s">
        <v>183</v>
      </c>
      <c r="E267" s="3">
        <v>1</v>
      </c>
      <c r="F267" s="17">
        <v>19000</v>
      </c>
      <c r="G267" s="17">
        <f t="shared" si="81"/>
        <v>19000</v>
      </c>
      <c r="H267" s="1">
        <v>0.19</v>
      </c>
      <c r="I267" s="17">
        <f t="shared" si="82"/>
        <v>3610</v>
      </c>
      <c r="J267" s="17">
        <f t="shared" si="83"/>
        <v>22610</v>
      </c>
      <c r="K267" s="17">
        <v>19350</v>
      </c>
      <c r="L267" s="17">
        <f t="shared" si="84"/>
        <v>19350</v>
      </c>
      <c r="M267" s="1">
        <v>0.19</v>
      </c>
      <c r="N267" s="17">
        <f t="shared" si="85"/>
        <v>3676.5</v>
      </c>
      <c r="O267" s="17">
        <f t="shared" si="86"/>
        <v>23026.5</v>
      </c>
      <c r="P267" s="17">
        <v>17750</v>
      </c>
      <c r="Q267" s="17">
        <f t="shared" si="87"/>
        <v>17750</v>
      </c>
      <c r="R267" s="1">
        <v>0.19</v>
      </c>
      <c r="S267" s="17">
        <f t="shared" si="88"/>
        <v>3372.5</v>
      </c>
      <c r="T267" s="17">
        <f t="shared" si="89"/>
        <v>21122.5</v>
      </c>
      <c r="U267" s="17">
        <f t="shared" si="90"/>
        <v>18700</v>
      </c>
      <c r="V267" s="17">
        <f t="shared" si="91"/>
        <v>18700</v>
      </c>
      <c r="W267" s="1">
        <v>0.19</v>
      </c>
      <c r="X267" s="17">
        <f t="shared" si="92"/>
        <v>3553</v>
      </c>
      <c r="Y267" s="17">
        <f t="shared" si="93"/>
        <v>22253</v>
      </c>
      <c r="Z267" s="19"/>
    </row>
    <row r="268" spans="1:26" ht="17.25" thickBot="1" x14ac:dyDescent="0.35">
      <c r="A268" s="14">
        <v>262</v>
      </c>
      <c r="B268" s="3" t="s">
        <v>138</v>
      </c>
      <c r="C268" s="3" t="s">
        <v>182</v>
      </c>
      <c r="D268" s="2" t="s">
        <v>181</v>
      </c>
      <c r="E268" s="3">
        <v>1</v>
      </c>
      <c r="F268" s="17">
        <v>17850</v>
      </c>
      <c r="G268" s="17">
        <f t="shared" si="81"/>
        <v>17850</v>
      </c>
      <c r="H268" s="1">
        <v>0.19</v>
      </c>
      <c r="I268" s="17">
        <f t="shared" si="82"/>
        <v>3391.5</v>
      </c>
      <c r="J268" s="17">
        <f t="shared" si="83"/>
        <v>21241.5</v>
      </c>
      <c r="K268" s="17">
        <v>18200</v>
      </c>
      <c r="L268" s="17">
        <f t="shared" si="84"/>
        <v>18200</v>
      </c>
      <c r="M268" s="1">
        <v>0.19</v>
      </c>
      <c r="N268" s="17">
        <f t="shared" si="85"/>
        <v>3458</v>
      </c>
      <c r="O268" s="17">
        <f t="shared" si="86"/>
        <v>21658</v>
      </c>
      <c r="P268" s="17">
        <v>16750</v>
      </c>
      <c r="Q268" s="17">
        <f t="shared" si="87"/>
        <v>16750</v>
      </c>
      <c r="R268" s="1">
        <v>0.19</v>
      </c>
      <c r="S268" s="17">
        <f t="shared" si="88"/>
        <v>3182.5</v>
      </c>
      <c r="T268" s="17">
        <f t="shared" si="89"/>
        <v>19932.5</v>
      </c>
      <c r="U268" s="17">
        <f t="shared" si="90"/>
        <v>17600</v>
      </c>
      <c r="V268" s="17">
        <f t="shared" si="91"/>
        <v>17600</v>
      </c>
      <c r="W268" s="1">
        <v>0.19</v>
      </c>
      <c r="X268" s="17">
        <f t="shared" si="92"/>
        <v>3344</v>
      </c>
      <c r="Y268" s="17">
        <f t="shared" si="93"/>
        <v>20944</v>
      </c>
      <c r="Z268" s="19"/>
    </row>
    <row r="269" spans="1:26" ht="66.75" thickBot="1" x14ac:dyDescent="0.35">
      <c r="A269" s="14">
        <v>263</v>
      </c>
      <c r="B269" s="3" t="s">
        <v>145</v>
      </c>
      <c r="C269" s="3" t="s">
        <v>180</v>
      </c>
      <c r="D269" s="2" t="s">
        <v>179</v>
      </c>
      <c r="E269" s="3">
        <v>1</v>
      </c>
      <c r="F269" s="17">
        <v>189600</v>
      </c>
      <c r="G269" s="17">
        <f t="shared" si="81"/>
        <v>189600</v>
      </c>
      <c r="H269" s="1">
        <v>0.19</v>
      </c>
      <c r="I269" s="17">
        <f t="shared" si="82"/>
        <v>36024</v>
      </c>
      <c r="J269" s="17">
        <f t="shared" si="83"/>
        <v>225624</v>
      </c>
      <c r="K269" s="17">
        <v>193400</v>
      </c>
      <c r="L269" s="17">
        <f t="shared" si="84"/>
        <v>193400</v>
      </c>
      <c r="M269" s="1">
        <v>0.19</v>
      </c>
      <c r="N269" s="17">
        <f t="shared" si="85"/>
        <v>36746</v>
      </c>
      <c r="O269" s="17">
        <f t="shared" si="86"/>
        <v>230146</v>
      </c>
      <c r="P269" s="17">
        <v>177400</v>
      </c>
      <c r="Q269" s="17">
        <f t="shared" si="87"/>
        <v>177400</v>
      </c>
      <c r="R269" s="1">
        <v>0.19</v>
      </c>
      <c r="S269" s="17">
        <f t="shared" si="88"/>
        <v>33706</v>
      </c>
      <c r="T269" s="17">
        <f t="shared" si="89"/>
        <v>211106</v>
      </c>
      <c r="U269" s="17">
        <f t="shared" si="90"/>
        <v>186800</v>
      </c>
      <c r="V269" s="17">
        <f t="shared" si="91"/>
        <v>186800</v>
      </c>
      <c r="W269" s="1">
        <v>0.19</v>
      </c>
      <c r="X269" s="17">
        <f t="shared" si="92"/>
        <v>35492</v>
      </c>
      <c r="Y269" s="17">
        <f t="shared" si="93"/>
        <v>222292</v>
      </c>
      <c r="Z269" s="19"/>
    </row>
    <row r="270" spans="1:26" ht="99.75" thickBot="1" x14ac:dyDescent="0.35">
      <c r="A270" s="14">
        <v>264</v>
      </c>
      <c r="B270" s="3" t="s">
        <v>24</v>
      </c>
      <c r="C270" s="3" t="s">
        <v>178</v>
      </c>
      <c r="D270" s="2" t="s">
        <v>177</v>
      </c>
      <c r="E270" s="3">
        <v>1</v>
      </c>
      <c r="F270" s="17">
        <v>2010000</v>
      </c>
      <c r="G270" s="17">
        <f t="shared" si="81"/>
        <v>2010000</v>
      </c>
      <c r="H270" s="1">
        <v>0.19</v>
      </c>
      <c r="I270" s="17">
        <f t="shared" si="82"/>
        <v>381900</v>
      </c>
      <c r="J270" s="17">
        <f t="shared" si="83"/>
        <v>2391900</v>
      </c>
      <c r="K270" s="17">
        <v>2050000</v>
      </c>
      <c r="L270" s="17">
        <f t="shared" si="84"/>
        <v>2050000</v>
      </c>
      <c r="M270" s="1">
        <v>0.19</v>
      </c>
      <c r="N270" s="17">
        <f t="shared" si="85"/>
        <v>389500</v>
      </c>
      <c r="O270" s="17">
        <f t="shared" si="86"/>
        <v>2439500</v>
      </c>
      <c r="P270" s="17">
        <v>1880000.0000000002</v>
      </c>
      <c r="Q270" s="17">
        <f t="shared" si="87"/>
        <v>1880000.0000000002</v>
      </c>
      <c r="R270" s="1">
        <v>0.19</v>
      </c>
      <c r="S270" s="17">
        <f t="shared" si="88"/>
        <v>357200.00000000006</v>
      </c>
      <c r="T270" s="17">
        <f t="shared" si="89"/>
        <v>2237200.0000000005</v>
      </c>
      <c r="U270" s="17">
        <f t="shared" si="90"/>
        <v>1980000</v>
      </c>
      <c r="V270" s="17">
        <f t="shared" si="91"/>
        <v>1980000</v>
      </c>
      <c r="W270" s="1">
        <v>0.19</v>
      </c>
      <c r="X270" s="17">
        <f t="shared" si="92"/>
        <v>376200</v>
      </c>
      <c r="Y270" s="17">
        <f t="shared" si="93"/>
        <v>2356200</v>
      </c>
      <c r="Z270" s="19"/>
    </row>
    <row r="271" spans="1:26" ht="33.75" thickBot="1" x14ac:dyDescent="0.35">
      <c r="A271" s="14">
        <v>265</v>
      </c>
      <c r="B271" s="3" t="s">
        <v>24</v>
      </c>
      <c r="C271" s="3" t="s">
        <v>176</v>
      </c>
      <c r="D271" s="2" t="s">
        <v>175</v>
      </c>
      <c r="E271" s="3">
        <v>1</v>
      </c>
      <c r="F271" s="17">
        <v>167500</v>
      </c>
      <c r="G271" s="17">
        <f t="shared" si="81"/>
        <v>167500</v>
      </c>
      <c r="H271" s="1">
        <v>0.19</v>
      </c>
      <c r="I271" s="17">
        <f t="shared" si="82"/>
        <v>31825</v>
      </c>
      <c r="J271" s="17">
        <f t="shared" si="83"/>
        <v>199325</v>
      </c>
      <c r="K271" s="17">
        <v>170800</v>
      </c>
      <c r="L271" s="17">
        <f t="shared" si="84"/>
        <v>170800</v>
      </c>
      <c r="M271" s="1">
        <v>0.19</v>
      </c>
      <c r="N271" s="17">
        <f t="shared" si="85"/>
        <v>32452</v>
      </c>
      <c r="O271" s="17">
        <f t="shared" si="86"/>
        <v>203252</v>
      </c>
      <c r="P271" s="17">
        <v>156700.00000000003</v>
      </c>
      <c r="Q271" s="17">
        <f t="shared" si="87"/>
        <v>156700.00000000003</v>
      </c>
      <c r="R271" s="1">
        <v>0.19</v>
      </c>
      <c r="S271" s="17">
        <f t="shared" si="88"/>
        <v>29773.000000000007</v>
      </c>
      <c r="T271" s="17">
        <f t="shared" si="89"/>
        <v>186473.00000000003</v>
      </c>
      <c r="U271" s="17">
        <f t="shared" si="90"/>
        <v>165000</v>
      </c>
      <c r="V271" s="17">
        <f t="shared" si="91"/>
        <v>165000</v>
      </c>
      <c r="W271" s="1">
        <v>0.19</v>
      </c>
      <c r="X271" s="17">
        <f t="shared" si="92"/>
        <v>31350</v>
      </c>
      <c r="Y271" s="17">
        <f t="shared" si="93"/>
        <v>196350</v>
      </c>
      <c r="Z271" s="19"/>
    </row>
    <row r="272" spans="1:26" ht="83.25" thickBot="1" x14ac:dyDescent="0.35">
      <c r="A272" s="14">
        <v>266</v>
      </c>
      <c r="B272" s="3" t="s">
        <v>24</v>
      </c>
      <c r="C272" s="3" t="s">
        <v>174</v>
      </c>
      <c r="D272" s="2" t="s">
        <v>173</v>
      </c>
      <c r="E272" s="3">
        <v>1</v>
      </c>
      <c r="F272" s="17">
        <v>137000</v>
      </c>
      <c r="G272" s="17">
        <f t="shared" si="81"/>
        <v>137000</v>
      </c>
      <c r="H272" s="1">
        <v>0.19</v>
      </c>
      <c r="I272" s="17">
        <f t="shared" si="82"/>
        <v>26030</v>
      </c>
      <c r="J272" s="17">
        <f t="shared" si="83"/>
        <v>163030</v>
      </c>
      <c r="K272" s="17">
        <v>139750</v>
      </c>
      <c r="L272" s="17">
        <f t="shared" si="84"/>
        <v>139750</v>
      </c>
      <c r="M272" s="1">
        <v>0.19</v>
      </c>
      <c r="N272" s="17">
        <f t="shared" si="85"/>
        <v>26552.5</v>
      </c>
      <c r="O272" s="17">
        <f t="shared" si="86"/>
        <v>166302.5</v>
      </c>
      <c r="P272" s="17">
        <v>128250</v>
      </c>
      <c r="Q272" s="17">
        <f t="shared" si="87"/>
        <v>128250</v>
      </c>
      <c r="R272" s="1">
        <v>0.19</v>
      </c>
      <c r="S272" s="17">
        <f t="shared" si="88"/>
        <v>24367.5</v>
      </c>
      <c r="T272" s="17">
        <f t="shared" si="89"/>
        <v>152617.5</v>
      </c>
      <c r="U272" s="17">
        <f t="shared" si="90"/>
        <v>135000</v>
      </c>
      <c r="V272" s="17">
        <f t="shared" si="91"/>
        <v>135000</v>
      </c>
      <c r="W272" s="1">
        <v>0.19</v>
      </c>
      <c r="X272" s="17">
        <f t="shared" si="92"/>
        <v>25650</v>
      </c>
      <c r="Y272" s="17">
        <f t="shared" si="93"/>
        <v>160650</v>
      </c>
      <c r="Z272" s="19"/>
    </row>
    <row r="273" spans="1:26" ht="83.25" thickBot="1" x14ac:dyDescent="0.35">
      <c r="A273" s="14">
        <v>267</v>
      </c>
      <c r="B273" s="3" t="s">
        <v>24</v>
      </c>
      <c r="C273" s="3" t="s">
        <v>172</v>
      </c>
      <c r="D273" s="2" t="s">
        <v>171</v>
      </c>
      <c r="E273" s="3">
        <v>1</v>
      </c>
      <c r="F273" s="17">
        <v>144150</v>
      </c>
      <c r="G273" s="17">
        <f t="shared" si="81"/>
        <v>144150</v>
      </c>
      <c r="H273" s="1">
        <v>0.19</v>
      </c>
      <c r="I273" s="17">
        <f t="shared" si="82"/>
        <v>27388.5</v>
      </c>
      <c r="J273" s="17">
        <f t="shared" si="83"/>
        <v>171538.5</v>
      </c>
      <c r="K273" s="17">
        <v>147000</v>
      </c>
      <c r="L273" s="17">
        <f t="shared" si="84"/>
        <v>147000</v>
      </c>
      <c r="M273" s="1">
        <v>0.19</v>
      </c>
      <c r="N273" s="17">
        <f t="shared" si="85"/>
        <v>27930</v>
      </c>
      <c r="O273" s="17">
        <f t="shared" si="86"/>
        <v>174930</v>
      </c>
      <c r="P273" s="17">
        <v>134850.00000000003</v>
      </c>
      <c r="Q273" s="17">
        <f t="shared" si="87"/>
        <v>134850.00000000003</v>
      </c>
      <c r="R273" s="1">
        <v>0.19</v>
      </c>
      <c r="S273" s="17">
        <f t="shared" si="88"/>
        <v>25621.500000000007</v>
      </c>
      <c r="T273" s="17">
        <f t="shared" si="89"/>
        <v>160471.50000000003</v>
      </c>
      <c r="U273" s="17">
        <f t="shared" si="90"/>
        <v>142000</v>
      </c>
      <c r="V273" s="17">
        <f t="shared" si="91"/>
        <v>142000</v>
      </c>
      <c r="W273" s="1">
        <v>0.19</v>
      </c>
      <c r="X273" s="17">
        <f t="shared" si="92"/>
        <v>26980</v>
      </c>
      <c r="Y273" s="17">
        <f t="shared" si="93"/>
        <v>168980</v>
      </c>
      <c r="Z273" s="19"/>
    </row>
    <row r="274" spans="1:26" ht="83.25" thickBot="1" x14ac:dyDescent="0.35">
      <c r="A274" s="14">
        <v>268</v>
      </c>
      <c r="B274" s="3" t="s">
        <v>564</v>
      </c>
      <c r="C274" s="3" t="s">
        <v>405</v>
      </c>
      <c r="D274" s="2" t="s">
        <v>412</v>
      </c>
      <c r="E274" s="3">
        <v>1</v>
      </c>
      <c r="F274" s="17">
        <v>223300</v>
      </c>
      <c r="G274" s="17">
        <f t="shared" si="81"/>
        <v>223300</v>
      </c>
      <c r="H274" s="4">
        <v>0.19</v>
      </c>
      <c r="I274" s="17">
        <f t="shared" si="82"/>
        <v>42427</v>
      </c>
      <c r="J274" s="17">
        <f t="shared" si="83"/>
        <v>265727</v>
      </c>
      <c r="K274" s="17">
        <v>227700</v>
      </c>
      <c r="L274" s="17">
        <f t="shared" si="84"/>
        <v>227700</v>
      </c>
      <c r="M274" s="4">
        <v>0.19</v>
      </c>
      <c r="N274" s="17">
        <f t="shared" si="85"/>
        <v>43263</v>
      </c>
      <c r="O274" s="17">
        <f t="shared" si="86"/>
        <v>270963</v>
      </c>
      <c r="P274" s="17">
        <v>209000</v>
      </c>
      <c r="Q274" s="17">
        <f t="shared" si="87"/>
        <v>209000</v>
      </c>
      <c r="R274" s="4">
        <v>0.19</v>
      </c>
      <c r="S274" s="17">
        <f t="shared" si="88"/>
        <v>39710</v>
      </c>
      <c r="T274" s="17">
        <f t="shared" si="89"/>
        <v>248710</v>
      </c>
      <c r="U274" s="17">
        <f t="shared" si="90"/>
        <v>220000</v>
      </c>
      <c r="V274" s="17">
        <f t="shared" si="91"/>
        <v>220000</v>
      </c>
      <c r="W274" s="4">
        <v>0.19</v>
      </c>
      <c r="X274" s="17">
        <f t="shared" si="92"/>
        <v>41800</v>
      </c>
      <c r="Y274" s="17">
        <f t="shared" si="93"/>
        <v>261800</v>
      </c>
      <c r="Z274" s="19"/>
    </row>
    <row r="275" spans="1:26" ht="83.25" thickBot="1" x14ac:dyDescent="0.35">
      <c r="A275" s="14">
        <v>269</v>
      </c>
      <c r="B275" s="3" t="s">
        <v>564</v>
      </c>
      <c r="C275" s="3" t="s">
        <v>406</v>
      </c>
      <c r="D275" s="2" t="s">
        <v>409</v>
      </c>
      <c r="E275" s="3">
        <v>1</v>
      </c>
      <c r="F275" s="17">
        <v>18800</v>
      </c>
      <c r="G275" s="17">
        <f t="shared" si="81"/>
        <v>18800</v>
      </c>
      <c r="H275" s="4">
        <v>0.19</v>
      </c>
      <c r="I275" s="17">
        <f t="shared" si="82"/>
        <v>3572</v>
      </c>
      <c r="J275" s="17">
        <f t="shared" si="83"/>
        <v>22372</v>
      </c>
      <c r="K275" s="17">
        <v>19150</v>
      </c>
      <c r="L275" s="17">
        <f t="shared" si="84"/>
        <v>19150</v>
      </c>
      <c r="M275" s="4">
        <v>0.19</v>
      </c>
      <c r="N275" s="17">
        <f t="shared" si="85"/>
        <v>3638.5</v>
      </c>
      <c r="O275" s="17">
        <f t="shared" si="86"/>
        <v>22788.5</v>
      </c>
      <c r="P275" s="17">
        <v>17550.000000000004</v>
      </c>
      <c r="Q275" s="17">
        <f t="shared" si="87"/>
        <v>17550.000000000004</v>
      </c>
      <c r="R275" s="4">
        <v>0.19</v>
      </c>
      <c r="S275" s="17">
        <f t="shared" si="88"/>
        <v>3334.5000000000009</v>
      </c>
      <c r="T275" s="17">
        <f t="shared" si="89"/>
        <v>20884.500000000004</v>
      </c>
      <c r="U275" s="17">
        <f t="shared" si="90"/>
        <v>18500</v>
      </c>
      <c r="V275" s="17">
        <f t="shared" si="91"/>
        <v>18500</v>
      </c>
      <c r="W275" s="4">
        <v>0.19</v>
      </c>
      <c r="X275" s="17">
        <f t="shared" si="92"/>
        <v>3515</v>
      </c>
      <c r="Y275" s="17">
        <f t="shared" si="93"/>
        <v>22015</v>
      </c>
      <c r="Z275" s="19"/>
    </row>
    <row r="276" spans="1:26" ht="83.25" thickBot="1" x14ac:dyDescent="0.35">
      <c r="A276" s="14">
        <v>270</v>
      </c>
      <c r="B276" s="3" t="s">
        <v>564</v>
      </c>
      <c r="C276" s="3" t="s">
        <v>406</v>
      </c>
      <c r="D276" s="2" t="s">
        <v>410</v>
      </c>
      <c r="E276" s="3">
        <v>1</v>
      </c>
      <c r="F276" s="17">
        <v>24900</v>
      </c>
      <c r="G276" s="17">
        <f t="shared" si="81"/>
        <v>24900</v>
      </c>
      <c r="H276" s="4">
        <v>0.19</v>
      </c>
      <c r="I276" s="17">
        <f t="shared" si="82"/>
        <v>4731</v>
      </c>
      <c r="J276" s="17">
        <f t="shared" si="83"/>
        <v>29631</v>
      </c>
      <c r="K276" s="17">
        <v>25350</v>
      </c>
      <c r="L276" s="17">
        <f t="shared" si="84"/>
        <v>25350</v>
      </c>
      <c r="M276" s="4">
        <v>0.19</v>
      </c>
      <c r="N276" s="17">
        <f t="shared" si="85"/>
        <v>4816.5</v>
      </c>
      <c r="O276" s="17">
        <f t="shared" si="86"/>
        <v>30166.5</v>
      </c>
      <c r="P276" s="17">
        <v>23250.000000000004</v>
      </c>
      <c r="Q276" s="17">
        <f t="shared" si="87"/>
        <v>23250.000000000004</v>
      </c>
      <c r="R276" s="4">
        <v>0.19</v>
      </c>
      <c r="S276" s="17">
        <f t="shared" si="88"/>
        <v>4417.5000000000009</v>
      </c>
      <c r="T276" s="17">
        <f t="shared" si="89"/>
        <v>27667.500000000004</v>
      </c>
      <c r="U276" s="17">
        <f t="shared" si="90"/>
        <v>24500</v>
      </c>
      <c r="V276" s="17">
        <f t="shared" si="91"/>
        <v>24500</v>
      </c>
      <c r="W276" s="4">
        <v>0.19</v>
      </c>
      <c r="X276" s="17">
        <f t="shared" si="92"/>
        <v>4655</v>
      </c>
      <c r="Y276" s="17">
        <f t="shared" si="93"/>
        <v>29155</v>
      </c>
      <c r="Z276" s="19"/>
    </row>
    <row r="277" spans="1:26" ht="83.25" thickBot="1" x14ac:dyDescent="0.35">
      <c r="A277" s="14">
        <v>271</v>
      </c>
      <c r="B277" s="3" t="s">
        <v>564</v>
      </c>
      <c r="C277" s="3" t="s">
        <v>406</v>
      </c>
      <c r="D277" s="2" t="s">
        <v>411</v>
      </c>
      <c r="E277" s="3">
        <v>1</v>
      </c>
      <c r="F277" s="17">
        <v>28750</v>
      </c>
      <c r="G277" s="17">
        <f t="shared" si="81"/>
        <v>28750</v>
      </c>
      <c r="H277" s="4">
        <v>0.19</v>
      </c>
      <c r="I277" s="17">
        <f t="shared" si="82"/>
        <v>5462.5</v>
      </c>
      <c r="J277" s="17">
        <f t="shared" si="83"/>
        <v>34212.5</v>
      </c>
      <c r="K277" s="17">
        <v>29300</v>
      </c>
      <c r="L277" s="17">
        <f t="shared" si="84"/>
        <v>29300</v>
      </c>
      <c r="M277" s="4">
        <v>0.19</v>
      </c>
      <c r="N277" s="17">
        <f t="shared" si="85"/>
        <v>5567</v>
      </c>
      <c r="O277" s="17">
        <f t="shared" si="86"/>
        <v>34867</v>
      </c>
      <c r="P277" s="17">
        <v>26849.999999999996</v>
      </c>
      <c r="Q277" s="17">
        <f t="shared" si="87"/>
        <v>26849.999999999996</v>
      </c>
      <c r="R277" s="4">
        <v>0.19</v>
      </c>
      <c r="S277" s="17">
        <f t="shared" si="88"/>
        <v>5101.4999999999991</v>
      </c>
      <c r="T277" s="17">
        <f t="shared" si="89"/>
        <v>31951.499999999996</v>
      </c>
      <c r="U277" s="17">
        <f t="shared" si="90"/>
        <v>28300</v>
      </c>
      <c r="V277" s="17">
        <f t="shared" si="91"/>
        <v>28300</v>
      </c>
      <c r="W277" s="4">
        <v>0.19</v>
      </c>
      <c r="X277" s="17">
        <f t="shared" si="92"/>
        <v>5377</v>
      </c>
      <c r="Y277" s="17">
        <f t="shared" si="93"/>
        <v>33677</v>
      </c>
      <c r="Z277" s="19"/>
    </row>
    <row r="278" spans="1:26" ht="50.25" thickBot="1" x14ac:dyDescent="0.35">
      <c r="A278" s="14">
        <v>272</v>
      </c>
      <c r="B278" s="3" t="s">
        <v>564</v>
      </c>
      <c r="C278" s="3" t="s">
        <v>407</v>
      </c>
      <c r="D278" s="2" t="s">
        <v>413</v>
      </c>
      <c r="E278" s="3">
        <v>1</v>
      </c>
      <c r="F278" s="17">
        <v>45700</v>
      </c>
      <c r="G278" s="17">
        <f t="shared" si="81"/>
        <v>45700</v>
      </c>
      <c r="H278" s="4">
        <v>0.19</v>
      </c>
      <c r="I278" s="17">
        <f t="shared" si="82"/>
        <v>8683</v>
      </c>
      <c r="J278" s="17">
        <f t="shared" si="83"/>
        <v>54383</v>
      </c>
      <c r="K278" s="17">
        <v>46600</v>
      </c>
      <c r="L278" s="17">
        <f t="shared" si="84"/>
        <v>46600</v>
      </c>
      <c r="M278" s="4">
        <v>0.19</v>
      </c>
      <c r="N278" s="17">
        <f t="shared" si="85"/>
        <v>8854</v>
      </c>
      <c r="O278" s="17">
        <f t="shared" si="86"/>
        <v>55454</v>
      </c>
      <c r="P278" s="17">
        <v>42700.000000000007</v>
      </c>
      <c r="Q278" s="17">
        <f t="shared" si="87"/>
        <v>42700.000000000007</v>
      </c>
      <c r="R278" s="4">
        <v>0.19</v>
      </c>
      <c r="S278" s="17">
        <f t="shared" si="88"/>
        <v>8113.0000000000018</v>
      </c>
      <c r="T278" s="17">
        <f t="shared" si="89"/>
        <v>50813.000000000007</v>
      </c>
      <c r="U278" s="17">
        <f t="shared" si="90"/>
        <v>45000</v>
      </c>
      <c r="V278" s="17">
        <f t="shared" si="91"/>
        <v>45000</v>
      </c>
      <c r="W278" s="4">
        <v>0.19</v>
      </c>
      <c r="X278" s="17">
        <f t="shared" si="92"/>
        <v>8550</v>
      </c>
      <c r="Y278" s="17">
        <f t="shared" si="93"/>
        <v>53550</v>
      </c>
      <c r="Z278" s="19"/>
    </row>
    <row r="279" spans="1:26" ht="99.75" thickBot="1" x14ac:dyDescent="0.35">
      <c r="A279" s="14">
        <v>273</v>
      </c>
      <c r="B279" s="3" t="s">
        <v>564</v>
      </c>
      <c r="C279" s="3" t="s">
        <v>408</v>
      </c>
      <c r="D279" s="2" t="s">
        <v>414</v>
      </c>
      <c r="E279" s="3">
        <v>1</v>
      </c>
      <c r="F279" s="17">
        <v>25000</v>
      </c>
      <c r="G279" s="17">
        <f t="shared" si="81"/>
        <v>25000</v>
      </c>
      <c r="H279" s="4">
        <v>0.19</v>
      </c>
      <c r="I279" s="17">
        <f t="shared" si="82"/>
        <v>4750</v>
      </c>
      <c r="J279" s="17">
        <f t="shared" si="83"/>
        <v>29750</v>
      </c>
      <c r="K279" s="17">
        <v>2550</v>
      </c>
      <c r="L279" s="17">
        <f t="shared" si="84"/>
        <v>2550</v>
      </c>
      <c r="M279" s="4">
        <v>0.19</v>
      </c>
      <c r="N279" s="17">
        <f t="shared" si="85"/>
        <v>484.5</v>
      </c>
      <c r="O279" s="17">
        <f t="shared" si="86"/>
        <v>3034.5</v>
      </c>
      <c r="P279" s="17">
        <v>46250</v>
      </c>
      <c r="Q279" s="17">
        <f t="shared" si="87"/>
        <v>46250</v>
      </c>
      <c r="R279" s="4">
        <v>0.19</v>
      </c>
      <c r="S279" s="17">
        <f t="shared" si="88"/>
        <v>8787.5</v>
      </c>
      <c r="T279" s="17">
        <f t="shared" si="89"/>
        <v>55037.5</v>
      </c>
      <c r="U279" s="17">
        <f t="shared" si="90"/>
        <v>24600</v>
      </c>
      <c r="V279" s="17">
        <f t="shared" si="91"/>
        <v>24600</v>
      </c>
      <c r="W279" s="4">
        <v>0.19</v>
      </c>
      <c r="X279" s="17">
        <f t="shared" si="92"/>
        <v>4674</v>
      </c>
      <c r="Y279" s="17">
        <f t="shared" si="93"/>
        <v>29274</v>
      </c>
      <c r="Z279" s="19"/>
    </row>
    <row r="280" spans="1:26" ht="83.25" thickBot="1" x14ac:dyDescent="0.35">
      <c r="A280" s="14">
        <v>274</v>
      </c>
      <c r="B280" s="3" t="s">
        <v>24</v>
      </c>
      <c r="C280" s="3" t="s">
        <v>170</v>
      </c>
      <c r="D280" s="2" t="s">
        <v>563</v>
      </c>
      <c r="E280" s="3">
        <v>1</v>
      </c>
      <c r="F280" s="17">
        <v>162400</v>
      </c>
      <c r="G280" s="17">
        <f t="shared" si="81"/>
        <v>162400</v>
      </c>
      <c r="H280" s="1">
        <v>0.19</v>
      </c>
      <c r="I280" s="17">
        <f t="shared" si="82"/>
        <v>30856</v>
      </c>
      <c r="J280" s="17">
        <f t="shared" si="83"/>
        <v>193256</v>
      </c>
      <c r="K280" s="17">
        <v>165600</v>
      </c>
      <c r="L280" s="17">
        <f t="shared" si="84"/>
        <v>165600</v>
      </c>
      <c r="M280" s="1">
        <v>0.19</v>
      </c>
      <c r="N280" s="17">
        <f t="shared" si="85"/>
        <v>31464</v>
      </c>
      <c r="O280" s="17">
        <f t="shared" si="86"/>
        <v>197064</v>
      </c>
      <c r="P280" s="17">
        <v>152000</v>
      </c>
      <c r="Q280" s="17">
        <f t="shared" si="87"/>
        <v>152000</v>
      </c>
      <c r="R280" s="1">
        <v>0.19</v>
      </c>
      <c r="S280" s="17">
        <f t="shared" si="88"/>
        <v>28880</v>
      </c>
      <c r="T280" s="17">
        <f t="shared" si="89"/>
        <v>180880</v>
      </c>
      <c r="U280" s="17">
        <f t="shared" si="90"/>
        <v>160000</v>
      </c>
      <c r="V280" s="17">
        <f t="shared" si="91"/>
        <v>160000</v>
      </c>
      <c r="W280" s="1">
        <v>0.19</v>
      </c>
      <c r="X280" s="17">
        <f t="shared" si="92"/>
        <v>30400</v>
      </c>
      <c r="Y280" s="17">
        <f t="shared" si="93"/>
        <v>190400</v>
      </c>
      <c r="Z280" s="19"/>
    </row>
    <row r="281" spans="1:26" ht="66.75" thickBot="1" x14ac:dyDescent="0.35">
      <c r="A281" s="14">
        <v>275</v>
      </c>
      <c r="B281" s="3" t="s">
        <v>157</v>
      </c>
      <c r="C281" s="3" t="s">
        <v>169</v>
      </c>
      <c r="D281" s="2" t="s">
        <v>168</v>
      </c>
      <c r="E281" s="3">
        <v>1</v>
      </c>
      <c r="F281" s="17">
        <v>152250</v>
      </c>
      <c r="G281" s="17">
        <f t="shared" si="81"/>
        <v>152250</v>
      </c>
      <c r="H281" s="1">
        <v>0.19</v>
      </c>
      <c r="I281" s="17">
        <f t="shared" si="82"/>
        <v>28927.5</v>
      </c>
      <c r="J281" s="17">
        <f t="shared" si="83"/>
        <v>181177.5</v>
      </c>
      <c r="K281" s="17">
        <v>155250</v>
      </c>
      <c r="L281" s="17">
        <f t="shared" si="84"/>
        <v>155250</v>
      </c>
      <c r="M281" s="1">
        <v>0.19</v>
      </c>
      <c r="N281" s="17">
        <f t="shared" si="85"/>
        <v>29497.5</v>
      </c>
      <c r="O281" s="17">
        <f t="shared" si="86"/>
        <v>184747.5</v>
      </c>
      <c r="P281" s="17">
        <v>142500</v>
      </c>
      <c r="Q281" s="17">
        <f t="shared" si="87"/>
        <v>142500</v>
      </c>
      <c r="R281" s="1">
        <v>0.19</v>
      </c>
      <c r="S281" s="17">
        <f t="shared" si="88"/>
        <v>27075</v>
      </c>
      <c r="T281" s="17">
        <f t="shared" si="89"/>
        <v>169575</v>
      </c>
      <c r="U281" s="17">
        <f t="shared" si="90"/>
        <v>150000</v>
      </c>
      <c r="V281" s="17">
        <f t="shared" si="91"/>
        <v>150000</v>
      </c>
      <c r="W281" s="1">
        <v>0.19</v>
      </c>
      <c r="X281" s="17">
        <f t="shared" si="92"/>
        <v>28500</v>
      </c>
      <c r="Y281" s="17">
        <f t="shared" si="93"/>
        <v>178500</v>
      </c>
      <c r="Z281" s="19"/>
    </row>
    <row r="282" spans="1:26" ht="33.75" thickBot="1" x14ac:dyDescent="0.35">
      <c r="A282" s="14">
        <v>276</v>
      </c>
      <c r="B282" s="3" t="s">
        <v>157</v>
      </c>
      <c r="C282" s="3" t="s">
        <v>167</v>
      </c>
      <c r="D282" s="2" t="s">
        <v>166</v>
      </c>
      <c r="E282" s="3">
        <v>1</v>
      </c>
      <c r="F282" s="17">
        <v>66000</v>
      </c>
      <c r="G282" s="17">
        <f t="shared" si="81"/>
        <v>66000</v>
      </c>
      <c r="H282" s="1">
        <v>0.19</v>
      </c>
      <c r="I282" s="17">
        <f t="shared" si="82"/>
        <v>12540</v>
      </c>
      <c r="J282" s="17">
        <f t="shared" si="83"/>
        <v>78540</v>
      </c>
      <c r="K282" s="17">
        <v>67300</v>
      </c>
      <c r="L282" s="17">
        <f t="shared" si="84"/>
        <v>67300</v>
      </c>
      <c r="M282" s="1">
        <v>0.19</v>
      </c>
      <c r="N282" s="17">
        <f t="shared" si="85"/>
        <v>12787</v>
      </c>
      <c r="O282" s="17">
        <f t="shared" si="86"/>
        <v>80087</v>
      </c>
      <c r="P282" s="17">
        <v>61700.000000000007</v>
      </c>
      <c r="Q282" s="17">
        <f t="shared" si="87"/>
        <v>61700.000000000007</v>
      </c>
      <c r="R282" s="1">
        <v>0.19</v>
      </c>
      <c r="S282" s="17">
        <f t="shared" si="88"/>
        <v>11723.000000000002</v>
      </c>
      <c r="T282" s="17">
        <f t="shared" si="89"/>
        <v>73423.000000000015</v>
      </c>
      <c r="U282" s="17">
        <f t="shared" si="90"/>
        <v>65000</v>
      </c>
      <c r="V282" s="17">
        <f t="shared" si="91"/>
        <v>65000</v>
      </c>
      <c r="W282" s="1">
        <v>0.19</v>
      </c>
      <c r="X282" s="17">
        <f t="shared" si="92"/>
        <v>12350</v>
      </c>
      <c r="Y282" s="17">
        <f t="shared" si="93"/>
        <v>77350</v>
      </c>
      <c r="Z282" s="19"/>
    </row>
    <row r="283" spans="1:26" ht="50.25" thickBot="1" x14ac:dyDescent="0.35">
      <c r="A283" s="14">
        <v>277</v>
      </c>
      <c r="B283" s="3" t="s">
        <v>157</v>
      </c>
      <c r="C283" s="3" t="s">
        <v>165</v>
      </c>
      <c r="D283" s="2" t="s">
        <v>164</v>
      </c>
      <c r="E283" s="3">
        <v>1</v>
      </c>
      <c r="F283" s="17">
        <v>111650</v>
      </c>
      <c r="G283" s="17">
        <f t="shared" si="81"/>
        <v>111650</v>
      </c>
      <c r="H283" s="1">
        <v>0.19</v>
      </c>
      <c r="I283" s="17">
        <f t="shared" si="82"/>
        <v>21213.5</v>
      </c>
      <c r="J283" s="17">
        <f t="shared" si="83"/>
        <v>132863.5</v>
      </c>
      <c r="K283" s="17">
        <v>113850</v>
      </c>
      <c r="L283" s="17">
        <f t="shared" si="84"/>
        <v>113850</v>
      </c>
      <c r="M283" s="1">
        <v>0.19</v>
      </c>
      <c r="N283" s="17">
        <f t="shared" si="85"/>
        <v>21631.5</v>
      </c>
      <c r="O283" s="17">
        <f t="shared" si="86"/>
        <v>135481.5</v>
      </c>
      <c r="P283" s="17">
        <v>104500</v>
      </c>
      <c r="Q283" s="17">
        <f t="shared" si="87"/>
        <v>104500</v>
      </c>
      <c r="R283" s="1">
        <v>0.19</v>
      </c>
      <c r="S283" s="17">
        <f t="shared" si="88"/>
        <v>19855</v>
      </c>
      <c r="T283" s="17">
        <f t="shared" si="89"/>
        <v>124355</v>
      </c>
      <c r="U283" s="17">
        <f t="shared" si="90"/>
        <v>110000</v>
      </c>
      <c r="V283" s="17">
        <f t="shared" si="91"/>
        <v>110000</v>
      </c>
      <c r="W283" s="1">
        <v>0.19</v>
      </c>
      <c r="X283" s="17">
        <f t="shared" si="92"/>
        <v>20900</v>
      </c>
      <c r="Y283" s="17">
        <f t="shared" si="93"/>
        <v>130900</v>
      </c>
      <c r="Z283" s="19"/>
    </row>
    <row r="284" spans="1:26" s="50" customFormat="1" ht="33.75" thickBot="1" x14ac:dyDescent="0.35">
      <c r="A284" s="44">
        <v>278</v>
      </c>
      <c r="B284" s="46" t="s">
        <v>138</v>
      </c>
      <c r="C284" s="46" t="s">
        <v>158</v>
      </c>
      <c r="D284" s="75" t="s">
        <v>163</v>
      </c>
      <c r="E284" s="46">
        <v>1</v>
      </c>
      <c r="F284" s="47">
        <v>139500</v>
      </c>
      <c r="G284" s="47">
        <f t="shared" si="81"/>
        <v>139500</v>
      </c>
      <c r="H284" s="48">
        <v>0</v>
      </c>
      <c r="I284" s="47">
        <f t="shared" si="82"/>
        <v>0</v>
      </c>
      <c r="J284" s="47">
        <f t="shared" si="83"/>
        <v>139500</v>
      </c>
      <c r="K284" s="47">
        <v>142800</v>
      </c>
      <c r="L284" s="47">
        <f t="shared" si="84"/>
        <v>142800</v>
      </c>
      <c r="M284" s="48">
        <v>0</v>
      </c>
      <c r="N284" s="47">
        <f t="shared" si="85"/>
        <v>0</v>
      </c>
      <c r="O284" s="47">
        <f t="shared" si="86"/>
        <v>142800</v>
      </c>
      <c r="P284" s="47">
        <v>128700</v>
      </c>
      <c r="Q284" s="47">
        <f t="shared" si="87"/>
        <v>128700</v>
      </c>
      <c r="R284" s="48">
        <v>0</v>
      </c>
      <c r="S284" s="47">
        <f t="shared" si="88"/>
        <v>0</v>
      </c>
      <c r="T284" s="47">
        <f t="shared" si="89"/>
        <v>128700</v>
      </c>
      <c r="U284" s="47">
        <f t="shared" si="90"/>
        <v>137000</v>
      </c>
      <c r="V284" s="47">
        <f t="shared" si="91"/>
        <v>137000</v>
      </c>
      <c r="W284" s="48">
        <v>0</v>
      </c>
      <c r="X284" s="47">
        <f t="shared" si="92"/>
        <v>0</v>
      </c>
      <c r="Y284" s="47">
        <f t="shared" si="93"/>
        <v>137000</v>
      </c>
      <c r="Z284" s="49"/>
    </row>
    <row r="285" spans="1:26" s="50" customFormat="1" ht="33.75" thickBot="1" x14ac:dyDescent="0.35">
      <c r="A285" s="44">
        <v>279</v>
      </c>
      <c r="B285" s="46" t="s">
        <v>30</v>
      </c>
      <c r="C285" s="46" t="s">
        <v>162</v>
      </c>
      <c r="D285" s="75" t="s">
        <v>161</v>
      </c>
      <c r="E285" s="46">
        <v>1</v>
      </c>
      <c r="F285" s="47">
        <v>583700</v>
      </c>
      <c r="G285" s="47">
        <f t="shared" si="81"/>
        <v>583700</v>
      </c>
      <c r="H285" s="48">
        <v>0</v>
      </c>
      <c r="I285" s="47">
        <f t="shared" si="82"/>
        <v>0</v>
      </c>
      <c r="J285" s="47">
        <f t="shared" si="83"/>
        <v>583700</v>
      </c>
      <c r="K285" s="47">
        <v>595150</v>
      </c>
      <c r="L285" s="47">
        <f t="shared" si="84"/>
        <v>595150</v>
      </c>
      <c r="M285" s="48">
        <v>0</v>
      </c>
      <c r="N285" s="47">
        <f t="shared" si="85"/>
        <v>0</v>
      </c>
      <c r="O285" s="47">
        <f t="shared" si="86"/>
        <v>595150</v>
      </c>
      <c r="P285" s="47">
        <v>546149.99999999988</v>
      </c>
      <c r="Q285" s="47">
        <f t="shared" si="87"/>
        <v>546149.99999999988</v>
      </c>
      <c r="R285" s="48">
        <v>0</v>
      </c>
      <c r="S285" s="47">
        <f t="shared" si="88"/>
        <v>0</v>
      </c>
      <c r="T285" s="47">
        <f t="shared" si="89"/>
        <v>546149.99999999988</v>
      </c>
      <c r="U285" s="47">
        <f t="shared" si="90"/>
        <v>575000</v>
      </c>
      <c r="V285" s="47">
        <f t="shared" si="91"/>
        <v>575000</v>
      </c>
      <c r="W285" s="48">
        <v>0</v>
      </c>
      <c r="X285" s="47">
        <f t="shared" si="92"/>
        <v>0</v>
      </c>
      <c r="Y285" s="47">
        <f t="shared" si="93"/>
        <v>575000</v>
      </c>
      <c r="Z285" s="49"/>
    </row>
    <row r="286" spans="1:26" s="50" customFormat="1" ht="33.75" thickBot="1" x14ac:dyDescent="0.35">
      <c r="A286" s="44">
        <v>280</v>
      </c>
      <c r="B286" s="46" t="s">
        <v>138</v>
      </c>
      <c r="C286" s="46" t="s">
        <v>158</v>
      </c>
      <c r="D286" s="75" t="s">
        <v>160</v>
      </c>
      <c r="E286" s="46">
        <v>1</v>
      </c>
      <c r="F286" s="47">
        <v>436450</v>
      </c>
      <c r="G286" s="47">
        <f t="shared" si="81"/>
        <v>436450</v>
      </c>
      <c r="H286" s="48">
        <v>0</v>
      </c>
      <c r="I286" s="47">
        <f t="shared" si="82"/>
        <v>0</v>
      </c>
      <c r="J286" s="47">
        <f t="shared" si="83"/>
        <v>436450</v>
      </c>
      <c r="K286" s="47">
        <v>445050</v>
      </c>
      <c r="L286" s="47">
        <f t="shared" si="84"/>
        <v>445050</v>
      </c>
      <c r="M286" s="48">
        <v>0</v>
      </c>
      <c r="N286" s="47">
        <f t="shared" si="85"/>
        <v>0</v>
      </c>
      <c r="O286" s="47">
        <f t="shared" si="86"/>
        <v>445050</v>
      </c>
      <c r="P286" s="47">
        <v>408500</v>
      </c>
      <c r="Q286" s="47">
        <f t="shared" si="87"/>
        <v>408500</v>
      </c>
      <c r="R286" s="48">
        <v>0</v>
      </c>
      <c r="S286" s="47">
        <f t="shared" si="88"/>
        <v>0</v>
      </c>
      <c r="T286" s="47">
        <f t="shared" si="89"/>
        <v>408500</v>
      </c>
      <c r="U286" s="47">
        <f t="shared" si="90"/>
        <v>430000</v>
      </c>
      <c r="V286" s="47">
        <f t="shared" si="91"/>
        <v>430000</v>
      </c>
      <c r="W286" s="48">
        <v>0</v>
      </c>
      <c r="X286" s="47">
        <f t="shared" si="92"/>
        <v>0</v>
      </c>
      <c r="Y286" s="47">
        <f t="shared" si="93"/>
        <v>430000</v>
      </c>
      <c r="Z286" s="49"/>
    </row>
    <row r="287" spans="1:26" s="50" customFormat="1" ht="33.75" thickBot="1" x14ac:dyDescent="0.35">
      <c r="A287" s="44">
        <v>281</v>
      </c>
      <c r="B287" s="46" t="s">
        <v>138</v>
      </c>
      <c r="C287" s="46" t="s">
        <v>158</v>
      </c>
      <c r="D287" s="75" t="s">
        <v>600</v>
      </c>
      <c r="E287" s="46">
        <v>1</v>
      </c>
      <c r="F287" s="47">
        <v>933800</v>
      </c>
      <c r="G287" s="47">
        <f t="shared" si="81"/>
        <v>933800</v>
      </c>
      <c r="H287" s="48">
        <v>0</v>
      </c>
      <c r="I287" s="47">
        <f t="shared" si="82"/>
        <v>0</v>
      </c>
      <c r="J287" s="47">
        <f t="shared" si="83"/>
        <v>933800</v>
      </c>
      <c r="K287" s="47">
        <v>952200</v>
      </c>
      <c r="L287" s="47">
        <f t="shared" si="84"/>
        <v>952200</v>
      </c>
      <c r="M287" s="48">
        <v>0</v>
      </c>
      <c r="N287" s="47">
        <f t="shared" si="85"/>
        <v>0</v>
      </c>
      <c r="O287" s="47">
        <f t="shared" si="86"/>
        <v>952200</v>
      </c>
      <c r="P287" s="47">
        <v>874000</v>
      </c>
      <c r="Q287" s="47">
        <f t="shared" si="87"/>
        <v>874000</v>
      </c>
      <c r="R287" s="48">
        <v>0</v>
      </c>
      <c r="S287" s="47">
        <f t="shared" si="88"/>
        <v>0</v>
      </c>
      <c r="T287" s="47">
        <f t="shared" si="89"/>
        <v>874000</v>
      </c>
      <c r="U287" s="47">
        <f t="shared" si="90"/>
        <v>920000</v>
      </c>
      <c r="V287" s="47">
        <f t="shared" si="91"/>
        <v>920000</v>
      </c>
      <c r="W287" s="48">
        <v>0</v>
      </c>
      <c r="X287" s="47">
        <f t="shared" si="92"/>
        <v>0</v>
      </c>
      <c r="Y287" s="47">
        <f t="shared" si="93"/>
        <v>920000</v>
      </c>
      <c r="Z287" s="49"/>
    </row>
    <row r="288" spans="1:26" s="50" customFormat="1" ht="33.75" thickBot="1" x14ac:dyDescent="0.35">
      <c r="A288" s="44">
        <v>282</v>
      </c>
      <c r="B288" s="46" t="s">
        <v>138</v>
      </c>
      <c r="C288" s="46" t="s">
        <v>158</v>
      </c>
      <c r="D288" s="75" t="s">
        <v>159</v>
      </c>
      <c r="E288" s="46">
        <v>1</v>
      </c>
      <c r="F288" s="47">
        <v>370450</v>
      </c>
      <c r="G288" s="47">
        <f t="shared" si="81"/>
        <v>370450</v>
      </c>
      <c r="H288" s="48">
        <v>0</v>
      </c>
      <c r="I288" s="47">
        <f t="shared" si="82"/>
        <v>0</v>
      </c>
      <c r="J288" s="47">
        <f t="shared" si="83"/>
        <v>370450</v>
      </c>
      <c r="K288" s="47">
        <v>379050</v>
      </c>
      <c r="L288" s="47">
        <f t="shared" si="84"/>
        <v>379050</v>
      </c>
      <c r="M288" s="48">
        <v>0</v>
      </c>
      <c r="N288" s="47">
        <f t="shared" si="85"/>
        <v>0</v>
      </c>
      <c r="O288" s="47">
        <f t="shared" si="86"/>
        <v>379050</v>
      </c>
      <c r="P288" s="47">
        <v>342500</v>
      </c>
      <c r="Q288" s="47">
        <f t="shared" si="87"/>
        <v>342500</v>
      </c>
      <c r="R288" s="48">
        <v>0</v>
      </c>
      <c r="S288" s="47">
        <f t="shared" si="88"/>
        <v>0</v>
      </c>
      <c r="T288" s="47">
        <f t="shared" si="89"/>
        <v>342500</v>
      </c>
      <c r="U288" s="47">
        <f t="shared" si="90"/>
        <v>364000</v>
      </c>
      <c r="V288" s="47">
        <f t="shared" si="91"/>
        <v>364000</v>
      </c>
      <c r="W288" s="48">
        <v>0</v>
      </c>
      <c r="X288" s="47">
        <f t="shared" si="92"/>
        <v>0</v>
      </c>
      <c r="Y288" s="47">
        <f t="shared" si="93"/>
        <v>364000</v>
      </c>
      <c r="Z288" s="49"/>
    </row>
    <row r="289" spans="1:26" s="50" customFormat="1" ht="33.75" thickBot="1" x14ac:dyDescent="0.35">
      <c r="A289" s="44">
        <v>283</v>
      </c>
      <c r="B289" s="46" t="s">
        <v>30</v>
      </c>
      <c r="C289" s="46" t="s">
        <v>158</v>
      </c>
      <c r="D289" s="75" t="s">
        <v>601</v>
      </c>
      <c r="E289" s="46">
        <v>1</v>
      </c>
      <c r="F289" s="47">
        <v>2420000</v>
      </c>
      <c r="G289" s="47">
        <f t="shared" si="81"/>
        <v>2420000</v>
      </c>
      <c r="H289" s="48">
        <v>0</v>
      </c>
      <c r="I289" s="47">
        <f t="shared" si="82"/>
        <v>0</v>
      </c>
      <c r="J289" s="47">
        <f t="shared" si="83"/>
        <v>2420000</v>
      </c>
      <c r="K289" s="47">
        <v>2465000</v>
      </c>
      <c r="L289" s="47">
        <f t="shared" si="84"/>
        <v>2465000</v>
      </c>
      <c r="M289" s="48">
        <v>0</v>
      </c>
      <c r="N289" s="47">
        <f t="shared" si="85"/>
        <v>0</v>
      </c>
      <c r="O289" s="47">
        <f t="shared" si="86"/>
        <v>2465000</v>
      </c>
      <c r="P289" s="47">
        <v>2255000</v>
      </c>
      <c r="Q289" s="47">
        <f t="shared" si="87"/>
        <v>2255000</v>
      </c>
      <c r="R289" s="48">
        <v>0</v>
      </c>
      <c r="S289" s="47">
        <f t="shared" si="88"/>
        <v>0</v>
      </c>
      <c r="T289" s="47">
        <f t="shared" si="89"/>
        <v>2255000</v>
      </c>
      <c r="U289" s="47">
        <f t="shared" si="90"/>
        <v>2380000</v>
      </c>
      <c r="V289" s="47">
        <f t="shared" si="91"/>
        <v>2380000</v>
      </c>
      <c r="W289" s="48">
        <v>0</v>
      </c>
      <c r="X289" s="47">
        <f t="shared" si="92"/>
        <v>0</v>
      </c>
      <c r="Y289" s="47">
        <f t="shared" si="93"/>
        <v>2380000</v>
      </c>
      <c r="Z289" s="49"/>
    </row>
    <row r="290" spans="1:26" s="50" customFormat="1" ht="33.75" thickBot="1" x14ac:dyDescent="0.35">
      <c r="A290" s="44">
        <v>284</v>
      </c>
      <c r="B290" s="46" t="s">
        <v>157</v>
      </c>
      <c r="C290" s="46" t="s">
        <v>158</v>
      </c>
      <c r="D290" s="52" t="s">
        <v>602</v>
      </c>
      <c r="E290" s="46">
        <v>1</v>
      </c>
      <c r="F290" s="47">
        <v>763300</v>
      </c>
      <c r="G290" s="47">
        <f t="shared" si="81"/>
        <v>763300</v>
      </c>
      <c r="H290" s="48">
        <v>0</v>
      </c>
      <c r="I290" s="47">
        <f t="shared" si="82"/>
        <v>0</v>
      </c>
      <c r="J290" s="47">
        <f t="shared" si="83"/>
        <v>763300</v>
      </c>
      <c r="K290" s="47">
        <v>778350</v>
      </c>
      <c r="L290" s="47">
        <f t="shared" si="84"/>
        <v>778350</v>
      </c>
      <c r="M290" s="48">
        <v>0</v>
      </c>
      <c r="N290" s="47">
        <f t="shared" si="85"/>
        <v>0</v>
      </c>
      <c r="O290" s="47">
        <f t="shared" si="86"/>
        <v>778350</v>
      </c>
      <c r="P290" s="47">
        <v>714350.00000000012</v>
      </c>
      <c r="Q290" s="47">
        <f t="shared" si="87"/>
        <v>714350.00000000012</v>
      </c>
      <c r="R290" s="48">
        <v>0</v>
      </c>
      <c r="S290" s="47">
        <f t="shared" si="88"/>
        <v>0</v>
      </c>
      <c r="T290" s="47">
        <f t="shared" si="89"/>
        <v>714350.00000000012</v>
      </c>
      <c r="U290" s="47">
        <f t="shared" si="90"/>
        <v>752000</v>
      </c>
      <c r="V290" s="47">
        <f t="shared" si="91"/>
        <v>752000</v>
      </c>
      <c r="W290" s="48">
        <v>0</v>
      </c>
      <c r="X290" s="47">
        <f t="shared" si="92"/>
        <v>0</v>
      </c>
      <c r="Y290" s="47">
        <f t="shared" si="93"/>
        <v>752000</v>
      </c>
      <c r="Z290" s="49"/>
    </row>
    <row r="291" spans="1:26" s="50" customFormat="1" ht="33.75" thickBot="1" x14ac:dyDescent="0.35">
      <c r="A291" s="44">
        <v>285</v>
      </c>
      <c r="B291" s="46" t="s">
        <v>24</v>
      </c>
      <c r="C291" s="46" t="s">
        <v>158</v>
      </c>
      <c r="D291" s="52" t="s">
        <v>603</v>
      </c>
      <c r="E291" s="46">
        <v>1</v>
      </c>
      <c r="F291" s="47">
        <v>568400</v>
      </c>
      <c r="G291" s="47">
        <f t="shared" si="81"/>
        <v>568400</v>
      </c>
      <c r="H291" s="48">
        <v>0</v>
      </c>
      <c r="I291" s="47">
        <f t="shared" si="82"/>
        <v>0</v>
      </c>
      <c r="J291" s="47">
        <f t="shared" si="83"/>
        <v>568400</v>
      </c>
      <c r="K291" s="47">
        <v>579600</v>
      </c>
      <c r="L291" s="47">
        <f t="shared" si="84"/>
        <v>579600</v>
      </c>
      <c r="M291" s="48">
        <v>0</v>
      </c>
      <c r="N291" s="47">
        <f t="shared" si="85"/>
        <v>0</v>
      </c>
      <c r="O291" s="47">
        <f t="shared" si="86"/>
        <v>579600</v>
      </c>
      <c r="P291" s="47">
        <v>532000</v>
      </c>
      <c r="Q291" s="47">
        <f t="shared" si="87"/>
        <v>532000</v>
      </c>
      <c r="R291" s="48">
        <v>0</v>
      </c>
      <c r="S291" s="47">
        <f t="shared" si="88"/>
        <v>0</v>
      </c>
      <c r="T291" s="47">
        <f t="shared" si="89"/>
        <v>532000</v>
      </c>
      <c r="U291" s="47">
        <f t="shared" si="90"/>
        <v>560000</v>
      </c>
      <c r="V291" s="47">
        <f t="shared" si="91"/>
        <v>560000</v>
      </c>
      <c r="W291" s="48">
        <v>0</v>
      </c>
      <c r="X291" s="47">
        <f t="shared" si="92"/>
        <v>0</v>
      </c>
      <c r="Y291" s="47">
        <f t="shared" si="93"/>
        <v>560000</v>
      </c>
      <c r="Z291" s="49"/>
    </row>
    <row r="292" spans="1:26" s="50" customFormat="1" ht="33.75" thickBot="1" x14ac:dyDescent="0.35">
      <c r="A292" s="44">
        <v>286</v>
      </c>
      <c r="B292" s="46" t="s">
        <v>157</v>
      </c>
      <c r="C292" s="46" t="s">
        <v>158</v>
      </c>
      <c r="D292" s="52" t="s">
        <v>582</v>
      </c>
      <c r="E292" s="46">
        <v>1</v>
      </c>
      <c r="F292" s="47">
        <v>667900</v>
      </c>
      <c r="G292" s="47">
        <f t="shared" si="81"/>
        <v>667900</v>
      </c>
      <c r="H292" s="48">
        <v>0</v>
      </c>
      <c r="I292" s="47">
        <f t="shared" si="82"/>
        <v>0</v>
      </c>
      <c r="J292" s="47">
        <f t="shared" si="83"/>
        <v>667900</v>
      </c>
      <c r="K292" s="47">
        <v>681100</v>
      </c>
      <c r="L292" s="47">
        <f t="shared" si="84"/>
        <v>681100</v>
      </c>
      <c r="M292" s="48">
        <v>0</v>
      </c>
      <c r="N292" s="47">
        <f t="shared" si="85"/>
        <v>0</v>
      </c>
      <c r="O292" s="47">
        <f t="shared" si="86"/>
        <v>681100</v>
      </c>
      <c r="P292" s="47">
        <v>624999.99999999988</v>
      </c>
      <c r="Q292" s="47">
        <f t="shared" si="87"/>
        <v>624999.99999999988</v>
      </c>
      <c r="R292" s="48">
        <v>0</v>
      </c>
      <c r="S292" s="47">
        <f t="shared" si="88"/>
        <v>0</v>
      </c>
      <c r="T292" s="47">
        <f t="shared" si="89"/>
        <v>624999.99999999988</v>
      </c>
      <c r="U292" s="47">
        <f t="shared" si="90"/>
        <v>658000</v>
      </c>
      <c r="V292" s="47">
        <f t="shared" si="91"/>
        <v>658000</v>
      </c>
      <c r="W292" s="48">
        <v>0</v>
      </c>
      <c r="X292" s="47">
        <f t="shared" si="92"/>
        <v>0</v>
      </c>
      <c r="Y292" s="47">
        <f t="shared" si="93"/>
        <v>658000</v>
      </c>
      <c r="Z292" s="49"/>
    </row>
    <row r="293" spans="1:26" ht="50.25" thickBot="1" x14ac:dyDescent="0.35">
      <c r="A293" s="14">
        <v>287</v>
      </c>
      <c r="B293" s="3" t="s">
        <v>157</v>
      </c>
      <c r="C293" s="3" t="s">
        <v>156</v>
      </c>
      <c r="D293" s="2" t="s">
        <v>155</v>
      </c>
      <c r="E293" s="3">
        <v>1</v>
      </c>
      <c r="F293" s="17">
        <v>340000</v>
      </c>
      <c r="G293" s="17">
        <f t="shared" si="81"/>
        <v>340000</v>
      </c>
      <c r="H293" s="1">
        <v>0.19</v>
      </c>
      <c r="I293" s="17">
        <f t="shared" si="82"/>
        <v>64600</v>
      </c>
      <c r="J293" s="17">
        <f t="shared" si="83"/>
        <v>404600</v>
      </c>
      <c r="K293" s="17">
        <v>346750</v>
      </c>
      <c r="L293" s="17">
        <f t="shared" si="84"/>
        <v>346750</v>
      </c>
      <c r="M293" s="1">
        <v>0.19</v>
      </c>
      <c r="N293" s="17">
        <f t="shared" si="85"/>
        <v>65882.5</v>
      </c>
      <c r="O293" s="17">
        <f t="shared" si="86"/>
        <v>412632.5</v>
      </c>
      <c r="P293" s="17">
        <v>318250</v>
      </c>
      <c r="Q293" s="17">
        <f t="shared" si="87"/>
        <v>318250</v>
      </c>
      <c r="R293" s="1">
        <v>0.19</v>
      </c>
      <c r="S293" s="17">
        <f t="shared" si="88"/>
        <v>60467.5</v>
      </c>
      <c r="T293" s="17">
        <f t="shared" si="89"/>
        <v>378717.5</v>
      </c>
      <c r="U293" s="17">
        <f t="shared" si="90"/>
        <v>335000</v>
      </c>
      <c r="V293" s="17">
        <f t="shared" si="91"/>
        <v>335000</v>
      </c>
      <c r="W293" s="1">
        <v>0.19</v>
      </c>
      <c r="X293" s="17">
        <f t="shared" si="92"/>
        <v>63650</v>
      </c>
      <c r="Y293" s="17">
        <f t="shared" si="93"/>
        <v>398650</v>
      </c>
      <c r="Z293" s="19"/>
    </row>
    <row r="294" spans="1:26" ht="50.25" thickBot="1" x14ac:dyDescent="0.35">
      <c r="A294" s="14">
        <v>288</v>
      </c>
      <c r="B294" s="3" t="s">
        <v>11</v>
      </c>
      <c r="C294" s="3" t="s">
        <v>154</v>
      </c>
      <c r="D294" s="2" t="s">
        <v>153</v>
      </c>
      <c r="E294" s="3">
        <v>1</v>
      </c>
      <c r="F294" s="17">
        <v>228400</v>
      </c>
      <c r="G294" s="17">
        <f t="shared" si="81"/>
        <v>228400</v>
      </c>
      <c r="H294" s="1">
        <v>0.19</v>
      </c>
      <c r="I294" s="17">
        <f t="shared" si="82"/>
        <v>43396</v>
      </c>
      <c r="J294" s="17">
        <f t="shared" si="83"/>
        <v>271796</v>
      </c>
      <c r="K294" s="17">
        <v>232900</v>
      </c>
      <c r="L294" s="17">
        <f t="shared" si="84"/>
        <v>232900</v>
      </c>
      <c r="M294" s="1">
        <v>0.19</v>
      </c>
      <c r="N294" s="17">
        <f t="shared" si="85"/>
        <v>44251</v>
      </c>
      <c r="O294" s="17">
        <f t="shared" si="86"/>
        <v>277151</v>
      </c>
      <c r="P294" s="17">
        <v>213700.00000000003</v>
      </c>
      <c r="Q294" s="17">
        <f t="shared" si="87"/>
        <v>213700.00000000003</v>
      </c>
      <c r="R294" s="1">
        <v>0.19</v>
      </c>
      <c r="S294" s="17">
        <f t="shared" si="88"/>
        <v>40603.000000000007</v>
      </c>
      <c r="T294" s="17">
        <f t="shared" si="89"/>
        <v>254303.00000000003</v>
      </c>
      <c r="U294" s="17">
        <f t="shared" si="90"/>
        <v>225000</v>
      </c>
      <c r="V294" s="17">
        <f t="shared" si="91"/>
        <v>225000</v>
      </c>
      <c r="W294" s="1">
        <v>0.19</v>
      </c>
      <c r="X294" s="17">
        <f t="shared" si="92"/>
        <v>42750</v>
      </c>
      <c r="Y294" s="17">
        <f t="shared" si="93"/>
        <v>267750</v>
      </c>
      <c r="Z294" s="19"/>
    </row>
    <row r="295" spans="1:26" ht="83.25" thickBot="1" x14ac:dyDescent="0.35">
      <c r="A295" s="14">
        <v>289</v>
      </c>
      <c r="B295" s="3" t="s">
        <v>145</v>
      </c>
      <c r="C295" s="3" t="s">
        <v>152</v>
      </c>
      <c r="D295" s="2" t="s">
        <v>575</v>
      </c>
      <c r="E295" s="3">
        <v>1</v>
      </c>
      <c r="F295" s="17">
        <v>297400</v>
      </c>
      <c r="G295" s="17">
        <f t="shared" si="81"/>
        <v>297400</v>
      </c>
      <c r="H295" s="1">
        <v>0.19</v>
      </c>
      <c r="I295" s="17">
        <f t="shared" si="82"/>
        <v>56506</v>
      </c>
      <c r="J295" s="17">
        <f t="shared" si="83"/>
        <v>353906</v>
      </c>
      <c r="K295" s="17">
        <v>303250</v>
      </c>
      <c r="L295" s="17">
        <f t="shared" si="84"/>
        <v>303250</v>
      </c>
      <c r="M295" s="1">
        <v>0.19</v>
      </c>
      <c r="N295" s="17">
        <f t="shared" si="85"/>
        <v>57617.5</v>
      </c>
      <c r="O295" s="17">
        <f t="shared" si="86"/>
        <v>360867.5</v>
      </c>
      <c r="P295" s="17">
        <v>278350</v>
      </c>
      <c r="Q295" s="17">
        <f t="shared" si="87"/>
        <v>278350</v>
      </c>
      <c r="R295" s="1">
        <v>0.19</v>
      </c>
      <c r="S295" s="17">
        <f t="shared" si="88"/>
        <v>52886.5</v>
      </c>
      <c r="T295" s="17">
        <f t="shared" si="89"/>
        <v>331236.5</v>
      </c>
      <c r="U295" s="17">
        <f t="shared" si="90"/>
        <v>293000</v>
      </c>
      <c r="V295" s="17">
        <f t="shared" si="91"/>
        <v>293000</v>
      </c>
      <c r="W295" s="1">
        <v>0.19</v>
      </c>
      <c r="X295" s="17">
        <f t="shared" si="92"/>
        <v>55670</v>
      </c>
      <c r="Y295" s="17">
        <f t="shared" si="93"/>
        <v>348670</v>
      </c>
      <c r="Z295" s="19"/>
    </row>
    <row r="296" spans="1:26" ht="116.25" thickBot="1" x14ac:dyDescent="0.35">
      <c r="A296" s="14">
        <v>290</v>
      </c>
      <c r="B296" s="3" t="s">
        <v>148</v>
      </c>
      <c r="C296" s="3" t="s">
        <v>149</v>
      </c>
      <c r="D296" s="2" t="s">
        <v>150</v>
      </c>
      <c r="E296" s="3">
        <v>1</v>
      </c>
      <c r="F296" s="17">
        <v>171000</v>
      </c>
      <c r="G296" s="17">
        <f t="shared" si="81"/>
        <v>171000</v>
      </c>
      <c r="H296" s="1">
        <v>0.05</v>
      </c>
      <c r="I296" s="17">
        <f t="shared" si="82"/>
        <v>8550</v>
      </c>
      <c r="J296" s="17">
        <f t="shared" si="83"/>
        <v>179550</v>
      </c>
      <c r="K296" s="17">
        <v>174400</v>
      </c>
      <c r="L296" s="17">
        <f t="shared" si="84"/>
        <v>174400</v>
      </c>
      <c r="M296" s="1">
        <v>0.05</v>
      </c>
      <c r="N296" s="17">
        <f t="shared" si="85"/>
        <v>8720</v>
      </c>
      <c r="O296" s="17">
        <f t="shared" si="86"/>
        <v>183120</v>
      </c>
      <c r="P296" s="17">
        <v>160100.00000000003</v>
      </c>
      <c r="Q296" s="17">
        <f t="shared" si="87"/>
        <v>160100.00000000003</v>
      </c>
      <c r="R296" s="1">
        <v>0.05</v>
      </c>
      <c r="S296" s="17">
        <f t="shared" si="88"/>
        <v>8005.0000000000018</v>
      </c>
      <c r="T296" s="17">
        <f t="shared" si="89"/>
        <v>168105.00000000003</v>
      </c>
      <c r="U296" s="17">
        <f t="shared" si="90"/>
        <v>168500</v>
      </c>
      <c r="V296" s="17">
        <f t="shared" si="91"/>
        <v>168500</v>
      </c>
      <c r="W296" s="1">
        <v>0.05</v>
      </c>
      <c r="X296" s="17">
        <f t="shared" si="92"/>
        <v>8425</v>
      </c>
      <c r="Y296" s="17">
        <f t="shared" si="93"/>
        <v>176925</v>
      </c>
      <c r="Z296" s="19"/>
    </row>
    <row r="297" spans="1:26" ht="33.75" thickBot="1" x14ac:dyDescent="0.35">
      <c r="A297" s="14">
        <v>291</v>
      </c>
      <c r="B297" s="3" t="s">
        <v>564</v>
      </c>
      <c r="C297" s="3" t="s">
        <v>557</v>
      </c>
      <c r="D297" s="13" t="s">
        <v>556</v>
      </c>
      <c r="E297" s="3">
        <v>1</v>
      </c>
      <c r="F297" s="17">
        <v>29350</v>
      </c>
      <c r="G297" s="17">
        <f t="shared" si="81"/>
        <v>29350</v>
      </c>
      <c r="H297" s="4">
        <v>0.19</v>
      </c>
      <c r="I297" s="17">
        <f t="shared" si="82"/>
        <v>5576.5</v>
      </c>
      <c r="J297" s="17">
        <f t="shared" si="83"/>
        <v>34926.5</v>
      </c>
      <c r="K297" s="17">
        <v>29950</v>
      </c>
      <c r="L297" s="17">
        <f t="shared" si="84"/>
        <v>29950</v>
      </c>
      <c r="M297" s="4">
        <v>0.19</v>
      </c>
      <c r="N297" s="17">
        <f t="shared" si="85"/>
        <v>5690.5</v>
      </c>
      <c r="O297" s="17">
        <f t="shared" si="86"/>
        <v>35640.5</v>
      </c>
      <c r="P297" s="17">
        <v>27400.000000000004</v>
      </c>
      <c r="Q297" s="17">
        <f t="shared" si="87"/>
        <v>27400.000000000004</v>
      </c>
      <c r="R297" s="4">
        <v>0.19</v>
      </c>
      <c r="S297" s="17">
        <f t="shared" si="88"/>
        <v>5206.0000000000009</v>
      </c>
      <c r="T297" s="17">
        <f t="shared" si="89"/>
        <v>32606.000000000004</v>
      </c>
      <c r="U297" s="17">
        <f t="shared" si="90"/>
        <v>28900</v>
      </c>
      <c r="V297" s="17">
        <f t="shared" si="91"/>
        <v>28900</v>
      </c>
      <c r="W297" s="4">
        <v>0.19</v>
      </c>
      <c r="X297" s="17">
        <f t="shared" si="92"/>
        <v>5491</v>
      </c>
      <c r="Y297" s="17">
        <f t="shared" si="93"/>
        <v>34391</v>
      </c>
      <c r="Z297" s="19"/>
    </row>
    <row r="298" spans="1:26" ht="17.25" thickBot="1" x14ac:dyDescent="0.35">
      <c r="A298" s="14">
        <v>292</v>
      </c>
      <c r="B298" s="3" t="s">
        <v>564</v>
      </c>
      <c r="C298" s="3" t="s">
        <v>529</v>
      </c>
      <c r="D298" s="13" t="s">
        <v>560</v>
      </c>
      <c r="E298" s="3">
        <v>1</v>
      </c>
      <c r="F298" s="17">
        <v>22000</v>
      </c>
      <c r="G298" s="17">
        <f t="shared" si="81"/>
        <v>22000</v>
      </c>
      <c r="H298" s="4">
        <v>0.19</v>
      </c>
      <c r="I298" s="17">
        <f t="shared" si="82"/>
        <v>4180</v>
      </c>
      <c r="J298" s="17">
        <f t="shared" si="83"/>
        <v>26180</v>
      </c>
      <c r="K298" s="17">
        <v>22350</v>
      </c>
      <c r="L298" s="17">
        <f t="shared" si="84"/>
        <v>22350</v>
      </c>
      <c r="M298" s="4">
        <v>0.19</v>
      </c>
      <c r="N298" s="17">
        <f t="shared" si="85"/>
        <v>4246.5</v>
      </c>
      <c r="O298" s="17">
        <f t="shared" si="86"/>
        <v>26596.5</v>
      </c>
      <c r="P298" s="17">
        <v>20450.000000000004</v>
      </c>
      <c r="Q298" s="17">
        <f t="shared" si="87"/>
        <v>20450.000000000004</v>
      </c>
      <c r="R298" s="4">
        <v>0.19</v>
      </c>
      <c r="S298" s="17">
        <f t="shared" si="88"/>
        <v>3885.5000000000009</v>
      </c>
      <c r="T298" s="17">
        <f t="shared" si="89"/>
        <v>24335.500000000004</v>
      </c>
      <c r="U298" s="17">
        <f t="shared" si="90"/>
        <v>21600</v>
      </c>
      <c r="V298" s="17">
        <f t="shared" si="91"/>
        <v>21600</v>
      </c>
      <c r="W298" s="4">
        <v>0.19</v>
      </c>
      <c r="X298" s="17">
        <f t="shared" si="92"/>
        <v>4104</v>
      </c>
      <c r="Y298" s="17">
        <f t="shared" si="93"/>
        <v>25704</v>
      </c>
      <c r="Z298" s="19"/>
    </row>
    <row r="299" spans="1:26" ht="17.25" thickBot="1" x14ac:dyDescent="0.35">
      <c r="A299" s="14">
        <v>293</v>
      </c>
      <c r="B299" s="3" t="s">
        <v>564</v>
      </c>
      <c r="C299" s="3" t="s">
        <v>605</v>
      </c>
      <c r="D299" s="13" t="s">
        <v>555</v>
      </c>
      <c r="E299" s="3">
        <v>1</v>
      </c>
      <c r="F299" s="17">
        <v>9650</v>
      </c>
      <c r="G299" s="17">
        <f t="shared" si="81"/>
        <v>9650</v>
      </c>
      <c r="H299" s="4">
        <v>0.19</v>
      </c>
      <c r="I299" s="17">
        <f t="shared" si="82"/>
        <v>1833.5</v>
      </c>
      <c r="J299" s="17">
        <f t="shared" si="83"/>
        <v>11483.5</v>
      </c>
      <c r="K299" s="17">
        <v>9850</v>
      </c>
      <c r="L299" s="17">
        <f t="shared" si="84"/>
        <v>9850</v>
      </c>
      <c r="M299" s="4">
        <v>0.19</v>
      </c>
      <c r="N299" s="17">
        <f t="shared" si="85"/>
        <v>1871.5</v>
      </c>
      <c r="O299" s="17">
        <f t="shared" si="86"/>
        <v>11721.5</v>
      </c>
      <c r="P299" s="17">
        <v>8999.9999999999982</v>
      </c>
      <c r="Q299" s="17">
        <f t="shared" si="87"/>
        <v>8999.9999999999982</v>
      </c>
      <c r="R299" s="4">
        <v>0.19</v>
      </c>
      <c r="S299" s="17">
        <f t="shared" si="88"/>
        <v>1709.9999999999998</v>
      </c>
      <c r="T299" s="17">
        <f t="shared" si="89"/>
        <v>10709.999999999998</v>
      </c>
      <c r="U299" s="17">
        <f t="shared" si="90"/>
        <v>9500</v>
      </c>
      <c r="V299" s="17">
        <f t="shared" si="91"/>
        <v>9500</v>
      </c>
      <c r="W299" s="4">
        <v>0.19</v>
      </c>
      <c r="X299" s="17">
        <f t="shared" si="92"/>
        <v>1805</v>
      </c>
      <c r="Y299" s="17">
        <f t="shared" si="93"/>
        <v>11305</v>
      </c>
      <c r="Z299" s="19"/>
    </row>
    <row r="300" spans="1:26" ht="17.25" thickBot="1" x14ac:dyDescent="0.35">
      <c r="A300" s="14">
        <v>294</v>
      </c>
      <c r="B300" s="3" t="s">
        <v>564</v>
      </c>
      <c r="C300" s="3" t="s">
        <v>554</v>
      </c>
      <c r="D300" s="12" t="s">
        <v>553</v>
      </c>
      <c r="E300" s="3">
        <v>1</v>
      </c>
      <c r="F300" s="17">
        <v>11400</v>
      </c>
      <c r="G300" s="17">
        <f t="shared" si="81"/>
        <v>11400</v>
      </c>
      <c r="H300" s="4">
        <v>0.19</v>
      </c>
      <c r="I300" s="17">
        <f t="shared" si="82"/>
        <v>2166</v>
      </c>
      <c r="J300" s="17">
        <f t="shared" si="83"/>
        <v>13566</v>
      </c>
      <c r="K300" s="17">
        <v>11600</v>
      </c>
      <c r="L300" s="17">
        <f t="shared" si="84"/>
        <v>11600</v>
      </c>
      <c r="M300" s="4">
        <v>0.19</v>
      </c>
      <c r="N300" s="17">
        <f t="shared" si="85"/>
        <v>2204</v>
      </c>
      <c r="O300" s="17">
        <f t="shared" si="86"/>
        <v>13804</v>
      </c>
      <c r="P300" s="17">
        <v>10599.999999999998</v>
      </c>
      <c r="Q300" s="17">
        <f t="shared" si="87"/>
        <v>10599.999999999998</v>
      </c>
      <c r="R300" s="4">
        <v>0.19</v>
      </c>
      <c r="S300" s="17">
        <f t="shared" si="88"/>
        <v>2013.9999999999998</v>
      </c>
      <c r="T300" s="17">
        <f t="shared" si="89"/>
        <v>12613.999999999998</v>
      </c>
      <c r="U300" s="17">
        <f t="shared" si="90"/>
        <v>11200</v>
      </c>
      <c r="V300" s="17">
        <f t="shared" si="91"/>
        <v>11200</v>
      </c>
      <c r="W300" s="4">
        <v>0.19</v>
      </c>
      <c r="X300" s="17">
        <f t="shared" si="92"/>
        <v>2128</v>
      </c>
      <c r="Y300" s="17">
        <f t="shared" si="93"/>
        <v>13328</v>
      </c>
      <c r="Z300" s="19"/>
    </row>
    <row r="301" spans="1:26" ht="66.75" thickBot="1" x14ac:dyDescent="0.35">
      <c r="A301" s="14">
        <v>295</v>
      </c>
      <c r="B301" s="3" t="s">
        <v>564</v>
      </c>
      <c r="C301" s="3" t="s">
        <v>552</v>
      </c>
      <c r="D301" s="13" t="s">
        <v>551</v>
      </c>
      <c r="E301" s="3">
        <v>1</v>
      </c>
      <c r="F301" s="17">
        <v>30050</v>
      </c>
      <c r="G301" s="17">
        <f t="shared" si="81"/>
        <v>30050</v>
      </c>
      <c r="H301" s="4">
        <v>0.19</v>
      </c>
      <c r="I301" s="17">
        <f t="shared" si="82"/>
        <v>5709.5</v>
      </c>
      <c r="J301" s="17">
        <f t="shared" si="83"/>
        <v>35759.5</v>
      </c>
      <c r="K301" s="17">
        <v>30650</v>
      </c>
      <c r="L301" s="17">
        <f t="shared" si="84"/>
        <v>30650</v>
      </c>
      <c r="M301" s="4">
        <v>0.19</v>
      </c>
      <c r="N301" s="17">
        <f t="shared" si="85"/>
        <v>5823.5</v>
      </c>
      <c r="O301" s="17">
        <f t="shared" si="86"/>
        <v>36473.5</v>
      </c>
      <c r="P301" s="17">
        <v>28099.999999999996</v>
      </c>
      <c r="Q301" s="17">
        <f t="shared" si="87"/>
        <v>28099.999999999996</v>
      </c>
      <c r="R301" s="4">
        <v>0.19</v>
      </c>
      <c r="S301" s="17">
        <f t="shared" si="88"/>
        <v>5338.9999999999991</v>
      </c>
      <c r="T301" s="17">
        <f t="shared" si="89"/>
        <v>33438.999999999993</v>
      </c>
      <c r="U301" s="17">
        <f t="shared" si="90"/>
        <v>29600</v>
      </c>
      <c r="V301" s="17">
        <f t="shared" si="91"/>
        <v>29600</v>
      </c>
      <c r="W301" s="4">
        <v>0.19</v>
      </c>
      <c r="X301" s="17">
        <f t="shared" si="92"/>
        <v>5624</v>
      </c>
      <c r="Y301" s="17">
        <f t="shared" si="93"/>
        <v>35224</v>
      </c>
      <c r="Z301" s="19"/>
    </row>
    <row r="302" spans="1:26" ht="33.75" thickBot="1" x14ac:dyDescent="0.35">
      <c r="A302" s="14">
        <v>296</v>
      </c>
      <c r="B302" s="3" t="s">
        <v>564</v>
      </c>
      <c r="C302" s="3" t="s">
        <v>549</v>
      </c>
      <c r="D302" s="13" t="s">
        <v>550</v>
      </c>
      <c r="E302" s="3">
        <v>1</v>
      </c>
      <c r="F302" s="17">
        <v>3700</v>
      </c>
      <c r="G302" s="17">
        <f t="shared" si="81"/>
        <v>3700</v>
      </c>
      <c r="H302" s="4">
        <v>0.19</v>
      </c>
      <c r="I302" s="17">
        <f t="shared" si="82"/>
        <v>703</v>
      </c>
      <c r="J302" s="17">
        <f t="shared" si="83"/>
        <v>4403</v>
      </c>
      <c r="K302" s="17">
        <v>3800</v>
      </c>
      <c r="L302" s="17">
        <f t="shared" si="84"/>
        <v>3800</v>
      </c>
      <c r="M302" s="4">
        <v>0.19</v>
      </c>
      <c r="N302" s="17">
        <f t="shared" si="85"/>
        <v>722</v>
      </c>
      <c r="O302" s="17">
        <f t="shared" si="86"/>
        <v>4522</v>
      </c>
      <c r="P302" s="17">
        <v>3449.9999999999995</v>
      </c>
      <c r="Q302" s="17">
        <f t="shared" si="87"/>
        <v>3449.9999999999995</v>
      </c>
      <c r="R302" s="4">
        <v>0.19</v>
      </c>
      <c r="S302" s="17">
        <f t="shared" si="88"/>
        <v>655.49999999999989</v>
      </c>
      <c r="T302" s="17">
        <f t="shared" si="89"/>
        <v>4105.4999999999991</v>
      </c>
      <c r="U302" s="17">
        <f t="shared" si="90"/>
        <v>3650</v>
      </c>
      <c r="V302" s="17">
        <f t="shared" si="91"/>
        <v>3650</v>
      </c>
      <c r="W302" s="4">
        <v>0.19</v>
      </c>
      <c r="X302" s="17">
        <f t="shared" si="92"/>
        <v>693.5</v>
      </c>
      <c r="Y302" s="17">
        <f t="shared" si="93"/>
        <v>4343.5</v>
      </c>
      <c r="Z302" s="19"/>
    </row>
    <row r="303" spans="1:26" ht="33.75" thickBot="1" x14ac:dyDescent="0.35">
      <c r="A303" s="14">
        <v>297</v>
      </c>
      <c r="B303" s="3" t="s">
        <v>564</v>
      </c>
      <c r="C303" s="3" t="s">
        <v>549</v>
      </c>
      <c r="D303" s="8" t="s">
        <v>548</v>
      </c>
      <c r="E303" s="3">
        <v>1</v>
      </c>
      <c r="F303" s="17">
        <v>3000</v>
      </c>
      <c r="G303" s="17">
        <f t="shared" si="81"/>
        <v>3000</v>
      </c>
      <c r="H303" s="4">
        <v>0.19</v>
      </c>
      <c r="I303" s="17">
        <f t="shared" si="82"/>
        <v>570</v>
      </c>
      <c r="J303" s="17">
        <f t="shared" si="83"/>
        <v>3570</v>
      </c>
      <c r="K303" s="17">
        <v>3050</v>
      </c>
      <c r="L303" s="17">
        <f t="shared" si="84"/>
        <v>3050</v>
      </c>
      <c r="M303" s="4">
        <v>0.19</v>
      </c>
      <c r="N303" s="17">
        <f t="shared" si="85"/>
        <v>579.5</v>
      </c>
      <c r="O303" s="17">
        <f t="shared" si="86"/>
        <v>3629.5</v>
      </c>
      <c r="P303" s="17">
        <v>2799.9999999999995</v>
      </c>
      <c r="Q303" s="17">
        <f t="shared" si="87"/>
        <v>2799.9999999999995</v>
      </c>
      <c r="R303" s="4">
        <v>0.19</v>
      </c>
      <c r="S303" s="17">
        <f t="shared" si="88"/>
        <v>531.99999999999989</v>
      </c>
      <c r="T303" s="17">
        <f t="shared" si="89"/>
        <v>3331.9999999999995</v>
      </c>
      <c r="U303" s="17">
        <f t="shared" si="90"/>
        <v>2950</v>
      </c>
      <c r="V303" s="17">
        <f t="shared" si="91"/>
        <v>2950</v>
      </c>
      <c r="W303" s="4">
        <v>0.19</v>
      </c>
      <c r="X303" s="17">
        <f t="shared" si="92"/>
        <v>560.5</v>
      </c>
      <c r="Y303" s="17">
        <f t="shared" si="93"/>
        <v>3510.5</v>
      </c>
      <c r="Z303" s="19"/>
    </row>
    <row r="304" spans="1:26" ht="66.75" thickBot="1" x14ac:dyDescent="0.35">
      <c r="A304" s="14">
        <v>298</v>
      </c>
      <c r="B304" s="3" t="s">
        <v>564</v>
      </c>
      <c r="C304" s="3" t="s">
        <v>547</v>
      </c>
      <c r="D304" s="13" t="s">
        <v>546</v>
      </c>
      <c r="E304" s="3">
        <v>1</v>
      </c>
      <c r="F304" s="17">
        <v>124150</v>
      </c>
      <c r="G304" s="17">
        <f t="shared" si="81"/>
        <v>124150</v>
      </c>
      <c r="H304" s="4">
        <v>0.19</v>
      </c>
      <c r="I304" s="17">
        <f t="shared" si="82"/>
        <v>23588.5</v>
      </c>
      <c r="J304" s="17">
        <f t="shared" si="83"/>
        <v>147738.5</v>
      </c>
      <c r="K304" s="17">
        <v>126600</v>
      </c>
      <c r="L304" s="17">
        <f t="shared" si="84"/>
        <v>126600</v>
      </c>
      <c r="M304" s="4">
        <v>0.19</v>
      </c>
      <c r="N304" s="17">
        <f t="shared" si="85"/>
        <v>24054</v>
      </c>
      <c r="O304" s="17">
        <f t="shared" si="86"/>
        <v>150654</v>
      </c>
      <c r="P304" s="17">
        <v>116149.99999999999</v>
      </c>
      <c r="Q304" s="17">
        <f t="shared" si="87"/>
        <v>116149.99999999999</v>
      </c>
      <c r="R304" s="4">
        <v>0.19</v>
      </c>
      <c r="S304" s="17">
        <f t="shared" si="88"/>
        <v>22068.499999999996</v>
      </c>
      <c r="T304" s="17">
        <f t="shared" si="89"/>
        <v>138218.49999999997</v>
      </c>
      <c r="U304" s="17">
        <f t="shared" si="90"/>
        <v>122300</v>
      </c>
      <c r="V304" s="17">
        <f t="shared" si="91"/>
        <v>122300</v>
      </c>
      <c r="W304" s="4">
        <v>0.19</v>
      </c>
      <c r="X304" s="17">
        <f t="shared" si="92"/>
        <v>23237</v>
      </c>
      <c r="Y304" s="17">
        <f t="shared" si="93"/>
        <v>145537</v>
      </c>
      <c r="Z304" s="19"/>
    </row>
    <row r="305" spans="1:26" ht="50.25" thickBot="1" x14ac:dyDescent="0.35">
      <c r="A305" s="14">
        <v>299</v>
      </c>
      <c r="B305" s="3" t="s">
        <v>564</v>
      </c>
      <c r="C305" s="3" t="s">
        <v>545</v>
      </c>
      <c r="D305" s="13" t="s">
        <v>544</v>
      </c>
      <c r="E305" s="3">
        <v>1</v>
      </c>
      <c r="F305" s="17">
        <v>43850</v>
      </c>
      <c r="G305" s="17">
        <f t="shared" si="81"/>
        <v>43850</v>
      </c>
      <c r="H305" s="4">
        <v>0.19</v>
      </c>
      <c r="I305" s="17">
        <f t="shared" si="82"/>
        <v>8331.5</v>
      </c>
      <c r="J305" s="17">
        <f t="shared" si="83"/>
        <v>52181.5</v>
      </c>
      <c r="K305" s="17">
        <v>44700</v>
      </c>
      <c r="L305" s="17">
        <f t="shared" si="84"/>
        <v>44700</v>
      </c>
      <c r="M305" s="4">
        <v>0.19</v>
      </c>
      <c r="N305" s="17">
        <f t="shared" si="85"/>
        <v>8493</v>
      </c>
      <c r="O305" s="17">
        <f t="shared" si="86"/>
        <v>53193</v>
      </c>
      <c r="P305" s="17">
        <v>41050.000000000007</v>
      </c>
      <c r="Q305" s="17">
        <f t="shared" si="87"/>
        <v>41050.000000000007</v>
      </c>
      <c r="R305" s="4">
        <v>0.19</v>
      </c>
      <c r="S305" s="17">
        <f t="shared" si="88"/>
        <v>7799.5000000000018</v>
      </c>
      <c r="T305" s="17">
        <f t="shared" si="89"/>
        <v>48849.500000000007</v>
      </c>
      <c r="U305" s="17">
        <f t="shared" si="90"/>
        <v>43200</v>
      </c>
      <c r="V305" s="17">
        <f t="shared" si="91"/>
        <v>43200</v>
      </c>
      <c r="W305" s="4">
        <v>0.19</v>
      </c>
      <c r="X305" s="17">
        <f t="shared" si="92"/>
        <v>8208</v>
      </c>
      <c r="Y305" s="17">
        <f t="shared" si="93"/>
        <v>51408</v>
      </c>
      <c r="Z305" s="19"/>
    </row>
    <row r="306" spans="1:26" ht="17.25" thickBot="1" x14ac:dyDescent="0.35">
      <c r="A306" s="14">
        <v>300</v>
      </c>
      <c r="B306" s="3" t="s">
        <v>564</v>
      </c>
      <c r="C306" s="3" t="s">
        <v>543</v>
      </c>
      <c r="D306" s="13" t="s">
        <v>542</v>
      </c>
      <c r="E306" s="3">
        <v>1</v>
      </c>
      <c r="F306" s="17">
        <v>18600</v>
      </c>
      <c r="G306" s="17">
        <f t="shared" si="81"/>
        <v>18600</v>
      </c>
      <c r="H306" s="4">
        <v>0.19</v>
      </c>
      <c r="I306" s="17">
        <f t="shared" si="82"/>
        <v>3534</v>
      </c>
      <c r="J306" s="17">
        <f t="shared" si="83"/>
        <v>22134</v>
      </c>
      <c r="K306" s="17">
        <v>18950</v>
      </c>
      <c r="L306" s="17">
        <f t="shared" si="84"/>
        <v>18950</v>
      </c>
      <c r="M306" s="4">
        <v>0.19</v>
      </c>
      <c r="N306" s="17">
        <f t="shared" si="85"/>
        <v>3600.5</v>
      </c>
      <c r="O306" s="17">
        <f t="shared" si="86"/>
        <v>22550.5</v>
      </c>
      <c r="P306" s="17">
        <v>17349.999999999996</v>
      </c>
      <c r="Q306" s="17">
        <f t="shared" si="87"/>
        <v>17349.999999999996</v>
      </c>
      <c r="R306" s="4">
        <v>0.19</v>
      </c>
      <c r="S306" s="17">
        <f t="shared" si="88"/>
        <v>3296.4999999999995</v>
      </c>
      <c r="T306" s="17">
        <f t="shared" si="89"/>
        <v>20646.499999999996</v>
      </c>
      <c r="U306" s="17">
        <f t="shared" si="90"/>
        <v>18300</v>
      </c>
      <c r="V306" s="17">
        <f t="shared" si="91"/>
        <v>18300</v>
      </c>
      <c r="W306" s="4">
        <v>0.19</v>
      </c>
      <c r="X306" s="17">
        <f t="shared" si="92"/>
        <v>3477</v>
      </c>
      <c r="Y306" s="17">
        <f t="shared" si="93"/>
        <v>21777</v>
      </c>
      <c r="Z306" s="19"/>
    </row>
    <row r="307" spans="1:26" ht="17.25" thickBot="1" x14ac:dyDescent="0.35">
      <c r="A307" s="14">
        <v>301</v>
      </c>
      <c r="B307" s="3" t="s">
        <v>564</v>
      </c>
      <c r="C307" s="3" t="s">
        <v>540</v>
      </c>
      <c r="D307" s="13" t="s">
        <v>541</v>
      </c>
      <c r="E307" s="3">
        <v>1</v>
      </c>
      <c r="F307" s="17">
        <v>19500</v>
      </c>
      <c r="G307" s="17">
        <f t="shared" si="81"/>
        <v>19500</v>
      </c>
      <c r="H307" s="4">
        <v>0.19</v>
      </c>
      <c r="I307" s="17">
        <f t="shared" si="82"/>
        <v>3705</v>
      </c>
      <c r="J307" s="17">
        <f t="shared" si="83"/>
        <v>23205</v>
      </c>
      <c r="K307" s="17">
        <v>20000</v>
      </c>
      <c r="L307" s="17">
        <f t="shared" si="84"/>
        <v>20000</v>
      </c>
      <c r="M307" s="4">
        <v>0.19</v>
      </c>
      <c r="N307" s="17">
        <f t="shared" si="85"/>
        <v>3800</v>
      </c>
      <c r="O307" s="17">
        <f t="shared" si="86"/>
        <v>23800</v>
      </c>
      <c r="P307" s="17">
        <v>18099.999999999996</v>
      </c>
      <c r="Q307" s="17">
        <f t="shared" si="87"/>
        <v>18099.999999999996</v>
      </c>
      <c r="R307" s="4">
        <v>0.19</v>
      </c>
      <c r="S307" s="17">
        <f t="shared" si="88"/>
        <v>3438.9999999999995</v>
      </c>
      <c r="T307" s="17">
        <f t="shared" si="89"/>
        <v>21538.999999999996</v>
      </c>
      <c r="U307" s="17">
        <f t="shared" si="90"/>
        <v>19200</v>
      </c>
      <c r="V307" s="17">
        <f t="shared" si="91"/>
        <v>19200</v>
      </c>
      <c r="W307" s="4">
        <v>0.19</v>
      </c>
      <c r="X307" s="17">
        <f t="shared" si="92"/>
        <v>3648</v>
      </c>
      <c r="Y307" s="17">
        <f t="shared" si="93"/>
        <v>22848</v>
      </c>
      <c r="Z307" s="19"/>
    </row>
    <row r="308" spans="1:26" ht="17.25" thickBot="1" x14ac:dyDescent="0.35">
      <c r="A308" s="14">
        <v>302</v>
      </c>
      <c r="B308" s="3" t="s">
        <v>564</v>
      </c>
      <c r="C308" s="3" t="s">
        <v>540</v>
      </c>
      <c r="D308" s="12" t="s">
        <v>539</v>
      </c>
      <c r="E308" s="3">
        <v>1</v>
      </c>
      <c r="F308" s="17">
        <v>32900</v>
      </c>
      <c r="G308" s="17">
        <f t="shared" si="81"/>
        <v>32900</v>
      </c>
      <c r="H308" s="4">
        <v>0.19</v>
      </c>
      <c r="I308" s="17">
        <f t="shared" si="82"/>
        <v>6251</v>
      </c>
      <c r="J308" s="17">
        <f t="shared" si="83"/>
        <v>39151</v>
      </c>
      <c r="K308" s="17">
        <v>33550</v>
      </c>
      <c r="L308" s="17">
        <f t="shared" si="84"/>
        <v>33550</v>
      </c>
      <c r="M308" s="4">
        <v>0.19</v>
      </c>
      <c r="N308" s="17">
        <f t="shared" si="85"/>
        <v>6374.5</v>
      </c>
      <c r="O308" s="17">
        <f t="shared" si="86"/>
        <v>39924.5</v>
      </c>
      <c r="P308" s="17">
        <v>30750</v>
      </c>
      <c r="Q308" s="17">
        <f t="shared" si="87"/>
        <v>30750</v>
      </c>
      <c r="R308" s="4">
        <v>0.19</v>
      </c>
      <c r="S308" s="17">
        <f t="shared" si="88"/>
        <v>5842.5</v>
      </c>
      <c r="T308" s="17">
        <f t="shared" si="89"/>
        <v>36592.5</v>
      </c>
      <c r="U308" s="17">
        <f t="shared" si="90"/>
        <v>32400</v>
      </c>
      <c r="V308" s="17">
        <f t="shared" si="91"/>
        <v>32400</v>
      </c>
      <c r="W308" s="4">
        <v>0.19</v>
      </c>
      <c r="X308" s="17">
        <f t="shared" si="92"/>
        <v>6156</v>
      </c>
      <c r="Y308" s="17">
        <f t="shared" si="93"/>
        <v>38556</v>
      </c>
      <c r="Z308" s="19"/>
    </row>
    <row r="309" spans="1:26" ht="17.25" thickBot="1" x14ac:dyDescent="0.35">
      <c r="A309" s="14">
        <v>303</v>
      </c>
      <c r="B309" s="3" t="s">
        <v>564</v>
      </c>
      <c r="C309" s="3" t="s">
        <v>535</v>
      </c>
      <c r="D309" s="13" t="s">
        <v>538</v>
      </c>
      <c r="E309" s="3">
        <v>1</v>
      </c>
      <c r="F309" s="17">
        <v>6050</v>
      </c>
      <c r="G309" s="17">
        <f t="shared" ref="G309:G326" si="94">F309*E309</f>
        <v>6050</v>
      </c>
      <c r="H309" s="4">
        <v>0.19</v>
      </c>
      <c r="I309" s="17">
        <f t="shared" ref="I309:I326" si="95">G309*H309</f>
        <v>1149.5</v>
      </c>
      <c r="J309" s="17">
        <f t="shared" ref="J309:J326" si="96">G309+I309</f>
        <v>7199.5</v>
      </c>
      <c r="K309" s="17">
        <v>6150</v>
      </c>
      <c r="L309" s="17">
        <f t="shared" ref="L309:L326" si="97">K309*E309</f>
        <v>6150</v>
      </c>
      <c r="M309" s="4">
        <v>0.19</v>
      </c>
      <c r="N309" s="17">
        <f t="shared" ref="N309:N326" si="98">L309*M309</f>
        <v>1168.5</v>
      </c>
      <c r="O309" s="17">
        <f t="shared" ref="O309:O326" si="99">L309+N309</f>
        <v>7318.5</v>
      </c>
      <c r="P309" s="17">
        <v>5650.0000000000009</v>
      </c>
      <c r="Q309" s="17">
        <f t="shared" ref="Q309:Q326" si="100">P309*E309</f>
        <v>5650.0000000000009</v>
      </c>
      <c r="R309" s="4">
        <v>0.19</v>
      </c>
      <c r="S309" s="17">
        <f t="shared" ref="S309:S326" si="101">Q309*R309</f>
        <v>1073.5000000000002</v>
      </c>
      <c r="T309" s="17">
        <f t="shared" ref="T309:T326" si="102">Q309+S309</f>
        <v>6723.5000000000009</v>
      </c>
      <c r="U309" s="17">
        <f t="shared" ref="U309:U326" si="103">+(F309+K309+P309)/3</f>
        <v>5950</v>
      </c>
      <c r="V309" s="17">
        <f t="shared" ref="V309:V326" si="104">U309*E309</f>
        <v>5950</v>
      </c>
      <c r="W309" s="4">
        <v>0.19</v>
      </c>
      <c r="X309" s="17">
        <f t="shared" ref="X309:X326" si="105">V309*W309</f>
        <v>1130.5</v>
      </c>
      <c r="Y309" s="17">
        <f t="shared" ref="Y309:Y326" si="106">V309+X309</f>
        <v>7080.5</v>
      </c>
      <c r="Z309" s="19"/>
    </row>
    <row r="310" spans="1:26" ht="17.25" thickBot="1" x14ac:dyDescent="0.35">
      <c r="A310" s="14">
        <v>304</v>
      </c>
      <c r="B310" s="3" t="s">
        <v>564</v>
      </c>
      <c r="C310" s="3" t="s">
        <v>535</v>
      </c>
      <c r="D310" s="13" t="s">
        <v>537</v>
      </c>
      <c r="E310" s="3">
        <v>1</v>
      </c>
      <c r="F310" s="17">
        <v>26800</v>
      </c>
      <c r="G310" s="17">
        <f t="shared" si="94"/>
        <v>26800</v>
      </c>
      <c r="H310" s="4">
        <v>0.19</v>
      </c>
      <c r="I310" s="17">
        <f t="shared" si="95"/>
        <v>5092</v>
      </c>
      <c r="J310" s="17">
        <f t="shared" si="96"/>
        <v>31892</v>
      </c>
      <c r="K310" s="17">
        <v>27350</v>
      </c>
      <c r="L310" s="17">
        <f t="shared" si="97"/>
        <v>27350</v>
      </c>
      <c r="M310" s="4">
        <v>0.19</v>
      </c>
      <c r="N310" s="17">
        <f t="shared" si="98"/>
        <v>5196.5</v>
      </c>
      <c r="O310" s="17">
        <f t="shared" si="99"/>
        <v>32546.5</v>
      </c>
      <c r="P310" s="17">
        <v>25050</v>
      </c>
      <c r="Q310" s="17">
        <f t="shared" si="100"/>
        <v>25050</v>
      </c>
      <c r="R310" s="4">
        <v>0.19</v>
      </c>
      <c r="S310" s="17">
        <f t="shared" si="101"/>
        <v>4759.5</v>
      </c>
      <c r="T310" s="17">
        <f t="shared" si="102"/>
        <v>29809.5</v>
      </c>
      <c r="U310" s="17">
        <f t="shared" si="103"/>
        <v>26400</v>
      </c>
      <c r="V310" s="17">
        <f t="shared" si="104"/>
        <v>26400</v>
      </c>
      <c r="W310" s="4">
        <v>0.19</v>
      </c>
      <c r="X310" s="17">
        <f t="shared" si="105"/>
        <v>5016</v>
      </c>
      <c r="Y310" s="17">
        <f t="shared" si="106"/>
        <v>31416</v>
      </c>
      <c r="Z310" s="19"/>
    </row>
    <row r="311" spans="1:26" ht="17.25" thickBot="1" x14ac:dyDescent="0.35">
      <c r="A311" s="14">
        <v>305</v>
      </c>
      <c r="B311" s="3" t="s">
        <v>564</v>
      </c>
      <c r="C311" s="3" t="s">
        <v>535</v>
      </c>
      <c r="D311" s="13" t="s">
        <v>536</v>
      </c>
      <c r="E311" s="3">
        <v>1</v>
      </c>
      <c r="F311" s="17">
        <v>23000</v>
      </c>
      <c r="G311" s="17">
        <f t="shared" si="94"/>
        <v>23000</v>
      </c>
      <c r="H311" s="4">
        <v>0.19</v>
      </c>
      <c r="I311" s="17">
        <f t="shared" si="95"/>
        <v>4370</v>
      </c>
      <c r="J311" s="17">
        <f t="shared" si="96"/>
        <v>27370</v>
      </c>
      <c r="K311" s="17">
        <v>23400</v>
      </c>
      <c r="L311" s="17">
        <f t="shared" si="97"/>
        <v>23400</v>
      </c>
      <c r="M311" s="4">
        <v>0.19</v>
      </c>
      <c r="N311" s="17">
        <f t="shared" si="98"/>
        <v>4446</v>
      </c>
      <c r="O311" s="17">
        <f t="shared" si="99"/>
        <v>27846</v>
      </c>
      <c r="P311" s="17">
        <v>21400.000000000004</v>
      </c>
      <c r="Q311" s="17">
        <f t="shared" si="100"/>
        <v>21400.000000000004</v>
      </c>
      <c r="R311" s="4">
        <v>0.19</v>
      </c>
      <c r="S311" s="17">
        <f t="shared" si="101"/>
        <v>4066.0000000000009</v>
      </c>
      <c r="T311" s="17">
        <f t="shared" si="102"/>
        <v>25466.000000000004</v>
      </c>
      <c r="U311" s="17">
        <f t="shared" si="103"/>
        <v>22600</v>
      </c>
      <c r="V311" s="17">
        <f t="shared" si="104"/>
        <v>22600</v>
      </c>
      <c r="W311" s="4">
        <v>0.19</v>
      </c>
      <c r="X311" s="17">
        <f t="shared" si="105"/>
        <v>4294</v>
      </c>
      <c r="Y311" s="17">
        <f t="shared" si="106"/>
        <v>26894</v>
      </c>
      <c r="Z311" s="19"/>
    </row>
    <row r="312" spans="1:26" ht="17.25" thickBot="1" x14ac:dyDescent="0.35">
      <c r="A312" s="14">
        <v>306</v>
      </c>
      <c r="B312" s="3" t="s">
        <v>564</v>
      </c>
      <c r="C312" s="3" t="s">
        <v>535</v>
      </c>
      <c r="D312" s="13" t="s">
        <v>534</v>
      </c>
      <c r="E312" s="3">
        <v>1</v>
      </c>
      <c r="F312" s="17">
        <v>77650</v>
      </c>
      <c r="G312" s="17">
        <f t="shared" si="94"/>
        <v>77650</v>
      </c>
      <c r="H312" s="4">
        <v>0.19</v>
      </c>
      <c r="I312" s="17">
        <f t="shared" si="95"/>
        <v>14753.5</v>
      </c>
      <c r="J312" s="17">
        <f t="shared" si="96"/>
        <v>92403.5</v>
      </c>
      <c r="K312" s="17">
        <v>79200</v>
      </c>
      <c r="L312" s="17">
        <f t="shared" si="97"/>
        <v>79200</v>
      </c>
      <c r="M312" s="4">
        <v>0.19</v>
      </c>
      <c r="N312" s="17">
        <f t="shared" si="98"/>
        <v>15048</v>
      </c>
      <c r="O312" s="17">
        <f t="shared" si="99"/>
        <v>94248</v>
      </c>
      <c r="P312" s="17">
        <v>72650.000000000015</v>
      </c>
      <c r="Q312" s="17">
        <f t="shared" si="100"/>
        <v>72650.000000000015</v>
      </c>
      <c r="R312" s="4">
        <v>0.19</v>
      </c>
      <c r="S312" s="17">
        <f t="shared" si="101"/>
        <v>13803.500000000004</v>
      </c>
      <c r="T312" s="17">
        <f t="shared" si="102"/>
        <v>86453.500000000015</v>
      </c>
      <c r="U312" s="17">
        <f t="shared" si="103"/>
        <v>76500</v>
      </c>
      <c r="V312" s="17">
        <f t="shared" si="104"/>
        <v>76500</v>
      </c>
      <c r="W312" s="4">
        <v>0.19</v>
      </c>
      <c r="X312" s="17">
        <f t="shared" si="105"/>
        <v>14535</v>
      </c>
      <c r="Y312" s="17">
        <f t="shared" si="106"/>
        <v>91035</v>
      </c>
      <c r="Z312" s="19"/>
    </row>
    <row r="313" spans="1:26" ht="17.25" thickBot="1" x14ac:dyDescent="0.35">
      <c r="A313" s="14">
        <v>307</v>
      </c>
      <c r="B313" s="3" t="s">
        <v>564</v>
      </c>
      <c r="C313" s="3" t="s">
        <v>533</v>
      </c>
      <c r="D313" s="13" t="s">
        <v>532</v>
      </c>
      <c r="E313" s="3">
        <v>1</v>
      </c>
      <c r="F313" s="17">
        <v>45300</v>
      </c>
      <c r="G313" s="17">
        <f t="shared" si="94"/>
        <v>45300</v>
      </c>
      <c r="H313" s="4">
        <v>0.19</v>
      </c>
      <c r="I313" s="17">
        <f t="shared" si="95"/>
        <v>8607</v>
      </c>
      <c r="J313" s="17">
        <f t="shared" si="96"/>
        <v>53907</v>
      </c>
      <c r="K313" s="17">
        <v>46200</v>
      </c>
      <c r="L313" s="17">
        <f t="shared" si="97"/>
        <v>46200</v>
      </c>
      <c r="M313" s="4">
        <v>0.19</v>
      </c>
      <c r="N313" s="17">
        <f t="shared" si="98"/>
        <v>8778</v>
      </c>
      <c r="O313" s="17">
        <f t="shared" si="99"/>
        <v>54978</v>
      </c>
      <c r="P313" s="17">
        <v>42299.999999999993</v>
      </c>
      <c r="Q313" s="17">
        <f t="shared" si="100"/>
        <v>42299.999999999993</v>
      </c>
      <c r="R313" s="4">
        <v>0.19</v>
      </c>
      <c r="S313" s="17">
        <f t="shared" si="101"/>
        <v>8036.9999999999991</v>
      </c>
      <c r="T313" s="17">
        <f t="shared" si="102"/>
        <v>50336.999999999993</v>
      </c>
      <c r="U313" s="17">
        <f t="shared" si="103"/>
        <v>44600</v>
      </c>
      <c r="V313" s="17">
        <f t="shared" si="104"/>
        <v>44600</v>
      </c>
      <c r="W313" s="4">
        <v>0.19</v>
      </c>
      <c r="X313" s="17">
        <f t="shared" si="105"/>
        <v>8474</v>
      </c>
      <c r="Y313" s="17">
        <f t="shared" si="106"/>
        <v>53074</v>
      </c>
      <c r="Z313" s="19"/>
    </row>
    <row r="314" spans="1:26" ht="17.25" thickBot="1" x14ac:dyDescent="0.35">
      <c r="A314" s="14">
        <v>308</v>
      </c>
      <c r="B314" s="3" t="s">
        <v>564</v>
      </c>
      <c r="C314" s="3" t="s">
        <v>531</v>
      </c>
      <c r="D314" s="13" t="s">
        <v>530</v>
      </c>
      <c r="E314" s="3">
        <v>1</v>
      </c>
      <c r="F314" s="17">
        <v>33100</v>
      </c>
      <c r="G314" s="17">
        <f t="shared" si="94"/>
        <v>33100</v>
      </c>
      <c r="H314" s="4">
        <v>0.19</v>
      </c>
      <c r="I314" s="17">
        <f t="shared" si="95"/>
        <v>6289</v>
      </c>
      <c r="J314" s="17">
        <f t="shared" si="96"/>
        <v>39389</v>
      </c>
      <c r="K314" s="17">
        <v>33750</v>
      </c>
      <c r="L314" s="17">
        <f t="shared" si="97"/>
        <v>33750</v>
      </c>
      <c r="M314" s="4">
        <v>0.19</v>
      </c>
      <c r="N314" s="17">
        <f t="shared" si="98"/>
        <v>6412.5</v>
      </c>
      <c r="O314" s="17">
        <f t="shared" si="99"/>
        <v>40162.5</v>
      </c>
      <c r="P314" s="17">
        <v>30949.999999999996</v>
      </c>
      <c r="Q314" s="17">
        <f t="shared" si="100"/>
        <v>30949.999999999996</v>
      </c>
      <c r="R314" s="4">
        <v>0.19</v>
      </c>
      <c r="S314" s="17">
        <f t="shared" si="101"/>
        <v>5880.4999999999991</v>
      </c>
      <c r="T314" s="17">
        <f t="shared" si="102"/>
        <v>36830.499999999993</v>
      </c>
      <c r="U314" s="17">
        <f t="shared" si="103"/>
        <v>32600</v>
      </c>
      <c r="V314" s="17">
        <f t="shared" si="104"/>
        <v>32600</v>
      </c>
      <c r="W314" s="4">
        <v>0.19</v>
      </c>
      <c r="X314" s="17">
        <f t="shared" si="105"/>
        <v>6194</v>
      </c>
      <c r="Y314" s="17">
        <f t="shared" si="106"/>
        <v>38794</v>
      </c>
      <c r="Z314" s="19"/>
    </row>
    <row r="315" spans="1:26" ht="17.25" thickBot="1" x14ac:dyDescent="0.35">
      <c r="A315" s="14">
        <v>309</v>
      </c>
      <c r="B315" s="3" t="s">
        <v>564</v>
      </c>
      <c r="C315" s="3" t="s">
        <v>529</v>
      </c>
      <c r="D315" s="13" t="s">
        <v>528</v>
      </c>
      <c r="E315" s="3">
        <v>1</v>
      </c>
      <c r="F315" s="17">
        <v>31000</v>
      </c>
      <c r="G315" s="17">
        <f t="shared" si="94"/>
        <v>31000</v>
      </c>
      <c r="H315" s="4">
        <v>0.19</v>
      </c>
      <c r="I315" s="17">
        <f t="shared" si="95"/>
        <v>5890</v>
      </c>
      <c r="J315" s="17">
        <f t="shared" si="96"/>
        <v>36890</v>
      </c>
      <c r="K315" s="17">
        <v>31600</v>
      </c>
      <c r="L315" s="17">
        <f t="shared" si="97"/>
        <v>31600</v>
      </c>
      <c r="M315" s="4">
        <v>0.19</v>
      </c>
      <c r="N315" s="17">
        <f t="shared" si="98"/>
        <v>6004</v>
      </c>
      <c r="O315" s="17">
        <f t="shared" si="99"/>
        <v>37604</v>
      </c>
      <c r="P315" s="17">
        <v>28900</v>
      </c>
      <c r="Q315" s="17">
        <f t="shared" si="100"/>
        <v>28900</v>
      </c>
      <c r="R315" s="4">
        <v>0.19</v>
      </c>
      <c r="S315" s="17">
        <f t="shared" si="101"/>
        <v>5491</v>
      </c>
      <c r="T315" s="17">
        <f t="shared" si="102"/>
        <v>34391</v>
      </c>
      <c r="U315" s="17">
        <f t="shared" si="103"/>
        <v>30500</v>
      </c>
      <c r="V315" s="17">
        <f t="shared" si="104"/>
        <v>30500</v>
      </c>
      <c r="W315" s="4">
        <v>0.19</v>
      </c>
      <c r="X315" s="17">
        <f t="shared" si="105"/>
        <v>5795</v>
      </c>
      <c r="Y315" s="17">
        <f t="shared" si="106"/>
        <v>36295</v>
      </c>
      <c r="Z315" s="19"/>
    </row>
    <row r="316" spans="1:26" ht="33.75" thickBot="1" x14ac:dyDescent="0.35">
      <c r="A316" s="14">
        <v>310</v>
      </c>
      <c r="B316" s="3" t="s">
        <v>564</v>
      </c>
      <c r="C316" s="3" t="s">
        <v>527</v>
      </c>
      <c r="D316" s="13" t="s">
        <v>526</v>
      </c>
      <c r="E316" s="3">
        <v>1</v>
      </c>
      <c r="F316" s="17">
        <v>23000</v>
      </c>
      <c r="G316" s="17">
        <f t="shared" si="94"/>
        <v>23000</v>
      </c>
      <c r="H316" s="4">
        <v>0.19</v>
      </c>
      <c r="I316" s="17">
        <f t="shared" si="95"/>
        <v>4370</v>
      </c>
      <c r="J316" s="17">
        <f t="shared" si="96"/>
        <v>27370</v>
      </c>
      <c r="K316" s="17">
        <v>23400</v>
      </c>
      <c r="L316" s="17">
        <f t="shared" si="97"/>
        <v>23400</v>
      </c>
      <c r="M316" s="4">
        <v>0.19</v>
      </c>
      <c r="N316" s="17">
        <f t="shared" si="98"/>
        <v>4446</v>
      </c>
      <c r="O316" s="17">
        <f t="shared" si="99"/>
        <v>27846</v>
      </c>
      <c r="P316" s="17">
        <v>21400.000000000004</v>
      </c>
      <c r="Q316" s="17">
        <f t="shared" si="100"/>
        <v>21400.000000000004</v>
      </c>
      <c r="R316" s="4">
        <v>0.19</v>
      </c>
      <c r="S316" s="17">
        <f t="shared" si="101"/>
        <v>4066.0000000000009</v>
      </c>
      <c r="T316" s="17">
        <f t="shared" si="102"/>
        <v>25466.000000000004</v>
      </c>
      <c r="U316" s="17">
        <f t="shared" si="103"/>
        <v>22600</v>
      </c>
      <c r="V316" s="17">
        <f t="shared" si="104"/>
        <v>22600</v>
      </c>
      <c r="W316" s="4">
        <v>0.19</v>
      </c>
      <c r="X316" s="17">
        <f t="shared" si="105"/>
        <v>4294</v>
      </c>
      <c r="Y316" s="17">
        <f t="shared" si="106"/>
        <v>26894</v>
      </c>
      <c r="Z316" s="19"/>
    </row>
    <row r="317" spans="1:26" ht="17.25" thickBot="1" x14ac:dyDescent="0.35">
      <c r="A317" s="14">
        <v>311</v>
      </c>
      <c r="B317" s="3" t="s">
        <v>564</v>
      </c>
      <c r="C317" s="3" t="s">
        <v>525</v>
      </c>
      <c r="D317" s="13" t="s">
        <v>524</v>
      </c>
      <c r="E317" s="3">
        <v>1</v>
      </c>
      <c r="F317" s="17">
        <v>20100</v>
      </c>
      <c r="G317" s="17">
        <f t="shared" si="94"/>
        <v>20100</v>
      </c>
      <c r="H317" s="4">
        <v>0.19</v>
      </c>
      <c r="I317" s="17">
        <f t="shared" si="95"/>
        <v>3819</v>
      </c>
      <c r="J317" s="17">
        <f t="shared" si="96"/>
        <v>23919</v>
      </c>
      <c r="K317" s="17">
        <v>20500</v>
      </c>
      <c r="L317" s="17">
        <f t="shared" si="97"/>
        <v>20500</v>
      </c>
      <c r="M317" s="4">
        <v>0.19</v>
      </c>
      <c r="N317" s="17">
        <f t="shared" si="98"/>
        <v>3895</v>
      </c>
      <c r="O317" s="17">
        <f t="shared" si="99"/>
        <v>24395</v>
      </c>
      <c r="P317" s="17">
        <v>18800.000000000004</v>
      </c>
      <c r="Q317" s="17">
        <f t="shared" si="100"/>
        <v>18800.000000000004</v>
      </c>
      <c r="R317" s="4">
        <v>0.19</v>
      </c>
      <c r="S317" s="17">
        <f t="shared" si="101"/>
        <v>3572.0000000000009</v>
      </c>
      <c r="T317" s="17">
        <f t="shared" si="102"/>
        <v>22372.000000000004</v>
      </c>
      <c r="U317" s="17">
        <f t="shared" si="103"/>
        <v>19800</v>
      </c>
      <c r="V317" s="17">
        <f t="shared" si="104"/>
        <v>19800</v>
      </c>
      <c r="W317" s="4">
        <v>0.19</v>
      </c>
      <c r="X317" s="17">
        <f t="shared" si="105"/>
        <v>3762</v>
      </c>
      <c r="Y317" s="17">
        <f t="shared" si="106"/>
        <v>23562</v>
      </c>
      <c r="Z317" s="19"/>
    </row>
    <row r="318" spans="1:26" ht="17.25" thickBot="1" x14ac:dyDescent="0.35">
      <c r="A318" s="14">
        <v>312</v>
      </c>
      <c r="B318" s="3" t="s">
        <v>564</v>
      </c>
      <c r="C318" s="3" t="s">
        <v>522</v>
      </c>
      <c r="D318" s="12" t="s">
        <v>523</v>
      </c>
      <c r="E318" s="3">
        <v>1</v>
      </c>
      <c r="F318" s="17">
        <v>6700</v>
      </c>
      <c r="G318" s="17">
        <f t="shared" si="94"/>
        <v>6700</v>
      </c>
      <c r="H318" s="4">
        <v>0.19</v>
      </c>
      <c r="I318" s="17">
        <f t="shared" si="95"/>
        <v>1273</v>
      </c>
      <c r="J318" s="17">
        <f t="shared" si="96"/>
        <v>7973</v>
      </c>
      <c r="K318" s="17">
        <v>6850</v>
      </c>
      <c r="L318" s="17">
        <f t="shared" si="97"/>
        <v>6850</v>
      </c>
      <c r="M318" s="4">
        <v>0.19</v>
      </c>
      <c r="N318" s="17">
        <f t="shared" si="98"/>
        <v>1301.5</v>
      </c>
      <c r="O318" s="17">
        <f t="shared" si="99"/>
        <v>8151.5</v>
      </c>
      <c r="P318" s="17">
        <v>6249.9999999999991</v>
      </c>
      <c r="Q318" s="17">
        <f t="shared" si="100"/>
        <v>6249.9999999999991</v>
      </c>
      <c r="R318" s="4">
        <v>0.19</v>
      </c>
      <c r="S318" s="17">
        <f t="shared" si="101"/>
        <v>1187.4999999999998</v>
      </c>
      <c r="T318" s="17">
        <f t="shared" si="102"/>
        <v>7437.4999999999991</v>
      </c>
      <c r="U318" s="17">
        <f t="shared" si="103"/>
        <v>6600</v>
      </c>
      <c r="V318" s="17">
        <f t="shared" si="104"/>
        <v>6600</v>
      </c>
      <c r="W318" s="4">
        <v>0.19</v>
      </c>
      <c r="X318" s="17">
        <f t="shared" si="105"/>
        <v>1254</v>
      </c>
      <c r="Y318" s="17">
        <f t="shared" si="106"/>
        <v>7854</v>
      </c>
      <c r="Z318" s="19"/>
    </row>
    <row r="319" spans="1:26" ht="17.25" thickBot="1" x14ac:dyDescent="0.35">
      <c r="A319" s="14">
        <v>313</v>
      </c>
      <c r="B319" s="3" t="s">
        <v>564</v>
      </c>
      <c r="C319" s="3" t="s">
        <v>522</v>
      </c>
      <c r="D319" s="12" t="s">
        <v>521</v>
      </c>
      <c r="E319" s="3">
        <v>1</v>
      </c>
      <c r="F319" s="17">
        <v>7250</v>
      </c>
      <c r="G319" s="17">
        <f t="shared" si="94"/>
        <v>7250</v>
      </c>
      <c r="H319" s="4">
        <v>0.19</v>
      </c>
      <c r="I319" s="17">
        <f t="shared" si="95"/>
        <v>1377.5</v>
      </c>
      <c r="J319" s="17">
        <f t="shared" si="96"/>
        <v>8627.5</v>
      </c>
      <c r="K319" s="17">
        <v>7400</v>
      </c>
      <c r="L319" s="17">
        <f t="shared" si="97"/>
        <v>7400</v>
      </c>
      <c r="M319" s="4">
        <v>0.19</v>
      </c>
      <c r="N319" s="17">
        <f t="shared" si="98"/>
        <v>1406</v>
      </c>
      <c r="O319" s="17">
        <f t="shared" si="99"/>
        <v>8806</v>
      </c>
      <c r="P319" s="17">
        <v>6800</v>
      </c>
      <c r="Q319" s="17">
        <f t="shared" si="100"/>
        <v>6800</v>
      </c>
      <c r="R319" s="4">
        <v>0.19</v>
      </c>
      <c r="S319" s="17">
        <f t="shared" si="101"/>
        <v>1292</v>
      </c>
      <c r="T319" s="17">
        <f t="shared" si="102"/>
        <v>8092</v>
      </c>
      <c r="U319" s="17">
        <f t="shared" si="103"/>
        <v>7150</v>
      </c>
      <c r="V319" s="17">
        <f t="shared" si="104"/>
        <v>7150</v>
      </c>
      <c r="W319" s="4">
        <v>0.19</v>
      </c>
      <c r="X319" s="17">
        <f t="shared" si="105"/>
        <v>1358.5</v>
      </c>
      <c r="Y319" s="17">
        <f t="shared" si="106"/>
        <v>8508.5</v>
      </c>
      <c r="Z319" s="19"/>
    </row>
    <row r="320" spans="1:26" ht="17.25" thickBot="1" x14ac:dyDescent="0.35">
      <c r="A320" s="14">
        <v>314</v>
      </c>
      <c r="B320" s="3" t="s">
        <v>564</v>
      </c>
      <c r="C320" s="3" t="s">
        <v>520</v>
      </c>
      <c r="D320" s="12" t="s">
        <v>519</v>
      </c>
      <c r="E320" s="3">
        <v>1</v>
      </c>
      <c r="F320" s="17">
        <v>29100</v>
      </c>
      <c r="G320" s="17">
        <f t="shared" si="94"/>
        <v>29100</v>
      </c>
      <c r="H320" s="4">
        <v>0.19</v>
      </c>
      <c r="I320" s="17">
        <f t="shared" si="95"/>
        <v>5529</v>
      </c>
      <c r="J320" s="17">
        <f t="shared" si="96"/>
        <v>34629</v>
      </c>
      <c r="K320" s="17">
        <v>29600</v>
      </c>
      <c r="L320" s="17">
        <f t="shared" si="97"/>
        <v>29600</v>
      </c>
      <c r="M320" s="4">
        <v>0.19</v>
      </c>
      <c r="N320" s="17">
        <f t="shared" si="98"/>
        <v>5624</v>
      </c>
      <c r="O320" s="17">
        <f t="shared" si="99"/>
        <v>35224</v>
      </c>
      <c r="P320" s="17">
        <v>27100.000000000004</v>
      </c>
      <c r="Q320" s="17">
        <f t="shared" si="100"/>
        <v>27100.000000000004</v>
      </c>
      <c r="R320" s="4">
        <v>0.19</v>
      </c>
      <c r="S320" s="17">
        <f t="shared" si="101"/>
        <v>5149.0000000000009</v>
      </c>
      <c r="T320" s="17">
        <f t="shared" si="102"/>
        <v>32249.000000000004</v>
      </c>
      <c r="U320" s="17">
        <f t="shared" si="103"/>
        <v>28600</v>
      </c>
      <c r="V320" s="17">
        <f t="shared" si="104"/>
        <v>28600</v>
      </c>
      <c r="W320" s="4">
        <v>0.19</v>
      </c>
      <c r="X320" s="17">
        <f t="shared" si="105"/>
        <v>5434</v>
      </c>
      <c r="Y320" s="17">
        <f t="shared" si="106"/>
        <v>34034</v>
      </c>
      <c r="Z320" s="19"/>
    </row>
    <row r="321" spans="1:26" s="50" customFormat="1" ht="17.25" thickBot="1" x14ac:dyDescent="0.35">
      <c r="A321" s="44">
        <v>315</v>
      </c>
      <c r="B321" s="46" t="s">
        <v>564</v>
      </c>
      <c r="C321" s="46" t="s">
        <v>518</v>
      </c>
      <c r="D321" s="76" t="s">
        <v>517</v>
      </c>
      <c r="E321" s="46">
        <v>1</v>
      </c>
      <c r="F321" s="47">
        <v>15900</v>
      </c>
      <c r="G321" s="47">
        <f t="shared" si="94"/>
        <v>15900</v>
      </c>
      <c r="H321" s="77">
        <v>0</v>
      </c>
      <c r="I321" s="47">
        <f t="shared" si="95"/>
        <v>0</v>
      </c>
      <c r="J321" s="47">
        <f t="shared" si="96"/>
        <v>15900</v>
      </c>
      <c r="K321" s="47">
        <v>16150</v>
      </c>
      <c r="L321" s="47">
        <f t="shared" si="97"/>
        <v>16150</v>
      </c>
      <c r="M321" s="77">
        <v>0</v>
      </c>
      <c r="N321" s="47">
        <f t="shared" si="98"/>
        <v>0</v>
      </c>
      <c r="O321" s="47">
        <f t="shared" si="99"/>
        <v>16150</v>
      </c>
      <c r="P321" s="47">
        <v>14749.999999999998</v>
      </c>
      <c r="Q321" s="47">
        <f t="shared" si="100"/>
        <v>14749.999999999998</v>
      </c>
      <c r="R321" s="77">
        <v>0</v>
      </c>
      <c r="S321" s="47">
        <f t="shared" si="101"/>
        <v>0</v>
      </c>
      <c r="T321" s="47">
        <f t="shared" si="102"/>
        <v>14749.999999999998</v>
      </c>
      <c r="U321" s="47">
        <f t="shared" si="103"/>
        <v>15600</v>
      </c>
      <c r="V321" s="47">
        <f t="shared" si="104"/>
        <v>15600</v>
      </c>
      <c r="W321" s="77">
        <v>0</v>
      </c>
      <c r="X321" s="47">
        <f t="shared" si="105"/>
        <v>0</v>
      </c>
      <c r="Y321" s="47">
        <f t="shared" si="106"/>
        <v>15600</v>
      </c>
      <c r="Z321" s="49"/>
    </row>
    <row r="322" spans="1:26" s="50" customFormat="1" ht="33.75" thickBot="1" x14ac:dyDescent="0.35">
      <c r="A322" s="44">
        <v>316</v>
      </c>
      <c r="B322" s="46" t="s">
        <v>564</v>
      </c>
      <c r="C322" s="46" t="s">
        <v>516</v>
      </c>
      <c r="D322" s="52" t="s">
        <v>515</v>
      </c>
      <c r="E322" s="46">
        <v>1</v>
      </c>
      <c r="F322" s="47">
        <v>35950</v>
      </c>
      <c r="G322" s="47">
        <f t="shared" si="94"/>
        <v>35950</v>
      </c>
      <c r="H322" s="77">
        <v>0</v>
      </c>
      <c r="I322" s="47">
        <f t="shared" si="95"/>
        <v>0</v>
      </c>
      <c r="J322" s="47">
        <f t="shared" si="96"/>
        <v>35950</v>
      </c>
      <c r="K322" s="47">
        <v>36650</v>
      </c>
      <c r="L322" s="47">
        <f t="shared" si="97"/>
        <v>36650</v>
      </c>
      <c r="M322" s="77">
        <v>0</v>
      </c>
      <c r="N322" s="47">
        <f t="shared" si="98"/>
        <v>0</v>
      </c>
      <c r="O322" s="47">
        <f t="shared" si="99"/>
        <v>36650</v>
      </c>
      <c r="P322" s="47">
        <v>33600</v>
      </c>
      <c r="Q322" s="47">
        <f t="shared" si="100"/>
        <v>33600</v>
      </c>
      <c r="R322" s="77">
        <v>0</v>
      </c>
      <c r="S322" s="47">
        <f t="shared" si="101"/>
        <v>0</v>
      </c>
      <c r="T322" s="47">
        <f t="shared" si="102"/>
        <v>33600</v>
      </c>
      <c r="U322" s="47">
        <f t="shared" si="103"/>
        <v>35400</v>
      </c>
      <c r="V322" s="47">
        <f t="shared" si="104"/>
        <v>35400</v>
      </c>
      <c r="W322" s="77">
        <v>0</v>
      </c>
      <c r="X322" s="47">
        <f t="shared" si="105"/>
        <v>0</v>
      </c>
      <c r="Y322" s="47">
        <f t="shared" si="106"/>
        <v>35400</v>
      </c>
      <c r="Z322" s="49"/>
    </row>
    <row r="323" spans="1:26" s="50" customFormat="1" ht="17.25" thickBot="1" x14ac:dyDescent="0.35">
      <c r="A323" s="44">
        <v>317</v>
      </c>
      <c r="B323" s="46" t="s">
        <v>564</v>
      </c>
      <c r="C323" s="46" t="s">
        <v>514</v>
      </c>
      <c r="D323" s="78" t="s">
        <v>604</v>
      </c>
      <c r="E323" s="46">
        <v>1</v>
      </c>
      <c r="F323" s="47">
        <v>208400</v>
      </c>
      <c r="G323" s="47">
        <f t="shared" si="94"/>
        <v>208400</v>
      </c>
      <c r="H323" s="77">
        <v>0</v>
      </c>
      <c r="I323" s="47">
        <f t="shared" si="95"/>
        <v>0</v>
      </c>
      <c r="J323" s="47">
        <f t="shared" si="96"/>
        <v>208400</v>
      </c>
      <c r="K323" s="47">
        <v>212500</v>
      </c>
      <c r="L323" s="47">
        <f t="shared" si="97"/>
        <v>212500</v>
      </c>
      <c r="M323" s="77">
        <v>0</v>
      </c>
      <c r="N323" s="47">
        <f t="shared" si="98"/>
        <v>0</v>
      </c>
      <c r="O323" s="47">
        <f t="shared" si="99"/>
        <v>212500</v>
      </c>
      <c r="P323" s="47">
        <v>195000.00000000003</v>
      </c>
      <c r="Q323" s="47">
        <f t="shared" si="100"/>
        <v>195000.00000000003</v>
      </c>
      <c r="R323" s="77">
        <v>0</v>
      </c>
      <c r="S323" s="47">
        <f t="shared" si="101"/>
        <v>0</v>
      </c>
      <c r="T323" s="47">
        <f t="shared" si="102"/>
        <v>195000.00000000003</v>
      </c>
      <c r="U323" s="47">
        <f t="shared" si="103"/>
        <v>205300</v>
      </c>
      <c r="V323" s="47">
        <f t="shared" si="104"/>
        <v>205300</v>
      </c>
      <c r="W323" s="77">
        <v>0</v>
      </c>
      <c r="X323" s="47">
        <f t="shared" si="105"/>
        <v>0</v>
      </c>
      <c r="Y323" s="47">
        <f t="shared" si="106"/>
        <v>205300</v>
      </c>
      <c r="Z323" s="49"/>
    </row>
    <row r="324" spans="1:26" ht="17.25" thickBot="1" x14ac:dyDescent="0.35">
      <c r="A324" s="14">
        <v>318</v>
      </c>
      <c r="B324" s="3" t="s">
        <v>564</v>
      </c>
      <c r="C324" s="3" t="s">
        <v>513</v>
      </c>
      <c r="D324" s="2" t="s">
        <v>561</v>
      </c>
      <c r="E324" s="3">
        <v>1</v>
      </c>
      <c r="F324" s="17">
        <v>16650</v>
      </c>
      <c r="G324" s="17">
        <f t="shared" si="94"/>
        <v>16650</v>
      </c>
      <c r="H324" s="4">
        <v>0.19</v>
      </c>
      <c r="I324" s="17">
        <f t="shared" si="95"/>
        <v>3163.5</v>
      </c>
      <c r="J324" s="17">
        <f t="shared" si="96"/>
        <v>19813.5</v>
      </c>
      <c r="K324" s="17">
        <v>17000</v>
      </c>
      <c r="L324" s="17">
        <f t="shared" si="97"/>
        <v>17000</v>
      </c>
      <c r="M324" s="4">
        <v>0.19</v>
      </c>
      <c r="N324" s="17">
        <f t="shared" si="98"/>
        <v>3230</v>
      </c>
      <c r="O324" s="17">
        <f t="shared" si="99"/>
        <v>20230</v>
      </c>
      <c r="P324" s="17">
        <v>15550</v>
      </c>
      <c r="Q324" s="17">
        <f t="shared" si="100"/>
        <v>15550</v>
      </c>
      <c r="R324" s="4">
        <v>0.19</v>
      </c>
      <c r="S324" s="17">
        <f t="shared" si="101"/>
        <v>2954.5</v>
      </c>
      <c r="T324" s="17">
        <f t="shared" si="102"/>
        <v>18504.5</v>
      </c>
      <c r="U324" s="17">
        <f t="shared" si="103"/>
        <v>16400</v>
      </c>
      <c r="V324" s="17">
        <f t="shared" si="104"/>
        <v>16400</v>
      </c>
      <c r="W324" s="4">
        <v>0.19</v>
      </c>
      <c r="X324" s="17">
        <f t="shared" si="105"/>
        <v>3116</v>
      </c>
      <c r="Y324" s="17">
        <f t="shared" si="106"/>
        <v>19516</v>
      </c>
      <c r="Z324" s="19"/>
    </row>
    <row r="325" spans="1:26" ht="17.25" thickBot="1" x14ac:dyDescent="0.35">
      <c r="A325" s="14">
        <v>319</v>
      </c>
      <c r="B325" s="3" t="s">
        <v>564</v>
      </c>
      <c r="C325" s="3" t="s">
        <v>512</v>
      </c>
      <c r="D325" s="2" t="s">
        <v>562</v>
      </c>
      <c r="E325" s="3">
        <v>1</v>
      </c>
      <c r="F325" s="17">
        <v>26000</v>
      </c>
      <c r="G325" s="17">
        <f t="shared" si="94"/>
        <v>26000</v>
      </c>
      <c r="H325" s="4">
        <v>0.19</v>
      </c>
      <c r="I325" s="17">
        <f t="shared" si="95"/>
        <v>4940</v>
      </c>
      <c r="J325" s="17">
        <f t="shared" si="96"/>
        <v>30940</v>
      </c>
      <c r="K325" s="17">
        <v>26500</v>
      </c>
      <c r="L325" s="17">
        <f t="shared" si="97"/>
        <v>26500</v>
      </c>
      <c r="M325" s="4">
        <v>0.19</v>
      </c>
      <c r="N325" s="17">
        <f t="shared" si="98"/>
        <v>5035</v>
      </c>
      <c r="O325" s="17">
        <f t="shared" si="99"/>
        <v>31535</v>
      </c>
      <c r="P325" s="17">
        <v>24299.999999999996</v>
      </c>
      <c r="Q325" s="17">
        <f t="shared" si="100"/>
        <v>24299.999999999996</v>
      </c>
      <c r="R325" s="4">
        <v>0.19</v>
      </c>
      <c r="S325" s="17">
        <f t="shared" si="101"/>
        <v>4616.9999999999991</v>
      </c>
      <c r="T325" s="17">
        <f t="shared" si="102"/>
        <v>28916.999999999996</v>
      </c>
      <c r="U325" s="17">
        <f t="shared" si="103"/>
        <v>25600</v>
      </c>
      <c r="V325" s="17">
        <f t="shared" si="104"/>
        <v>25600</v>
      </c>
      <c r="W325" s="4">
        <v>0.19</v>
      </c>
      <c r="X325" s="17">
        <f t="shared" si="105"/>
        <v>4864</v>
      </c>
      <c r="Y325" s="17">
        <f t="shared" si="106"/>
        <v>30464</v>
      </c>
      <c r="Z325" s="19"/>
    </row>
    <row r="326" spans="1:26" ht="33.75" thickBot="1" x14ac:dyDescent="0.35">
      <c r="A326" s="14">
        <v>320</v>
      </c>
      <c r="B326" s="24" t="s">
        <v>564</v>
      </c>
      <c r="C326" s="24" t="s">
        <v>511</v>
      </c>
      <c r="D326" s="25" t="s">
        <v>510</v>
      </c>
      <c r="E326" s="24">
        <v>1</v>
      </c>
      <c r="F326" s="23">
        <v>39200</v>
      </c>
      <c r="G326" s="23">
        <f t="shared" si="94"/>
        <v>39200</v>
      </c>
      <c r="H326" s="4">
        <v>0.19</v>
      </c>
      <c r="I326" s="23">
        <f t="shared" si="95"/>
        <v>7448</v>
      </c>
      <c r="J326" s="17">
        <f t="shared" si="96"/>
        <v>46648</v>
      </c>
      <c r="K326" s="17">
        <v>39950</v>
      </c>
      <c r="L326" s="17">
        <f t="shared" si="97"/>
        <v>39950</v>
      </c>
      <c r="M326" s="4">
        <v>0.19</v>
      </c>
      <c r="N326" s="17">
        <f t="shared" si="98"/>
        <v>7590.5</v>
      </c>
      <c r="O326" s="17">
        <f t="shared" si="99"/>
        <v>47540.5</v>
      </c>
      <c r="P326" s="17">
        <v>36650.000000000007</v>
      </c>
      <c r="Q326" s="17">
        <f t="shared" si="100"/>
        <v>36650.000000000007</v>
      </c>
      <c r="R326" s="4">
        <v>0.19</v>
      </c>
      <c r="S326" s="17">
        <f t="shared" si="101"/>
        <v>6963.5000000000018</v>
      </c>
      <c r="T326" s="23">
        <f t="shared" si="102"/>
        <v>43613.500000000007</v>
      </c>
      <c r="U326" s="17">
        <f t="shared" si="103"/>
        <v>38600</v>
      </c>
      <c r="V326" s="17">
        <f t="shared" si="104"/>
        <v>38600</v>
      </c>
      <c r="W326" s="4">
        <v>0.19</v>
      </c>
      <c r="X326" s="17">
        <f t="shared" si="105"/>
        <v>7334</v>
      </c>
      <c r="Y326" s="17">
        <f t="shared" si="106"/>
        <v>45934</v>
      </c>
      <c r="Z326" s="19"/>
    </row>
    <row r="327" spans="1:26" ht="17.25" thickBot="1" x14ac:dyDescent="0.35">
      <c r="A327" s="36" t="s">
        <v>315</v>
      </c>
      <c r="B327" s="37"/>
      <c r="C327" s="37"/>
      <c r="D327" s="37"/>
      <c r="E327" s="37"/>
      <c r="F327" s="37"/>
      <c r="G327" s="37"/>
      <c r="H327" s="37"/>
      <c r="I327" s="38"/>
      <c r="J327" s="28">
        <f>SUM(J53:J326)</f>
        <v>97999305.5</v>
      </c>
      <c r="K327" s="42"/>
      <c r="L327" s="41"/>
      <c r="M327" s="41"/>
      <c r="N327" s="43"/>
      <c r="O327" s="30">
        <f>SUM(O53:O326)</f>
        <v>99853492.5</v>
      </c>
      <c r="P327" s="42"/>
      <c r="Q327" s="41"/>
      <c r="R327" s="41"/>
      <c r="S327" s="41"/>
      <c r="T327" s="29">
        <f>SUM(T53:T326)</f>
        <v>91350314.5</v>
      </c>
      <c r="U327" s="41"/>
      <c r="V327" s="41"/>
      <c r="W327" s="41"/>
      <c r="X327" s="41"/>
      <c r="Y327" s="31">
        <f>SUM(Y53:Y326)</f>
        <v>96401037.5</v>
      </c>
      <c r="Z327" s="19"/>
    </row>
    <row r="328" spans="1:26" ht="17.25" thickBot="1" x14ac:dyDescent="0.35">
      <c r="A328" s="36" t="s">
        <v>10</v>
      </c>
      <c r="B328" s="37"/>
      <c r="C328" s="37"/>
      <c r="D328" s="37"/>
      <c r="E328" s="37"/>
      <c r="F328" s="37"/>
      <c r="G328" s="37"/>
      <c r="H328" s="37"/>
      <c r="I328" s="38"/>
      <c r="J328" s="29">
        <f>J49+J327</f>
        <v>160978170</v>
      </c>
      <c r="O328" s="29">
        <f>O49+O327</f>
        <v>164132308.5</v>
      </c>
      <c r="T328" s="29">
        <f>T49+T327</f>
        <v>149985199.5</v>
      </c>
      <c r="Y328" s="31">
        <f>Y49+Y327</f>
        <v>158365226</v>
      </c>
      <c r="Z328" s="19"/>
    </row>
    <row r="329" spans="1:26" x14ac:dyDescent="0.3">
      <c r="B329" s="19"/>
    </row>
  </sheetData>
  <mergeCells count="16">
    <mergeCell ref="F1:J1"/>
    <mergeCell ref="K1:O1"/>
    <mergeCell ref="U327:X327"/>
    <mergeCell ref="P327:S327"/>
    <mergeCell ref="K327:N327"/>
    <mergeCell ref="P1:T1"/>
    <mergeCell ref="U1:Y1"/>
    <mergeCell ref="P49:S49"/>
    <mergeCell ref="U49:X49"/>
    <mergeCell ref="K49:N49"/>
    <mergeCell ref="A1:D1"/>
    <mergeCell ref="A51:D51"/>
    <mergeCell ref="A328:I328"/>
    <mergeCell ref="A327:I327"/>
    <mergeCell ref="A49:I49"/>
    <mergeCell ref="A50:Y50"/>
  </mergeCells>
  <pageMargins left="0.7" right="0.7" top="0.75" bottom="0.75" header="0.3" footer="0.3"/>
  <pageSetup scale="10" orientation="portrait" horizontalDpi="4294967293" r:id="rId1"/>
  <rowBreaks count="1" manualBreakCount="1">
    <brk id="72"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1EB1D-3BF7-491B-B8C1-909232742209}">
  <dimension ref="A1"/>
  <sheetViews>
    <sheetView workbookViewId="0">
      <selection activeCell="F22" sqref="F22"/>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Hoja1</vt:lpstr>
      <vt:lpstr>'ESTUDIO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Ramirez</dc:creator>
  <cp:lastModifiedBy>USER</cp:lastModifiedBy>
  <dcterms:created xsi:type="dcterms:W3CDTF">2026-07-06T17:19:46Z</dcterms:created>
  <dcterms:modified xsi:type="dcterms:W3CDTF">2026-08-18T21:19:10Z</dcterms:modified>
</cp:coreProperties>
</file>