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codeName="ThisWorkbook" defaultThemeVersion="124226"/>
  <mc:AlternateContent xmlns:mc="http://schemas.openxmlformats.org/markup-compatibility/2006">
    <mc:Choice Requires="x15">
      <x15ac:absPath xmlns:x15ac="http://schemas.microsoft.com/office/spreadsheetml/2010/11/ac" url="\\FILESERVER\Contratos2026\200. ADMINISTRATIVA\7. MINIMA CUANTIA\INDENV-200-07-814-26 MANTENIMIENTO AIRE ACONDICIONADO\1. PRECONTRACTUAL\"/>
    </mc:Choice>
  </mc:AlternateContent>
  <xr:revisionPtr revIDLastSave="0" documentId="13_ncr:1_{CC457073-56D0-4FF8-B1A5-EC45AE067091}" xr6:coauthVersionLast="47" xr6:coauthVersionMax="47" xr10:uidLastSave="{00000000-0000-0000-0000-000000000000}"/>
  <bookViews>
    <workbookView xWindow="-120" yWindow="-120" windowWidth="29040" windowHeight="15720" tabRatio="505" xr2:uid="{00000000-000D-0000-FFFF-FFFF00000000}"/>
  </bookViews>
  <sheets>
    <sheet name="invitacion" sheetId="16" r:id="rId1"/>
  </sheets>
  <definedNames>
    <definedName name="_xlnm.Print_Titles" localSheetId="0">invitacion!$1:$12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4" i="16" l="1"/>
  <c r="K15" i="16"/>
  <c r="K16" i="16"/>
  <c r="K17" i="16"/>
  <c r="K18" i="16"/>
  <c r="K19" i="16"/>
  <c r="K20" i="16"/>
  <c r="K21" i="16"/>
  <c r="K22" i="16"/>
  <c r="K23" i="16"/>
  <c r="K24" i="16"/>
  <c r="K25" i="16"/>
  <c r="K13" i="16"/>
  <c r="H13" i="16"/>
  <c r="H15" i="16"/>
  <c r="I15" i="16" s="1"/>
  <c r="J15" i="16" s="1"/>
  <c r="L15" i="16" s="1"/>
  <c r="H16" i="16"/>
  <c r="I16" i="16" s="1"/>
  <c r="J16" i="16" s="1"/>
  <c r="L16" i="16" s="1"/>
  <c r="H17" i="16"/>
  <c r="I17" i="16" s="1"/>
  <c r="J17" i="16" s="1"/>
  <c r="L17" i="16" s="1"/>
  <c r="H18" i="16"/>
  <c r="I18" i="16" s="1"/>
  <c r="J18" i="16" s="1"/>
  <c r="H19" i="16"/>
  <c r="I19" i="16" s="1"/>
  <c r="J19" i="16" s="1"/>
  <c r="H20" i="16"/>
  <c r="I20" i="16" s="1"/>
  <c r="J20" i="16" s="1"/>
  <c r="H21" i="16"/>
  <c r="I21" i="16" s="1"/>
  <c r="J21" i="16" s="1"/>
  <c r="H22" i="16"/>
  <c r="I22" i="16" s="1"/>
  <c r="J22" i="16" s="1"/>
  <c r="H23" i="16"/>
  <c r="I23" i="16" s="1"/>
  <c r="J23" i="16" s="1"/>
  <c r="H24" i="16"/>
  <c r="I24" i="16" s="1"/>
  <c r="J24" i="16" s="1"/>
  <c r="H25" i="16"/>
  <c r="I25" i="16" s="1"/>
  <c r="J25" i="16" s="1"/>
  <c r="L18" i="16" l="1"/>
  <c r="L19" i="16"/>
  <c r="L20" i="16"/>
  <c r="L21" i="16"/>
  <c r="L22" i="16"/>
  <c r="L23" i="16"/>
  <c r="L24" i="16"/>
  <c r="L25" i="16"/>
  <c r="I13" i="16"/>
  <c r="J13" i="16" s="1"/>
  <c r="L13" i="16" s="1"/>
  <c r="K26" i="16"/>
  <c r="M26" i="16"/>
  <c r="H14" i="16"/>
  <c r="I14" i="16" s="1"/>
  <c r="J14" i="16" s="1"/>
  <c r="L14" i="16" s="1"/>
  <c r="L26" i="16" l="1"/>
  <c r="H26" i="16"/>
  <c r="J26" i="16"/>
  <c r="I26" i="16"/>
</calcChain>
</file>

<file path=xl/sharedStrings.xml><?xml version="1.0" encoding="utf-8"?>
<sst xmlns="http://schemas.openxmlformats.org/spreadsheetml/2006/main" count="88" uniqueCount="64">
  <si>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</si>
  <si>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</si>
  <si>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</si>
  <si>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</si>
  <si>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</si>
  <si>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</si>
  <si>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</si>
  <si>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</si>
  <si>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</si>
  <si>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</si>
  <si>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</si>
  <si>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</si>
  <si>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</si>
  <si>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</si>
  <si>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</si>
  <si>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</si>
  <si>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</si>
  <si>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</si>
  <si>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</si>
  <si>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</si>
  <si>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</si>
  <si>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</si>
  <si>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</si>
  <si>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</si>
  <si>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</si>
  <si>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</si>
  <si>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</si>
  <si>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 xml:space="preserve">VALOR UNITARIO 
IVA INCLUIDO </t>
  </si>
  <si>
    <t>VALOR 
TOTAL IVA</t>
  </si>
  <si>
    <t xml:space="preserve">Todos los requerimientos para dicho proceso se deberan verificar en la invitación publica el cual esta publicada en la página www.contratos.gov.co y en las oficinas del Inder Envigado ubicado en la Cr. 48 N°46 sur 150 </t>
  </si>
  <si>
    <t>Item</t>
  </si>
  <si>
    <t>DESCRIPCIÓN
(Ver detalle en ficha técnica publicada por la entidad)</t>
  </si>
  <si>
    <t>SEGÚN LO EXPRESADO EN LOS DOCUMENTOS DEL CONTRATO</t>
  </si>
  <si>
    <t>Código:F-GJ-045</t>
  </si>
  <si>
    <t>Versión:01</t>
  </si>
  <si>
    <t>Fecha de Versión: 24-02-2022</t>
  </si>
  <si>
    <t xml:space="preserve"> PROPUESTA ECONÓMICA 
COMPRA DE BIENES Y SERVICIOS        </t>
  </si>
  <si>
    <r>
      <t xml:space="preserve">VALOR UNITARIO ANTES DE IVA 
</t>
    </r>
    <r>
      <rPr>
        <b/>
        <i/>
        <sz val="11"/>
        <rFont val="Arial Narrow"/>
        <family val="2"/>
      </rPr>
      <t>(digite los valores sin puntos ni comas)</t>
    </r>
  </si>
  <si>
    <t>Ver ficha técnica</t>
  </si>
  <si>
    <t>Para determinar el valor de la propuesta con menor precio, se hará una comparación de las ofertas teniendo como base los precios ofrecidos IVA INCLUIDO (en caso de que aplique)</t>
  </si>
  <si>
    <t>El oferente deberá tener en cuenta los posibles valores asociados al contrato según el Acuerdo No 046 del 18 de diciembre de 2024 (Estatuto Tributario Municipal)</t>
  </si>
  <si>
    <t>PRECIO TECHO IVA INCLUIDO</t>
  </si>
  <si>
    <t>Los precios a ofertar en la propuesta económica para cada ítem no podrán superar el precio techo establecido por la entidad so pena de causal de rechazo de la propuesta. 
En el caso que se soliciten varias unidades de un mismo ítem el precio techo se establece por el valor de la unidad y no por el conjunto de unidades presentes en un ítem.</t>
  </si>
  <si>
    <t>Prestación del servicio de diagnóstico, mantenimiento preventivo y correctivo del sistema de aire acondicionado del Índer Envigado, incluyendo mano de obra especializada, repuestos, insumos, materiales y demás actividades necesarias para garantizar la continuidad y calidad del servicio de los aires acondicionados que se encuentran a cargo del Índer Envigado.</t>
  </si>
  <si>
    <t>INDENV-200-07-814-26</t>
  </si>
  <si>
    <t>PRESUPUESTO OFICIAL
$40.000.000
IVA INCLUIDO</t>
  </si>
  <si>
    <t>Mantenimiento preventivo de aire acondicionado tipo Mini Split</t>
  </si>
  <si>
    <t>Mantenimiento preventivo aire tipo Cassette 1 vía</t>
  </si>
  <si>
    <t>Mantenimiento preventivo aire tipo Cassette 2 vías</t>
  </si>
  <si>
    <t>Mantenimiento preventivo aire tipo Cassette 4 vías</t>
  </si>
  <si>
    <t>Mantenimiento preventivo condensadora ARUV121BTE5</t>
  </si>
  <si>
    <t>Mantenimiento preventivo condensadora ARUV144BTE5</t>
  </si>
  <si>
    <t>Mantenimiento preventivo condensadora ARUV168BTE5</t>
  </si>
  <si>
    <t>Mantenimiento preventivo condensadora ARUV216BTE5</t>
  </si>
  <si>
    <t>Mantenimiento preventivo condensadora ARUV241BTE5</t>
  </si>
  <si>
    <t>Mantenimiento preventivo condensadora ARUV264BTE5</t>
  </si>
  <si>
    <t>Mantenimiento preventivo de unidades externas</t>
  </si>
  <si>
    <t>Desmonte e instalación de mini Split General Electric y su unidad externa (incluye accesorios eléctricos y PVC, refrigerante y tubería para línea de refrigeración) (instalación solo una vez bimestre 1)</t>
  </si>
  <si>
    <t>Bolsa estimada para repuestos</t>
  </si>
  <si>
    <t>Servicio</t>
  </si>
  <si>
    <t>Evento</t>
  </si>
  <si>
    <t>Dentro del presupuesto oficial de CUARENTA MILLONES DE PESOS M/CTE ($40.000.000), IVA incluido, la entidad ha previsto una suma de hasta SIETE MILLONES DE PESOS M/CTE ($7.000.000), IVA incluido, destinada exclusivamente a atender la adquisición de repuestos, insumos y materiales que eventualmente sean requeridos durante la ejecución del objeto contractual.</t>
  </si>
  <si>
    <t>Esta suma de SIETE MILLONES DE PESOS M/CTE ($7.000.000) se encuentra incluida dentro del presupuesto oficial de CUARENTA MILLONES DE PESOS M/CTE ($40.000.000) y por tanto no constituye un valor adicional al presupuesto oficial ni podrá adicionarse al valor total ofertado por el proponente.</t>
  </si>
  <si>
    <t>El dinero destinado en el ÍTEM No 13 se utilizará como bolsa y es un valor fijo, no podrá ser modificado por 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</si>
</sst>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quot;$&quot;\ #,##0\)"/>
    <numFmt numFmtId="165" formatCode="&quot;$&quot;\ #,##0_);[Red]\(&quot;$&quot;\ #,##0\)"/>
    <numFmt numFmtId="166" formatCode="&quot;$&quot;\ #,##0"/>
  </numFmts>
  <fonts count="14" x14ac:knownFonts="1">
    <font>
      <sz val="10"/>
      <name val="Arial"/>
    </font>
    <font>
      <sz val="10"/>
      <name val="Arial"/>
      <family val="2"/>
    </font>
    <font>
      <sz val="10"/>
      <name val="Arial"/>
      <family val="2"/>
    </font>
    <font>
      <sz val="10"/>
      <name val="Arial"/>
      <family val="2"/>
    </font>
    <font>
      <b/>
      <sz val="11"/>
      <color theme="3"/>
      <name val="Calibri"/>
      <family val="2"/>
      <scheme val="minor"/>
    </font>
    <font>
      <b/>
      <sz val="11"/>
      <color theme="1"/>
      <name val="Calibri"/>
      <family val="2"/>
      <scheme val="minor"/>
    </font>
    <font>
      <b/>
      <sz val="11"/>
      <color theme="1"/>
      <name val="Arial Narrow"/>
      <family val="2"/>
    </font>
    <font>
      <b/>
      <u/>
      <sz val="11"/>
      <color rgb="FF0000FF"/>
      <name val="Arial Narrow"/>
      <family val="2"/>
    </font>
    <font>
      <b/>
      <sz val="11"/>
      <name val="Arial Narrow"/>
      <family val="2"/>
    </font>
    <font>
      <sz val="11"/>
      <name val="Arial Narrow"/>
      <family val="2"/>
    </font>
    <font>
      <b/>
      <i/>
      <sz val="11"/>
      <name val="Arial Narrow"/>
      <family val="2"/>
    </font>
    <font>
      <sz val="11"/>
      <color theme="1"/>
      <name val="Arial Narrow"/>
      <family val="2"/>
    </font>
    <font>
      <sz val="11"/>
      <color rgb="FF000000"/>
      <name val="Arial Narrow"/>
      <family val="2"/>
    </font>
    <font>
      <b/>
      <sz val="11"/>
      <color theme="3"/>
      <name val="Arial Narrow"/>
      <family val="2"/>
    </font>
  </fonts>
  <fills count="10">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FFFFFF"/>
        <bgColor indexed="64"/>
      </patternFill>
    </fill>
    <fill>
      <patternFill patternType="solid">
        <fgColor rgb="FFCCFFCC"/>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thin">
        <color theme="4"/>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n">
        <color indexed="64"/>
      </right>
      <top style="thin">
        <color indexed="64"/>
      </top>
      <bottom style="thin">
        <color indexed="64"/>
      </bottom>
      <diagonal/>
    </border>
    <border>
      <left/>
      <right/>
      <top/>
      <bottom style="double">
        <color theme="4"/>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bottom style="double">
        <color theme="4"/>
      </bottom>
      <diagonal/>
    </border>
    <border>
      <left/>
      <right style="thin">
        <color indexed="64"/>
      </right>
      <top/>
      <bottom style="double">
        <color theme="4"/>
      </bottom>
      <diagonal/>
    </border>
    <border>
      <left style="thin">
        <color indexed="64"/>
      </left>
      <right/>
      <top style="thin">
        <color indexed="64"/>
      </top>
      <bottom style="thin">
        <color indexed="64"/>
      </bottom>
      <diagonal/>
    </border>
    <border>
      <left style="medium">
        <color theme="3"/>
      </left>
      <right/>
      <top style="double">
        <color theme="4"/>
      </top>
      <bottom style="double">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1" fillId="0" borderId="0"/>
  </cellStyleXfs>
  <cellXfs count="88">
    <xf numFmtId="0" fontId="0" fillId="0" borderId="0" xfId="0"/>
    <xf numFmtId="0" fontId="6" fillId="3" borderId="2" xfId="7" applyFont="1" applyFill="1" applyAlignment="1" applyProtection="1">
      <alignment horizontal="left" vertical="center"/>
      <protection locked="0"/>
    </xf>
    <xf numFmtId="0" fontId="6" fillId="3" borderId="18" xfId="7" applyFont="1" applyFill="1" applyBorder="1" applyAlignment="1" applyProtection="1">
      <alignment horizontal="left" vertical="center"/>
      <protection locked="0"/>
    </xf>
    <xf numFmtId="0" fontId="6" fillId="3" borderId="8" xfId="7" applyFont="1" applyFill="1" applyBorder="1" applyAlignment="1" applyProtection="1">
      <alignment horizontal="left" vertical="center"/>
      <protection locked="0"/>
    </xf>
    <xf numFmtId="0" fontId="6" fillId="3" borderId="7" xfId="7" applyFont="1" applyFill="1" applyBorder="1" applyAlignment="1" applyProtection="1">
      <alignment vertical="center"/>
      <protection locked="0"/>
    </xf>
    <xf numFmtId="166" fontId="6" fillId="3" borderId="17" xfId="7" applyNumberFormat="1" applyFont="1" applyFill="1" applyBorder="1" applyAlignment="1" applyProtection="1">
      <alignment horizontal="center" vertical="center" wrapText="1"/>
      <protection locked="0"/>
    </xf>
    <xf numFmtId="9" fontId="6" fillId="3" borderId="17" xfId="2" applyFont="1" applyFill="1" applyBorder="1" applyAlignment="1" applyProtection="1">
      <alignment horizontal="center" vertical="center"/>
      <protection locked="0"/>
    </xf>
    <xf numFmtId="164" fontId="6" fillId="0" borderId="17" xfId="7" applyNumberFormat="1" applyFont="1" applyBorder="1" applyAlignment="1" applyProtection="1">
      <alignment horizontal="center" vertical="center" wrapText="1"/>
    </xf>
    <xf numFmtId="0" fontId="9" fillId="0" borderId="0" xfId="0" applyFont="1" applyAlignment="1" applyProtection="1">
      <alignment vertical="center"/>
      <protection locked="0"/>
    </xf>
    <xf numFmtId="0" fontId="9" fillId="0" borderId="12" xfId="0" applyFont="1" applyBorder="1" applyAlignment="1" applyProtection="1">
      <alignment vertical="center"/>
      <protection locked="0"/>
    </xf>
    <xf numFmtId="0" fontId="8" fillId="0" borderId="0" xfId="0" applyFont="1" applyAlignment="1" applyProtection="1">
      <alignment vertical="center"/>
      <protection locked="0"/>
    </xf>
    <xf numFmtId="1" fontId="9" fillId="0" borderId="0" xfId="0" applyNumberFormat="1" applyFont="1" applyAlignment="1" applyProtection="1">
      <alignment vertical="center"/>
      <protection locked="0"/>
    </xf>
    <xf numFmtId="0" fontId="6" fillId="0" borderId="18" xfId="7" applyFont="1" applyFill="1" applyBorder="1" applyAlignment="1" applyProtection="1">
      <alignment horizontal="left" vertical="center"/>
    </xf>
    <xf numFmtId="0" fontId="8" fillId="7" borderId="0" xfId="6" applyFont="1" applyFill="1" applyBorder="1" applyAlignment="1" applyProtection="1">
      <alignment horizontal="center" vertical="center" wrapText="1"/>
    </xf>
    <xf numFmtId="1" fontId="8" fillId="7" borderId="0" xfId="6" applyNumberFormat="1" applyFont="1" applyFill="1" applyBorder="1" applyAlignment="1" applyProtection="1">
      <alignment horizontal="center" vertical="center"/>
    </xf>
    <xf numFmtId="0" fontId="8" fillId="7" borderId="13" xfId="6" applyFont="1" applyFill="1" applyBorder="1" applyAlignment="1" applyProtection="1">
      <alignment horizontal="center" vertical="center" wrapText="1"/>
    </xf>
    <xf numFmtId="0" fontId="6" fillId="0" borderId="23" xfId="7" applyFont="1" applyBorder="1" applyAlignment="1" applyProtection="1">
      <alignment horizontal="center" vertical="center"/>
    </xf>
    <xf numFmtId="0" fontId="6" fillId="2" borderId="17" xfId="7" applyNumberFormat="1" applyFont="1" applyFill="1" applyBorder="1" applyAlignment="1" applyProtection="1">
      <alignment horizontal="center" vertical="center" wrapText="1"/>
    </xf>
    <xf numFmtId="164" fontId="6" fillId="5" borderId="17" xfId="7" applyNumberFormat="1" applyFont="1" applyFill="1" applyBorder="1" applyAlignment="1" applyProtection="1">
      <alignment horizontal="center" vertical="center" wrapText="1"/>
    </xf>
    <xf numFmtId="164" fontId="8" fillId="6" borderId="1" xfId="6" applyNumberFormat="1" applyFont="1" applyFill="1" applyAlignment="1" applyProtection="1">
      <alignment horizontal="center" vertical="center"/>
    </xf>
    <xf numFmtId="164" fontId="13" fillId="9" borderId="11" xfId="6" applyNumberFormat="1" applyFont="1" applyFill="1" applyBorder="1" applyAlignment="1" applyProtection="1">
      <alignment horizontal="center" vertical="center"/>
    </xf>
    <xf numFmtId="0" fontId="6" fillId="0" borderId="2" xfId="7" applyFont="1" applyAlignment="1" applyProtection="1">
      <alignment horizontal="left" vertical="center"/>
    </xf>
    <xf numFmtId="0" fontId="11" fillId="0" borderId="17" xfId="0" applyFont="1" applyBorder="1" applyAlignment="1">
      <alignment horizontal="left" vertical="center" wrapText="1"/>
    </xf>
    <xf numFmtId="0" fontId="11" fillId="0" borderId="17" xfId="0" applyFont="1" applyBorder="1" applyAlignment="1">
      <alignment horizontal="left" vertical="center"/>
    </xf>
    <xf numFmtId="0" fontId="12" fillId="8" borderId="17" xfId="0" applyFont="1" applyFill="1" applyBorder="1" applyAlignment="1">
      <alignment horizontal="center" vertical="center" wrapText="1"/>
    </xf>
    <xf numFmtId="0" fontId="7" fillId="2" borderId="24" xfId="7" applyFont="1" applyFill="1" applyBorder="1" applyAlignment="1" applyProtection="1">
      <alignment horizontal="left" vertical="center"/>
    </xf>
    <xf numFmtId="0" fontId="7" fillId="2" borderId="4" xfId="7" applyFont="1" applyFill="1" applyBorder="1" applyAlignment="1" applyProtection="1">
      <alignment horizontal="left" vertical="center"/>
    </xf>
    <xf numFmtId="0" fontId="7" fillId="2" borderId="9" xfId="7" applyFont="1" applyFill="1" applyBorder="1" applyAlignment="1" applyProtection="1">
      <alignment horizontal="left" vertical="center"/>
    </xf>
    <xf numFmtId="0" fontId="8" fillId="0" borderId="14" xfId="0" applyFont="1" applyBorder="1" applyAlignment="1" applyProtection="1">
      <alignment horizontal="center" vertical="center"/>
      <protection locked="0"/>
    </xf>
    <xf numFmtId="0" fontId="8" fillId="0" borderId="15" xfId="0" applyFont="1" applyBorder="1" applyAlignment="1" applyProtection="1">
      <alignment horizontal="center" vertical="center"/>
      <protection locked="0"/>
    </xf>
    <xf numFmtId="0" fontId="8" fillId="0" borderId="16" xfId="0" applyFont="1" applyBorder="1" applyAlignment="1" applyProtection="1">
      <alignment horizontal="center" vertical="center"/>
      <protection locked="0"/>
    </xf>
    <xf numFmtId="0" fontId="6" fillId="0" borderId="2" xfId="7" applyFont="1" applyAlignment="1" applyProtection="1">
      <alignment horizontal="left" vertical="center"/>
    </xf>
    <xf numFmtId="0" fontId="6" fillId="0" borderId="7" xfId="7" applyFont="1" applyBorder="1" applyAlignment="1" applyProtection="1">
      <alignment horizontal="left" vertical="center"/>
    </xf>
    <xf numFmtId="0" fontId="8" fillId="0" borderId="0" xfId="0" applyFont="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6" fillId="0" borderId="6" xfId="7" applyFont="1" applyBorder="1" applyAlignment="1" applyProtection="1">
      <alignment horizontal="left" vertical="center"/>
    </xf>
    <xf numFmtId="0" fontId="8" fillId="0" borderId="12" xfId="0" applyFont="1" applyBorder="1" applyAlignment="1" applyProtection="1">
      <alignment horizontal="left" vertical="center"/>
      <protection locked="0"/>
    </xf>
    <xf numFmtId="0" fontId="8" fillId="0" borderId="0" xfId="0" applyFont="1" applyAlignment="1" applyProtection="1">
      <alignment horizontal="left" vertical="center"/>
      <protection locked="0"/>
    </xf>
    <xf numFmtId="0" fontId="8" fillId="0" borderId="13" xfId="0" applyFont="1" applyBorder="1" applyAlignment="1" applyProtection="1">
      <alignment horizontal="left" vertical="center"/>
      <protection locked="0"/>
    </xf>
    <xf numFmtId="0" fontId="9" fillId="0" borderId="12" xfId="0" applyFont="1" applyBorder="1" applyAlignment="1" applyProtection="1">
      <alignment horizontal="left"/>
      <protection locked="0"/>
    </xf>
    <xf numFmtId="0" fontId="9" fillId="0" borderId="0" xfId="0" applyFont="1" applyAlignment="1" applyProtection="1">
      <alignment horizontal="left"/>
      <protection locked="0"/>
    </xf>
    <xf numFmtId="0" fontId="9" fillId="0" borderId="13" xfId="0" applyFont="1" applyBorder="1" applyAlignment="1" applyProtection="1">
      <alignment horizontal="left"/>
      <protection locked="0"/>
    </xf>
    <xf numFmtId="0" fontId="6" fillId="3" borderId="6" xfId="7" applyFont="1" applyFill="1" applyBorder="1" applyAlignment="1" applyProtection="1">
      <alignment horizontal="left" vertical="center"/>
      <protection locked="0"/>
    </xf>
    <xf numFmtId="0" fontId="6" fillId="3" borderId="2" xfId="7" applyFont="1" applyFill="1" applyAlignment="1" applyProtection="1">
      <alignment horizontal="left" vertical="center"/>
      <protection locked="0"/>
    </xf>
    <xf numFmtId="0" fontId="8" fillId="7" borderId="1" xfId="6" applyFont="1" applyFill="1" applyAlignment="1" applyProtection="1">
      <alignment horizontal="center" vertical="center"/>
    </xf>
    <xf numFmtId="0" fontId="8" fillId="7" borderId="11" xfId="6" applyFont="1" applyFill="1" applyBorder="1" applyAlignment="1" applyProtection="1">
      <alignment horizontal="center" vertical="center"/>
    </xf>
    <xf numFmtId="0" fontId="8" fillId="7" borderId="1" xfId="6" applyFont="1" applyFill="1" applyAlignment="1" applyProtection="1">
      <alignment horizontal="center" vertical="center" wrapText="1"/>
    </xf>
    <xf numFmtId="0" fontId="8" fillId="7" borderId="0" xfId="6" applyFont="1" applyFill="1" applyBorder="1" applyAlignment="1" applyProtection="1">
      <alignment horizontal="center" vertical="center" wrapText="1"/>
    </xf>
    <xf numFmtId="0" fontId="8" fillId="7" borderId="10" xfId="6" applyFont="1" applyFill="1" applyBorder="1" applyAlignment="1" applyProtection="1">
      <alignment horizontal="center" vertical="center" wrapText="1"/>
    </xf>
    <xf numFmtId="0" fontId="8" fillId="7" borderId="12" xfId="6" applyFont="1" applyFill="1" applyBorder="1" applyAlignment="1" applyProtection="1">
      <alignment horizontal="center" vertical="center" wrapText="1"/>
    </xf>
    <xf numFmtId="0" fontId="6" fillId="3" borderId="7" xfId="7" applyFont="1" applyFill="1" applyBorder="1" applyAlignment="1" applyProtection="1">
      <alignment horizontal="left" vertical="center"/>
      <protection locked="0"/>
    </xf>
    <xf numFmtId="0" fontId="6" fillId="0" borderId="6" xfId="7" applyFont="1" applyFill="1" applyBorder="1" applyAlignment="1" applyProtection="1">
      <alignment horizontal="left" vertical="center"/>
    </xf>
    <xf numFmtId="0" fontId="6" fillId="0" borderId="2" xfId="7" applyFont="1" applyFill="1" applyAlignment="1" applyProtection="1">
      <alignment horizontal="left" vertical="center"/>
    </xf>
    <xf numFmtId="0" fontId="6" fillId="0" borderId="7" xfId="7" applyFont="1" applyFill="1" applyBorder="1" applyAlignment="1" applyProtection="1">
      <alignment horizontal="left" vertical="center"/>
    </xf>
    <xf numFmtId="0" fontId="6" fillId="4" borderId="6" xfId="7" applyFont="1" applyFill="1" applyBorder="1" applyAlignment="1" applyProtection="1">
      <alignment horizontal="justify" vertical="center" wrapText="1"/>
    </xf>
    <xf numFmtId="0" fontId="6" fillId="4" borderId="2" xfId="7" applyFont="1" applyFill="1" applyAlignment="1" applyProtection="1">
      <alignment horizontal="justify" vertical="center" wrapText="1"/>
    </xf>
    <xf numFmtId="0" fontId="6" fillId="4" borderId="7" xfId="7" applyFont="1" applyFill="1" applyBorder="1" applyAlignment="1" applyProtection="1">
      <alignment horizontal="justify" vertical="center" wrapText="1"/>
    </xf>
    <xf numFmtId="0" fontId="9" fillId="0" borderId="12" xfId="0" applyFont="1" applyBorder="1" applyAlignment="1">
      <alignment horizontal="center" vertical="center"/>
    </xf>
    <xf numFmtId="0" fontId="9" fillId="0" borderId="0" xfId="0" applyFont="1" applyAlignment="1">
      <alignment horizontal="center" vertical="center"/>
    </xf>
    <xf numFmtId="0" fontId="9" fillId="0" borderId="13" xfId="0" applyFont="1" applyBorder="1" applyAlignment="1">
      <alignment horizontal="center" vertical="center"/>
    </xf>
    <xf numFmtId="0" fontId="6" fillId="4" borderId="24" xfId="7" applyFont="1" applyFill="1" applyBorder="1" applyAlignment="1" applyProtection="1">
      <alignment horizontal="left" vertical="center" wrapText="1"/>
    </xf>
    <xf numFmtId="0" fontId="6" fillId="4" borderId="4" xfId="7" applyFont="1" applyFill="1" applyBorder="1" applyAlignment="1" applyProtection="1">
      <alignment horizontal="left" vertical="center" wrapText="1"/>
    </xf>
    <xf numFmtId="0" fontId="6" fillId="4" borderId="9" xfId="7" applyFont="1" applyFill="1" applyBorder="1" applyAlignment="1" applyProtection="1">
      <alignment horizontal="left" vertical="center" wrapText="1"/>
    </xf>
    <xf numFmtId="0" fontId="6" fillId="3" borderId="6" xfId="7" applyFont="1" applyFill="1" applyBorder="1" applyAlignment="1" applyProtection="1">
      <alignment horizontal="left" vertical="center"/>
    </xf>
    <xf numFmtId="0" fontId="6" fillId="3" borderId="2" xfId="7" applyFont="1" applyFill="1" applyAlignment="1" applyProtection="1">
      <alignment horizontal="left" vertical="center"/>
    </xf>
    <xf numFmtId="0" fontId="6" fillId="3" borderId="7" xfId="7" applyFont="1" applyFill="1" applyBorder="1" applyAlignment="1" applyProtection="1">
      <alignment horizontal="left" vertical="center"/>
    </xf>
    <xf numFmtId="0" fontId="8" fillId="6" borderId="10" xfId="6" applyFont="1" applyFill="1" applyBorder="1" applyAlignment="1" applyProtection="1">
      <alignment horizontal="right" vertical="center" wrapText="1"/>
    </xf>
    <xf numFmtId="0" fontId="8" fillId="6" borderId="1" xfId="6" applyFont="1" applyFill="1" applyAlignment="1" applyProtection="1">
      <alignment horizontal="right" vertical="center" wrapText="1"/>
    </xf>
    <xf numFmtId="0" fontId="6" fillId="3" borderId="5" xfId="7" applyFont="1" applyFill="1" applyBorder="1" applyAlignment="1" applyProtection="1">
      <alignment horizontal="left" vertical="center"/>
      <protection locked="0"/>
    </xf>
    <xf numFmtId="0" fontId="6" fillId="5" borderId="6" xfId="7" applyFont="1" applyFill="1" applyBorder="1" applyAlignment="1" applyProtection="1">
      <alignment horizontal="left" vertical="center" wrapText="1"/>
    </xf>
    <xf numFmtId="0" fontId="6" fillId="5" borderId="2" xfId="7" applyFont="1" applyFill="1" applyAlignment="1" applyProtection="1">
      <alignment horizontal="left" vertical="center" wrapText="1"/>
    </xf>
    <xf numFmtId="0" fontId="6" fillId="5" borderId="7" xfId="7" applyFont="1" applyFill="1" applyBorder="1" applyAlignment="1" applyProtection="1">
      <alignment horizontal="left" vertical="center" wrapText="1"/>
    </xf>
    <xf numFmtId="0" fontId="6" fillId="3" borderId="3" xfId="7" applyFont="1" applyFill="1" applyBorder="1" applyAlignment="1" applyProtection="1">
      <alignment horizontal="left" vertical="center"/>
      <protection locked="0"/>
    </xf>
    <xf numFmtId="0" fontId="6" fillId="3" borderId="9" xfId="7" applyFont="1" applyFill="1" applyBorder="1" applyAlignment="1" applyProtection="1">
      <alignment horizontal="left" vertical="center"/>
      <protection locked="0"/>
    </xf>
    <xf numFmtId="165" fontId="6" fillId="0" borderId="19" xfId="7" applyNumberFormat="1" applyFont="1" applyFill="1" applyBorder="1" applyAlignment="1" applyProtection="1">
      <alignment horizontal="center" vertical="center" wrapText="1"/>
    </xf>
    <xf numFmtId="165" fontId="6" fillId="0" borderId="20" xfId="7" applyNumberFormat="1" applyFont="1" applyFill="1" applyBorder="1" applyAlignment="1" applyProtection="1">
      <alignment horizontal="center" vertical="center" wrapText="1"/>
    </xf>
    <xf numFmtId="165" fontId="6" fillId="0" borderId="5" xfId="7" applyNumberFormat="1" applyFont="1" applyFill="1" applyBorder="1" applyAlignment="1" applyProtection="1">
      <alignment horizontal="center" vertical="center" wrapText="1"/>
    </xf>
    <xf numFmtId="165" fontId="6" fillId="0" borderId="7" xfId="7" applyNumberFormat="1" applyFont="1" applyFill="1" applyBorder="1" applyAlignment="1" applyProtection="1">
      <alignment horizontal="center" vertical="center" wrapText="1"/>
    </xf>
    <xf numFmtId="0" fontId="6" fillId="3" borderId="4" xfId="7" applyFont="1" applyFill="1" applyBorder="1" applyAlignment="1" applyProtection="1">
      <alignment horizontal="left" vertical="center"/>
      <protection locked="0"/>
    </xf>
    <xf numFmtId="0" fontId="6" fillId="0" borderId="21" xfId="7" applyFont="1" applyFill="1" applyBorder="1" applyAlignment="1" applyProtection="1">
      <alignment horizontal="left" vertical="center"/>
    </xf>
    <xf numFmtId="0" fontId="6" fillId="0" borderId="18" xfId="7" applyFont="1" applyFill="1" applyBorder="1" applyAlignment="1" applyProtection="1">
      <alignment horizontal="left" vertical="center"/>
    </xf>
    <xf numFmtId="0" fontId="8" fillId="0" borderId="17" xfId="7" applyFont="1" applyBorder="1" applyAlignment="1" applyProtection="1">
      <alignment horizontal="center" vertical="center" wrapText="1"/>
    </xf>
    <xf numFmtId="0" fontId="6" fillId="0" borderId="3" xfId="7" applyFont="1" applyFill="1" applyBorder="1" applyAlignment="1" applyProtection="1">
      <alignment horizontal="center" vertical="center"/>
    </xf>
    <xf numFmtId="0" fontId="6" fillId="0" borderId="4" xfId="7" applyFont="1" applyFill="1" applyBorder="1" applyAlignment="1" applyProtection="1">
      <alignment horizontal="center" vertical="center"/>
    </xf>
    <xf numFmtId="0" fontId="6" fillId="0" borderId="18" xfId="7" applyFont="1" applyFill="1" applyBorder="1" applyAlignment="1" applyProtection="1">
      <alignment horizontal="center" vertical="center" wrapText="1"/>
    </xf>
    <xf numFmtId="0" fontId="6" fillId="0" borderId="22" xfId="7" applyFont="1" applyFill="1" applyBorder="1" applyAlignment="1" applyProtection="1">
      <alignment horizontal="center" vertical="center" wrapText="1"/>
    </xf>
    <xf numFmtId="0" fontId="8" fillId="0" borderId="17" xfId="0" applyFont="1" applyBorder="1" applyAlignment="1">
      <alignment horizontal="left" vertical="center"/>
    </xf>
    <xf numFmtId="0" fontId="8" fillId="0" borderId="17" xfId="7" applyFont="1" applyBorder="1" applyAlignment="1" applyProtection="1">
      <alignment horizontal="center" vertical="center"/>
    </xf>
  </cellXfs>
  <cellStyles count="9">
    <cellStyle name="Millares 2" xfId="1" xr:uid="{00000000-0005-0000-0000-000000000000}"/>
    <cellStyle name="Millares 2 2" xfId="4" xr:uid="{00000000-0005-0000-0000-000001000000}"/>
    <cellStyle name="Normal" xfId="0" builtinId="0"/>
    <cellStyle name="Normal 12 2" xfId="8" xr:uid="{00000000-0005-0000-0000-000003000000}"/>
    <cellStyle name="Normal 2" xfId="3" xr:uid="{00000000-0005-0000-0000-000004000000}"/>
    <cellStyle name="Porcentaje" xfId="2" builtinId="5"/>
    <cellStyle name="Porcentaje 2" xfId="5" xr:uid="{00000000-0005-0000-0000-000006000000}"/>
    <cellStyle name="Título 3" xfId="6" builtinId="18"/>
    <cellStyle name="Total" xfId="7" builtinId="25"/>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CCFFCC"/>
      <color rgb="FFECCE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3</xdr:row>
      <xdr:rowOff>0</xdr:rowOff>
    </xdr:from>
    <xdr:to>
      <xdr:col>1</xdr:col>
      <xdr:colOff>914400</xdr:colOff>
      <xdr:row>3</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xdr:from>
      <xdr:col>1</xdr:col>
      <xdr:colOff>576791</xdr:colOff>
      <xdr:row>0</xdr:row>
      <xdr:rowOff>108482</xdr:rowOff>
    </xdr:from>
    <xdr:to>
      <xdr:col>1</xdr:col>
      <xdr:colOff>2681008</xdr:colOff>
      <xdr:row>2</xdr:row>
      <xdr:rowOff>158750</xdr:rowOff>
    </xdr:to>
    <xdr:pic>
      <xdr:nvPicPr>
        <xdr:cNvPr id="6" name="Imagen 2">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4758" t="4778" r="18208" b="57031"/>
        <a:stretch>
          <a:fillRect/>
        </a:stretch>
      </xdr:blipFill>
      <xdr:spPr bwMode="auto">
        <a:xfrm>
          <a:off x="1074208" y="108482"/>
          <a:ext cx="2104217" cy="4736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O43"/>
  <sheetViews>
    <sheetView showGridLines="0" tabSelected="1" defaultGridColor="0" colorId="44" zoomScale="85" zoomScaleNormal="85" workbookViewId="0">
      <selection activeCell="I20" sqref="I20"/>
    </sheetView>
  </sheetViews>
  <sheetFormatPr baseColWidth="10" defaultColWidth="11.42578125" defaultRowHeight="16.5" x14ac:dyDescent="0.2"/>
  <cols>
    <col min="1" max="1" width="5.42578125" style="8" bestFit="1" customWidth="1" collapsed="1"/>
    <col min="2" max="2" width="46.5703125" style="8" customWidth="1" collapsed="1"/>
    <col min="3" max="3" width="47.7109375" style="8" bestFit="1" customWidth="1" collapsed="1"/>
    <col min="4" max="4" width="14.5703125" style="8" customWidth="1" collapsed="1"/>
    <col min="5" max="5" width="11.85546875" style="8" customWidth="1" collapsed="1"/>
    <col min="6" max="6" width="19.140625" style="8" customWidth="1" collapsed="1"/>
    <col min="7" max="7" width="7" style="11" customWidth="1" collapsed="1"/>
    <col min="8" max="8" width="15.85546875" style="11" customWidth="1" collapsed="1"/>
    <col min="9" max="9" width="19.140625" style="11" customWidth="1" collapsed="1"/>
    <col min="10" max="10" width="15.85546875" style="11" customWidth="1" collapsed="1"/>
    <col min="11" max="11" width="19.5703125" style="11" customWidth="1" collapsed="1"/>
    <col min="12" max="12" width="19.140625" style="8" customWidth="1" collapsed="1"/>
    <col min="13" max="13" width="20.28515625" style="8" customWidth="1" collapsed="1"/>
    <col min="14" max="14" width="11.42578125" style="8" collapsed="1"/>
    <col min="15" max="15" width="11.42578125" style="8"/>
    <col min="16" max="16384" width="11.42578125" style="8" collapsed="1"/>
  </cols>
  <sheetData>
    <row r="1" spans="1:13" x14ac:dyDescent="0.2">
      <c r="A1" s="87"/>
      <c r="B1" s="87"/>
      <c r="C1" s="87"/>
      <c r="D1" s="81" t="s">
        <v>36</v>
      </c>
      <c r="E1" s="81"/>
      <c r="F1" s="81"/>
      <c r="G1" s="81"/>
      <c r="H1" s="81"/>
      <c r="I1" s="81"/>
      <c r="J1" s="81"/>
      <c r="K1" s="81"/>
      <c r="L1" s="86" t="s">
        <v>33</v>
      </c>
      <c r="M1" s="86"/>
    </row>
    <row r="2" spans="1:13" x14ac:dyDescent="0.2">
      <c r="A2" s="87"/>
      <c r="B2" s="87"/>
      <c r="C2" s="87"/>
      <c r="D2" s="81"/>
      <c r="E2" s="81"/>
      <c r="F2" s="81"/>
      <c r="G2" s="81"/>
      <c r="H2" s="81"/>
      <c r="I2" s="81"/>
      <c r="J2" s="81"/>
      <c r="K2" s="81"/>
      <c r="L2" s="86" t="s">
        <v>34</v>
      </c>
      <c r="M2" s="86"/>
    </row>
    <row r="3" spans="1:13" x14ac:dyDescent="0.2">
      <c r="A3" s="87"/>
      <c r="B3" s="87"/>
      <c r="C3" s="87"/>
      <c r="D3" s="81"/>
      <c r="E3" s="81"/>
      <c r="F3" s="81"/>
      <c r="G3" s="81"/>
      <c r="H3" s="81"/>
      <c r="I3" s="81"/>
      <c r="J3" s="81"/>
      <c r="K3" s="81"/>
      <c r="L3" s="86" t="s">
        <v>35</v>
      </c>
      <c r="M3" s="86"/>
    </row>
    <row r="4" spans="1:13" ht="35.25" customHeight="1" thickBot="1" x14ac:dyDescent="0.25">
      <c r="A4" s="79" t="s">
        <v>12</v>
      </c>
      <c r="B4" s="80"/>
      <c r="C4" s="84" t="s">
        <v>43</v>
      </c>
      <c r="D4" s="84"/>
      <c r="E4" s="84"/>
      <c r="F4" s="84"/>
      <c r="G4" s="84"/>
      <c r="H4" s="84"/>
      <c r="I4" s="84"/>
      <c r="J4" s="84"/>
      <c r="K4" s="85"/>
      <c r="L4" s="74" t="s">
        <v>45</v>
      </c>
      <c r="M4" s="75"/>
    </row>
    <row r="5" spans="1:13" ht="33" customHeight="1" thickTop="1" thickBot="1" x14ac:dyDescent="0.25">
      <c r="A5" s="51" t="s">
        <v>13</v>
      </c>
      <c r="B5" s="52"/>
      <c r="C5" s="12"/>
      <c r="D5" s="82" t="s">
        <v>44</v>
      </c>
      <c r="E5" s="83"/>
      <c r="F5" s="83"/>
      <c r="G5" s="83"/>
      <c r="H5" s="83"/>
      <c r="I5" s="83"/>
      <c r="J5" s="83"/>
      <c r="K5" s="83"/>
      <c r="L5" s="76"/>
      <c r="M5" s="77"/>
    </row>
    <row r="6" spans="1:13" ht="18" thickTop="1" thickBot="1" x14ac:dyDescent="0.25">
      <c r="A6" s="42" t="s">
        <v>0</v>
      </c>
      <c r="B6" s="43"/>
      <c r="C6" s="2"/>
      <c r="D6" s="72"/>
      <c r="E6" s="78"/>
      <c r="F6" s="78"/>
      <c r="G6" s="78"/>
      <c r="H6" s="78"/>
      <c r="I6" s="78"/>
      <c r="J6" s="78"/>
      <c r="K6" s="78"/>
      <c r="L6" s="1" t="s">
        <v>1</v>
      </c>
      <c r="M6" s="3"/>
    </row>
    <row r="7" spans="1:13" ht="18" thickTop="1" thickBot="1" x14ac:dyDescent="0.25">
      <c r="A7" s="42" t="s">
        <v>15</v>
      </c>
      <c r="B7" s="43"/>
      <c r="C7" s="1"/>
      <c r="D7" s="68"/>
      <c r="E7" s="43"/>
      <c r="F7" s="43"/>
      <c r="G7" s="43"/>
      <c r="H7" s="43"/>
      <c r="I7" s="43"/>
      <c r="J7" s="43"/>
      <c r="K7" s="43"/>
      <c r="L7" s="1" t="s">
        <v>14</v>
      </c>
      <c r="M7" s="3"/>
    </row>
    <row r="8" spans="1:13" ht="18" thickTop="1" thickBot="1" x14ac:dyDescent="0.25">
      <c r="A8" s="42" t="s">
        <v>2</v>
      </c>
      <c r="B8" s="43"/>
      <c r="C8" s="1"/>
      <c r="D8" s="68"/>
      <c r="E8" s="43"/>
      <c r="F8" s="43"/>
      <c r="G8" s="43"/>
      <c r="H8" s="43"/>
      <c r="I8" s="43"/>
      <c r="J8" s="43"/>
      <c r="K8" s="43"/>
      <c r="L8" s="1" t="s">
        <v>16</v>
      </c>
      <c r="M8" s="4"/>
    </row>
    <row r="9" spans="1:13" ht="18" thickTop="1" thickBot="1" x14ac:dyDescent="0.25">
      <c r="A9" s="42" t="s">
        <v>26</v>
      </c>
      <c r="B9" s="43"/>
      <c r="C9" s="1"/>
      <c r="D9" s="68"/>
      <c r="E9" s="43"/>
      <c r="F9" s="43"/>
      <c r="G9" s="43"/>
      <c r="H9" s="43"/>
      <c r="I9" s="43"/>
      <c r="J9" s="43"/>
      <c r="K9" s="43"/>
      <c r="L9" s="72"/>
      <c r="M9" s="73"/>
    </row>
    <row r="10" spans="1:13" ht="18" thickTop="1" thickBot="1" x14ac:dyDescent="0.25">
      <c r="A10" s="42" t="s">
        <v>23</v>
      </c>
      <c r="B10" s="43"/>
      <c r="C10" s="1"/>
      <c r="D10" s="43" t="s">
        <v>24</v>
      </c>
      <c r="E10" s="43"/>
      <c r="F10" s="43"/>
      <c r="G10" s="43"/>
      <c r="H10" s="43"/>
      <c r="I10" s="43"/>
      <c r="J10" s="43"/>
      <c r="K10" s="43"/>
      <c r="L10" s="43"/>
      <c r="M10" s="50"/>
    </row>
    <row r="11" spans="1:13" ht="18" thickTop="1" thickBot="1" x14ac:dyDescent="0.25">
      <c r="A11" s="48" t="s">
        <v>20</v>
      </c>
      <c r="B11" s="46" t="s">
        <v>30</v>
      </c>
      <c r="C11" s="46" t="s">
        <v>31</v>
      </c>
      <c r="D11" s="46" t="s">
        <v>17</v>
      </c>
      <c r="E11" s="46" t="s">
        <v>19</v>
      </c>
      <c r="F11" s="44" t="s">
        <v>18</v>
      </c>
      <c r="G11" s="44"/>
      <c r="H11" s="44"/>
      <c r="I11" s="44"/>
      <c r="J11" s="44"/>
      <c r="K11" s="44"/>
      <c r="L11" s="44"/>
      <c r="M11" s="45"/>
    </row>
    <row r="12" spans="1:13" ht="82.5" x14ac:dyDescent="0.2">
      <c r="A12" s="49"/>
      <c r="B12" s="47"/>
      <c r="C12" s="47"/>
      <c r="D12" s="47"/>
      <c r="E12" s="47"/>
      <c r="F12" s="13" t="s">
        <v>37</v>
      </c>
      <c r="G12" s="14" t="s">
        <v>3</v>
      </c>
      <c r="H12" s="13" t="s">
        <v>9</v>
      </c>
      <c r="I12" s="13" t="s">
        <v>27</v>
      </c>
      <c r="J12" s="13" t="s">
        <v>28</v>
      </c>
      <c r="K12" s="13" t="s">
        <v>10</v>
      </c>
      <c r="L12" s="13" t="s">
        <v>22</v>
      </c>
      <c r="M12" s="15" t="s">
        <v>41</v>
      </c>
    </row>
    <row r="13" spans="1:13" ht="33" x14ac:dyDescent="0.2">
      <c r="A13" s="16">
        <v>1</v>
      </c>
      <c r="B13" s="22" t="s">
        <v>46</v>
      </c>
      <c r="C13" s="23" t="s">
        <v>38</v>
      </c>
      <c r="D13" s="24" t="s">
        <v>59</v>
      </c>
      <c r="E13" s="17">
        <v>1</v>
      </c>
      <c r="F13" s="5"/>
      <c r="G13" s="6"/>
      <c r="H13" s="7">
        <f>SUM(F13*G13)</f>
        <v>0</v>
      </c>
      <c r="I13" s="7">
        <f>+E13*H13</f>
        <v>0</v>
      </c>
      <c r="J13" s="7">
        <f>+E13*I13</f>
        <v>0</v>
      </c>
      <c r="K13" s="7">
        <f>+E13*F13</f>
        <v>0</v>
      </c>
      <c r="L13" s="7">
        <f>+J13+K13</f>
        <v>0</v>
      </c>
      <c r="M13" s="18">
        <v>107818</v>
      </c>
    </row>
    <row r="14" spans="1:13" x14ac:dyDescent="0.2">
      <c r="A14" s="16">
        <v>2</v>
      </c>
      <c r="B14" s="22" t="s">
        <v>47</v>
      </c>
      <c r="C14" s="23" t="s">
        <v>38</v>
      </c>
      <c r="D14" s="24" t="s">
        <v>59</v>
      </c>
      <c r="E14" s="17">
        <v>1</v>
      </c>
      <c r="F14" s="5"/>
      <c r="G14" s="6"/>
      <c r="H14" s="7">
        <f>SUM(F14*G14)</f>
        <v>0</v>
      </c>
      <c r="I14" s="7">
        <f t="shared" ref="I14:I25" si="0">+E14*H14</f>
        <v>0</v>
      </c>
      <c r="J14" s="7">
        <f t="shared" ref="J14:J25" si="1">+E14*I14</f>
        <v>0</v>
      </c>
      <c r="K14" s="7">
        <f t="shared" ref="K14:K25" si="2">+E14*F14</f>
        <v>0</v>
      </c>
      <c r="L14" s="7">
        <f t="shared" ref="L14:L25" si="3">+J14+K14</f>
        <v>0</v>
      </c>
      <c r="M14" s="18">
        <v>120710</v>
      </c>
    </row>
    <row r="15" spans="1:13" x14ac:dyDescent="0.2">
      <c r="A15" s="16">
        <v>3</v>
      </c>
      <c r="B15" s="22" t="s">
        <v>48</v>
      </c>
      <c r="C15" s="23" t="s">
        <v>38</v>
      </c>
      <c r="D15" s="24" t="s">
        <v>59</v>
      </c>
      <c r="E15" s="17">
        <v>1</v>
      </c>
      <c r="F15" s="5"/>
      <c r="G15" s="6"/>
      <c r="H15" s="7">
        <f t="shared" ref="H15:H25" si="4">SUM(F15*G15)</f>
        <v>0</v>
      </c>
      <c r="I15" s="7">
        <f t="shared" si="0"/>
        <v>0</v>
      </c>
      <c r="J15" s="7">
        <f t="shared" si="1"/>
        <v>0</v>
      </c>
      <c r="K15" s="7">
        <f t="shared" si="2"/>
        <v>0</v>
      </c>
      <c r="L15" s="7">
        <f t="shared" si="3"/>
        <v>0</v>
      </c>
      <c r="M15" s="18">
        <v>120710</v>
      </c>
    </row>
    <row r="16" spans="1:13" x14ac:dyDescent="0.2">
      <c r="A16" s="16">
        <v>4</v>
      </c>
      <c r="B16" s="22" t="s">
        <v>49</v>
      </c>
      <c r="C16" s="23" t="s">
        <v>38</v>
      </c>
      <c r="D16" s="24" t="s">
        <v>59</v>
      </c>
      <c r="E16" s="17">
        <v>1</v>
      </c>
      <c r="F16" s="5"/>
      <c r="G16" s="6"/>
      <c r="H16" s="7">
        <f t="shared" si="4"/>
        <v>0</v>
      </c>
      <c r="I16" s="7">
        <f t="shared" si="0"/>
        <v>0</v>
      </c>
      <c r="J16" s="7">
        <f t="shared" si="1"/>
        <v>0</v>
      </c>
      <c r="K16" s="7">
        <f t="shared" si="2"/>
        <v>0</v>
      </c>
      <c r="L16" s="7">
        <f t="shared" si="3"/>
        <v>0</v>
      </c>
      <c r="M16" s="18">
        <v>128643</v>
      </c>
    </row>
    <row r="17" spans="1:13" ht="33" x14ac:dyDescent="0.2">
      <c r="A17" s="16">
        <v>5</v>
      </c>
      <c r="B17" s="22" t="s">
        <v>50</v>
      </c>
      <c r="C17" s="23" t="s">
        <v>38</v>
      </c>
      <c r="D17" s="24" t="s">
        <v>59</v>
      </c>
      <c r="E17" s="17">
        <v>1</v>
      </c>
      <c r="F17" s="5"/>
      <c r="G17" s="6"/>
      <c r="H17" s="7">
        <f t="shared" si="4"/>
        <v>0</v>
      </c>
      <c r="I17" s="7">
        <f t="shared" si="0"/>
        <v>0</v>
      </c>
      <c r="J17" s="7">
        <f t="shared" si="1"/>
        <v>0</v>
      </c>
      <c r="K17" s="7">
        <f t="shared" si="2"/>
        <v>0</v>
      </c>
      <c r="L17" s="7">
        <f t="shared" si="3"/>
        <v>0</v>
      </c>
      <c r="M17" s="18">
        <v>173229</v>
      </c>
    </row>
    <row r="18" spans="1:13" ht="33" x14ac:dyDescent="0.2">
      <c r="A18" s="16">
        <v>6</v>
      </c>
      <c r="B18" s="22" t="s">
        <v>51</v>
      </c>
      <c r="C18" s="23" t="s">
        <v>38</v>
      </c>
      <c r="D18" s="24" t="s">
        <v>59</v>
      </c>
      <c r="E18" s="17">
        <v>1</v>
      </c>
      <c r="F18" s="5"/>
      <c r="G18" s="6"/>
      <c r="H18" s="7">
        <f t="shared" si="4"/>
        <v>0</v>
      </c>
      <c r="I18" s="7">
        <f t="shared" si="0"/>
        <v>0</v>
      </c>
      <c r="J18" s="7">
        <f t="shared" si="1"/>
        <v>0</v>
      </c>
      <c r="K18" s="7">
        <f t="shared" si="2"/>
        <v>0</v>
      </c>
      <c r="L18" s="7">
        <f t="shared" si="3"/>
        <v>0</v>
      </c>
      <c r="M18" s="18">
        <v>173229</v>
      </c>
    </row>
    <row r="19" spans="1:13" ht="33" x14ac:dyDescent="0.2">
      <c r="A19" s="16">
        <v>7</v>
      </c>
      <c r="B19" s="22" t="s">
        <v>52</v>
      </c>
      <c r="C19" s="23" t="s">
        <v>38</v>
      </c>
      <c r="D19" s="24" t="s">
        <v>59</v>
      </c>
      <c r="E19" s="17">
        <v>1</v>
      </c>
      <c r="F19" s="5"/>
      <c r="G19" s="6"/>
      <c r="H19" s="7">
        <f t="shared" si="4"/>
        <v>0</v>
      </c>
      <c r="I19" s="7">
        <f t="shared" si="0"/>
        <v>0</v>
      </c>
      <c r="J19" s="7">
        <f t="shared" si="1"/>
        <v>0</v>
      </c>
      <c r="K19" s="7">
        <f t="shared" si="2"/>
        <v>0</v>
      </c>
      <c r="L19" s="7">
        <f t="shared" si="3"/>
        <v>0</v>
      </c>
      <c r="M19" s="18">
        <v>189095</v>
      </c>
    </row>
    <row r="20" spans="1:13" ht="33" x14ac:dyDescent="0.2">
      <c r="A20" s="16">
        <v>8</v>
      </c>
      <c r="B20" s="22" t="s">
        <v>53</v>
      </c>
      <c r="C20" s="23" t="s">
        <v>38</v>
      </c>
      <c r="D20" s="24" t="s">
        <v>59</v>
      </c>
      <c r="E20" s="17">
        <v>1</v>
      </c>
      <c r="F20" s="5"/>
      <c r="G20" s="6"/>
      <c r="H20" s="7">
        <f t="shared" si="4"/>
        <v>0</v>
      </c>
      <c r="I20" s="7">
        <f t="shared" si="0"/>
        <v>0</v>
      </c>
      <c r="J20" s="7">
        <f t="shared" si="1"/>
        <v>0</v>
      </c>
      <c r="K20" s="7">
        <f t="shared" si="2"/>
        <v>0</v>
      </c>
      <c r="L20" s="7">
        <f t="shared" si="3"/>
        <v>0</v>
      </c>
      <c r="M20" s="18">
        <v>189095</v>
      </c>
    </row>
    <row r="21" spans="1:13" ht="33" x14ac:dyDescent="0.2">
      <c r="A21" s="16">
        <v>9</v>
      </c>
      <c r="B21" s="22" t="s">
        <v>54</v>
      </c>
      <c r="C21" s="23" t="s">
        <v>38</v>
      </c>
      <c r="D21" s="24" t="s">
        <v>59</v>
      </c>
      <c r="E21" s="17">
        <v>1</v>
      </c>
      <c r="F21" s="5"/>
      <c r="G21" s="6"/>
      <c r="H21" s="7">
        <f t="shared" si="4"/>
        <v>0</v>
      </c>
      <c r="I21" s="7">
        <f t="shared" si="0"/>
        <v>0</v>
      </c>
      <c r="J21" s="7">
        <f t="shared" si="1"/>
        <v>0</v>
      </c>
      <c r="K21" s="7">
        <f t="shared" si="2"/>
        <v>0</v>
      </c>
      <c r="L21" s="7">
        <f t="shared" si="3"/>
        <v>0</v>
      </c>
      <c r="M21" s="18">
        <v>240662</v>
      </c>
    </row>
    <row r="22" spans="1:13" ht="33" x14ac:dyDescent="0.2">
      <c r="A22" s="16">
        <v>10</v>
      </c>
      <c r="B22" s="22" t="s">
        <v>55</v>
      </c>
      <c r="C22" s="23" t="s">
        <v>38</v>
      </c>
      <c r="D22" s="24" t="s">
        <v>59</v>
      </c>
      <c r="E22" s="17">
        <v>1</v>
      </c>
      <c r="F22" s="5"/>
      <c r="G22" s="6"/>
      <c r="H22" s="7">
        <f t="shared" si="4"/>
        <v>0</v>
      </c>
      <c r="I22" s="7">
        <f t="shared" si="0"/>
        <v>0</v>
      </c>
      <c r="J22" s="7">
        <f t="shared" si="1"/>
        <v>0</v>
      </c>
      <c r="K22" s="7">
        <f t="shared" si="2"/>
        <v>0</v>
      </c>
      <c r="L22" s="7">
        <f t="shared" si="3"/>
        <v>0</v>
      </c>
      <c r="M22" s="18">
        <v>240662</v>
      </c>
    </row>
    <row r="23" spans="1:13" x14ac:dyDescent="0.2">
      <c r="A23" s="16">
        <v>11</v>
      </c>
      <c r="B23" s="22" t="s">
        <v>56</v>
      </c>
      <c r="C23" s="23" t="s">
        <v>38</v>
      </c>
      <c r="D23" s="24" t="s">
        <v>59</v>
      </c>
      <c r="E23" s="17">
        <v>1</v>
      </c>
      <c r="F23" s="5"/>
      <c r="G23" s="6"/>
      <c r="H23" s="7">
        <f t="shared" si="4"/>
        <v>0</v>
      </c>
      <c r="I23" s="7">
        <f t="shared" si="0"/>
        <v>0</v>
      </c>
      <c r="J23" s="7">
        <f t="shared" si="1"/>
        <v>0</v>
      </c>
      <c r="K23" s="7">
        <f t="shared" si="2"/>
        <v>0</v>
      </c>
      <c r="L23" s="7">
        <f t="shared" si="3"/>
        <v>0</v>
      </c>
      <c r="M23" s="18">
        <v>88937</v>
      </c>
    </row>
    <row r="24" spans="1:13" ht="66" x14ac:dyDescent="0.2">
      <c r="A24" s="16">
        <v>12</v>
      </c>
      <c r="B24" s="22" t="s">
        <v>57</v>
      </c>
      <c r="C24" s="23" t="s">
        <v>38</v>
      </c>
      <c r="D24" s="24" t="s">
        <v>60</v>
      </c>
      <c r="E24" s="17">
        <v>1</v>
      </c>
      <c r="F24" s="5"/>
      <c r="G24" s="6"/>
      <c r="H24" s="7">
        <f t="shared" si="4"/>
        <v>0</v>
      </c>
      <c r="I24" s="7">
        <f t="shared" si="0"/>
        <v>0</v>
      </c>
      <c r="J24" s="7">
        <f t="shared" si="1"/>
        <v>0</v>
      </c>
      <c r="K24" s="7">
        <f t="shared" si="2"/>
        <v>0</v>
      </c>
      <c r="L24" s="7">
        <f t="shared" si="3"/>
        <v>0</v>
      </c>
      <c r="M24" s="18">
        <v>2217644</v>
      </c>
    </row>
    <row r="25" spans="1:13" x14ac:dyDescent="0.2">
      <c r="A25" s="16">
        <v>13</v>
      </c>
      <c r="B25" s="22" t="s">
        <v>58</v>
      </c>
      <c r="C25" s="23" t="s">
        <v>38</v>
      </c>
      <c r="D25" s="24" t="s">
        <v>60</v>
      </c>
      <c r="E25" s="17">
        <v>1</v>
      </c>
      <c r="F25" s="5"/>
      <c r="G25" s="6"/>
      <c r="H25" s="7">
        <f t="shared" si="4"/>
        <v>0</v>
      </c>
      <c r="I25" s="7">
        <f t="shared" si="0"/>
        <v>0</v>
      </c>
      <c r="J25" s="7">
        <f t="shared" si="1"/>
        <v>0</v>
      </c>
      <c r="K25" s="7">
        <f t="shared" si="2"/>
        <v>0</v>
      </c>
      <c r="L25" s="7">
        <f t="shared" si="3"/>
        <v>0</v>
      </c>
      <c r="M25" s="18">
        <v>7000000</v>
      </c>
    </row>
    <row r="26" spans="1:13" ht="17.25" thickBot="1" x14ac:dyDescent="0.25">
      <c r="A26" s="66" t="s">
        <v>4</v>
      </c>
      <c r="B26" s="67"/>
      <c r="C26" s="67"/>
      <c r="D26" s="67"/>
      <c r="E26" s="67"/>
      <c r="F26" s="67"/>
      <c r="G26" s="67"/>
      <c r="H26" s="19">
        <f>SUM(H13:H25)</f>
        <v>0</v>
      </c>
      <c r="I26" s="19">
        <f t="shared" ref="I26:L26" si="5">SUM(I13:I25)</f>
        <v>0</v>
      </c>
      <c r="J26" s="19">
        <f t="shared" si="5"/>
        <v>0</v>
      </c>
      <c r="K26" s="19">
        <f t="shared" si="5"/>
        <v>0</v>
      </c>
      <c r="L26" s="19">
        <f t="shared" si="5"/>
        <v>0</v>
      </c>
      <c r="M26" s="20">
        <f>SUM(M13:M25)</f>
        <v>10990434</v>
      </c>
    </row>
    <row r="27" spans="1:13" x14ac:dyDescent="0.2">
      <c r="A27" s="57"/>
      <c r="B27" s="58"/>
      <c r="C27" s="58"/>
      <c r="D27" s="58"/>
      <c r="E27" s="58"/>
      <c r="F27" s="58"/>
      <c r="G27" s="58"/>
      <c r="H27" s="58"/>
      <c r="I27" s="58"/>
      <c r="J27" s="58"/>
      <c r="K27" s="58"/>
      <c r="L27" s="58"/>
      <c r="M27" s="59"/>
    </row>
    <row r="28" spans="1:13" ht="17.25" thickBot="1" x14ac:dyDescent="0.25">
      <c r="A28" s="51" t="s">
        <v>11</v>
      </c>
      <c r="B28" s="52"/>
      <c r="C28" s="52"/>
      <c r="D28" s="52"/>
      <c r="E28" s="52"/>
      <c r="F28" s="52"/>
      <c r="G28" s="52"/>
      <c r="H28" s="52"/>
      <c r="I28" s="52"/>
      <c r="J28" s="52"/>
      <c r="K28" s="52"/>
      <c r="L28" s="52"/>
      <c r="M28" s="53"/>
    </row>
    <row r="29" spans="1:13" ht="47.25" customHeight="1" thickTop="1" thickBot="1" x14ac:dyDescent="0.25">
      <c r="A29" s="69" t="s">
        <v>42</v>
      </c>
      <c r="B29" s="70"/>
      <c r="C29" s="70"/>
      <c r="D29" s="70"/>
      <c r="E29" s="70"/>
      <c r="F29" s="70"/>
      <c r="G29" s="70"/>
      <c r="H29" s="70"/>
      <c r="I29" s="70"/>
      <c r="J29" s="70"/>
      <c r="K29" s="70"/>
      <c r="L29" s="70"/>
      <c r="M29" s="71"/>
    </row>
    <row r="30" spans="1:13" ht="24.75" customHeight="1" thickTop="1" thickBot="1" x14ac:dyDescent="0.25">
      <c r="A30" s="63" t="s">
        <v>21</v>
      </c>
      <c r="B30" s="64"/>
      <c r="C30" s="64"/>
      <c r="D30" s="64"/>
      <c r="E30" s="64"/>
      <c r="F30" s="64"/>
      <c r="G30" s="64"/>
      <c r="H30" s="64"/>
      <c r="I30" s="64"/>
      <c r="J30" s="64"/>
      <c r="K30" s="64"/>
      <c r="L30" s="64"/>
      <c r="M30" s="65"/>
    </row>
    <row r="31" spans="1:13" ht="34.5" customHeight="1" thickTop="1" thickBot="1" x14ac:dyDescent="0.25">
      <c r="A31" s="60" t="s">
        <v>61</v>
      </c>
      <c r="B31" s="61"/>
      <c r="C31" s="61"/>
      <c r="D31" s="61"/>
      <c r="E31" s="61"/>
      <c r="F31" s="61"/>
      <c r="G31" s="61"/>
      <c r="H31" s="61"/>
      <c r="I31" s="61"/>
      <c r="J31" s="61"/>
      <c r="K31" s="61"/>
      <c r="L31" s="61"/>
      <c r="M31" s="62"/>
    </row>
    <row r="32" spans="1:13" ht="18" thickTop="1" thickBot="1" x14ac:dyDescent="0.25">
      <c r="A32" s="60" t="s">
        <v>62</v>
      </c>
      <c r="B32" s="61"/>
      <c r="C32" s="61"/>
      <c r="D32" s="61"/>
      <c r="E32" s="61"/>
      <c r="F32" s="61"/>
      <c r="G32" s="61"/>
      <c r="H32" s="61"/>
      <c r="I32" s="61"/>
      <c r="J32" s="61"/>
      <c r="K32" s="61"/>
      <c r="L32" s="61"/>
      <c r="M32" s="62"/>
    </row>
    <row r="33" spans="1:13" ht="17.25" customHeight="1" thickTop="1" thickBot="1" x14ac:dyDescent="0.25">
      <c r="A33" s="60" t="s">
        <v>39</v>
      </c>
      <c r="B33" s="61"/>
      <c r="C33" s="61"/>
      <c r="D33" s="61"/>
      <c r="E33" s="61"/>
      <c r="F33" s="61"/>
      <c r="G33" s="61"/>
      <c r="H33" s="61"/>
      <c r="I33" s="61"/>
      <c r="J33" s="61"/>
      <c r="K33" s="61"/>
      <c r="L33" s="61"/>
      <c r="M33" s="62"/>
    </row>
    <row r="34" spans="1:13" ht="18" thickTop="1" thickBot="1" x14ac:dyDescent="0.25">
      <c r="A34" s="54" t="s">
        <v>29</v>
      </c>
      <c r="B34" s="55"/>
      <c r="C34" s="55"/>
      <c r="D34" s="55"/>
      <c r="E34" s="55"/>
      <c r="F34" s="55"/>
      <c r="G34" s="55"/>
      <c r="H34" s="55"/>
      <c r="I34" s="55"/>
      <c r="J34" s="55"/>
      <c r="K34" s="55"/>
      <c r="L34" s="55"/>
      <c r="M34" s="56"/>
    </row>
    <row r="35" spans="1:13" ht="18" thickTop="1" thickBot="1" x14ac:dyDescent="0.25">
      <c r="A35" s="60" t="s">
        <v>25</v>
      </c>
      <c r="B35" s="61"/>
      <c r="C35" s="61"/>
      <c r="D35" s="61"/>
      <c r="E35" s="61"/>
      <c r="F35" s="61"/>
      <c r="G35" s="61"/>
      <c r="H35" s="61"/>
      <c r="I35" s="61"/>
      <c r="J35" s="61"/>
      <c r="K35" s="61"/>
      <c r="L35" s="61"/>
      <c r="M35" s="62"/>
    </row>
    <row r="36" spans="1:13" ht="18" thickTop="1" thickBot="1" x14ac:dyDescent="0.25">
      <c r="A36" s="60" t="s">
        <v>63</v>
      </c>
      <c r="B36" s="61"/>
      <c r="C36" s="61"/>
      <c r="D36" s="61"/>
      <c r="E36" s="61"/>
      <c r="F36" s="61"/>
      <c r="G36" s="61"/>
      <c r="H36" s="61"/>
      <c r="I36" s="61"/>
      <c r="J36" s="61"/>
      <c r="K36" s="61"/>
      <c r="L36" s="61"/>
      <c r="M36" s="62"/>
    </row>
    <row r="37" spans="1:13" ht="30" customHeight="1" thickTop="1" thickBot="1" x14ac:dyDescent="0.25">
      <c r="A37" s="25" t="s">
        <v>40</v>
      </c>
      <c r="B37" s="26"/>
      <c r="C37" s="26"/>
      <c r="D37" s="26"/>
      <c r="E37" s="26"/>
      <c r="F37" s="26"/>
      <c r="G37" s="26"/>
      <c r="H37" s="26"/>
      <c r="I37" s="26"/>
      <c r="J37" s="26"/>
      <c r="K37" s="26"/>
      <c r="L37" s="26"/>
      <c r="M37" s="27"/>
    </row>
    <row r="38" spans="1:13" ht="18" thickTop="1" thickBot="1" x14ac:dyDescent="0.25">
      <c r="A38" s="35" t="s">
        <v>5</v>
      </c>
      <c r="B38" s="31"/>
      <c r="C38" s="21"/>
      <c r="D38" s="31" t="s">
        <v>32</v>
      </c>
      <c r="E38" s="31"/>
      <c r="F38" s="31"/>
      <c r="G38" s="31"/>
      <c r="H38" s="31"/>
      <c r="I38" s="31"/>
      <c r="J38" s="31"/>
      <c r="K38" s="31"/>
      <c r="L38" s="31"/>
      <c r="M38" s="32"/>
    </row>
    <row r="39" spans="1:13" ht="18" thickTop="1" thickBot="1" x14ac:dyDescent="0.25">
      <c r="A39" s="35" t="s">
        <v>6</v>
      </c>
      <c r="B39" s="31"/>
      <c r="C39" s="21"/>
      <c r="D39" s="31" t="s">
        <v>32</v>
      </c>
      <c r="E39" s="31"/>
      <c r="F39" s="31"/>
      <c r="G39" s="31"/>
      <c r="H39" s="31"/>
      <c r="I39" s="31"/>
      <c r="J39" s="31"/>
      <c r="K39" s="31"/>
      <c r="L39" s="31"/>
      <c r="M39" s="32"/>
    </row>
    <row r="40" spans="1:13" ht="17.25" thickTop="1" x14ac:dyDescent="0.2">
      <c r="A40" s="9"/>
      <c r="B40" s="10"/>
      <c r="C40" s="10"/>
      <c r="D40" s="33"/>
      <c r="E40" s="33"/>
      <c r="F40" s="33"/>
      <c r="G40" s="33"/>
      <c r="H40" s="33"/>
      <c r="I40" s="33"/>
      <c r="J40" s="33"/>
      <c r="K40" s="33"/>
      <c r="L40" s="33"/>
      <c r="M40" s="34"/>
    </row>
    <row r="41" spans="1:13" x14ac:dyDescent="0.3">
      <c r="A41" s="39" t="s">
        <v>7</v>
      </c>
      <c r="B41" s="40"/>
      <c r="C41" s="40"/>
      <c r="D41" s="40"/>
      <c r="E41" s="40"/>
      <c r="F41" s="40"/>
      <c r="G41" s="40"/>
      <c r="H41" s="40"/>
      <c r="I41" s="40"/>
      <c r="J41" s="40"/>
      <c r="K41" s="40"/>
      <c r="L41" s="40"/>
      <c r="M41" s="41"/>
    </row>
    <row r="42" spans="1:13" x14ac:dyDescent="0.2">
      <c r="A42" s="36" t="s">
        <v>8</v>
      </c>
      <c r="B42" s="37"/>
      <c r="C42" s="37"/>
      <c r="D42" s="37"/>
      <c r="E42" s="37"/>
      <c r="F42" s="37"/>
      <c r="G42" s="37"/>
      <c r="H42" s="37"/>
      <c r="I42" s="37"/>
      <c r="J42" s="37"/>
      <c r="K42" s="37"/>
      <c r="L42" s="37"/>
      <c r="M42" s="38"/>
    </row>
    <row r="43" spans="1:13" ht="17.25" thickBot="1" x14ac:dyDescent="0.25">
      <c r="A43" s="28"/>
      <c r="B43" s="29"/>
      <c r="C43" s="29"/>
      <c r="D43" s="29"/>
      <c r="E43" s="29"/>
      <c r="F43" s="29"/>
      <c r="G43" s="29"/>
      <c r="H43" s="29"/>
      <c r="I43" s="29"/>
      <c r="J43" s="29"/>
      <c r="K43" s="29"/>
      <c r="L43" s="29"/>
      <c r="M43" s="30"/>
    </row>
  </sheetData>
  <sheetProtection algorithmName="SHA-512" hashValue="b9SIrIYNFZ67UlYCCkoz17zPVznGhxa6UWNMhCyqCSoGrU5w8kokMQd/2vRZ2LGsTh2SJ/+gZkzbOhBZo1NlYw==" saltValue="qaY0/MkTySPcFI3TqWspVg==" spinCount="100000" sheet="1" objects="1" scenarios="1"/>
  <protectedRanges>
    <protectedRange sqref="L9 D10 M6:M8 F13:G25 D6:K9" name="DATOS"/>
  </protectedRanges>
  <mergeCells count="48">
    <mergeCell ref="L4:M5"/>
    <mergeCell ref="D6:K6"/>
    <mergeCell ref="A4:B4"/>
    <mergeCell ref="A5:B5"/>
    <mergeCell ref="D1:K3"/>
    <mergeCell ref="D5:K5"/>
    <mergeCell ref="C4:K4"/>
    <mergeCell ref="L1:M1"/>
    <mergeCell ref="L2:M2"/>
    <mergeCell ref="L3:M3"/>
    <mergeCell ref="A1:C3"/>
    <mergeCell ref="A35:M35"/>
    <mergeCell ref="A38:B38"/>
    <mergeCell ref="A6:B6"/>
    <mergeCell ref="A7:B7"/>
    <mergeCell ref="A8:B8"/>
    <mergeCell ref="A9:B9"/>
    <mergeCell ref="A30:M30"/>
    <mergeCell ref="A26:G26"/>
    <mergeCell ref="D7:K7"/>
    <mergeCell ref="D8:K8"/>
    <mergeCell ref="D9:G9"/>
    <mergeCell ref="A29:M29"/>
    <mergeCell ref="L9:M9"/>
    <mergeCell ref="B11:B12"/>
    <mergeCell ref="A36:M36"/>
    <mergeCell ref="H9:K9"/>
    <mergeCell ref="A28:M28"/>
    <mergeCell ref="A34:M34"/>
    <mergeCell ref="A27:M27"/>
    <mergeCell ref="E11:E12"/>
    <mergeCell ref="A33:M33"/>
    <mergeCell ref="C11:C12"/>
    <mergeCell ref="A31:M31"/>
    <mergeCell ref="A32:M32"/>
    <mergeCell ref="A10:B10"/>
    <mergeCell ref="F11:M11"/>
    <mergeCell ref="D11:D12"/>
    <mergeCell ref="A11:A12"/>
    <mergeCell ref="D10:M10"/>
    <mergeCell ref="A37:M37"/>
    <mergeCell ref="A43:M43"/>
    <mergeCell ref="D39:M39"/>
    <mergeCell ref="D40:M40"/>
    <mergeCell ref="A39:B39"/>
    <mergeCell ref="A42:M42"/>
    <mergeCell ref="A41:M41"/>
    <mergeCell ref="D38:M38"/>
  </mergeCells>
  <conditionalFormatting sqref="L13">
    <cfRule type="cellIs" dxfId="12" priority="12" operator="greaterThan">
      <formula>$M$13</formula>
    </cfRule>
  </conditionalFormatting>
  <conditionalFormatting sqref="L13:L25">
    <cfRule type="cellIs" dxfId="11" priority="14" operator="greaterThan">
      <formula>37047675</formula>
    </cfRule>
  </conditionalFormatting>
  <conditionalFormatting sqref="L14">
    <cfRule type="cellIs" dxfId="10" priority="11" operator="greaterThan">
      <formula>$M$14</formula>
    </cfRule>
  </conditionalFormatting>
  <conditionalFormatting sqref="L15">
    <cfRule type="cellIs" dxfId="9" priority="10" operator="greaterThan">
      <formula>$M$15</formula>
    </cfRule>
  </conditionalFormatting>
  <conditionalFormatting sqref="L16">
    <cfRule type="cellIs" dxfId="8" priority="9" operator="greaterThan">
      <formula>$M$16</formula>
    </cfRule>
  </conditionalFormatting>
  <conditionalFormatting sqref="L17">
    <cfRule type="cellIs" dxfId="7" priority="8" operator="greaterThan">
      <formula>$M$17</formula>
    </cfRule>
  </conditionalFormatting>
  <conditionalFormatting sqref="L18">
    <cfRule type="cellIs" dxfId="6" priority="7" operator="greaterThan">
      <formula>$M$18</formula>
    </cfRule>
  </conditionalFormatting>
  <conditionalFormatting sqref="L19">
    <cfRule type="cellIs" dxfId="5" priority="6" operator="greaterThan">
      <formula>$M$19</formula>
    </cfRule>
  </conditionalFormatting>
  <conditionalFormatting sqref="L20">
    <cfRule type="cellIs" dxfId="4" priority="5" operator="greaterThan">
      <formula>$M$20</formula>
    </cfRule>
  </conditionalFormatting>
  <conditionalFormatting sqref="L21">
    <cfRule type="cellIs" dxfId="3" priority="4" operator="greaterThan">
      <formula>$M$21</formula>
    </cfRule>
  </conditionalFormatting>
  <conditionalFormatting sqref="L22">
    <cfRule type="cellIs" dxfId="2" priority="3" operator="greaterThan">
      <formula>$M$22</formula>
    </cfRule>
  </conditionalFormatting>
  <conditionalFormatting sqref="L23">
    <cfRule type="cellIs" dxfId="1" priority="2" operator="greaterThan">
      <formula>$M$23</formula>
    </cfRule>
  </conditionalFormatting>
  <conditionalFormatting sqref="L24">
    <cfRule type="cellIs" dxfId="0" priority="1" operator="greaterThan">
      <formula>$M$24</formula>
    </cfRule>
  </conditionalFormatting>
  <printOptions horizontalCentered="1" verticalCentered="1"/>
  <pageMargins left="0.70866141732283472" right="0.70866141732283472" top="0.74803149606299213" bottom="0.74803149606299213" header="0.31496062992125984" footer="0.31496062992125984"/>
  <pageSetup paperSize="5" scale="57" orientation="landscape" horizontalDpi="300" verticalDpi="300" r:id="rId1"/>
  <headerFooter>
    <oddFooter>&amp;LFuente: SGI&amp;R&amp;P</oddFooter>
  </headerFooter>
  <ignoredErrors>
    <ignoredError sqref="H14 M26"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dcmitype/"/>
    <ds:schemaRef ds:uri="http://schemas.openxmlformats.org/package/2006/metadata/core-properties"/>
    <ds:schemaRef ds:uri="http://www.w3.org/XML/1998/namespace"/>
    <ds:schemaRef ds:uri="http://purl.org/dc/elements/1.1/"/>
    <ds:schemaRef ds:uri="http://schemas.microsoft.com/office/2006/documentManagement/types"/>
    <ds:schemaRef ds:uri="http://purl.org/dc/term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Juan Fernando Ochoa Amaya</cp:lastModifiedBy>
  <cp:lastPrinted>2024-03-11T14:35:39Z</cp:lastPrinted>
  <dcterms:created xsi:type="dcterms:W3CDTF">2006-11-20T19:37:40Z</dcterms:created>
  <dcterms:modified xsi:type="dcterms:W3CDTF">2026-09-25T20:01:53Z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