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vanessapardod/Library/CloudStorage/GoogleDrive-yulyvane05@gmail.com/Mi unidad/ALCALDIA TAUSA/PROCESOS/PLANEACIÓN/MANTENIMIENTO CDI/CARGUE SECOP II /"/>
    </mc:Choice>
  </mc:AlternateContent>
  <xr:revisionPtr revIDLastSave="0" documentId="13_ncr:1_{D81F6F34-BEE6-3943-84A9-4644C610ED1A}" xr6:coauthVersionLast="47" xr6:coauthVersionMax="47" xr10:uidLastSave="{00000000-0000-0000-0000-000000000000}"/>
  <bookViews>
    <workbookView xWindow="80" yWindow="600" windowWidth="28080" windowHeight="1552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(Entidad)'!$A$1:$M$67</definedName>
    <definedName name="_xlnm.Print_Area" localSheetId="1">'PROPUESTA ECONOMICA(Proponente)'!$A$1:$M$67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definedName>
    <definedName name="solver_lhs1" localSheetId="1" hidden="1">'PROPUESTA ECONOMICA(Proponente)'!$K$48</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definedName>
    <definedName name="solver_opt" localSheetId="1" hidden="1">'PROPUESTA ECONOMICA(Proponente)'!$K$48</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(Entidad)'!$K$49</definedName>
    <definedName name="solver_rhs1" localSheetId="1" hidden="1">'PROPUESTA ECONOMICA(Proponente)'!$K$49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8" i="265" l="1"/>
  <c r="K38" i="265" s="1"/>
  <c r="J37" i="265"/>
  <c r="K37" i="265" s="1"/>
  <c r="J36" i="265"/>
  <c r="K36" i="265" s="1"/>
  <c r="J35" i="265"/>
  <c r="K35" i="265" s="1"/>
  <c r="K34" i="265"/>
  <c r="J34" i="265"/>
  <c r="J33" i="265"/>
  <c r="K33" i="265" s="1"/>
  <c r="J32" i="265"/>
  <c r="K32" i="265" s="1"/>
  <c r="J31" i="265"/>
  <c r="K31" i="265" s="1"/>
  <c r="J28" i="265"/>
  <c r="K28" i="265" s="1"/>
  <c r="J27" i="265"/>
  <c r="K27" i="265" s="1"/>
  <c r="J26" i="265"/>
  <c r="K26" i="265" s="1"/>
  <c r="J25" i="265"/>
  <c r="K25" i="265" s="1"/>
  <c r="J24" i="265"/>
  <c r="K24" i="265" s="1"/>
  <c r="J23" i="265"/>
  <c r="K23" i="265" s="1"/>
  <c r="J20" i="265"/>
  <c r="K20" i="265" s="1"/>
  <c r="J19" i="265"/>
  <c r="K19" i="265" s="1"/>
  <c r="J18" i="265"/>
  <c r="K18" i="265" s="1"/>
  <c r="J17" i="265"/>
  <c r="K17" i="265" s="1"/>
  <c r="K16" i="265"/>
  <c r="J16" i="265"/>
  <c r="J15" i="265"/>
  <c r="K15" i="265" s="1"/>
  <c r="J14" i="265"/>
  <c r="K14" i="265" s="1"/>
  <c r="J13" i="265"/>
  <c r="K13" i="265" s="1"/>
  <c r="K29" i="265" l="1"/>
  <c r="K39" i="265"/>
  <c r="K21" i="265"/>
  <c r="K41" i="265" s="1"/>
  <c r="K43" i="265" s="1"/>
  <c r="K50" i="265" l="1"/>
</calcChain>
</file>

<file path=xl/sharedStrings.xml><?xml version="1.0" encoding="utf-8"?>
<sst xmlns="http://schemas.openxmlformats.org/spreadsheetml/2006/main" count="250" uniqueCount="118">
  <si>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</si>
  <si>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</si>
  <si>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</si>
  <si>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</si>
  <si>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</si>
  <si>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</si>
  <si>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</si>
  <si>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</si>
  <si>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</si>
  <si>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</si>
  <si>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</si>
  <si>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</si>
  <si>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</si>
  <si>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Subtotal</t>
  </si>
  <si>
    <t>VALOR TOTAL</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</si>
  <si>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</si>
  <si>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</si>
  <si>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</si>
  <si>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</si>
  <si>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</si>
  <si>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</si>
  <si>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</si>
  <si>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</si>
  <si>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</si>
  <si>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</si>
  <si>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</si>
  <si>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</si>
  <si>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</si>
  <si>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</si>
  <si>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</si>
  <si>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</si>
  <si>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</si>
  <si>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</si>
  <si>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</si>
  <si>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</si>
  <si>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</si>
  <si>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</si>
  <si>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</si>
  <si>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</si>
  <si>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</si>
  <si>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</si>
  <si>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</si>
  <si>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</si>
  <si>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</si>
  <si>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</si>
  <si>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</si>
  <si>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</si>
  <si>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</si>
  <si>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</si>
  <si>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</si>
  <si>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</si>
  <si>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</si>
  <si>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</si>
  <si>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</si>
  <si>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</si>
  <si>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</si>
  <si>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</si>
  <si>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</si>
  <si>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</si>
  <si>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</si>
  <si>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</si>
  <si>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</si>
  <si>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</si>
  <si>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</si>
  <si>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</si>
  <si>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</si>
  <si>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</si>
  <si>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</si>
  <si>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</si>
  <si>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</si>
  <si>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</si>
  <si>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</si>
  <si>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</si>
  <si>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</si>
  <si>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</si>
  <si>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</si>
  <si>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</si>
  <si>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</si>
  <si>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</si>
  <si>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</si>
  <si>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</si>
  <si>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BALDOSA CERÁMICA PISO-PARED 20X20 CALIDAD PRIMERA</t>
  </si>
  <si>
    <t>GL</t>
  </si>
  <si>
    <t>M2</t>
  </si>
  <si>
    <t>PORCENTAJE %</t>
  </si>
  <si>
    <t>IMPREVISTO</t>
  </si>
  <si>
    <t>AJUSTE</t>
  </si>
  <si>
    <t xml:space="preserve">SUBTOTAL OBRAS-COSTO DIRECTO </t>
  </si>
  <si>
    <t>GENERAL
ICCU</t>
  </si>
  <si>
    <t>3 CENTRO DE DESARROLLO INFANTIL-CDI. SECTOR URBANO</t>
  </si>
  <si>
    <t>APU 1</t>
  </si>
  <si>
    <t>CIELO RASO EN PVC e=7 mm (INCLUYE ESTRUCTURA DE APOYO)</t>
  </si>
  <si>
    <t>DIVISIÓN PARA BAÑO EN ACERO INOXIDABLE 304 CAL.20 (INCLUYE PUERTAS Y ACCESORIOS)</t>
  </si>
  <si>
    <t>SUMINISTRO E INSTALACION DE PARQUE INFANTIL GRADO 0</t>
  </si>
  <si>
    <t>PAÑETE LISO MUROS 1:4, E=1.5 CM</t>
  </si>
  <si>
    <t>ENTREPISO PLACA MACIZA 3500 PSI E=0.10 M</t>
  </si>
  <si>
    <t>MURO SUPERBOARD 8MM DOBLE CARA 0.10 M</t>
  </si>
  <si>
    <t>ESMALTE SOBRE LÁMINA LLENA</t>
  </si>
  <si>
    <t>APU 2</t>
  </si>
  <si>
    <t>LIMPIEZA VIGA CANAL</t>
  </si>
  <si>
    <t>VIDRIO TRANSPARENTE 4 MM</t>
  </si>
  <si>
    <t>ESTUCO Y VINILO 3 MANOS</t>
  </si>
  <si>
    <t>PINTURA TIPO KORAZA PARA EXTERIOR</t>
  </si>
  <si>
    <t>ML</t>
  </si>
  <si>
    <t>APU 3</t>
  </si>
  <si>
    <t>APU 4</t>
  </si>
  <si>
    <t>APU 5</t>
  </si>
  <si>
    <t>APU 6</t>
  </si>
  <si>
    <t>PUERTA EN LÁMINA CAL 18 INC. ANTICORROSIVO</t>
  </si>
  <si>
    <t>MEJORAMIENTO Y MANTENIMIENTO DE BAÑOS, REVISION Y CAMBIO DE ACCESORIOS EN GENERAL</t>
  </si>
  <si>
    <t>TEJA PLÁSTICA No.6</t>
  </si>
  <si>
    <t>VIDRIO 4 MM TRANSPARENTE</t>
  </si>
  <si>
    <t xml:space="preserve">REJILLA PISO </t>
  </si>
  <si>
    <t>MANTENIMIENTO ELECTRICO REVISION Y CAMBIO DE ACCESORIOS GENERALES</t>
  </si>
  <si>
    <t>MANTENIMIENTO Y MEJORAMIANTO PARQUE INFANTIL INCLUYE PINTURA Y ACCESORIOS</t>
  </si>
  <si>
    <t>2  HOGAR INFANTIL - HCB - CORAZONES FELICES- SECTOR PAJARITO</t>
  </si>
  <si>
    <t>1 HOGAR INFANTIL - HCB – CHICOS FELICES- SECTOR LA PUERTAS</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</si>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</sst>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3" formatCode="_-* #,##0.00\ [$€]_-;\-* #,##0.00\ [$€]_-;_-* &quot;-&quot;??\ [$€]_-;_-@_-"/>
    <numFmt numFmtId="185" formatCode="_ * #,##0_ ;_ * \-#,##0_ ;_ * &quot;-&quot;??_ ;_ @_ "/>
    <numFmt numFmtId="186" formatCode="_-[$$-240A]\ * #,##0.00_ ;_-[$$-240A]\ * \-#,##0.00\ ;_-[$$-240A]\ * &quot;-&quot;??_ ;_-@_ "/>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
      <sz val="10"/>
      <color theme="1"/>
      <name val="Arial"/>
      <family val="2"/>
    </font>
    <font>
      <sz val="7"/>
      <name val="Arial"/>
      <family val="2"/>
    </font>
    <font>
      <sz val="10"/>
      <name val="Verdana"/>
      <family val="2"/>
    </font>
    <font>
      <b/>
      <sz val="10"/>
      <name val="Arial"/>
      <family val="2"/>
    </font>
    <font>
      <b/>
      <sz val="10"/>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theme="1"/>
      </left>
      <right style="thin">
        <color theme="1"/>
      </right>
      <top style="thin">
        <color theme="1"/>
      </top>
      <bottom style="thin">
        <color theme="1"/>
      </bottom>
      <diagonal/>
    </border>
    <border>
      <left/>
      <right/>
      <top style="thin">
        <color theme="1"/>
      </top>
      <bottom style="thin">
        <color theme="1"/>
      </bottom>
      <diagonal/>
    </border>
    <border>
      <left/>
      <right/>
      <top/>
      <bottom style="thin">
        <color theme="1"/>
      </bottom>
      <diagonal/>
    </border>
    <border>
      <left/>
      <right style="thin">
        <color theme="1"/>
      </right>
      <top/>
      <bottom/>
      <diagonal/>
    </border>
    <border>
      <left/>
      <right style="thin">
        <color theme="1"/>
      </right>
      <top style="thin">
        <color theme="1"/>
      </top>
      <bottom style="thin">
        <color theme="1"/>
      </bottom>
      <diagonal/>
    </border>
    <border>
      <left style="medium">
        <color indexed="64"/>
      </left>
      <right/>
      <top/>
      <bottom style="thin">
        <color theme="1"/>
      </bottom>
      <diagonal/>
    </border>
    <border>
      <left style="thin">
        <color theme="1"/>
      </left>
      <right/>
      <top style="thin">
        <color theme="1"/>
      </top>
      <bottom style="thin">
        <color theme="1"/>
      </bottom>
      <diagonal/>
    </border>
    <border>
      <left/>
      <right style="thick">
        <color theme="1"/>
      </right>
      <top style="thin">
        <color theme="1"/>
      </top>
      <bottom style="thin">
        <color theme="1"/>
      </bottom>
      <diagonal/>
    </border>
    <border>
      <left/>
      <right style="thin">
        <color theme="1"/>
      </right>
      <top style="thin">
        <color indexed="64"/>
      </top>
      <bottom style="thin">
        <color indexed="64"/>
      </bottom>
      <diagonal/>
    </border>
    <border>
      <left style="thin">
        <color theme="1"/>
      </left>
      <right/>
      <top/>
      <bottom style="thin">
        <color indexed="64"/>
      </bottom>
      <diagonal/>
    </border>
    <border>
      <left style="thin">
        <color theme="1"/>
      </left>
      <right/>
      <top/>
      <bottom/>
      <diagonal/>
    </border>
    <border>
      <left/>
      <right style="thin">
        <color theme="1"/>
      </right>
      <top style="thin">
        <color theme="1"/>
      </top>
      <bottom/>
      <diagonal/>
    </border>
    <border>
      <left/>
      <right style="thin">
        <color theme="1"/>
      </right>
      <top/>
      <bottom style="thin">
        <color theme="1"/>
      </bottom>
      <diagonal/>
    </border>
    <border>
      <left style="thin">
        <color indexed="64"/>
      </left>
      <right style="thin">
        <color indexed="64"/>
      </right>
      <top style="medium">
        <color indexed="64"/>
      </top>
      <bottom/>
      <diagonal/>
    </border>
    <border>
      <left style="thick">
        <color auto="1"/>
      </left>
      <right/>
      <top style="thick">
        <color auto="1"/>
      </top>
      <bottom style="thin">
        <color indexed="64"/>
      </bottom>
      <diagonal/>
    </border>
    <border>
      <left/>
      <right/>
      <top style="thick">
        <color auto="1"/>
      </top>
      <bottom style="thin">
        <color indexed="64"/>
      </bottom>
      <diagonal/>
    </border>
    <border>
      <left/>
      <right style="medium">
        <color indexed="64"/>
      </right>
      <top style="thick">
        <color auto="1"/>
      </top>
      <bottom style="thin">
        <color indexed="64"/>
      </bottom>
      <diagonal/>
    </border>
    <border>
      <left style="medium">
        <color indexed="64"/>
      </left>
      <right/>
      <top style="thin">
        <color theme="1"/>
      </top>
      <bottom style="thin">
        <color theme="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5">
      <alignment horizontal="right"/>
    </xf>
    <xf numFmtId="188" fontId="6" fillId="0" borderId="45">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5">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49">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xf numFmtId="9" fontId="47" fillId="0" borderId="0" applyFont="0" applyFill="0" applyBorder="0" applyAlignment="0" applyProtection="0"/>
    <xf numFmtId="0" fontId="4" fillId="0" borderId="0"/>
  </cellStyleXfs>
  <cellXfs count="318">
    <xf numFmtId="0" fontId="0" fillId="0" borderId="0" xfId="0"/>
    <xf numFmtId="0" fontId="39" fillId="0" borderId="0" xfId="89" applyFont="1"/>
    <xf numFmtId="0" fontId="39" fillId="25" borderId="0" xfId="89" applyFont="1" applyFill="1"/>
    <xf numFmtId="0" fontId="39" fillId="0" borderId="34" xfId="89" applyFont="1" applyBorder="1"/>
    <xf numFmtId="0" fontId="39" fillId="0" borderId="35"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1" xfId="89" applyFont="1" applyBorder="1"/>
    <xf numFmtId="0" fontId="39" fillId="25" borderId="81" xfId="89" applyFont="1" applyFill="1" applyBorder="1"/>
    <xf numFmtId="0" fontId="39" fillId="25" borderId="35" xfId="89" applyFont="1" applyFill="1" applyBorder="1"/>
    <xf numFmtId="0" fontId="42" fillId="0" borderId="20" xfId="126" applyFont="1" applyBorder="1" applyAlignment="1">
      <alignment horizontal="center" vertical="center" wrapText="1"/>
    </xf>
    <xf numFmtId="0" fontId="39" fillId="0" borderId="0" xfId="90" applyFont="1"/>
    <xf numFmtId="0" fontId="39" fillId="0" borderId="34" xfId="90" applyFont="1" applyBorder="1"/>
    <xf numFmtId="0" fontId="39" fillId="0" borderId="35" xfId="90" applyFont="1" applyBorder="1"/>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0" fontId="39" fillId="0" borderId="0" xfId="0" applyFont="1"/>
    <xf numFmtId="0" fontId="39" fillId="0" borderId="35" xfId="0" applyFont="1" applyBorder="1"/>
    <xf numFmtId="0" fontId="39" fillId="0" borderId="34" xfId="0" applyFont="1" applyBorder="1"/>
    <xf numFmtId="0" fontId="42" fillId="0" borderId="54" xfId="0" applyFont="1" applyBorder="1" applyAlignment="1">
      <alignment horizontal="center"/>
    </xf>
    <xf numFmtId="0" fontId="42" fillId="0" borderId="0" xfId="0" applyFont="1" applyAlignment="1">
      <alignment horizontal="center"/>
    </xf>
    <xf numFmtId="0" fontId="39" fillId="0" borderId="58" xfId="0" applyFont="1" applyBorder="1" applyAlignment="1">
      <alignment horizontal="center"/>
    </xf>
    <xf numFmtId="0" fontId="42" fillId="0" borderId="50" xfId="0" applyFont="1" applyBorder="1" applyAlignment="1">
      <alignment horizontal="center"/>
    </xf>
    <xf numFmtId="0" fontId="39" fillId="0" borderId="50" xfId="0" applyFont="1" applyBorder="1" applyAlignment="1">
      <alignment vertical="center"/>
    </xf>
    <xf numFmtId="0" fontId="39" fillId="0" borderId="69" xfId="0" applyFont="1" applyBorder="1" applyAlignment="1">
      <alignment vertical="center"/>
    </xf>
    <xf numFmtId="0" fontId="39" fillId="0" borderId="55" xfId="0" applyFont="1" applyBorder="1" applyAlignment="1">
      <alignment horizontal="center"/>
    </xf>
    <xf numFmtId="0" fontId="39" fillId="0" borderId="54" xfId="0" applyFont="1" applyBorder="1" applyAlignment="1">
      <alignment horizontal="right" vertical="center"/>
    </xf>
    <xf numFmtId="0" fontId="39" fillId="0" borderId="28" xfId="0" applyFont="1" applyBorder="1" applyAlignment="1">
      <alignment horizontal="center" vertical="center"/>
    </xf>
    <xf numFmtId="0" fontId="39" fillId="0" borderId="33"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8" xfId="0" applyFont="1" applyBorder="1" applyAlignment="1">
      <alignment horizontal="left"/>
    </xf>
    <xf numFmtId="0" fontId="39" fillId="0" borderId="51" xfId="0" applyFont="1" applyBorder="1" applyAlignment="1">
      <alignment horizontal="center"/>
    </xf>
    <xf numFmtId="0" fontId="39" fillId="0" borderId="67" xfId="0" applyFont="1" applyBorder="1" applyAlignment="1">
      <alignment horizontal="center"/>
    </xf>
    <xf numFmtId="0" fontId="39" fillId="0" borderId="26" xfId="0" applyFont="1" applyBorder="1"/>
    <xf numFmtId="0" fontId="39" fillId="0" borderId="30" xfId="0" applyFont="1" applyBorder="1"/>
    <xf numFmtId="0" fontId="39" fillId="0" borderId="65" xfId="0" applyFont="1" applyBorder="1"/>
    <xf numFmtId="0" fontId="39" fillId="0" borderId="55" xfId="0" applyFont="1" applyBorder="1"/>
    <xf numFmtId="0" fontId="39" fillId="0" borderId="54" xfId="0" applyFont="1" applyBorder="1"/>
    <xf numFmtId="0" fontId="39" fillId="0" borderId="53" xfId="0" applyFont="1" applyBorder="1"/>
    <xf numFmtId="0" fontId="39" fillId="0" borderId="11" xfId="0" applyFont="1" applyBorder="1"/>
    <xf numFmtId="0" fontId="39" fillId="0" borderId="12" xfId="0" applyFont="1" applyBorder="1"/>
    <xf numFmtId="0" fontId="45" fillId="24" borderId="66" xfId="0" applyFont="1" applyFill="1" applyBorder="1" applyAlignment="1">
      <alignment horizontal="center" vertical="center"/>
    </xf>
    <xf numFmtId="0" fontId="39" fillId="24" borderId="64" xfId="0" applyFont="1" applyFill="1" applyBorder="1" applyAlignment="1">
      <alignment horizontal="center" vertical="center"/>
    </xf>
    <xf numFmtId="4" fontId="39" fillId="24" borderId="64" xfId="0" applyNumberFormat="1" applyFont="1" applyFill="1" applyBorder="1" applyAlignment="1">
      <alignment horizontal="center" vertical="center"/>
    </xf>
    <xf numFmtId="0" fontId="42" fillId="24" borderId="42" xfId="0" applyFont="1" applyFill="1" applyBorder="1" applyAlignment="1">
      <alignment horizontal="center"/>
    </xf>
    <xf numFmtId="0" fontId="42" fillId="24" borderId="28" xfId="0" applyFont="1" applyFill="1" applyBorder="1" applyAlignment="1">
      <alignment horizontal="center"/>
    </xf>
    <xf numFmtId="0" fontId="42" fillId="24" borderId="33" xfId="0" applyFont="1" applyFill="1" applyBorder="1" applyAlignment="1">
      <alignment horizontal="center"/>
    </xf>
    <xf numFmtId="0" fontId="39" fillId="0" borderId="22" xfId="0" applyFont="1" applyBorder="1"/>
    <xf numFmtId="173" fontId="39" fillId="0" borderId="18" xfId="34" applyFont="1" applyBorder="1"/>
    <xf numFmtId="173" fontId="39" fillId="0" borderId="29" xfId="34" applyFont="1" applyBorder="1"/>
    <xf numFmtId="0" fontId="39" fillId="0" borderId="58" xfId="0" applyFont="1" applyBorder="1"/>
    <xf numFmtId="0" fontId="39" fillId="0" borderId="50" xfId="0" applyFont="1" applyBorder="1"/>
    <xf numFmtId="0" fontId="39" fillId="0" borderId="60" xfId="0" applyFont="1" applyBorder="1"/>
    <xf numFmtId="0" fontId="39" fillId="0" borderId="61" xfId="0" applyFont="1" applyBorder="1"/>
    <xf numFmtId="173" fontId="39" fillId="0" borderId="59" xfId="34" applyFont="1" applyBorder="1"/>
    <xf numFmtId="173" fontId="39" fillId="0" borderId="56"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38" xfId="34" applyFont="1" applyBorder="1"/>
    <xf numFmtId="173" fontId="39" fillId="0" borderId="56"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59" xfId="0" applyFont="1" applyBorder="1"/>
    <xf numFmtId="0" fontId="39" fillId="0" borderId="14" xfId="0" applyFont="1" applyBorder="1"/>
    <xf numFmtId="173" fontId="39" fillId="0" borderId="36"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3"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4" xfId="0" applyNumberFormat="1" applyFont="1" applyBorder="1" applyAlignment="1">
      <alignment horizontal="center" wrapText="1"/>
    </xf>
    <xf numFmtId="173" fontId="39" fillId="0" borderId="43" xfId="34" applyFont="1" applyBorder="1" applyAlignment="1">
      <alignment horizontal="center" wrapText="1"/>
    </xf>
    <xf numFmtId="166" fontId="39" fillId="24" borderId="56"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5" applyFont="1" applyBorder="1"/>
    <xf numFmtId="43" fontId="39" fillId="0" borderId="56" xfId="0" applyNumberFormat="1" applyFont="1" applyBorder="1"/>
    <xf numFmtId="43" fontId="39" fillId="24" borderId="56" xfId="0" applyNumberFormat="1" applyFont="1" applyFill="1" applyBorder="1"/>
    <xf numFmtId="0" fontId="39" fillId="0" borderId="51"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2"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7" xfId="0" applyFont="1" applyBorder="1"/>
    <xf numFmtId="0" fontId="39" fillId="0" borderId="78" xfId="0" applyFont="1" applyBorder="1"/>
    <xf numFmtId="0" fontId="39" fillId="0" borderId="79" xfId="0" applyFont="1" applyBorder="1"/>
    <xf numFmtId="0" fontId="39" fillId="0" borderId="50"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85" xfId="89" applyFont="1" applyBorder="1"/>
    <xf numFmtId="0" fontId="42" fillId="0" borderId="0" xfId="79" applyFont="1" applyAlignment="1">
      <alignment horizontal="center" vertical="center"/>
    </xf>
    <xf numFmtId="0" fontId="42" fillId="0" borderId="86" xfId="79" applyFont="1" applyBorder="1" applyAlignment="1">
      <alignment horizontal="center" vertical="center"/>
    </xf>
    <xf numFmtId="4" fontId="49" fillId="0" borderId="0" xfId="254" applyNumberFormat="1" applyFont="1" applyFill="1" applyBorder="1" applyAlignment="1">
      <alignment horizontal="right" vertical="center"/>
    </xf>
    <xf numFmtId="0" fontId="39" fillId="0" borderId="93" xfId="128" applyFont="1" applyBorder="1"/>
    <xf numFmtId="0" fontId="42" fillId="0" borderId="93" xfId="79" applyFont="1" applyBorder="1" applyAlignment="1">
      <alignment horizontal="center" vertical="center"/>
    </xf>
    <xf numFmtId="0" fontId="39" fillId="0" borderId="92" xfId="89" applyFont="1" applyBorder="1"/>
    <xf numFmtId="167" fontId="39" fillId="0" borderId="87" xfId="62" applyNumberFormat="1" applyFont="1" applyBorder="1" applyAlignment="1">
      <alignment horizontal="right" vertical="center" wrapText="1"/>
    </xf>
    <xf numFmtId="0" fontId="39" fillId="0" borderId="94" xfId="89" applyFont="1" applyBorder="1"/>
    <xf numFmtId="185" fontId="39" fillId="0" borderId="0" xfId="34" applyNumberFormat="1" applyFont="1" applyBorder="1"/>
    <xf numFmtId="0" fontId="39" fillId="0" borderId="89" xfId="89" applyFont="1" applyBorder="1"/>
    <xf numFmtId="44" fontId="51" fillId="0" borderId="87" xfId="254" applyFont="1" applyFill="1" applyBorder="1" applyAlignment="1">
      <alignment vertical="center"/>
    </xf>
    <xf numFmtId="44" fontId="51" fillId="0" borderId="83" xfId="254" applyFont="1" applyBorder="1" applyAlignment="1">
      <alignment vertical="center"/>
    </xf>
    <xf numFmtId="44" fontId="51" fillId="0" borderId="83" xfId="254" applyFont="1" applyFill="1" applyBorder="1" applyAlignment="1">
      <alignment vertical="center"/>
    </xf>
    <xf numFmtId="186" fontId="42" fillId="0" borderId="83" xfId="60" applyNumberFormat="1" applyFont="1" applyFill="1" applyBorder="1" applyAlignment="1">
      <alignment horizontal="center" vertical="center"/>
    </xf>
    <xf numFmtId="4" fontId="4" fillId="0" borderId="83" xfId="255" applyNumberFormat="1" applyFont="1" applyFill="1" applyBorder="1" applyAlignment="1">
      <alignment horizontal="center" vertical="center"/>
    </xf>
    <xf numFmtId="9" fontId="50" fillId="0" borderId="83" xfId="95" applyFont="1" applyFill="1" applyBorder="1" applyAlignment="1">
      <alignment horizontal="center" vertical="center"/>
    </xf>
    <xf numFmtId="0" fontId="39" fillId="0" borderId="95" xfId="0" applyFont="1" applyBorder="1" applyAlignment="1">
      <alignment horizontal="center" vertical="center" wrapText="1"/>
    </xf>
    <xf numFmtId="0" fontId="39" fillId="0" borderId="85" xfId="89" applyFont="1" applyBorder="1" applyAlignment="1">
      <alignment horizontal="center"/>
    </xf>
    <xf numFmtId="0" fontId="39" fillId="0" borderId="88" xfId="0" applyFont="1" applyBorder="1" applyAlignment="1">
      <alignment horizontal="center" vertical="center" wrapText="1"/>
    </xf>
    <xf numFmtId="0" fontId="39" fillId="0" borderId="85" xfId="0" applyFont="1" applyBorder="1" applyAlignment="1">
      <alignment horizontal="center" vertical="center" wrapText="1"/>
    </xf>
    <xf numFmtId="0" fontId="39" fillId="0" borderId="84" xfId="89" applyFont="1" applyBorder="1"/>
    <xf numFmtId="0" fontId="39" fillId="0" borderId="90" xfId="89" applyFont="1" applyBorder="1"/>
    <xf numFmtId="0" fontId="39" fillId="0" borderId="35" xfId="89" applyFont="1" applyBorder="1" applyAlignment="1">
      <alignment vertical="center"/>
    </xf>
    <xf numFmtId="0" fontId="39" fillId="0" borderId="0" xfId="89" applyFont="1" applyAlignment="1">
      <alignment vertical="center"/>
    </xf>
    <xf numFmtId="0" fontId="39" fillId="0" borderId="34" xfId="89" applyFont="1" applyBorder="1" applyAlignment="1">
      <alignment vertical="center"/>
    </xf>
    <xf numFmtId="4" fontId="4" fillId="25" borderId="18" xfId="254" applyNumberFormat="1" applyFont="1" applyFill="1" applyBorder="1" applyAlignment="1">
      <alignment horizontal="right" vertical="center"/>
    </xf>
    <xf numFmtId="0" fontId="25" fillId="25" borderId="18" xfId="0" applyFont="1" applyFill="1" applyBorder="1" applyAlignment="1">
      <alignment vertical="center" wrapText="1"/>
    </xf>
    <xf numFmtId="4" fontId="4" fillId="25" borderId="18" xfId="256" applyNumberFormat="1" applyFill="1" applyBorder="1" applyAlignment="1">
      <alignment horizontal="center" vertical="center"/>
    </xf>
    <xf numFmtId="167" fontId="4" fillId="25" borderId="43" xfId="62" applyNumberFormat="1" applyFont="1" applyFill="1" applyBorder="1" applyAlignment="1">
      <alignment horizontal="right" vertical="center" wrapText="1"/>
    </xf>
    <xf numFmtId="0" fontId="48" fillId="25" borderId="18" xfId="0" applyFont="1" applyFill="1" applyBorder="1" applyAlignment="1">
      <alignment horizontal="left" vertical="center" wrapText="1"/>
    </xf>
    <xf numFmtId="167" fontId="51" fillId="25" borderId="43" xfId="62" applyNumberFormat="1" applyFont="1" applyFill="1" applyBorder="1" applyAlignment="1">
      <alignment horizontal="right" vertical="center" wrapText="1"/>
    </xf>
    <xf numFmtId="0" fontId="48" fillId="25" borderId="0" xfId="0" applyFont="1" applyFill="1" applyAlignment="1">
      <alignment horizontal="left" vertical="center"/>
    </xf>
    <xf numFmtId="167" fontId="4" fillId="25" borderId="29" xfId="62" applyNumberFormat="1" applyFont="1" applyFill="1" applyBorder="1" applyAlignment="1">
      <alignment horizontal="right" vertical="center" wrapText="1"/>
    </xf>
    <xf numFmtId="167" fontId="51" fillId="25" borderId="29" xfId="62" applyNumberFormat="1" applyFont="1" applyFill="1" applyBorder="1" applyAlignment="1">
      <alignment horizontal="right" vertical="center" wrapText="1"/>
    </xf>
    <xf numFmtId="4" fontId="48" fillId="25" borderId="18" xfId="0" applyNumberFormat="1" applyFont="1" applyFill="1" applyBorder="1" applyAlignment="1">
      <alignment horizontal="left" vertical="center" wrapText="1"/>
    </xf>
    <xf numFmtId="4" fontId="48" fillId="25" borderId="18" xfId="0" applyNumberFormat="1" applyFont="1" applyFill="1" applyBorder="1" applyAlignment="1">
      <alignment horizontal="left" vertical="center"/>
    </xf>
    <xf numFmtId="0" fontId="42" fillId="0" borderId="28" xfId="126" applyFont="1" applyBorder="1" applyAlignment="1">
      <alignment horizontal="center" vertical="center" wrapText="1"/>
    </xf>
    <xf numFmtId="0" fontId="4" fillId="25" borderId="48" xfId="134" applyFill="1" applyBorder="1" applyAlignment="1">
      <alignment horizontal="center" vertical="center"/>
    </xf>
    <xf numFmtId="175" fontId="4" fillId="25" borderId="18" xfId="134" applyNumberFormat="1" applyFill="1" applyBorder="1" applyAlignment="1">
      <alignment horizontal="center" vertical="center"/>
    </xf>
    <xf numFmtId="4" fontId="4" fillId="25" borderId="18" xfId="134" applyNumberFormat="1" applyFill="1" applyBorder="1" applyAlignment="1">
      <alignment horizontal="center" vertical="center"/>
    </xf>
    <xf numFmtId="4" fontId="4" fillId="25" borderId="63" xfId="254" applyNumberFormat="1" applyFont="1" applyFill="1" applyBorder="1" applyAlignment="1">
      <alignment horizontal="right" vertical="center"/>
    </xf>
    <xf numFmtId="0" fontId="4" fillId="25" borderId="18" xfId="134" applyFill="1" applyBorder="1" applyAlignment="1">
      <alignment horizontal="center" vertical="center"/>
    </xf>
    <xf numFmtId="4" fontId="4" fillId="25" borderId="19" xfId="254" applyNumberFormat="1" applyFont="1" applyFill="1" applyBorder="1" applyAlignment="1">
      <alignment horizontal="right" vertical="center"/>
    </xf>
    <xf numFmtId="4" fontId="49" fillId="0" borderId="0" xfId="134" applyNumberFormat="1" applyFont="1" applyAlignment="1">
      <alignment horizontal="center" vertical="center"/>
    </xf>
    <xf numFmtId="0" fontId="52" fillId="0" borderId="89" xfId="128" applyFont="1" applyBorder="1" applyAlignment="1">
      <alignment horizontal="left" vertical="center"/>
    </xf>
    <xf numFmtId="0" fontId="52" fillId="0" borderId="84" xfId="128" applyFont="1" applyBorder="1" applyAlignment="1">
      <alignment horizontal="left" vertical="center"/>
    </xf>
    <xf numFmtId="0" fontId="52" fillId="0" borderId="87" xfId="128" applyFont="1" applyBorder="1" applyAlignment="1">
      <alignment horizontal="left" vertical="center"/>
    </xf>
    <xf numFmtId="0" fontId="52" fillId="0" borderId="100" xfId="128" applyFont="1" applyBorder="1" applyAlignment="1">
      <alignment horizontal="left" vertical="center"/>
    </xf>
    <xf numFmtId="0" fontId="42" fillId="28" borderId="37" xfId="134" applyFont="1" applyFill="1" applyBorder="1" applyAlignment="1">
      <alignment horizontal="center" vertical="center"/>
    </xf>
    <xf numFmtId="0" fontId="42" fillId="28" borderId="39" xfId="134" applyFont="1" applyFill="1" applyBorder="1" applyAlignment="1">
      <alignment horizontal="center" vertical="center"/>
    </xf>
    <xf numFmtId="0" fontId="42" fillId="28" borderId="40" xfId="134" applyFont="1" applyFill="1" applyBorder="1" applyAlignment="1">
      <alignment horizontal="center" vertical="center"/>
    </xf>
    <xf numFmtId="0" fontId="51" fillId="25" borderId="26" xfId="134" applyFont="1" applyFill="1" applyBorder="1" applyAlignment="1">
      <alignment horizontal="left" vertical="center"/>
    </xf>
    <xf numFmtId="0" fontId="51" fillId="25" borderId="30" xfId="134" applyFont="1" applyFill="1" applyBorder="1" applyAlignment="1">
      <alignment horizontal="left" vertical="center"/>
    </xf>
    <xf numFmtId="0" fontId="51" fillId="25" borderId="27" xfId="134" applyFont="1" applyFill="1" applyBorder="1" applyAlignment="1">
      <alignment horizontal="left" vertical="center"/>
    </xf>
    <xf numFmtId="0" fontId="51" fillId="25" borderId="19" xfId="134" applyFont="1" applyFill="1" applyBorder="1" applyAlignment="1">
      <alignment horizontal="left" vertical="center"/>
    </xf>
    <xf numFmtId="0" fontId="51" fillId="25" borderId="22" xfId="134" applyFont="1" applyFill="1" applyBorder="1" applyAlignment="1">
      <alignment horizontal="left" vertical="center"/>
    </xf>
    <xf numFmtId="0" fontId="51" fillId="25" borderId="23" xfId="134" applyFont="1" applyFill="1" applyBorder="1" applyAlignment="1">
      <alignment horizontal="left" vertical="center"/>
    </xf>
    <xf numFmtId="0" fontId="39" fillId="0" borderId="93" xfId="134" applyFont="1" applyBorder="1" applyAlignment="1">
      <alignment horizontal="left" vertical="center"/>
    </xf>
    <xf numFmtId="0" fontId="39" fillId="0" borderId="0" xfId="134" applyFont="1" applyAlignment="1">
      <alignment horizontal="left" vertical="center"/>
    </xf>
    <xf numFmtId="4" fontId="42" fillId="25" borderId="28" xfId="134" applyNumberFormat="1" applyFont="1" applyFill="1" applyBorder="1" applyAlignment="1">
      <alignment horizontal="center" vertical="center" wrapText="1"/>
    </xf>
    <xf numFmtId="4" fontId="42" fillId="25" borderId="20" xfId="134" applyNumberFormat="1" applyFont="1" applyFill="1" applyBorder="1" applyAlignment="1">
      <alignment horizontal="center" vertical="center" wrapText="1"/>
    </xf>
    <xf numFmtId="4" fontId="42" fillId="25" borderId="96" xfId="134" applyNumberFormat="1" applyFont="1" applyFill="1" applyBorder="1" applyAlignment="1">
      <alignment horizontal="center" vertical="center" wrapText="1"/>
    </xf>
    <xf numFmtId="4" fontId="42" fillId="25" borderId="59" xfId="134" applyNumberFormat="1" applyFont="1" applyFill="1" applyBorder="1" applyAlignment="1">
      <alignment horizontal="center" vertical="center" wrapText="1"/>
    </xf>
    <xf numFmtId="4" fontId="42" fillId="25" borderId="33" xfId="134" applyNumberFormat="1" applyFont="1" applyFill="1" applyBorder="1" applyAlignment="1">
      <alignment horizontal="center" vertical="center" wrapText="1"/>
    </xf>
    <xf numFmtId="4" fontId="42" fillId="25" borderId="38" xfId="134" applyNumberFormat="1" applyFont="1" applyFill="1" applyBorder="1" applyAlignment="1">
      <alignment horizontal="center" vertical="center" wrapText="1"/>
    </xf>
    <xf numFmtId="0" fontId="39" fillId="0" borderId="89" xfId="130" applyFont="1" applyBorder="1" applyAlignment="1">
      <alignment horizontal="center" vertical="center" wrapText="1"/>
    </xf>
    <xf numFmtId="0" fontId="39" fillId="0" borderId="84" xfId="130" applyFont="1" applyBorder="1" applyAlignment="1">
      <alignment horizontal="center" vertical="center" wrapText="1"/>
    </xf>
    <xf numFmtId="0" fontId="39" fillId="26" borderId="21" xfId="130" applyFont="1" applyFill="1" applyBorder="1" applyAlignment="1">
      <alignment horizontal="left" vertical="center" wrapText="1"/>
    </xf>
    <xf numFmtId="0" fontId="39" fillId="26" borderId="22" xfId="130" applyFont="1" applyFill="1" applyBorder="1" applyAlignment="1">
      <alignment horizontal="left" vertical="center" wrapText="1"/>
    </xf>
    <xf numFmtId="0" fontId="39" fillId="26" borderId="91" xfId="130" applyFont="1" applyFill="1" applyBorder="1" applyAlignment="1">
      <alignment horizontal="left" vertical="center" wrapText="1"/>
    </xf>
    <xf numFmtId="0" fontId="42" fillId="0" borderId="89" xfId="130" applyFont="1" applyBorder="1" applyAlignment="1">
      <alignment horizontal="center" vertical="center" wrapText="1"/>
    </xf>
    <xf numFmtId="0" fontId="42" fillId="0" borderId="87" xfId="130" applyFont="1" applyBorder="1" applyAlignment="1">
      <alignment horizontal="center" vertical="center" wrapText="1"/>
    </xf>
    <xf numFmtId="3" fontId="42" fillId="0" borderId="89" xfId="130" applyNumberFormat="1" applyFont="1" applyBorder="1" applyAlignment="1">
      <alignment horizontal="center" vertical="center" wrapText="1"/>
    </xf>
    <xf numFmtId="3" fontId="42" fillId="0" borderId="87" xfId="130" applyNumberFormat="1" applyFont="1" applyBorder="1" applyAlignment="1">
      <alignment horizontal="center" vertical="center" wrapText="1"/>
    </xf>
    <xf numFmtId="3" fontId="42" fillId="0" borderId="89" xfId="130" applyNumberFormat="1" applyFont="1" applyBorder="1" applyAlignment="1">
      <alignment horizontal="center" vertical="center"/>
    </xf>
    <xf numFmtId="3" fontId="42" fillId="0" borderId="87" xfId="130" applyNumberFormat="1" applyFont="1" applyBorder="1" applyAlignment="1">
      <alignment horizontal="center" vertical="center"/>
    </xf>
    <xf numFmtId="3" fontId="42" fillId="0" borderId="84" xfId="130" applyNumberFormat="1" applyFont="1" applyBorder="1" applyAlignment="1">
      <alignment horizontal="center" vertical="center" wrapText="1"/>
    </xf>
    <xf numFmtId="0" fontId="39" fillId="0" borderId="21" xfId="130" applyFont="1" applyBorder="1" applyAlignment="1">
      <alignment horizontal="left" vertical="center" wrapText="1"/>
    </xf>
    <xf numFmtId="0" fontId="39" fillId="0" borderId="22" xfId="130" applyFont="1" applyBorder="1" applyAlignment="1">
      <alignment horizontal="left" vertical="center" wrapText="1"/>
    </xf>
    <xf numFmtId="0" fontId="39" fillId="0" borderId="91" xfId="130" applyFont="1" applyBorder="1" applyAlignment="1">
      <alignment horizontal="left" vertical="center" wrapText="1"/>
    </xf>
    <xf numFmtId="0" fontId="42" fillId="25" borderId="31" xfId="134" applyFont="1" applyFill="1" applyBorder="1" applyAlignment="1">
      <alignment horizontal="center" vertical="center" wrapText="1"/>
    </xf>
    <xf numFmtId="0" fontId="42" fillId="25" borderId="44" xfId="134" applyFont="1" applyFill="1" applyBorder="1" applyAlignment="1">
      <alignment horizontal="center" vertical="center" wrapText="1"/>
    </xf>
    <xf numFmtId="0" fontId="42" fillId="25" borderId="28" xfId="134" applyFont="1" applyFill="1" applyBorder="1" applyAlignment="1">
      <alignment horizontal="center" vertical="center" wrapText="1"/>
    </xf>
    <xf numFmtId="0" fontId="42" fillId="25" borderId="20" xfId="134" applyFont="1" applyFill="1" applyBorder="1" applyAlignment="1">
      <alignment horizontal="center" vertical="center" wrapText="1"/>
    </xf>
    <xf numFmtId="0" fontId="40" fillId="0" borderId="0" xfId="0" applyFont="1" applyAlignment="1">
      <alignment horizontal="left"/>
    </xf>
    <xf numFmtId="0" fontId="39" fillId="0" borderId="80" xfId="89" applyFont="1" applyBorder="1" applyAlignment="1">
      <alignment horizontal="center"/>
    </xf>
    <xf numFmtId="0" fontId="39" fillId="0" borderId="76" xfId="89" applyFont="1" applyBorder="1" applyAlignment="1">
      <alignment horizontal="center"/>
    </xf>
    <xf numFmtId="0" fontId="39" fillId="0" borderId="82" xfId="89" applyFont="1" applyBorder="1" applyAlignment="1">
      <alignment horizontal="center"/>
    </xf>
    <xf numFmtId="0" fontId="42" fillId="0" borderId="97" xfId="130" applyFont="1" applyBorder="1" applyAlignment="1">
      <alignment horizontal="center" vertical="center"/>
    </xf>
    <xf numFmtId="0" fontId="42" fillId="0" borderId="98" xfId="130" applyFont="1" applyBorder="1" applyAlignment="1">
      <alignment horizontal="center" vertical="center"/>
    </xf>
    <xf numFmtId="0" fontId="42" fillId="0" borderId="99" xfId="130" applyFont="1" applyBorder="1" applyAlignment="1">
      <alignment horizontal="center" vertical="center"/>
    </xf>
    <xf numFmtId="0" fontId="39" fillId="0" borderId="19" xfId="130" applyFont="1" applyBorder="1" applyAlignment="1">
      <alignment horizontal="center" vertical="center"/>
    </xf>
    <xf numFmtId="0" fontId="39" fillId="0" borderId="22" xfId="130" applyFont="1" applyBorder="1" applyAlignment="1">
      <alignment horizontal="center" vertical="center"/>
    </xf>
    <xf numFmtId="0" fontId="39" fillId="0" borderId="23" xfId="130" applyFont="1" applyBorder="1" applyAlignment="1">
      <alignment horizontal="center" vertical="center"/>
    </xf>
    <xf numFmtId="0" fontId="39" fillId="28" borderId="58" xfId="89" applyFont="1" applyFill="1" applyBorder="1" applyAlignment="1">
      <alignment horizontal="left" wrapText="1"/>
    </xf>
    <xf numFmtId="0" fontId="39" fillId="28" borderId="50" xfId="89" applyFont="1" applyFill="1" applyBorder="1" applyAlignment="1">
      <alignment horizontal="left" wrapText="1"/>
    </xf>
    <xf numFmtId="0" fontId="39" fillId="28" borderId="69" xfId="89" applyFont="1" applyFill="1" applyBorder="1" applyAlignment="1">
      <alignment horizontal="left" wrapText="1"/>
    </xf>
    <xf numFmtId="0" fontId="39" fillId="28" borderId="68" xfId="89" applyFont="1" applyFill="1" applyBorder="1" applyAlignment="1">
      <alignment horizontal="left" wrapText="1"/>
    </xf>
    <xf numFmtId="0" fontId="39" fillId="28" borderId="51" xfId="89" applyFont="1" applyFill="1" applyBorder="1" applyAlignment="1">
      <alignment horizontal="left" wrapText="1"/>
    </xf>
    <xf numFmtId="0" fontId="39" fillId="28" borderId="67" xfId="89" applyFont="1" applyFill="1" applyBorder="1" applyAlignment="1">
      <alignment horizontal="left" wrapText="1"/>
    </xf>
    <xf numFmtId="0" fontId="39" fillId="0" borderId="21" xfId="89" applyFont="1" applyBorder="1" applyAlignment="1">
      <alignment horizontal="center" wrapText="1"/>
    </xf>
    <xf numFmtId="0" fontId="39" fillId="0" borderId="22" xfId="89" applyFont="1" applyBorder="1" applyAlignment="1">
      <alignment horizontal="center" wrapText="1"/>
    </xf>
    <xf numFmtId="0" fontId="39" fillId="0" borderId="52" xfId="89" applyFont="1" applyBorder="1" applyAlignment="1">
      <alignment horizontal="center" wrapText="1"/>
    </xf>
    <xf numFmtId="0" fontId="40" fillId="0" borderId="80" xfId="0" applyFont="1" applyBorder="1" applyAlignment="1">
      <alignment horizontal="center"/>
    </xf>
    <xf numFmtId="0" fontId="40" fillId="0" borderId="76"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2"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7" xfId="34" applyNumberFormat="1" applyFont="1" applyBorder="1" applyAlignment="1">
      <alignment horizontal="center"/>
    </xf>
    <xf numFmtId="43" fontId="39" fillId="0" borderId="27" xfId="34" applyNumberFormat="1" applyFont="1" applyBorder="1" applyAlignment="1">
      <alignment horizontal="center"/>
    </xf>
    <xf numFmtId="0" fontId="42" fillId="0" borderId="37" xfId="0" applyFont="1" applyBorder="1" applyAlignment="1">
      <alignment horizontal="right"/>
    </xf>
    <xf numFmtId="0" fontId="42" fillId="0" borderId="39" xfId="0" applyFont="1" applyBorder="1" applyAlignment="1">
      <alignment horizontal="right"/>
    </xf>
    <xf numFmtId="0" fontId="42" fillId="0" borderId="40" xfId="0" applyFont="1" applyBorder="1" applyAlignment="1">
      <alignment horizontal="right"/>
    </xf>
    <xf numFmtId="0" fontId="42" fillId="24" borderId="37" xfId="0" applyFont="1" applyFill="1" applyBorder="1" applyAlignment="1">
      <alignment horizontal="right"/>
    </xf>
    <xf numFmtId="0" fontId="42" fillId="24" borderId="39" xfId="0" applyFont="1" applyFill="1" applyBorder="1" applyAlignment="1">
      <alignment horizontal="right"/>
    </xf>
    <xf numFmtId="0" fontId="42" fillId="24" borderId="40" xfId="0" applyFont="1" applyFill="1" applyBorder="1" applyAlignment="1">
      <alignment horizontal="right"/>
    </xf>
    <xf numFmtId="0" fontId="39" fillId="0" borderId="26" xfId="0" applyFont="1" applyBorder="1"/>
    <xf numFmtId="0" fontId="39" fillId="0" borderId="30" xfId="0" applyFont="1" applyBorder="1"/>
    <xf numFmtId="0" fontId="39" fillId="0" borderId="57" xfId="0" applyFont="1" applyBorder="1" applyAlignment="1">
      <alignment horizontal="center"/>
    </xf>
    <xf numFmtId="0" fontId="39" fillId="0" borderId="27" xfId="0" applyFont="1" applyBorder="1" applyAlignment="1">
      <alignment horizont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7" xfId="0" applyFont="1" applyBorder="1"/>
    <xf numFmtId="0" fontId="39" fillId="0" borderId="23" xfId="0" applyFont="1" applyBorder="1"/>
    <xf numFmtId="0" fontId="42" fillId="24" borderId="32"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2"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2"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3" xfId="0" applyFont="1" applyFill="1" applyBorder="1" applyAlignment="1">
      <alignment horizontal="center"/>
    </xf>
    <xf numFmtId="0" fontId="42" fillId="24" borderId="62" xfId="0" applyFont="1" applyFill="1" applyBorder="1" applyAlignment="1">
      <alignment horizontal="center"/>
    </xf>
    <xf numFmtId="0" fontId="39" fillId="24" borderId="26" xfId="0" applyFont="1" applyFill="1" applyBorder="1" applyAlignment="1">
      <alignment horizontal="center" vertical="center"/>
    </xf>
    <xf numFmtId="0" fontId="39" fillId="24" borderId="30" xfId="0" applyFont="1" applyFill="1" applyBorder="1" applyAlignment="1">
      <alignment horizontal="center" vertical="center"/>
    </xf>
    <xf numFmtId="0" fontId="39" fillId="24" borderId="65" xfId="0" applyFont="1" applyFill="1" applyBorder="1" applyAlignment="1">
      <alignment horizontal="center" vertical="center"/>
    </xf>
    <xf numFmtId="0" fontId="39" fillId="0" borderId="57" xfId="0" applyFont="1" applyBorder="1"/>
    <xf numFmtId="2" fontId="39" fillId="0" borderId="57" xfId="0" applyNumberFormat="1" applyFont="1" applyBorder="1" applyAlignment="1">
      <alignment horizontal="center"/>
    </xf>
    <xf numFmtId="2" fontId="39" fillId="0" borderId="27"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2"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39" fillId="0" borderId="71" xfId="252" applyFont="1" applyBorder="1" applyAlignment="1">
      <alignment horizontal="center" vertical="center"/>
    </xf>
    <xf numFmtId="0" fontId="39" fillId="0" borderId="46" xfId="252" applyFont="1" applyBorder="1" applyAlignment="1">
      <alignment horizontal="center" vertical="center"/>
    </xf>
    <xf numFmtId="0" fontId="39" fillId="0" borderId="73" xfId="252" applyFont="1" applyBorder="1" applyAlignment="1">
      <alignment horizontal="center" vertical="center"/>
    </xf>
    <xf numFmtId="0" fontId="39" fillId="0" borderId="54" xfId="252" applyFont="1" applyBorder="1" applyAlignment="1">
      <alignment horizontal="center" vertical="center"/>
    </xf>
    <xf numFmtId="0" fontId="39" fillId="0" borderId="53" xfId="252" applyFont="1" applyBorder="1" applyAlignment="1">
      <alignment horizontal="center" vertical="center"/>
    </xf>
    <xf numFmtId="0" fontId="39" fillId="0" borderId="63" xfId="252" applyFont="1" applyBorder="1" applyAlignment="1">
      <alignment horizontal="center" vertical="center"/>
    </xf>
    <xf numFmtId="0" fontId="39" fillId="0" borderId="51" xfId="252" applyFont="1" applyBorder="1" applyAlignment="1">
      <alignment horizontal="center" vertical="center"/>
    </xf>
    <xf numFmtId="0" fontId="39" fillId="0" borderId="67" xfId="252" applyFont="1" applyBorder="1" applyAlignment="1">
      <alignment horizontal="center" vertical="center"/>
    </xf>
    <xf numFmtId="0" fontId="39" fillId="0" borderId="61" xfId="252" applyFont="1" applyBorder="1" applyAlignment="1">
      <alignment horizontal="center" vertical="center"/>
    </xf>
    <xf numFmtId="0" fontId="39" fillId="0" borderId="50" xfId="252" applyFont="1" applyBorder="1" applyAlignment="1">
      <alignment horizontal="center" vertical="center"/>
    </xf>
    <xf numFmtId="0" fontId="39" fillId="0" borderId="69" xfId="252" applyFont="1" applyBorder="1" applyAlignment="1">
      <alignment horizontal="center" vertical="center"/>
    </xf>
    <xf numFmtId="0" fontId="39" fillId="0" borderId="63" xfId="0" applyFont="1" applyBorder="1" applyAlignment="1">
      <alignment horizontal="center" vertical="center"/>
    </xf>
    <xf numFmtId="0" fontId="39" fillId="0" borderId="51" xfId="0" applyFont="1" applyBorder="1" applyAlignment="1">
      <alignment horizontal="center" vertical="center"/>
    </xf>
    <xf numFmtId="0" fontId="39" fillId="0" borderId="67" xfId="0" applyFont="1" applyBorder="1" applyAlignment="1">
      <alignment horizontal="center" vertical="center"/>
    </xf>
    <xf numFmtId="0" fontId="42" fillId="0" borderId="70" xfId="0" applyFont="1" applyBorder="1" applyAlignment="1">
      <alignment horizontal="center"/>
    </xf>
    <xf numFmtId="0" fontId="42" fillId="0" borderId="0" xfId="0" applyFont="1" applyAlignment="1">
      <alignment horizontal="center"/>
    </xf>
    <xf numFmtId="0" fontId="42" fillId="0" borderId="41" xfId="0" applyFont="1" applyBorder="1" applyAlignment="1">
      <alignment horizontal="center"/>
    </xf>
    <xf numFmtId="0" fontId="39" fillId="0" borderId="72" xfId="252" applyFont="1" applyBorder="1" applyAlignment="1">
      <alignment horizontal="center" vertical="center"/>
    </xf>
    <xf numFmtId="0" fontId="39" fillId="0" borderId="45" xfId="252"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2" xfId="0" applyFont="1" applyFill="1" applyBorder="1" applyAlignment="1">
      <alignment horizontal="center" vertical="center"/>
    </xf>
    <xf numFmtId="0" fontId="45" fillId="24" borderId="25" xfId="0" applyFont="1" applyFill="1" applyBorder="1" applyAlignment="1">
      <alignment horizontal="center" vertical="center"/>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0" xfId="0" applyFont="1" applyBorder="1" applyAlignment="1">
      <alignment horizontal="center" vertical="center" wrapText="1"/>
    </xf>
    <xf numFmtId="0" fontId="42" fillId="0" borderId="0" xfId="0" applyFont="1" applyAlignment="1">
      <alignment horizontal="center" vertical="center" wrapText="1"/>
    </xf>
    <xf numFmtId="0" fontId="42" fillId="0" borderId="41" xfId="0" applyFont="1" applyBorder="1" applyAlignment="1">
      <alignment horizontal="center" vertical="center" wrapText="1"/>
    </xf>
    <xf numFmtId="0" fontId="44" fillId="0" borderId="75" xfId="253" applyFont="1" applyBorder="1" applyAlignment="1" applyProtection="1">
      <alignment horizontal="center"/>
    </xf>
    <xf numFmtId="0" fontId="44" fillId="0" borderId="47" xfId="253" applyFont="1" applyBorder="1" applyAlignment="1" applyProtection="1">
      <alignment horizontal="center"/>
    </xf>
    <xf numFmtId="0" fontId="42" fillId="0" borderId="73" xfId="0" applyFont="1" applyBorder="1" applyAlignment="1">
      <alignment horizontal="center"/>
    </xf>
    <xf numFmtId="0" fontId="42" fillId="0" borderId="54" xfId="0" applyFont="1" applyBorder="1" applyAlignment="1">
      <alignment horizontal="center"/>
    </xf>
    <xf numFmtId="0" fontId="42" fillId="0" borderId="74" xfId="0" applyFont="1" applyBorder="1" applyAlignment="1">
      <alignment horizontal="center"/>
    </xf>
    <xf numFmtId="0" fontId="39" fillId="0" borderId="24" xfId="0" applyFont="1" applyBorder="1" applyAlignment="1">
      <alignment horizontal="center" vertical="center"/>
    </xf>
  </cellXfs>
  <cellStyles count="257">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2 32" xfId="256" xr:uid="{58BBF99B-E937-4168-9C8B-BE57E22A549C}"/>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xfId="255" builtinId="5"/>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d.docs.live.n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8ebb6f2d04393961/Documentos/PLANEACION-2026/MTO-INSTITUCIONES_EDUCTIVAS-INTITUCIONALES-ESENARIOS_DEPOR/MTO-HORARES%20INFATILES-CDI/DT%20-%20Transversales%20%20Menor/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ó&gt;_x005f_x0000__x005f_x0001__x005f_x0000__x005f_x0000__"/>
      <sheetName val="PRES"/>
      <sheetName val="Base de Datos"/>
      <sheetName val="Causa Posible"/>
      <sheetName val="Accidentalidad"/>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BASE DE DATOS DE PRECIOS"/>
      <sheetName val="Paral. 1"/>
      <sheetName val="Paral. 2"/>
      <sheetName val="Paral. 3"/>
      <sheetName val="Paral.4"/>
      <sheetName val="_x0000_㈀㰰⌀_x0000_㈀㰮⌀_x0000_䰀଒v_x0000__x0000__x0000_頀"/>
      <sheetName val="sap"/>
      <sheetName val="P2"/>
      <sheetName val="P1"/>
      <sheetName val="31-05-18"/>
      <sheetName val="F-7857-308"/>
      <sheetName val="Equipo Menor"/>
      <sheetName val="ALQUILADO F-7857-308 "/>
      <sheetName val="Real Para tarif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AMOBLAMINETO"/>
      <sheetName val="LISTA"/>
      <sheetName val="Patrimonio neto personal"/>
      <sheetName val="Cálculos"/>
      <sheetName val="CORTE DE OBRA N° 1"/>
      <sheetName val="memoria"/>
      <sheetName val="memoria 1"/>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kid Lifting Lug"/>
      <sheetName val="CABLE CONTROL"/>
      <sheetName val="Datos_CO"/>
      <sheetName val="CCONC"/>
      <sheetName val="ACTA PROVEEDORES"/>
      <sheetName val="ACTA INICIO"/>
      <sheetName val="ACTA PARCIAL"/>
      <sheetName val="ACTA TERMINACION"/>
      <sheetName val="Resistividad "/>
      <sheetName val="PSM Monthly"/>
      <sheetName val="BQMPALOC"/>
      <sheetName val="ó&gt;????j0$?#???j_$?#???LÓu????"/>
      <sheetName val="ACTA No.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IV. MANO DE OBRA AIU"/>
      <sheetName val="API93"/>
      <sheetName val="MATERIALES Y RECURSOS"/>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Indicadores_Y_Listas9"/>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BCE-ENERO-2004"/>
      <sheetName val="Relación De Equipos"/>
      <sheetName val="Programacion"/>
      <sheetName val="EMPRESAS"/>
      <sheetName val="Mensilizzato"/>
      <sheetName val="&quot;PAGA&quot;"/>
      <sheetName val="PRESUPUESTOS-REV1.xls"/>
      <sheetName val="resum96"/>
      <sheetName val="INSUMOS"/>
      <sheetName val="EQUIPOS"/>
      <sheetName val="TRANS"/>
      <sheetName val="CUADRI"/>
      <sheetName val="EQUI"/>
      <sheetName val="Equipo_Menor"/>
      <sheetName val="ALQUILADO_F-7857-308_"/>
      <sheetName val="Real_Para_tarifas"/>
      <sheetName val="Causa_Posible"/>
      <sheetName val="Base_de_Datos"/>
      <sheetName val="Elementos_Involucrados"/>
      <sheetName val="CRA_MODI"/>
      <sheetName val="REAJUSTESACTA1PROVI"/>
      <sheetName val="Base Datos"/>
      <sheetName val="RELACION DE PRECIOS"/>
      <sheetName val="ACTA 5"/>
      <sheetName val="MODIF. 2"/>
      <sheetName val="MODIF. 3"/>
      <sheetName val="cant"/>
      <sheetName val="par mar19"/>
      <sheetName val="par"/>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DUB-823"/>
      <sheetName val="GPI 526"/>
      <sheetName val="SKJ452"/>
      <sheetName val="ITA878"/>
      <sheetName val="AEA-944"/>
      <sheetName val="XXJ617"/>
      <sheetName val="SNG_855"/>
      <sheetName val="VEA 374"/>
      <sheetName val="HFB024"/>
      <sheetName val="PAJ825"/>
      <sheetName val="HER"/>
      <sheetName val="MAT"/>
      <sheetName val="PER"/>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V3 (1000m)"/>
      <sheetName val="PRESUPUESTO V5"/>
      <sheetName val="1. Preliminares"/>
      <sheetName val="2. Demoliciones"/>
      <sheetName val="3. Elementos y Estructuras"/>
      <sheetName val="4. HVAC"/>
      <sheetName val="8. Recubrimientos y Acabados"/>
      <sheetName val="9. Otros"/>
      <sheetName val="10. Tramites y Licencias"/>
      <sheetName val="ó&gt;_x0000__x0001__x0000__x0000__"/>
      <sheetName val="[PRESUPUESTOS-R耽1.㙊辎簎䣼ꦱ_xdb30_疏揤S"/>
      <sheetName val="strsumm0"/>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efreshError="1"/>
      <sheetData sheetId="1091" refreshError="1"/>
      <sheetData sheetId="1092"/>
      <sheetData sheetId="1093"/>
      <sheetData sheetId="1094" refreshError="1"/>
      <sheetData sheetId="1095" refreshError="1"/>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sheetData sheetId="3932"/>
      <sheetData sheetId="3933">
        <row r="2">
          <cell r="A2">
            <v>0</v>
          </cell>
        </row>
      </sheetData>
      <sheetData sheetId="3934"/>
      <sheetData sheetId="3935">
        <row r="2">
          <cell r="A2">
            <v>0</v>
          </cell>
        </row>
      </sheetData>
      <sheetData sheetId="3936"/>
      <sheetData sheetId="3937"/>
      <sheetData sheetId="3938"/>
      <sheetData sheetId="3939"/>
      <sheetData sheetId="3940">
        <row r="2">
          <cell r="A2">
            <v>0</v>
          </cell>
        </row>
      </sheetData>
      <sheetData sheetId="3941"/>
      <sheetData sheetId="3942"/>
      <sheetData sheetId="3943">
        <row r="2">
          <cell r="A2">
            <v>0</v>
          </cell>
        </row>
      </sheetData>
      <sheetData sheetId="3944"/>
      <sheetData sheetId="3945"/>
      <sheetData sheetId="3946"/>
      <sheetData sheetId="3947"/>
      <sheetData sheetId="3948">
        <row r="2">
          <cell r="A2">
            <v>0</v>
          </cell>
        </row>
      </sheetData>
      <sheetData sheetId="3949"/>
      <sheetData sheetId="3950"/>
      <sheetData sheetId="3951"/>
      <sheetData sheetId="3952"/>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row r="2">
          <cell r="A2">
            <v>0</v>
          </cell>
        </row>
      </sheetData>
      <sheetData sheetId="3965"/>
      <sheetData sheetId="3966"/>
      <sheetData sheetId="3967">
        <row r="2">
          <cell r="A2">
            <v>0</v>
          </cell>
        </row>
      </sheetData>
      <sheetData sheetId="3968">
        <row r="2">
          <cell r="A2">
            <v>0</v>
          </cell>
        </row>
      </sheetData>
      <sheetData sheetId="3969"/>
      <sheetData sheetId="3970">
        <row r="2">
          <cell r="A2">
            <v>0</v>
          </cell>
        </row>
      </sheetData>
      <sheetData sheetId="3971"/>
      <sheetData sheetId="3972">
        <row r="2">
          <cell r="A2">
            <v>0</v>
          </cell>
        </row>
      </sheetData>
      <sheetData sheetId="3973">
        <row r="2">
          <cell r="A2">
            <v>0</v>
          </cell>
        </row>
      </sheetData>
      <sheetData sheetId="3974">
        <row r="2">
          <cell r="A2">
            <v>0</v>
          </cell>
        </row>
      </sheetData>
      <sheetData sheetId="3975"/>
      <sheetData sheetId="3976"/>
      <sheetData sheetId="3977">
        <row r="2">
          <cell r="A2">
            <v>0</v>
          </cell>
        </row>
      </sheetData>
      <sheetData sheetId="3978">
        <row r="2">
          <cell r="A2">
            <v>0</v>
          </cell>
        </row>
      </sheetData>
      <sheetData sheetId="3979"/>
      <sheetData sheetId="3980"/>
      <sheetData sheetId="3981"/>
      <sheetData sheetId="3982">
        <row r="2">
          <cell r="A2">
            <v>0</v>
          </cell>
        </row>
      </sheetData>
      <sheetData sheetId="3983">
        <row r="2">
          <cell r="A2">
            <v>0</v>
          </cell>
        </row>
      </sheetData>
      <sheetData sheetId="3984"/>
      <sheetData sheetId="3985"/>
      <sheetData sheetId="3986"/>
      <sheetData sheetId="3987">
        <row r="2">
          <cell r="A2">
            <v>0</v>
          </cell>
        </row>
      </sheetData>
      <sheetData sheetId="3988">
        <row r="2">
          <cell r="A2">
            <v>0</v>
          </cell>
        </row>
      </sheetData>
      <sheetData sheetId="3989"/>
      <sheetData sheetId="3990">
        <row r="2">
          <cell r="A2">
            <v>0</v>
          </cell>
        </row>
      </sheetData>
      <sheetData sheetId="3991">
        <row r="2">
          <cell r="A2">
            <v>0</v>
          </cell>
        </row>
      </sheetData>
      <sheetData sheetId="3992">
        <row r="2">
          <cell r="A2">
            <v>0</v>
          </cell>
        </row>
      </sheetData>
      <sheetData sheetId="3993">
        <row r="2">
          <cell r="A2">
            <v>0</v>
          </cell>
        </row>
      </sheetData>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row r="2">
          <cell r="A2">
            <v>0</v>
          </cell>
        </row>
      </sheetData>
      <sheetData sheetId="4004"/>
      <sheetData sheetId="4005">
        <row r="2">
          <cell r="A2">
            <v>0</v>
          </cell>
        </row>
      </sheetData>
      <sheetData sheetId="4006">
        <row r="2">
          <cell r="A2">
            <v>0</v>
          </cell>
        </row>
      </sheetData>
      <sheetData sheetId="4007"/>
      <sheetData sheetId="4008">
        <row r="2">
          <cell r="A2">
            <v>0</v>
          </cell>
        </row>
      </sheetData>
      <sheetData sheetId="4009"/>
      <sheetData sheetId="4010">
        <row r="2">
          <cell r="A2">
            <v>0</v>
          </cell>
        </row>
      </sheetData>
      <sheetData sheetId="4011">
        <row r="2">
          <cell r="A2">
            <v>0</v>
          </cell>
        </row>
      </sheetData>
      <sheetData sheetId="4012"/>
      <sheetData sheetId="4013">
        <row r="2">
          <cell r="A2">
            <v>0</v>
          </cell>
        </row>
      </sheetData>
      <sheetData sheetId="4014"/>
      <sheetData sheetId="4015">
        <row r="2">
          <cell r="A2">
            <v>0</v>
          </cell>
        </row>
      </sheetData>
      <sheetData sheetId="4016">
        <row r="2">
          <cell r="A2">
            <v>0</v>
          </cell>
        </row>
      </sheetData>
      <sheetData sheetId="4017"/>
      <sheetData sheetId="4018">
        <row r="2">
          <cell r="A2">
            <v>0</v>
          </cell>
        </row>
      </sheetData>
      <sheetData sheetId="4019"/>
      <sheetData sheetId="4020">
        <row r="2">
          <cell r="A2">
            <v>0</v>
          </cell>
        </row>
      </sheetData>
      <sheetData sheetId="4021">
        <row r="2">
          <cell r="A2">
            <v>0</v>
          </cell>
        </row>
      </sheetData>
      <sheetData sheetId="4022"/>
      <sheetData sheetId="4023">
        <row r="2">
          <cell r="A2">
            <v>0</v>
          </cell>
        </row>
      </sheetData>
      <sheetData sheetId="4024"/>
      <sheetData sheetId="4025">
        <row r="2">
          <cell r="A2">
            <v>0</v>
          </cell>
        </row>
      </sheetData>
      <sheetData sheetId="4026">
        <row r="2">
          <cell r="A2">
            <v>0</v>
          </cell>
        </row>
      </sheetData>
      <sheetData sheetId="4027"/>
      <sheetData sheetId="4028">
        <row r="2">
          <cell r="A2">
            <v>0</v>
          </cell>
        </row>
      </sheetData>
      <sheetData sheetId="4029"/>
      <sheetData sheetId="4030"/>
      <sheetData sheetId="4031"/>
      <sheetData sheetId="4032"/>
      <sheetData sheetId="4033"/>
      <sheetData sheetId="4034"/>
      <sheetData sheetId="4035"/>
      <sheetData sheetId="4036">
        <row r="2">
          <cell r="A2">
            <v>0</v>
          </cell>
        </row>
      </sheetData>
      <sheetData sheetId="4037"/>
      <sheetData sheetId="4038"/>
      <sheetData sheetId="4039"/>
      <sheetData sheetId="4040"/>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row r="2">
          <cell r="A2">
            <v>0</v>
          </cell>
        </row>
      </sheetData>
      <sheetData sheetId="4051">
        <row r="2">
          <cell r="A2">
            <v>0</v>
          </cell>
        </row>
      </sheetData>
      <sheetData sheetId="4052"/>
      <sheetData sheetId="4053">
        <row r="2">
          <cell r="A2">
            <v>0</v>
          </cell>
        </row>
      </sheetData>
      <sheetData sheetId="4054"/>
      <sheetData sheetId="4055">
        <row r="2">
          <cell r="A2">
            <v>0</v>
          </cell>
        </row>
      </sheetData>
      <sheetData sheetId="4056">
        <row r="2">
          <cell r="A2">
            <v>0</v>
          </cell>
        </row>
      </sheetData>
      <sheetData sheetId="4057"/>
      <sheetData sheetId="4058"/>
      <sheetData sheetId="4059"/>
      <sheetData sheetId="4060">
        <row r="2">
          <cell r="A2">
            <v>0</v>
          </cell>
        </row>
      </sheetData>
      <sheetData sheetId="4061">
        <row r="2">
          <cell r="A2">
            <v>0</v>
          </cell>
        </row>
      </sheetData>
      <sheetData sheetId="4062">
        <row r="2">
          <cell r="A2">
            <v>0</v>
          </cell>
        </row>
      </sheetData>
      <sheetData sheetId="4063">
        <row r="2">
          <cell r="A2">
            <v>0</v>
          </cell>
        </row>
      </sheetData>
      <sheetData sheetId="4064"/>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sheetData sheetId="4074"/>
      <sheetData sheetId="4075">
        <row r="2">
          <cell r="A2">
            <v>0</v>
          </cell>
        </row>
      </sheetData>
      <sheetData sheetId="4076">
        <row r="2">
          <cell r="A2">
            <v>0</v>
          </cell>
        </row>
      </sheetData>
      <sheetData sheetId="4077"/>
      <sheetData sheetId="4078">
        <row r="2">
          <cell r="A2">
            <v>0</v>
          </cell>
        </row>
      </sheetData>
      <sheetData sheetId="4079">
        <row r="2">
          <cell r="A2">
            <v>0</v>
          </cell>
        </row>
      </sheetData>
      <sheetData sheetId="4080">
        <row r="2">
          <cell r="A2">
            <v>0</v>
          </cell>
        </row>
      </sheetData>
      <sheetData sheetId="4081">
        <row r="2">
          <cell r="A2">
            <v>0</v>
          </cell>
        </row>
      </sheetData>
      <sheetData sheetId="4082"/>
      <sheetData sheetId="4083">
        <row r="2">
          <cell r="A2">
            <v>0</v>
          </cell>
        </row>
      </sheetData>
      <sheetData sheetId="4084">
        <row r="2">
          <cell r="A2">
            <v>0</v>
          </cell>
        </row>
      </sheetData>
      <sheetData sheetId="4085"/>
      <sheetData sheetId="4086"/>
      <sheetData sheetId="4087"/>
      <sheetData sheetId="4088">
        <row r="2">
          <cell r="A2">
            <v>0</v>
          </cell>
        </row>
      </sheetData>
      <sheetData sheetId="4089">
        <row r="2">
          <cell r="A2">
            <v>0</v>
          </cell>
        </row>
      </sheetData>
      <sheetData sheetId="4090"/>
      <sheetData sheetId="4091">
        <row r="2">
          <cell r="A2">
            <v>0</v>
          </cell>
        </row>
      </sheetData>
      <sheetData sheetId="4092"/>
      <sheetData sheetId="4093">
        <row r="2">
          <cell r="A2">
            <v>0</v>
          </cell>
        </row>
      </sheetData>
      <sheetData sheetId="4094">
        <row r="2">
          <cell r="A2">
            <v>0</v>
          </cell>
        </row>
      </sheetData>
      <sheetData sheetId="4095">
        <row r="2">
          <cell r="A2">
            <v>0</v>
          </cell>
        </row>
      </sheetData>
      <sheetData sheetId="4096"/>
      <sheetData sheetId="4097"/>
      <sheetData sheetId="4098">
        <row r="2">
          <cell r="A2">
            <v>0</v>
          </cell>
        </row>
      </sheetData>
      <sheetData sheetId="4099">
        <row r="2">
          <cell r="A2">
            <v>0</v>
          </cell>
        </row>
      </sheetData>
      <sheetData sheetId="4100"/>
      <sheetData sheetId="4101">
        <row r="2">
          <cell r="A2">
            <v>0</v>
          </cell>
        </row>
      </sheetData>
      <sheetData sheetId="4102"/>
      <sheetData sheetId="4103">
        <row r="2">
          <cell r="A2">
            <v>0</v>
          </cell>
        </row>
      </sheetData>
      <sheetData sheetId="4104">
        <row r="2">
          <cell r="A2">
            <v>0</v>
          </cell>
        </row>
      </sheetData>
      <sheetData sheetId="4105"/>
      <sheetData sheetId="4106"/>
      <sheetData sheetId="4107">
        <row r="2">
          <cell r="A2">
            <v>0</v>
          </cell>
        </row>
      </sheetData>
      <sheetData sheetId="4108">
        <row r="2">
          <cell r="A2">
            <v>0</v>
          </cell>
        </row>
      </sheetData>
      <sheetData sheetId="4109">
        <row r="2">
          <cell r="A2">
            <v>0</v>
          </cell>
        </row>
      </sheetData>
      <sheetData sheetId="4110"/>
      <sheetData sheetId="4111">
        <row r="2">
          <cell r="A2">
            <v>0</v>
          </cell>
        </row>
      </sheetData>
      <sheetData sheetId="4112">
        <row r="2">
          <cell r="A2">
            <v>0</v>
          </cell>
        </row>
      </sheetData>
      <sheetData sheetId="4113">
        <row r="2">
          <cell r="A2">
            <v>0</v>
          </cell>
        </row>
      </sheetData>
      <sheetData sheetId="4114">
        <row r="2">
          <cell r="A2">
            <v>0</v>
          </cell>
        </row>
      </sheetData>
      <sheetData sheetId="4115"/>
      <sheetData sheetId="4116"/>
      <sheetData sheetId="4117"/>
      <sheetData sheetId="4118"/>
      <sheetData sheetId="4119">
        <row r="2">
          <cell r="A2">
            <v>0</v>
          </cell>
        </row>
      </sheetData>
      <sheetData sheetId="4120"/>
      <sheetData sheetId="4121"/>
      <sheetData sheetId="4122">
        <row r="2">
          <cell r="A2">
            <v>0</v>
          </cell>
        </row>
      </sheetData>
      <sheetData sheetId="4123"/>
      <sheetData sheetId="4124">
        <row r="2">
          <cell r="A2">
            <v>0</v>
          </cell>
        </row>
      </sheetData>
      <sheetData sheetId="4125"/>
      <sheetData sheetId="4126"/>
      <sheetData sheetId="4127"/>
      <sheetData sheetId="4128"/>
      <sheetData sheetId="4129"/>
      <sheetData sheetId="4130"/>
      <sheetData sheetId="4131"/>
      <sheetData sheetId="4132">
        <row r="2">
          <cell r="A2">
            <v>0</v>
          </cell>
        </row>
      </sheetData>
      <sheetData sheetId="4133"/>
      <sheetData sheetId="4134"/>
      <sheetData sheetId="4135"/>
      <sheetData sheetId="4136"/>
      <sheetData sheetId="4137">
        <row r="2">
          <cell r="A2">
            <v>0</v>
          </cell>
        </row>
      </sheetData>
      <sheetData sheetId="4138"/>
      <sheetData sheetId="4139"/>
      <sheetData sheetId="4140"/>
      <sheetData sheetId="4141">
        <row r="2">
          <cell r="A2">
            <v>0</v>
          </cell>
        </row>
      </sheetData>
      <sheetData sheetId="4142">
        <row r="2">
          <cell r="A2">
            <v>0</v>
          </cell>
        </row>
      </sheetData>
      <sheetData sheetId="4143"/>
      <sheetData sheetId="4144"/>
      <sheetData sheetId="4145"/>
      <sheetData sheetId="4146">
        <row r="2">
          <cell r="A2">
            <v>0</v>
          </cell>
        </row>
      </sheetData>
      <sheetData sheetId="4147">
        <row r="2">
          <cell r="A2">
            <v>0</v>
          </cell>
        </row>
      </sheetData>
      <sheetData sheetId="4148"/>
      <sheetData sheetId="4149"/>
      <sheetData sheetId="4150"/>
      <sheetData sheetId="4151">
        <row r="2">
          <cell r="A2">
            <v>0</v>
          </cell>
        </row>
      </sheetData>
      <sheetData sheetId="4152">
        <row r="2">
          <cell r="A2">
            <v>0</v>
          </cell>
        </row>
      </sheetData>
      <sheetData sheetId="4153"/>
      <sheetData sheetId="4154"/>
      <sheetData sheetId="4155"/>
      <sheetData sheetId="4156">
        <row r="2">
          <cell r="A2">
            <v>0</v>
          </cell>
        </row>
      </sheetData>
      <sheetData sheetId="4157">
        <row r="2">
          <cell r="A2">
            <v>0</v>
          </cell>
        </row>
      </sheetData>
      <sheetData sheetId="4158"/>
      <sheetData sheetId="4159"/>
      <sheetData sheetId="4160"/>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sheetData sheetId="4216"/>
      <sheetData sheetId="4217"/>
      <sheetData sheetId="4218">
        <row r="2">
          <cell r="A2">
            <v>0</v>
          </cell>
        </row>
      </sheetData>
      <sheetData sheetId="4219"/>
      <sheetData sheetId="4220">
        <row r="2">
          <cell r="A2">
            <v>0</v>
          </cell>
        </row>
      </sheetData>
      <sheetData sheetId="4221"/>
      <sheetData sheetId="4222"/>
      <sheetData sheetId="4223"/>
      <sheetData sheetId="4224"/>
      <sheetData sheetId="4225">
        <row r="2">
          <cell r="A2">
            <v>0</v>
          </cell>
        </row>
      </sheetData>
      <sheetData sheetId="4226"/>
      <sheetData sheetId="4227"/>
      <sheetData sheetId="4228"/>
      <sheetData sheetId="4229"/>
      <sheetData sheetId="4230">
        <row r="2">
          <cell r="A2">
            <v>0</v>
          </cell>
        </row>
      </sheetData>
      <sheetData sheetId="4231"/>
      <sheetData sheetId="4232"/>
      <sheetData sheetId="4233"/>
      <sheetData sheetId="4234"/>
      <sheetData sheetId="4235">
        <row r="2">
          <cell r="A2">
            <v>0</v>
          </cell>
        </row>
      </sheetData>
      <sheetData sheetId="4236"/>
      <sheetData sheetId="4237"/>
      <sheetData sheetId="4238"/>
      <sheetData sheetId="4239"/>
      <sheetData sheetId="4240">
        <row r="2">
          <cell r="A2">
            <v>0</v>
          </cell>
        </row>
      </sheetData>
      <sheetData sheetId="4241"/>
      <sheetData sheetId="4242">
        <row r="2">
          <cell r="A2">
            <v>0</v>
          </cell>
        </row>
      </sheetData>
      <sheetData sheetId="4243"/>
      <sheetData sheetId="4244">
        <row r="2">
          <cell r="A2">
            <v>0</v>
          </cell>
        </row>
      </sheetData>
      <sheetData sheetId="4245">
        <row r="2">
          <cell r="A2">
            <v>0</v>
          </cell>
        </row>
      </sheetData>
      <sheetData sheetId="4246">
        <row r="2">
          <cell r="A2">
            <v>0</v>
          </cell>
        </row>
      </sheetData>
      <sheetData sheetId="4247"/>
      <sheetData sheetId="4248"/>
      <sheetData sheetId="4249"/>
      <sheetData sheetId="4250">
        <row r="2">
          <cell r="A2">
            <v>0</v>
          </cell>
        </row>
      </sheetData>
      <sheetData sheetId="4251"/>
      <sheetData sheetId="4252">
        <row r="2">
          <cell r="A2">
            <v>0</v>
          </cell>
        </row>
      </sheetData>
      <sheetData sheetId="4253"/>
      <sheetData sheetId="4254">
        <row r="2">
          <cell r="A2">
            <v>0</v>
          </cell>
        </row>
      </sheetData>
      <sheetData sheetId="4255">
        <row r="2">
          <cell r="A2">
            <v>0</v>
          </cell>
        </row>
      </sheetData>
      <sheetData sheetId="4256"/>
      <sheetData sheetId="4257"/>
      <sheetData sheetId="4258"/>
      <sheetData sheetId="4259"/>
      <sheetData sheetId="4260">
        <row r="2">
          <cell r="A2">
            <v>0</v>
          </cell>
        </row>
      </sheetData>
      <sheetData sheetId="4261"/>
      <sheetData sheetId="4262"/>
      <sheetData sheetId="4263">
        <row r="2">
          <cell r="A2">
            <v>0</v>
          </cell>
        </row>
      </sheetData>
      <sheetData sheetId="4264">
        <row r="2">
          <cell r="A2">
            <v>0</v>
          </cell>
        </row>
      </sheetData>
      <sheetData sheetId="4265">
        <row r="2">
          <cell r="A2">
            <v>0</v>
          </cell>
        </row>
      </sheetData>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sheetData sheetId="4276"/>
      <sheetData sheetId="4277"/>
      <sheetData sheetId="4278">
        <row r="2">
          <cell r="A2">
            <v>0</v>
          </cell>
        </row>
      </sheetData>
      <sheetData sheetId="4279">
        <row r="2">
          <cell r="A2">
            <v>0</v>
          </cell>
        </row>
      </sheetData>
      <sheetData sheetId="4280"/>
      <sheetData sheetId="4281"/>
      <sheetData sheetId="4282"/>
      <sheetData sheetId="4283">
        <row r="2">
          <cell r="A2">
            <v>0</v>
          </cell>
        </row>
      </sheetData>
      <sheetData sheetId="4284"/>
      <sheetData sheetId="4285"/>
      <sheetData sheetId="4286"/>
      <sheetData sheetId="4287"/>
      <sheetData sheetId="4288">
        <row r="2">
          <cell r="A2">
            <v>0</v>
          </cell>
        </row>
      </sheetData>
      <sheetData sheetId="4289"/>
      <sheetData sheetId="4290"/>
      <sheetData sheetId="4291"/>
      <sheetData sheetId="4292"/>
      <sheetData sheetId="4293">
        <row r="2">
          <cell r="A2">
            <v>0</v>
          </cell>
        </row>
      </sheetData>
      <sheetData sheetId="4294"/>
      <sheetData sheetId="4295"/>
      <sheetData sheetId="4296">
        <row r="2">
          <cell r="A2">
            <v>0</v>
          </cell>
        </row>
      </sheetData>
      <sheetData sheetId="4297"/>
      <sheetData sheetId="4298">
        <row r="2">
          <cell r="A2">
            <v>0</v>
          </cell>
        </row>
      </sheetData>
      <sheetData sheetId="4299"/>
      <sheetData sheetId="4300"/>
      <sheetData sheetId="4301">
        <row r="2">
          <cell r="A2">
            <v>0</v>
          </cell>
        </row>
      </sheetData>
      <sheetData sheetId="4302"/>
      <sheetData sheetId="4303">
        <row r="2">
          <cell r="A2">
            <v>0</v>
          </cell>
        </row>
      </sheetData>
      <sheetData sheetId="4304"/>
      <sheetData sheetId="4305"/>
      <sheetData sheetId="4306">
        <row r="2">
          <cell r="A2">
            <v>0</v>
          </cell>
        </row>
      </sheetData>
      <sheetData sheetId="4307"/>
      <sheetData sheetId="4308">
        <row r="2">
          <cell r="A2">
            <v>0</v>
          </cell>
        </row>
      </sheetData>
      <sheetData sheetId="4309"/>
      <sheetData sheetId="4310"/>
      <sheetData sheetId="4311">
        <row r="2">
          <cell r="A2">
            <v>0</v>
          </cell>
        </row>
      </sheetData>
      <sheetData sheetId="4312"/>
      <sheetData sheetId="4313"/>
      <sheetData sheetId="4314"/>
      <sheetData sheetId="4315"/>
      <sheetData sheetId="4316">
        <row r="2">
          <cell r="A2">
            <v>0</v>
          </cell>
        </row>
      </sheetData>
      <sheetData sheetId="4317"/>
      <sheetData sheetId="4318"/>
      <sheetData sheetId="4319"/>
      <sheetData sheetId="4320"/>
      <sheetData sheetId="4321">
        <row r="2">
          <cell r="A2">
            <v>0</v>
          </cell>
        </row>
      </sheetData>
      <sheetData sheetId="4322"/>
      <sheetData sheetId="4323"/>
      <sheetData sheetId="4324"/>
      <sheetData sheetId="4325">
        <row r="2">
          <cell r="A2">
            <v>0</v>
          </cell>
        </row>
      </sheetData>
      <sheetData sheetId="4326">
        <row r="2">
          <cell r="A2">
            <v>0</v>
          </cell>
        </row>
      </sheetData>
      <sheetData sheetId="4327"/>
      <sheetData sheetId="4328"/>
      <sheetData sheetId="4329"/>
      <sheetData sheetId="4330">
        <row r="2">
          <cell r="A2">
            <v>0</v>
          </cell>
        </row>
      </sheetData>
      <sheetData sheetId="4331">
        <row r="2">
          <cell r="A2">
            <v>0</v>
          </cell>
        </row>
      </sheetData>
      <sheetData sheetId="4332">
        <row r="2">
          <cell r="A2">
            <v>0</v>
          </cell>
        </row>
      </sheetData>
      <sheetData sheetId="4333"/>
      <sheetData sheetId="4334"/>
      <sheetData sheetId="4335">
        <row r="2">
          <cell r="A2">
            <v>0</v>
          </cell>
        </row>
      </sheetData>
      <sheetData sheetId="4336">
        <row r="2">
          <cell r="A2">
            <v>0</v>
          </cell>
        </row>
      </sheetData>
      <sheetData sheetId="4337"/>
      <sheetData sheetId="4338">
        <row r="2">
          <cell r="A2">
            <v>0</v>
          </cell>
        </row>
      </sheetData>
      <sheetData sheetId="4339"/>
      <sheetData sheetId="4340">
        <row r="2">
          <cell r="A2">
            <v>0</v>
          </cell>
        </row>
      </sheetData>
      <sheetData sheetId="4341">
        <row r="2">
          <cell r="A2">
            <v>0</v>
          </cell>
        </row>
      </sheetData>
      <sheetData sheetId="4342">
        <row r="2">
          <cell r="A2">
            <v>0</v>
          </cell>
        </row>
      </sheetData>
      <sheetData sheetId="4343"/>
      <sheetData sheetId="4344"/>
      <sheetData sheetId="4345"/>
      <sheetData sheetId="4346">
        <row r="2">
          <cell r="A2">
            <v>0</v>
          </cell>
        </row>
      </sheetData>
      <sheetData sheetId="4347"/>
      <sheetData sheetId="4348">
        <row r="2">
          <cell r="A2">
            <v>0</v>
          </cell>
        </row>
      </sheetData>
      <sheetData sheetId="4349"/>
      <sheetData sheetId="4350"/>
      <sheetData sheetId="4351">
        <row r="2">
          <cell r="A2">
            <v>0</v>
          </cell>
        </row>
      </sheetData>
      <sheetData sheetId="4352"/>
      <sheetData sheetId="4353"/>
      <sheetData sheetId="4354"/>
      <sheetData sheetId="4355"/>
      <sheetData sheetId="4356">
        <row r="2">
          <cell r="A2">
            <v>0</v>
          </cell>
        </row>
      </sheetData>
      <sheetData sheetId="4357"/>
      <sheetData sheetId="4358"/>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sheetData sheetId="4368"/>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sheetData sheetId="4431">
        <row r="2">
          <cell r="A2">
            <v>0</v>
          </cell>
        </row>
      </sheetData>
      <sheetData sheetId="4432"/>
      <sheetData sheetId="4433"/>
      <sheetData sheetId="4434"/>
      <sheetData sheetId="4435"/>
      <sheetData sheetId="4436"/>
      <sheetData sheetId="4437"/>
      <sheetData sheetId="4438">
        <row r="2">
          <cell r="A2">
            <v>0</v>
          </cell>
        </row>
      </sheetData>
      <sheetData sheetId="4439">
        <row r="2">
          <cell r="A2">
            <v>0</v>
          </cell>
        </row>
      </sheetData>
      <sheetData sheetId="4440"/>
      <sheetData sheetId="4441"/>
      <sheetData sheetId="4442"/>
      <sheetData sheetId="4443"/>
      <sheetData sheetId="4444"/>
      <sheetData sheetId="4445"/>
      <sheetData sheetId="4446"/>
      <sheetData sheetId="4447"/>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sheetData sheetId="4545"/>
      <sheetData sheetId="4546"/>
      <sheetData sheetId="4547"/>
      <sheetData sheetId="4548"/>
      <sheetData sheetId="4549"/>
      <sheetData sheetId="4550"/>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sheetData sheetId="4646"/>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efreshError="1"/>
      <sheetData sheetId="4716" refreshError="1"/>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ow r="2">
          <cell r="A2">
            <v>0</v>
          </cell>
        </row>
      </sheetData>
      <sheetData sheetId="4732" refreshError="1"/>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sheetData sheetId="4746" refreshError="1"/>
      <sheetData sheetId="4747">
        <row r="2">
          <cell r="A2">
            <v>0</v>
          </cell>
        </row>
      </sheetData>
      <sheetData sheetId="4748" refreshError="1"/>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t="str">
            <v>Locación</v>
          </cell>
        </row>
      </sheetData>
      <sheetData sheetId="4754" refreshError="1"/>
      <sheetData sheetId="4755" refreshError="1"/>
      <sheetData sheetId="4756" refreshError="1"/>
      <sheetData sheetId="4757">
        <row r="2">
          <cell r="B2" t="str">
            <v>Patrimonio
neto
personal</v>
          </cell>
        </row>
      </sheetData>
      <sheetData sheetId="4758" refreshError="1"/>
      <sheetData sheetId="4759"/>
      <sheetData sheetId="4760"/>
      <sheetData sheetId="4761">
        <row r="2">
          <cell r="A2" t="str">
            <v>“CONSTRUCCIÓN DE OBRAS CIVILES, ELÉCTRICAS, MECÁNICAS E INSTRUMENTACIÓN REQUERIDAS POR ECOPETROL Y SU GRUPO EMPRESARIAL PARA LA VIGENCIA 2017-2020 CON OPCIÓN DE DOS AÑOS”</v>
          </cell>
        </row>
      </sheetData>
      <sheetData sheetId="4762">
        <row r="5">
          <cell r="A5">
            <v>0</v>
          </cell>
        </row>
      </sheetData>
      <sheetData sheetId="4763"/>
      <sheetData sheetId="4764"/>
      <sheetData sheetId="4765"/>
      <sheetData sheetId="4766"/>
      <sheetData sheetId="4767">
        <row r="2">
          <cell r="A2">
            <v>0</v>
          </cell>
        </row>
      </sheetData>
      <sheetData sheetId="4768"/>
      <sheetData sheetId="4769"/>
      <sheetData sheetId="4770"/>
      <sheetData sheetId="4771" refreshError="1"/>
      <sheetData sheetId="4772" refreshError="1"/>
      <sheetData sheetId="4773" refreshError="1"/>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efreshError="1"/>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efreshError="1"/>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sheetData sheetId="4815"/>
      <sheetData sheetId="4816"/>
      <sheetData sheetId="4817"/>
      <sheetData sheetId="4818"/>
      <sheetData sheetId="4819"/>
      <sheetData sheetId="4820">
        <row r="2">
          <cell r="A2">
            <v>0</v>
          </cell>
        </row>
      </sheetData>
      <sheetData sheetId="4821">
        <row r="2">
          <cell r="A2">
            <v>0</v>
          </cell>
        </row>
      </sheetData>
      <sheetData sheetId="4822">
        <row r="2">
          <cell r="A2">
            <v>0</v>
          </cell>
        </row>
      </sheetData>
      <sheetData sheetId="4823"/>
      <sheetData sheetId="4824">
        <row r="2">
          <cell r="A2">
            <v>0</v>
          </cell>
        </row>
      </sheetData>
      <sheetData sheetId="4825">
        <row r="2">
          <cell r="A2">
            <v>0</v>
          </cell>
        </row>
      </sheetData>
      <sheetData sheetId="4826"/>
      <sheetData sheetId="4827"/>
      <sheetData sheetId="4828"/>
      <sheetData sheetId="4829"/>
      <sheetData sheetId="4830"/>
      <sheetData sheetId="4831"/>
      <sheetData sheetId="4832">
        <row r="2">
          <cell r="A2">
            <v>0</v>
          </cell>
        </row>
      </sheetData>
      <sheetData sheetId="4833">
        <row r="2">
          <cell r="A2">
            <v>0</v>
          </cell>
        </row>
      </sheetData>
      <sheetData sheetId="4834">
        <row r="2">
          <cell r="A2">
            <v>0</v>
          </cell>
        </row>
      </sheetData>
      <sheetData sheetId="4835"/>
      <sheetData sheetId="4836">
        <row r="2">
          <cell r="A2">
            <v>0</v>
          </cell>
        </row>
      </sheetData>
      <sheetData sheetId="4837">
        <row r="2">
          <cell r="A2">
            <v>0</v>
          </cell>
        </row>
      </sheetData>
      <sheetData sheetId="4838"/>
      <sheetData sheetId="4839"/>
      <sheetData sheetId="4840"/>
      <sheetData sheetId="4841"/>
      <sheetData sheetId="4842"/>
      <sheetData sheetId="4843"/>
      <sheetData sheetId="4844"/>
      <sheetData sheetId="4845"/>
      <sheetData sheetId="4846"/>
      <sheetData sheetId="4847"/>
      <sheetData sheetId="4848">
        <row r="2">
          <cell r="A2">
            <v>0</v>
          </cell>
        </row>
      </sheetData>
      <sheetData sheetId="4849"/>
      <sheetData sheetId="4850"/>
      <sheetData sheetId="4851"/>
      <sheetData sheetId="4852"/>
      <sheetData sheetId="4853"/>
      <sheetData sheetId="4854"/>
      <sheetData sheetId="4855"/>
      <sheetData sheetId="4856"/>
      <sheetData sheetId="4857"/>
      <sheetData sheetId="4858"/>
      <sheetData sheetId="4859"/>
      <sheetData sheetId="4860">
        <row r="2">
          <cell r="A2">
            <v>0</v>
          </cell>
        </row>
      </sheetData>
      <sheetData sheetId="4861"/>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sheetData sheetId="4873"/>
      <sheetData sheetId="4874"/>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sheetData sheetId="5067"/>
      <sheetData sheetId="5068"/>
      <sheetData sheetId="5069">
        <row r="2">
          <cell r="A2">
            <v>0</v>
          </cell>
        </row>
      </sheetData>
      <sheetData sheetId="5070"/>
      <sheetData sheetId="5071"/>
      <sheetData sheetId="5072"/>
      <sheetData sheetId="5073"/>
      <sheetData sheetId="5074"/>
      <sheetData sheetId="5075"/>
      <sheetData sheetId="5076"/>
      <sheetData sheetId="5077"/>
      <sheetData sheetId="5078"/>
      <sheetData sheetId="5079"/>
      <sheetData sheetId="5080">
        <row r="2">
          <cell r="A2">
            <v>0</v>
          </cell>
        </row>
      </sheetData>
      <sheetData sheetId="5081"/>
      <sheetData sheetId="5082"/>
      <sheetData sheetId="5083"/>
      <sheetData sheetId="5084"/>
      <sheetData sheetId="5085"/>
      <sheetData sheetId="5086"/>
      <sheetData sheetId="5087"/>
      <sheetData sheetId="5088">
        <row r="2">
          <cell r="A2">
            <v>0</v>
          </cell>
        </row>
      </sheetData>
      <sheetData sheetId="5089"/>
      <sheetData sheetId="5090">
        <row r="2">
          <cell r="A2">
            <v>0</v>
          </cell>
        </row>
      </sheetData>
      <sheetData sheetId="5091"/>
      <sheetData sheetId="5092"/>
      <sheetData sheetId="5093"/>
      <sheetData sheetId="5094"/>
      <sheetData sheetId="5095"/>
      <sheetData sheetId="5096">
        <row r="2">
          <cell r="A2">
            <v>0</v>
          </cell>
        </row>
      </sheetData>
      <sheetData sheetId="5097"/>
      <sheetData sheetId="5098">
        <row r="2">
          <cell r="A2">
            <v>0</v>
          </cell>
        </row>
      </sheetData>
      <sheetData sheetId="5099"/>
      <sheetData sheetId="5100"/>
      <sheetData sheetId="5101"/>
      <sheetData sheetId="5102"/>
      <sheetData sheetId="5103"/>
      <sheetData sheetId="5104"/>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row r="2">
          <cell r="A2">
            <v>0</v>
          </cell>
        </row>
      </sheetData>
      <sheetData sheetId="5116"/>
      <sheetData sheetId="5117"/>
      <sheetData sheetId="5118"/>
      <sheetData sheetId="5119"/>
      <sheetData sheetId="5120"/>
      <sheetData sheetId="5121"/>
      <sheetData sheetId="5122"/>
      <sheetData sheetId="5123"/>
      <sheetData sheetId="5124"/>
      <sheetData sheetId="5125"/>
      <sheetData sheetId="5126">
        <row r="2">
          <cell r="A2">
            <v>0</v>
          </cell>
        </row>
      </sheetData>
      <sheetData sheetId="5127"/>
      <sheetData sheetId="5128"/>
      <sheetData sheetId="5129"/>
      <sheetData sheetId="5130"/>
      <sheetData sheetId="5131"/>
      <sheetData sheetId="5132"/>
      <sheetData sheetId="5133"/>
      <sheetData sheetId="5134">
        <row r="2">
          <cell r="A2">
            <v>0</v>
          </cell>
        </row>
      </sheetData>
      <sheetData sheetId="5135"/>
      <sheetData sheetId="5136">
        <row r="2">
          <cell r="A2">
            <v>0</v>
          </cell>
        </row>
      </sheetData>
      <sheetData sheetId="5137"/>
      <sheetData sheetId="5138"/>
      <sheetData sheetId="5139"/>
      <sheetData sheetId="5140"/>
      <sheetData sheetId="5141"/>
      <sheetData sheetId="5142">
        <row r="2">
          <cell r="A2">
            <v>0</v>
          </cell>
        </row>
      </sheetData>
      <sheetData sheetId="5143"/>
      <sheetData sheetId="5144">
        <row r="2">
          <cell r="A2">
            <v>0</v>
          </cell>
        </row>
      </sheetData>
      <sheetData sheetId="5145"/>
      <sheetData sheetId="5146">
        <row r="2">
          <cell r="A2">
            <v>0</v>
          </cell>
        </row>
      </sheetData>
      <sheetData sheetId="5147"/>
      <sheetData sheetId="5148"/>
      <sheetData sheetId="5149"/>
      <sheetData sheetId="5150"/>
      <sheetData sheetId="5151"/>
      <sheetData sheetId="5152">
        <row r="2">
          <cell r="A2">
            <v>0</v>
          </cell>
        </row>
      </sheetData>
      <sheetData sheetId="5153"/>
      <sheetData sheetId="5154">
        <row r="2">
          <cell r="A2">
            <v>0</v>
          </cell>
        </row>
      </sheetData>
      <sheetData sheetId="5155"/>
      <sheetData sheetId="5156"/>
      <sheetData sheetId="5157"/>
      <sheetData sheetId="5158"/>
      <sheetData sheetId="5159"/>
      <sheetData sheetId="5160"/>
      <sheetData sheetId="5161"/>
      <sheetData sheetId="5162">
        <row r="2">
          <cell r="A2">
            <v>0</v>
          </cell>
        </row>
      </sheetData>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row r="2">
          <cell r="A2">
            <v>0</v>
          </cell>
        </row>
      </sheetData>
      <sheetData sheetId="5181"/>
      <sheetData sheetId="5182">
        <row r="2">
          <cell r="A2">
            <v>0</v>
          </cell>
        </row>
      </sheetData>
      <sheetData sheetId="5183"/>
      <sheetData sheetId="5184"/>
      <sheetData sheetId="5185"/>
      <sheetData sheetId="5186"/>
      <sheetData sheetId="5187"/>
      <sheetData sheetId="5188">
        <row r="2">
          <cell r="A2">
            <v>0</v>
          </cell>
        </row>
      </sheetData>
      <sheetData sheetId="5189"/>
      <sheetData sheetId="5190">
        <row r="2">
          <cell r="A2">
            <v>0</v>
          </cell>
        </row>
      </sheetData>
      <sheetData sheetId="5191"/>
      <sheetData sheetId="5192">
        <row r="2">
          <cell r="A2">
            <v>0</v>
          </cell>
        </row>
      </sheetData>
      <sheetData sheetId="5193"/>
      <sheetData sheetId="5194"/>
      <sheetData sheetId="5195"/>
      <sheetData sheetId="5196"/>
      <sheetData sheetId="5197"/>
      <sheetData sheetId="5198">
        <row r="2">
          <cell r="A2">
            <v>0</v>
          </cell>
        </row>
      </sheetData>
      <sheetData sheetId="5199"/>
      <sheetData sheetId="5200">
        <row r="2">
          <cell r="A2">
            <v>0</v>
          </cell>
        </row>
      </sheetData>
      <sheetData sheetId="5201"/>
      <sheetData sheetId="5202"/>
      <sheetData sheetId="5203"/>
      <sheetData sheetId="5204"/>
      <sheetData sheetId="5205"/>
      <sheetData sheetId="5206"/>
      <sheetData sheetId="5207"/>
      <sheetData sheetId="5208">
        <row r="2">
          <cell r="A2">
            <v>0</v>
          </cell>
        </row>
      </sheetData>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row r="2">
          <cell r="A2">
            <v>0</v>
          </cell>
        </row>
      </sheetData>
      <sheetData sheetId="5237"/>
      <sheetData sheetId="5238"/>
      <sheetData sheetId="5239"/>
      <sheetData sheetId="5240"/>
      <sheetData sheetId="5241"/>
      <sheetData sheetId="5242"/>
      <sheetData sheetId="5243"/>
      <sheetData sheetId="5244">
        <row r="2">
          <cell r="A2">
            <v>0</v>
          </cell>
        </row>
      </sheetData>
      <sheetData sheetId="5245"/>
      <sheetData sheetId="5246">
        <row r="2">
          <cell r="A2">
            <v>0</v>
          </cell>
        </row>
      </sheetData>
      <sheetData sheetId="5247"/>
      <sheetData sheetId="5248"/>
      <sheetData sheetId="5249"/>
      <sheetData sheetId="5250"/>
      <sheetData sheetId="5251"/>
      <sheetData sheetId="5252"/>
      <sheetData sheetId="5253"/>
      <sheetData sheetId="5254">
        <row r="2">
          <cell r="A2">
            <v>0</v>
          </cell>
        </row>
      </sheetData>
      <sheetData sheetId="5255"/>
      <sheetData sheetId="5256"/>
      <sheetData sheetId="5257"/>
      <sheetData sheetId="5258"/>
      <sheetData sheetId="5259"/>
      <sheetData sheetId="5260"/>
      <sheetData sheetId="5261"/>
      <sheetData sheetId="5262"/>
      <sheetData sheetId="5263"/>
      <sheetData sheetId="5264"/>
      <sheetData sheetId="5265">
        <row r="2">
          <cell r="A2">
            <v>0</v>
          </cell>
        </row>
      </sheetData>
      <sheetData sheetId="5266"/>
      <sheetData sheetId="5267"/>
      <sheetData sheetId="5268"/>
      <sheetData sheetId="5269"/>
      <sheetData sheetId="5270"/>
      <sheetData sheetId="5271"/>
      <sheetData sheetId="5272"/>
      <sheetData sheetId="5273">
        <row r="2">
          <cell r="A2">
            <v>0</v>
          </cell>
        </row>
      </sheetData>
      <sheetData sheetId="5274"/>
      <sheetData sheetId="5275">
        <row r="2">
          <cell r="A2">
            <v>0</v>
          </cell>
        </row>
      </sheetData>
      <sheetData sheetId="5276"/>
      <sheetData sheetId="5277"/>
      <sheetData sheetId="5278"/>
      <sheetData sheetId="5279"/>
      <sheetData sheetId="5280"/>
      <sheetData sheetId="5281">
        <row r="2">
          <cell r="A2">
            <v>0</v>
          </cell>
        </row>
      </sheetData>
      <sheetData sheetId="5282"/>
      <sheetData sheetId="5283">
        <row r="2">
          <cell r="A2">
            <v>0</v>
          </cell>
        </row>
      </sheetData>
      <sheetData sheetId="5284"/>
      <sheetData sheetId="5285"/>
      <sheetData sheetId="5286"/>
      <sheetData sheetId="5287"/>
      <sheetData sheetId="5288"/>
      <sheetData sheetId="5289"/>
      <sheetData sheetId="5290">
        <row r="2">
          <cell r="A2">
            <v>0</v>
          </cell>
        </row>
      </sheetData>
      <sheetData sheetId="5291">
        <row r="2">
          <cell r="A2">
            <v>0</v>
          </cell>
        </row>
      </sheetData>
      <sheetData sheetId="5292"/>
      <sheetData sheetId="5293"/>
      <sheetData sheetId="5294"/>
      <sheetData sheetId="5295"/>
      <sheetData sheetId="5296"/>
      <sheetData sheetId="5297"/>
      <sheetData sheetId="5298"/>
      <sheetData sheetId="5299"/>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efreshError="1"/>
      <sheetData sheetId="5569" refreshError="1"/>
      <sheetData sheetId="5570" refreshError="1"/>
      <sheetData sheetId="5571">
        <row r="2">
          <cell r="A2">
            <v>0</v>
          </cell>
        </row>
      </sheetData>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efreshError="1"/>
      <sheetData sheetId="5589" refreshError="1"/>
      <sheetData sheetId="5590">
        <row r="2">
          <cell r="A2">
            <v>0</v>
          </cell>
        </row>
      </sheetData>
      <sheetData sheetId="5591">
        <row r="2">
          <cell r="A2">
            <v>0</v>
          </cell>
        </row>
      </sheetData>
      <sheetData sheetId="5592">
        <row r="2">
          <cell r="B2">
            <v>0</v>
          </cell>
        </row>
      </sheetData>
      <sheetData sheetId="5593">
        <row r="5">
          <cell r="A5" t="str">
            <v>OFERTA ECONÓMICA DETALLADA</v>
          </cell>
        </row>
      </sheetData>
      <sheetData sheetId="5594"/>
      <sheetData sheetId="5595"/>
      <sheetData sheetId="5596" refreshError="1"/>
      <sheetData sheetId="5597">
        <row r="2">
          <cell r="A2">
            <v>0</v>
          </cell>
        </row>
      </sheetData>
      <sheetData sheetId="5598"/>
      <sheetData sheetId="5599"/>
      <sheetData sheetId="5600"/>
      <sheetData sheetId="5601"/>
      <sheetData sheetId="5602"/>
      <sheetData sheetId="5603">
        <row r="2">
          <cell r="A2">
            <v>0</v>
          </cell>
        </row>
      </sheetData>
      <sheetData sheetId="5604"/>
      <sheetData sheetId="5605">
        <row r="2">
          <cell r="A2">
            <v>0</v>
          </cell>
        </row>
      </sheetData>
      <sheetData sheetId="5606"/>
      <sheetData sheetId="5607">
        <row r="2">
          <cell r="A2">
            <v>0</v>
          </cell>
        </row>
      </sheetData>
      <sheetData sheetId="5608">
        <row r="5">
          <cell r="B5">
            <v>0</v>
          </cell>
        </row>
      </sheetData>
      <sheetData sheetId="5609"/>
      <sheetData sheetId="5610">
        <row r="2">
          <cell r="A2">
            <v>0</v>
          </cell>
        </row>
      </sheetData>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sheetData sheetId="567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3"/>
      <sheetName val="_aCCIDENTES_DE_1995___1996__132"/>
      <sheetName val="_aCCIDENTES_DE_1995___1996__134"/>
      <sheetName val="_aCCIDENTES_DE_1995___1996__135"/>
      <sheetName val="_aCCIDENTES_DE_1995___1996__139"/>
      <sheetName val="_aCCIDENTES_DE_1995___1996__136"/>
      <sheetName val="_aCCIDENTES_DE_1995___1996__137"/>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DICE"/>
      <sheetName val="Tabla CONPES 3714"/>
      <sheetName val="gp05"/>
      <sheetName val="GP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CCIDENTES_DE_1995_-_1996"/>
      <sheetName val="EQUIPOS"/>
      <sheetName val="MANO DE OBRA"/>
      <sheetName val="TRANSPORTE"/>
      <sheetName val="Datos"/>
      <sheetName val="MATERIALES"/>
      <sheetName val="Datos Básicos"/>
      <sheetName val="SALARIOS"/>
      <sheetName val="SUB APU"/>
      <sheetName val="Formulario N° 4"/>
      <sheetName val="EQUIPO"/>
      <sheetName val="INV"/>
      <sheetName val="AASHTO"/>
      <sheetName val="PESOS"/>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_a  aaInformación GRUPO 4_A MIn"/>
      <sheetName val="_aCCIDENTES_DE_1995___1996_xl_3"/>
      <sheetName val="_aCCIDENTES_DE_1995___1996_xl_2"/>
      <sheetName val="0."/>
      <sheetName val="Base_Mater"/>
      <sheetName val="20."/>
      <sheetName val="17."/>
      <sheetName val="11."/>
      <sheetName val="\a__aaInformación_GRUPO_4\A_MIn"/>
      <sheetName val="precios-básicos2002"/>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cefici"/>
      <sheetName val="aactividad"/>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sheetData sheetId="606"/>
      <sheetData sheetId="607" refreshError="1"/>
      <sheetData sheetId="608" refreshError="1"/>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Fornato 6"/>
      <sheetName val="\G\I\MANTENIMIENTO RUTA 1001_MA"/>
      <sheetName val="\D\MANTENIMIENTO RUTA 1001_MARZ"/>
      <sheetName val="\G\D\MANTENIMIENTO RUTA 1001_MA"/>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Banderas"/>
      <sheetName val="\G\MANTENIMIENTO RUTA 1001_MARZ"/>
      <sheetName val="46W9"/>
      <sheetName val="Presentacion"/>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cero"/>
      <sheetName val="__SERVIDOR_Public2_MANTENIMIENT"/>
      <sheetName val="_I_I_MANTENIMIENTO RUTA 1001_MA"/>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320.1"/>
      <sheetName val="330.2"/>
      <sheetName val="700.1"/>
      <sheetName val="tablas"/>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Cálculo"/>
      <sheetName val="220.1"/>
      <sheetName val="330.1"/>
      <sheetName val="640.1.2"/>
      <sheetName val="673.1"/>
      <sheetName val="673.2"/>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2">
          <cell r="A2" t="str">
            <v>INVÍAS - TERRITORIAL CORDOBA - GRUPO 3</v>
          </cell>
        </row>
      </sheetData>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ow r="2">
          <cell r="A2" t="str">
            <v>INVÍAS - TERRITORIAL CORDOBA - GRUPO 3</v>
          </cell>
        </row>
      </sheetData>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2">
          <cell r="A2" t="str">
            <v>INVÍAS - TERRITORIAL CORDOBA - GRUPO 3</v>
          </cell>
        </row>
      </sheetData>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PUNITARIOS_PARA_241201_2S"/>
      <sheetName val="PR_1"/>
      <sheetName val="ESTADO_RED_TEC"/>
      <sheetName val="PREACTA_10"/>
      <sheetName val="PREACTA_9"/>
      <sheetName val="Presup_Cancha"/>
      <sheetName val="062"/>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base ctos"/>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48">
          <cell r="E48">
            <v>0</v>
          </cell>
        </row>
      </sheetData>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 sheetId="217" refreshError="1"/>
      <sheetData sheetId="218" refreshError="1"/>
      <sheetData sheetId="219"/>
      <sheetData sheetId="220">
        <row r="48">
          <cell r="E48">
            <v>0</v>
          </cell>
        </row>
      </sheetData>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2"/>
  <sheetViews>
    <sheetView showGridLines="0" view="pageBreakPreview" topLeftCell="A7" zoomScale="70" zoomScaleNormal="55" zoomScaleSheetLayoutView="70" zoomScalePageLayoutView="70" workbookViewId="0">
      <selection activeCell="F17" sqref="F17"/>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47" style="1" customWidth="1"/>
    <col min="7" max="7" width="13.1640625" style="1" customWidth="1"/>
    <col min="8" max="8" width="14.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2:12">
      <c r="B1" s="193" t="s">
        <v>0</v>
      </c>
      <c r="C1" s="193"/>
      <c r="D1" s="193"/>
      <c r="E1" s="193"/>
      <c r="F1" s="193"/>
      <c r="G1" s="193"/>
    </row>
    <row r="2" spans="2:12">
      <c r="B2" s="193" t="s">
        <v>1</v>
      </c>
      <c r="C2" s="193"/>
      <c r="D2" s="193"/>
      <c r="E2" s="193"/>
    </row>
    <row r="3" spans="2:12" ht="15" thickBot="1">
      <c r="B3" s="6"/>
      <c r="C3" s="7"/>
      <c r="D3" s="6"/>
      <c r="E3" s="7"/>
    </row>
    <row r="4" spans="2:12" ht="16" thickTop="1" thickBot="1">
      <c r="B4" s="194"/>
      <c r="C4" s="195"/>
      <c r="D4" s="195"/>
      <c r="E4" s="195"/>
      <c r="F4" s="195"/>
      <c r="G4" s="195"/>
      <c r="H4" s="195"/>
      <c r="I4" s="195"/>
      <c r="J4" s="195"/>
      <c r="K4" s="195"/>
      <c r="L4" s="196"/>
    </row>
    <row r="5" spans="2:12" ht="31.5" customHeight="1" thickTop="1">
      <c r="B5" s="3"/>
      <c r="C5" s="197" t="s">
        <v>2</v>
      </c>
      <c r="D5" s="198"/>
      <c r="E5" s="198"/>
      <c r="F5" s="198"/>
      <c r="G5" s="198"/>
      <c r="H5" s="198"/>
      <c r="I5" s="198"/>
      <c r="J5" s="198"/>
      <c r="K5" s="199"/>
      <c r="L5" s="4"/>
    </row>
    <row r="6" spans="2:12" s="132" customFormat="1" ht="23.5" customHeight="1">
      <c r="B6" s="133"/>
      <c r="C6" s="200" t="s">
        <v>3</v>
      </c>
      <c r="D6" s="201"/>
      <c r="E6" s="201"/>
      <c r="F6" s="201"/>
      <c r="G6" s="201"/>
      <c r="H6" s="201"/>
      <c r="I6" s="201"/>
      <c r="J6" s="201"/>
      <c r="K6" s="202"/>
      <c r="L6" s="131"/>
    </row>
    <row r="7" spans="2:12" s="2" customFormat="1" ht="14" customHeight="1">
      <c r="B7" s="9"/>
      <c r="C7" s="203" t="s">
        <v>80</v>
      </c>
      <c r="D7" s="204"/>
      <c r="E7" s="204"/>
      <c r="F7" s="204"/>
      <c r="G7" s="204"/>
      <c r="H7" s="204"/>
      <c r="I7" s="204"/>
      <c r="J7" s="204"/>
      <c r="K7" s="205"/>
      <c r="L7" s="10"/>
    </row>
    <row r="8" spans="2:12">
      <c r="B8" s="8"/>
      <c r="C8" s="206"/>
      <c r="D8" s="207"/>
      <c r="E8" s="207"/>
      <c r="F8" s="207"/>
      <c r="G8" s="207"/>
      <c r="H8" s="207"/>
      <c r="I8" s="207"/>
      <c r="J8" s="207"/>
      <c r="K8" s="208"/>
      <c r="L8" s="4"/>
    </row>
    <row r="9" spans="2:12" ht="34.5" customHeight="1" thickBot="1">
      <c r="B9" s="8"/>
      <c r="C9" s="209" t="s">
        <v>4</v>
      </c>
      <c r="D9" s="210"/>
      <c r="E9" s="210"/>
      <c r="F9" s="210"/>
      <c r="G9" s="210"/>
      <c r="H9" s="210"/>
      <c r="I9" s="210"/>
      <c r="J9" s="210"/>
      <c r="K9" s="211"/>
      <c r="L9" s="4"/>
    </row>
    <row r="10" spans="2:12" ht="30" customHeight="1">
      <c r="B10" s="3"/>
      <c r="C10" s="189" t="s">
        <v>5</v>
      </c>
      <c r="D10" s="191" t="s">
        <v>6</v>
      </c>
      <c r="E10" s="145" t="s">
        <v>7</v>
      </c>
      <c r="F10" s="189" t="s">
        <v>8</v>
      </c>
      <c r="G10" s="191" t="s">
        <v>9</v>
      </c>
      <c r="H10" s="191" t="s">
        <v>10</v>
      </c>
      <c r="I10" s="168" t="s">
        <v>11</v>
      </c>
      <c r="J10" s="170" t="s">
        <v>117</v>
      </c>
      <c r="K10" s="172" t="s">
        <v>12</v>
      </c>
      <c r="L10" s="4"/>
    </row>
    <row r="11" spans="2:12" ht="30" customHeight="1" thickBot="1">
      <c r="B11" s="3"/>
      <c r="C11" s="190"/>
      <c r="D11" s="192"/>
      <c r="E11" s="11" t="s">
        <v>88</v>
      </c>
      <c r="F11" s="190"/>
      <c r="G11" s="192"/>
      <c r="H11" s="192"/>
      <c r="I11" s="169"/>
      <c r="J11" s="171"/>
      <c r="K11" s="173"/>
      <c r="L11" s="4"/>
    </row>
    <row r="12" spans="2:12" ht="30" customHeight="1" thickBot="1">
      <c r="B12" s="3"/>
      <c r="C12" s="157" t="s">
        <v>116</v>
      </c>
      <c r="D12" s="158"/>
      <c r="E12" s="158"/>
      <c r="F12" s="158"/>
      <c r="G12" s="158"/>
      <c r="H12" s="158"/>
      <c r="I12" s="158"/>
      <c r="J12" s="158"/>
      <c r="K12" s="159"/>
      <c r="L12" s="4"/>
    </row>
    <row r="13" spans="2:12" ht="30" customHeight="1">
      <c r="B13" s="3"/>
      <c r="C13" s="146">
        <v>1</v>
      </c>
      <c r="D13" s="147">
        <v>1.1000000000000001</v>
      </c>
      <c r="E13" s="148">
        <v>15.1</v>
      </c>
      <c r="F13" s="135" t="s">
        <v>91</v>
      </c>
      <c r="G13" s="136" t="s">
        <v>83</v>
      </c>
      <c r="H13" s="136">
        <v>85</v>
      </c>
      <c r="I13" s="134">
        <v>90935</v>
      </c>
      <c r="J13" s="149">
        <f>I13*0.33</f>
        <v>30008.550000000003</v>
      </c>
      <c r="K13" s="137">
        <f>ROUND((I13*H13+J13*H13),2)</f>
        <v>10280201.75</v>
      </c>
      <c r="L13" s="4"/>
    </row>
    <row r="14" spans="2:12" ht="28" customHeight="1">
      <c r="B14" s="3"/>
      <c r="C14" s="146">
        <v>2</v>
      </c>
      <c r="D14" s="147">
        <v>1.2</v>
      </c>
      <c r="E14" s="148">
        <v>10.15</v>
      </c>
      <c r="F14" s="135" t="s">
        <v>92</v>
      </c>
      <c r="G14" s="148" t="s">
        <v>83</v>
      </c>
      <c r="H14" s="148">
        <v>7</v>
      </c>
      <c r="I14" s="134">
        <v>1149954</v>
      </c>
      <c r="J14" s="149">
        <f t="shared" ref="J14:J20" si="0">I14*0.33</f>
        <v>379484.82</v>
      </c>
      <c r="K14" s="137">
        <f t="shared" ref="K14:K20" si="1">ROUND((I14*H14+J14*H14),2)</f>
        <v>10706071.74</v>
      </c>
      <c r="L14" s="4"/>
    </row>
    <row r="15" spans="2:12" ht="28" customHeight="1">
      <c r="B15" s="3"/>
      <c r="C15" s="146">
        <v>3</v>
      </c>
      <c r="D15" s="147">
        <v>1.3</v>
      </c>
      <c r="E15" s="148" t="s">
        <v>90</v>
      </c>
      <c r="F15" s="138" t="s">
        <v>93</v>
      </c>
      <c r="G15" s="148" t="s">
        <v>82</v>
      </c>
      <c r="H15" s="148">
        <v>1</v>
      </c>
      <c r="I15" s="134">
        <v>6500000</v>
      </c>
      <c r="J15" s="149">
        <f t="shared" si="0"/>
        <v>2145000</v>
      </c>
      <c r="K15" s="137">
        <f t="shared" si="1"/>
        <v>8645000</v>
      </c>
      <c r="L15" s="4"/>
    </row>
    <row r="16" spans="2:12" ht="28" customHeight="1">
      <c r="B16" s="3"/>
      <c r="C16" s="146">
        <v>4</v>
      </c>
      <c r="D16" s="147">
        <v>1.4</v>
      </c>
      <c r="E16" s="148">
        <v>6.17</v>
      </c>
      <c r="F16" s="135" t="s">
        <v>94</v>
      </c>
      <c r="G16" s="148" t="s">
        <v>83</v>
      </c>
      <c r="H16" s="148">
        <v>2.5</v>
      </c>
      <c r="I16" s="134">
        <v>29063</v>
      </c>
      <c r="J16" s="149">
        <f t="shared" si="0"/>
        <v>9590.7900000000009</v>
      </c>
      <c r="K16" s="137">
        <f t="shared" si="1"/>
        <v>96634.48</v>
      </c>
      <c r="L16" s="4"/>
    </row>
    <row r="17" spans="2:12" ht="28" customHeight="1">
      <c r="B17" s="3"/>
      <c r="C17" s="146">
        <v>5</v>
      </c>
      <c r="D17" s="147">
        <v>1.5</v>
      </c>
      <c r="E17" s="148">
        <v>14.1</v>
      </c>
      <c r="F17" s="135" t="s">
        <v>81</v>
      </c>
      <c r="G17" s="148" t="s">
        <v>83</v>
      </c>
      <c r="H17" s="148">
        <v>4.5</v>
      </c>
      <c r="I17" s="134">
        <v>88765</v>
      </c>
      <c r="J17" s="149">
        <f t="shared" si="0"/>
        <v>29292.45</v>
      </c>
      <c r="K17" s="137">
        <f t="shared" si="1"/>
        <v>531258.53</v>
      </c>
      <c r="L17" s="4"/>
    </row>
    <row r="18" spans="2:12" ht="28" customHeight="1">
      <c r="B18" s="3"/>
      <c r="C18" s="146">
        <v>6</v>
      </c>
      <c r="D18" s="147">
        <v>1.6</v>
      </c>
      <c r="E18" s="148">
        <v>4.1500000000000004</v>
      </c>
      <c r="F18" s="135" t="s">
        <v>95</v>
      </c>
      <c r="G18" s="148" t="s">
        <v>83</v>
      </c>
      <c r="H18" s="148">
        <v>1.5</v>
      </c>
      <c r="I18" s="134">
        <v>117670</v>
      </c>
      <c r="J18" s="149">
        <f t="shared" si="0"/>
        <v>38831.1</v>
      </c>
      <c r="K18" s="137">
        <f t="shared" si="1"/>
        <v>234751.65</v>
      </c>
      <c r="L18" s="4"/>
    </row>
    <row r="19" spans="2:12" ht="28" customHeight="1">
      <c r="B19" s="3"/>
      <c r="C19" s="146">
        <v>7</v>
      </c>
      <c r="D19" s="147">
        <v>1.7</v>
      </c>
      <c r="E19" s="148">
        <v>5.13</v>
      </c>
      <c r="F19" s="135" t="s">
        <v>96</v>
      </c>
      <c r="G19" s="148" t="s">
        <v>83</v>
      </c>
      <c r="H19" s="148">
        <v>8</v>
      </c>
      <c r="I19" s="134">
        <v>173235</v>
      </c>
      <c r="J19" s="149">
        <f t="shared" si="0"/>
        <v>57167.55</v>
      </c>
      <c r="K19" s="137">
        <f t="shared" si="1"/>
        <v>1843220.4</v>
      </c>
      <c r="L19" s="4"/>
    </row>
    <row r="20" spans="2:12" ht="28" customHeight="1">
      <c r="B20" s="3"/>
      <c r="C20" s="146">
        <v>8</v>
      </c>
      <c r="D20" s="147">
        <v>1.8</v>
      </c>
      <c r="E20" s="148">
        <v>18.899999999999999</v>
      </c>
      <c r="F20" s="135" t="s">
        <v>97</v>
      </c>
      <c r="G20" s="148" t="s">
        <v>83</v>
      </c>
      <c r="H20" s="148">
        <v>8</v>
      </c>
      <c r="I20" s="134">
        <v>24709</v>
      </c>
      <c r="J20" s="149">
        <f t="shared" si="0"/>
        <v>8153.97</v>
      </c>
      <c r="K20" s="137">
        <f t="shared" si="1"/>
        <v>262903.76</v>
      </c>
      <c r="L20" s="4"/>
    </row>
    <row r="21" spans="2:12" ht="28" customHeight="1" thickBot="1">
      <c r="B21" s="3"/>
      <c r="C21" s="160" t="s">
        <v>13</v>
      </c>
      <c r="D21" s="161"/>
      <c r="E21" s="161"/>
      <c r="F21" s="161"/>
      <c r="G21" s="161"/>
      <c r="H21" s="161"/>
      <c r="I21" s="161"/>
      <c r="J21" s="162"/>
      <c r="K21" s="139">
        <f>SUM(K13:K20)</f>
        <v>32600042.310000002</v>
      </c>
      <c r="L21" s="4"/>
    </row>
    <row r="22" spans="2:12" ht="28" customHeight="1" thickBot="1">
      <c r="B22" s="3"/>
      <c r="C22" s="157" t="s">
        <v>115</v>
      </c>
      <c r="D22" s="158"/>
      <c r="E22" s="158"/>
      <c r="F22" s="158"/>
      <c r="G22" s="158"/>
      <c r="H22" s="158"/>
      <c r="I22" s="158"/>
      <c r="J22" s="158"/>
      <c r="K22" s="159"/>
      <c r="L22" s="4"/>
    </row>
    <row r="23" spans="2:12" ht="30" customHeight="1">
      <c r="B23" s="3"/>
      <c r="C23" s="146">
        <v>9</v>
      </c>
      <c r="D23" s="150">
        <v>1</v>
      </c>
      <c r="E23" s="148" t="s">
        <v>98</v>
      </c>
      <c r="F23" s="140" t="s">
        <v>99</v>
      </c>
      <c r="G23" s="136" t="s">
        <v>103</v>
      </c>
      <c r="H23" s="136">
        <v>30</v>
      </c>
      <c r="I23" s="134">
        <v>15500</v>
      </c>
      <c r="J23" s="151">
        <f>I23*0.33</f>
        <v>5115</v>
      </c>
      <c r="K23" s="141">
        <f>ROUND((I23*H23+J23*H23),2)</f>
        <v>618450</v>
      </c>
      <c r="L23" s="4"/>
    </row>
    <row r="24" spans="2:12" ht="30" customHeight="1">
      <c r="B24" s="3"/>
      <c r="C24" s="146">
        <v>10</v>
      </c>
      <c r="D24" s="150">
        <v>2</v>
      </c>
      <c r="E24" s="148">
        <v>15.1</v>
      </c>
      <c r="F24" s="135" t="s">
        <v>91</v>
      </c>
      <c r="G24" s="148" t="s">
        <v>83</v>
      </c>
      <c r="H24" s="148">
        <v>60</v>
      </c>
      <c r="I24" s="134">
        <v>90935</v>
      </c>
      <c r="J24" s="151">
        <f t="shared" ref="J24:J28" si="2">I24*0.33</f>
        <v>30008.550000000003</v>
      </c>
      <c r="K24" s="141">
        <f t="shared" ref="K24:K28" si="3">ROUND((I24*H24+J24*H24),2)</f>
        <v>7256613</v>
      </c>
      <c r="L24" s="4"/>
    </row>
    <row r="25" spans="2:12" ht="30" customHeight="1">
      <c r="B25" s="3"/>
      <c r="C25" s="146">
        <v>11</v>
      </c>
      <c r="D25" s="150">
        <v>3</v>
      </c>
      <c r="E25" s="148">
        <v>9.3000000000000007</v>
      </c>
      <c r="F25" s="135" t="s">
        <v>100</v>
      </c>
      <c r="G25" s="148" t="s">
        <v>83</v>
      </c>
      <c r="H25" s="148">
        <v>5.5</v>
      </c>
      <c r="I25" s="134">
        <v>71117</v>
      </c>
      <c r="J25" s="151">
        <f t="shared" si="2"/>
        <v>23468.61</v>
      </c>
      <c r="K25" s="141">
        <f t="shared" si="3"/>
        <v>520220.86</v>
      </c>
      <c r="L25" s="4"/>
    </row>
    <row r="26" spans="2:12" ht="30" customHeight="1">
      <c r="B26" s="3"/>
      <c r="C26" s="146">
        <v>12</v>
      </c>
      <c r="D26" s="150">
        <v>4</v>
      </c>
      <c r="E26" s="148">
        <v>18.899999999999999</v>
      </c>
      <c r="F26" s="135" t="s">
        <v>97</v>
      </c>
      <c r="G26" s="148" t="s">
        <v>83</v>
      </c>
      <c r="H26" s="148">
        <v>45</v>
      </c>
      <c r="I26" s="134">
        <v>24709</v>
      </c>
      <c r="J26" s="151">
        <f t="shared" si="2"/>
        <v>8153.97</v>
      </c>
      <c r="K26" s="141">
        <f t="shared" si="3"/>
        <v>1478833.65</v>
      </c>
      <c r="L26" s="4"/>
    </row>
    <row r="27" spans="2:12" ht="30" customHeight="1">
      <c r="B27" s="3"/>
      <c r="C27" s="146">
        <v>13</v>
      </c>
      <c r="D27" s="150">
        <v>5</v>
      </c>
      <c r="E27" s="148">
        <v>18.16</v>
      </c>
      <c r="F27" s="135" t="s">
        <v>101</v>
      </c>
      <c r="G27" s="148" t="s">
        <v>83</v>
      </c>
      <c r="H27" s="148">
        <v>85</v>
      </c>
      <c r="I27" s="134">
        <v>29911</v>
      </c>
      <c r="J27" s="151">
        <f t="shared" si="2"/>
        <v>9870.630000000001</v>
      </c>
      <c r="K27" s="141">
        <f t="shared" si="3"/>
        <v>3381438.55</v>
      </c>
      <c r="L27" s="4"/>
    </row>
    <row r="28" spans="2:12" ht="30" customHeight="1">
      <c r="B28" s="3"/>
      <c r="C28" s="146">
        <v>14</v>
      </c>
      <c r="D28" s="150">
        <v>6</v>
      </c>
      <c r="E28" s="148">
        <v>18.3</v>
      </c>
      <c r="F28" s="135" t="s">
        <v>102</v>
      </c>
      <c r="G28" s="148" t="s">
        <v>83</v>
      </c>
      <c r="H28" s="148">
        <v>130</v>
      </c>
      <c r="I28" s="134">
        <v>27651</v>
      </c>
      <c r="J28" s="151">
        <f t="shared" si="2"/>
        <v>9124.83</v>
      </c>
      <c r="K28" s="141">
        <f t="shared" si="3"/>
        <v>4780857.9000000004</v>
      </c>
      <c r="L28" s="4"/>
    </row>
    <row r="29" spans="2:12" ht="30" customHeight="1" thickBot="1">
      <c r="B29" s="3"/>
      <c r="C29" s="160" t="s">
        <v>13</v>
      </c>
      <c r="D29" s="161"/>
      <c r="E29" s="161"/>
      <c r="F29" s="161"/>
      <c r="G29" s="161"/>
      <c r="H29" s="161"/>
      <c r="I29" s="161"/>
      <c r="J29" s="162"/>
      <c r="K29" s="142">
        <f>SUM(K23:K28)</f>
        <v>18036413.960000001</v>
      </c>
      <c r="L29" s="4"/>
    </row>
    <row r="30" spans="2:12" ht="30" customHeight="1" thickBot="1">
      <c r="B30" s="3"/>
      <c r="C30" s="157" t="s">
        <v>89</v>
      </c>
      <c r="D30" s="158"/>
      <c r="E30" s="158"/>
      <c r="F30" s="158"/>
      <c r="G30" s="158"/>
      <c r="H30" s="158"/>
      <c r="I30" s="158"/>
      <c r="J30" s="158"/>
      <c r="K30" s="159"/>
      <c r="L30" s="4"/>
    </row>
    <row r="31" spans="2:12" ht="30" customHeight="1">
      <c r="B31" s="3"/>
      <c r="C31" s="146">
        <v>15</v>
      </c>
      <c r="D31" s="150">
        <v>1</v>
      </c>
      <c r="E31" s="148">
        <v>10.7</v>
      </c>
      <c r="F31" s="135" t="s">
        <v>108</v>
      </c>
      <c r="G31" s="136" t="s">
        <v>83</v>
      </c>
      <c r="H31" s="136">
        <v>1.8</v>
      </c>
      <c r="I31" s="134">
        <v>345336</v>
      </c>
      <c r="J31" s="151">
        <f>I31*0.33</f>
        <v>113960.88</v>
      </c>
      <c r="K31" s="141">
        <f>ROUND((I31*H31+J31*H31),2)</f>
        <v>826734.38</v>
      </c>
      <c r="L31" s="4"/>
    </row>
    <row r="32" spans="2:12" ht="30" customHeight="1">
      <c r="B32" s="3"/>
      <c r="C32" s="146">
        <v>16</v>
      </c>
      <c r="D32" s="150">
        <v>2</v>
      </c>
      <c r="E32" s="148" t="s">
        <v>104</v>
      </c>
      <c r="F32" s="143" t="s">
        <v>109</v>
      </c>
      <c r="G32" s="148" t="s">
        <v>82</v>
      </c>
      <c r="H32" s="148">
        <v>1</v>
      </c>
      <c r="I32" s="134">
        <v>1500000</v>
      </c>
      <c r="J32" s="151">
        <f t="shared" ref="J32:J38" si="4">I32*0.33</f>
        <v>495000</v>
      </c>
      <c r="K32" s="141">
        <f t="shared" ref="K32:K38" si="5">ROUND((I32*H32+J32*H32),2)</f>
        <v>1995000</v>
      </c>
      <c r="L32" s="4"/>
    </row>
    <row r="33" spans="2:12" ht="30" customHeight="1">
      <c r="B33" s="3"/>
      <c r="C33" s="146">
        <v>17</v>
      </c>
      <c r="D33" s="150">
        <v>3</v>
      </c>
      <c r="E33" s="148">
        <v>7.26</v>
      </c>
      <c r="F33" s="135" t="s">
        <v>110</v>
      </c>
      <c r="G33" s="148" t="s">
        <v>83</v>
      </c>
      <c r="H33" s="148">
        <v>8</v>
      </c>
      <c r="I33" s="134">
        <v>70331</v>
      </c>
      <c r="J33" s="151">
        <f t="shared" si="4"/>
        <v>23209.23</v>
      </c>
      <c r="K33" s="141">
        <f t="shared" si="5"/>
        <v>748321.84</v>
      </c>
      <c r="L33" s="4"/>
    </row>
    <row r="34" spans="2:12" ht="30" customHeight="1">
      <c r="B34" s="3"/>
      <c r="C34" s="146">
        <v>18</v>
      </c>
      <c r="D34" s="150">
        <v>4</v>
      </c>
      <c r="E34" s="148">
        <v>9.3000000000000007</v>
      </c>
      <c r="F34" s="144" t="s">
        <v>111</v>
      </c>
      <c r="G34" s="148" t="s">
        <v>83</v>
      </c>
      <c r="H34" s="148">
        <v>3</v>
      </c>
      <c r="I34" s="134">
        <v>71117</v>
      </c>
      <c r="J34" s="151">
        <f t="shared" si="4"/>
        <v>23468.61</v>
      </c>
      <c r="K34" s="141">
        <f t="shared" si="5"/>
        <v>283756.83</v>
      </c>
      <c r="L34" s="4"/>
    </row>
    <row r="35" spans="2:12" ht="30" customHeight="1">
      <c r="B35" s="3"/>
      <c r="C35" s="146">
        <v>19</v>
      </c>
      <c r="D35" s="150">
        <v>5</v>
      </c>
      <c r="E35" s="148" t="s">
        <v>105</v>
      </c>
      <c r="F35" s="144" t="s">
        <v>112</v>
      </c>
      <c r="G35" s="148" t="s">
        <v>103</v>
      </c>
      <c r="H35" s="148">
        <v>34.235799999999998</v>
      </c>
      <c r="I35" s="134">
        <v>25726</v>
      </c>
      <c r="J35" s="151">
        <f t="shared" si="4"/>
        <v>8489.58</v>
      </c>
      <c r="K35" s="141">
        <f t="shared" si="5"/>
        <v>1171397.75</v>
      </c>
      <c r="L35" s="4"/>
    </row>
    <row r="36" spans="2:12" s="12" customFormat="1" ht="30" customHeight="1">
      <c r="B36" s="13"/>
      <c r="C36" s="146">
        <v>20</v>
      </c>
      <c r="D36" s="150">
        <v>6</v>
      </c>
      <c r="E36" s="148">
        <v>18.899999999999999</v>
      </c>
      <c r="F36" s="135" t="s">
        <v>97</v>
      </c>
      <c r="G36" s="148" t="s">
        <v>83</v>
      </c>
      <c r="H36" s="148">
        <v>45</v>
      </c>
      <c r="I36" s="134">
        <v>24709</v>
      </c>
      <c r="J36" s="151">
        <f t="shared" si="4"/>
        <v>8153.97</v>
      </c>
      <c r="K36" s="141">
        <f t="shared" si="5"/>
        <v>1478833.65</v>
      </c>
      <c r="L36" s="14"/>
    </row>
    <row r="37" spans="2:12" s="12" customFormat="1" ht="30" customHeight="1">
      <c r="B37" s="13"/>
      <c r="C37" s="146">
        <v>21</v>
      </c>
      <c r="D37" s="150">
        <v>7</v>
      </c>
      <c r="E37" s="148" t="s">
        <v>106</v>
      </c>
      <c r="F37" s="138" t="s">
        <v>113</v>
      </c>
      <c r="G37" s="148" t="s">
        <v>82</v>
      </c>
      <c r="H37" s="148">
        <v>1</v>
      </c>
      <c r="I37" s="134">
        <v>850000</v>
      </c>
      <c r="J37" s="151">
        <f t="shared" si="4"/>
        <v>280500</v>
      </c>
      <c r="K37" s="141">
        <f t="shared" si="5"/>
        <v>1130500</v>
      </c>
      <c r="L37" s="14"/>
    </row>
    <row r="38" spans="2:12" s="12" customFormat="1" ht="30" customHeight="1">
      <c r="B38" s="13"/>
      <c r="C38" s="146">
        <v>22</v>
      </c>
      <c r="D38" s="150">
        <v>8</v>
      </c>
      <c r="E38" s="148" t="s">
        <v>107</v>
      </c>
      <c r="F38" s="138" t="s">
        <v>114</v>
      </c>
      <c r="G38" s="148" t="s">
        <v>82</v>
      </c>
      <c r="H38" s="148">
        <v>1</v>
      </c>
      <c r="I38" s="134">
        <v>1300000</v>
      </c>
      <c r="J38" s="151">
        <f t="shared" si="4"/>
        <v>429000</v>
      </c>
      <c r="K38" s="141">
        <f t="shared" si="5"/>
        <v>1729000</v>
      </c>
      <c r="L38" s="14"/>
    </row>
    <row r="39" spans="2:12" s="12" customFormat="1" ht="30" customHeight="1">
      <c r="B39" s="13"/>
      <c r="C39" s="163" t="s">
        <v>13</v>
      </c>
      <c r="D39" s="164"/>
      <c r="E39" s="164"/>
      <c r="F39" s="164"/>
      <c r="G39" s="164"/>
      <c r="H39" s="164"/>
      <c r="I39" s="164"/>
      <c r="J39" s="165"/>
      <c r="K39" s="142">
        <f>SUM(K31:K38)</f>
        <v>9363544.4499999993</v>
      </c>
      <c r="L39" s="14"/>
    </row>
    <row r="40" spans="2:12" s="12" customFormat="1" ht="30" customHeight="1">
      <c r="B40" s="13"/>
      <c r="C40" s="166"/>
      <c r="D40" s="167"/>
      <c r="E40" s="167"/>
      <c r="F40" s="167"/>
      <c r="G40" s="167"/>
      <c r="H40" s="152"/>
      <c r="I40" s="111"/>
      <c r="J40" s="111"/>
      <c r="K40" s="115"/>
      <c r="L40" s="14"/>
    </row>
    <row r="41" spans="2:12" ht="35" customHeight="1">
      <c r="C41" s="112"/>
      <c r="D41" s="17"/>
      <c r="E41" s="17"/>
      <c r="F41" s="153" t="s">
        <v>87</v>
      </c>
      <c r="G41" s="154"/>
      <c r="H41" s="154"/>
      <c r="I41" s="154"/>
      <c r="J41" s="155"/>
      <c r="K41" s="120">
        <f>SUM(K21+K29+K39)</f>
        <v>60000000.719999999</v>
      </c>
    </row>
    <row r="42" spans="2:12" ht="28" customHeight="1">
      <c r="C42" s="112"/>
      <c r="D42" s="16"/>
      <c r="E42" s="15"/>
      <c r="F42" s="153" t="s">
        <v>86</v>
      </c>
      <c r="G42" s="154"/>
      <c r="H42" s="154"/>
      <c r="I42" s="154"/>
      <c r="J42" s="155"/>
      <c r="K42" s="119">
        <v>0.72</v>
      </c>
    </row>
    <row r="43" spans="2:12" ht="28" customHeight="1">
      <c r="C43" s="112"/>
      <c r="D43" s="16"/>
      <c r="E43" s="16"/>
      <c r="F43" s="156" t="s">
        <v>14</v>
      </c>
      <c r="G43" s="154"/>
      <c r="H43" s="154"/>
      <c r="I43" s="154"/>
      <c r="J43" s="155"/>
      <c r="K43" s="121">
        <f>K41-K42</f>
        <v>60000000</v>
      </c>
    </row>
    <row r="44" spans="2:12" ht="27" customHeight="1">
      <c r="C44" s="113"/>
      <c r="D44" s="109"/>
      <c r="E44" s="109"/>
      <c r="F44" s="109"/>
      <c r="G44" s="15"/>
      <c r="H44" s="15"/>
      <c r="I44" s="18"/>
      <c r="K44" s="116"/>
    </row>
    <row r="45" spans="2:12" ht="17.5" customHeight="1">
      <c r="C45" s="114"/>
      <c r="G45" s="109"/>
      <c r="H45" s="109"/>
      <c r="I45" s="109"/>
      <c r="J45" s="109"/>
      <c r="K45" s="110"/>
    </row>
    <row r="46" spans="2:12" ht="27.5" customHeight="1">
      <c r="C46" s="176" t="s">
        <v>15</v>
      </c>
      <c r="D46" s="177"/>
      <c r="E46" s="177"/>
      <c r="F46" s="177"/>
      <c r="G46" s="178"/>
      <c r="H46" s="181" t="s">
        <v>8</v>
      </c>
      <c r="I46" s="185"/>
      <c r="J46" s="182"/>
      <c r="K46" s="122" t="s">
        <v>84</v>
      </c>
    </row>
    <row r="47" spans="2:12" ht="30.5" customHeight="1">
      <c r="C47" s="186" t="s">
        <v>16</v>
      </c>
      <c r="D47" s="187"/>
      <c r="E47" s="187"/>
      <c r="F47" s="187"/>
      <c r="G47" s="188"/>
      <c r="H47" s="183" t="s">
        <v>17</v>
      </c>
      <c r="I47" s="184"/>
      <c r="J47" s="122" t="s">
        <v>18</v>
      </c>
      <c r="K47" s="123">
        <v>0.23</v>
      </c>
    </row>
    <row r="48" spans="2:12" ht="31.25" customHeight="1">
      <c r="C48" s="186" t="s">
        <v>19</v>
      </c>
      <c r="D48" s="187"/>
      <c r="E48" s="187"/>
      <c r="F48" s="187"/>
      <c r="G48" s="188"/>
      <c r="H48" s="179" t="s">
        <v>85</v>
      </c>
      <c r="I48" s="180"/>
      <c r="J48" s="122" t="s">
        <v>20</v>
      </c>
      <c r="K48" s="123">
        <v>0.05</v>
      </c>
    </row>
    <row r="49" spans="3:11" ht="22.25" customHeight="1">
      <c r="C49" s="106"/>
      <c r="D49" s="107"/>
      <c r="E49" s="107"/>
      <c r="F49" s="107"/>
      <c r="G49" s="105"/>
      <c r="H49" s="181" t="s">
        <v>68</v>
      </c>
      <c r="I49" s="182"/>
      <c r="J49" s="122" t="s">
        <v>21</v>
      </c>
      <c r="K49" s="123">
        <v>0.05</v>
      </c>
    </row>
    <row r="50" spans="3:11" ht="28.75" customHeight="1">
      <c r="C50" s="127"/>
      <c r="D50" s="128"/>
      <c r="E50" s="128"/>
      <c r="F50" s="128"/>
      <c r="G50" s="125"/>
      <c r="H50" s="183" t="s">
        <v>22</v>
      </c>
      <c r="I50" s="184"/>
      <c r="J50" s="122" t="s">
        <v>23</v>
      </c>
      <c r="K50" s="124">
        <f>SUM(K47:K49)</f>
        <v>0.33</v>
      </c>
    </row>
    <row r="51" spans="3:11">
      <c r="C51" s="118"/>
      <c r="D51" s="108"/>
      <c r="E51" s="126"/>
      <c r="F51" s="108"/>
      <c r="G51" s="125"/>
      <c r="H51" s="174"/>
      <c r="I51" s="175"/>
      <c r="J51" s="129"/>
      <c r="K51" s="130"/>
    </row>
    <row r="52" spans="3:11">
      <c r="G52" s="117"/>
    </row>
  </sheetData>
  <mergeCells count="34">
    <mergeCell ref="C7:K8"/>
    <mergeCell ref="C9:K9"/>
    <mergeCell ref="B1:G1"/>
    <mergeCell ref="B2:E2"/>
    <mergeCell ref="B4:L4"/>
    <mergeCell ref="C5:K5"/>
    <mergeCell ref="C6:K6"/>
    <mergeCell ref="H51:I51"/>
    <mergeCell ref="C46:G46"/>
    <mergeCell ref="H48:I48"/>
    <mergeCell ref="H49:I49"/>
    <mergeCell ref="H50:I50"/>
    <mergeCell ref="H46:J46"/>
    <mergeCell ref="C48:G48"/>
    <mergeCell ref="H47:I47"/>
    <mergeCell ref="C47:G47"/>
    <mergeCell ref="I10:I11"/>
    <mergeCell ref="J10:J11"/>
    <mergeCell ref="K10:K11"/>
    <mergeCell ref="C12:K12"/>
    <mergeCell ref="C21:J21"/>
    <mergeCell ref="C10:C11"/>
    <mergeCell ref="D10:D11"/>
    <mergeCell ref="F10:F11"/>
    <mergeCell ref="G10:G11"/>
    <mergeCell ref="H10:H11"/>
    <mergeCell ref="F41:J41"/>
    <mergeCell ref="F42:J42"/>
    <mergeCell ref="F43:J43"/>
    <mergeCell ref="C22:K22"/>
    <mergeCell ref="C29:J29"/>
    <mergeCell ref="C30:K30"/>
    <mergeCell ref="C39:J39"/>
    <mergeCell ref="C40:G4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61DAE-6928-9742-A923-BFE4C71C3066}">
  <dimension ref="B1:L52"/>
  <sheetViews>
    <sheetView showGridLines="0" tabSelected="1" view="pageBreakPreview" topLeftCell="A27" zoomScale="70" zoomScaleNormal="55" zoomScaleSheetLayoutView="70" zoomScalePageLayoutView="70" workbookViewId="0">
      <selection activeCell="K47" sqref="K47:K50"/>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47" style="1" customWidth="1"/>
    <col min="7" max="7" width="13.1640625" style="1" customWidth="1"/>
    <col min="8" max="8" width="14.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2:12">
      <c r="B1" s="193" t="s">
        <v>0</v>
      </c>
      <c r="C1" s="193"/>
      <c r="D1" s="193"/>
      <c r="E1" s="193"/>
      <c r="F1" s="193"/>
      <c r="G1" s="193"/>
    </row>
    <row r="2" spans="2:12">
      <c r="B2" s="193" t="s">
        <v>1</v>
      </c>
      <c r="C2" s="193"/>
      <c r="D2" s="193"/>
      <c r="E2" s="193"/>
    </row>
    <row r="3" spans="2:12" ht="15" thickBot="1">
      <c r="B3" s="6"/>
      <c r="C3" s="7"/>
      <c r="D3" s="6"/>
      <c r="E3" s="7"/>
    </row>
    <row r="4" spans="2:12" ht="16" thickTop="1" thickBot="1">
      <c r="B4" s="194"/>
      <c r="C4" s="195"/>
      <c r="D4" s="195"/>
      <c r="E4" s="195"/>
      <c r="F4" s="195"/>
      <c r="G4" s="195"/>
      <c r="H4" s="195"/>
      <c r="I4" s="195"/>
      <c r="J4" s="195"/>
      <c r="K4" s="195"/>
      <c r="L4" s="196"/>
    </row>
    <row r="5" spans="2:12" ht="31.5" customHeight="1" thickTop="1">
      <c r="B5" s="3"/>
      <c r="C5" s="197" t="s">
        <v>2</v>
      </c>
      <c r="D5" s="198"/>
      <c r="E5" s="198"/>
      <c r="F5" s="198"/>
      <c r="G5" s="198"/>
      <c r="H5" s="198"/>
      <c r="I5" s="198"/>
      <c r="J5" s="198"/>
      <c r="K5" s="199"/>
      <c r="L5" s="4"/>
    </row>
    <row r="6" spans="2:12" s="132" customFormat="1" ht="23.5" customHeight="1">
      <c r="B6" s="133"/>
      <c r="C6" s="200" t="s">
        <v>3</v>
      </c>
      <c r="D6" s="201"/>
      <c r="E6" s="201"/>
      <c r="F6" s="201"/>
      <c r="G6" s="201"/>
      <c r="H6" s="201"/>
      <c r="I6" s="201"/>
      <c r="J6" s="201"/>
      <c r="K6" s="202"/>
      <c r="L6" s="131"/>
    </row>
    <row r="7" spans="2:12" s="2" customFormat="1" ht="14" customHeight="1">
      <c r="B7" s="9"/>
      <c r="C7" s="203" t="s">
        <v>80</v>
      </c>
      <c r="D7" s="204"/>
      <c r="E7" s="204"/>
      <c r="F7" s="204"/>
      <c r="G7" s="204"/>
      <c r="H7" s="204"/>
      <c r="I7" s="204"/>
      <c r="J7" s="204"/>
      <c r="K7" s="205"/>
      <c r="L7" s="10"/>
    </row>
    <row r="8" spans="2:12">
      <c r="B8" s="8"/>
      <c r="C8" s="206"/>
      <c r="D8" s="207"/>
      <c r="E8" s="207"/>
      <c r="F8" s="207"/>
      <c r="G8" s="207"/>
      <c r="H8" s="207"/>
      <c r="I8" s="207"/>
      <c r="J8" s="207"/>
      <c r="K8" s="208"/>
      <c r="L8" s="4"/>
    </row>
    <row r="9" spans="2:12" ht="34.5" customHeight="1" thickBot="1">
      <c r="B9" s="8"/>
      <c r="C9" s="209" t="s">
        <v>4</v>
      </c>
      <c r="D9" s="210"/>
      <c r="E9" s="210"/>
      <c r="F9" s="210"/>
      <c r="G9" s="210"/>
      <c r="H9" s="210"/>
      <c r="I9" s="210"/>
      <c r="J9" s="210"/>
      <c r="K9" s="211"/>
      <c r="L9" s="4"/>
    </row>
    <row r="10" spans="2:12" ht="30" customHeight="1">
      <c r="B10" s="3"/>
      <c r="C10" s="189" t="s">
        <v>5</v>
      </c>
      <c r="D10" s="191" t="s">
        <v>6</v>
      </c>
      <c r="E10" s="145" t="s">
        <v>7</v>
      </c>
      <c r="F10" s="189" t="s">
        <v>8</v>
      </c>
      <c r="G10" s="191" t="s">
        <v>9</v>
      </c>
      <c r="H10" s="191" t="s">
        <v>10</v>
      </c>
      <c r="I10" s="168" t="s">
        <v>11</v>
      </c>
      <c r="J10" s="170" t="s">
        <v>117</v>
      </c>
      <c r="K10" s="172" t="s">
        <v>12</v>
      </c>
      <c r="L10" s="4"/>
    </row>
    <row r="11" spans="2:12" ht="30" customHeight="1" thickBot="1">
      <c r="B11" s="3"/>
      <c r="C11" s="190"/>
      <c r="D11" s="192"/>
      <c r="E11" s="11" t="s">
        <v>88</v>
      </c>
      <c r="F11" s="190"/>
      <c r="G11" s="192"/>
      <c r="H11" s="192"/>
      <c r="I11" s="169"/>
      <c r="J11" s="171"/>
      <c r="K11" s="173"/>
      <c r="L11" s="4"/>
    </row>
    <row r="12" spans="2:12" ht="30" customHeight="1" thickBot="1">
      <c r="B12" s="3"/>
      <c r="C12" s="157" t="s">
        <v>116</v>
      </c>
      <c r="D12" s="158"/>
      <c r="E12" s="158"/>
      <c r="F12" s="158"/>
      <c r="G12" s="158"/>
      <c r="H12" s="158"/>
      <c r="I12" s="158"/>
      <c r="J12" s="158"/>
      <c r="K12" s="159"/>
      <c r="L12" s="4"/>
    </row>
    <row r="13" spans="2:12" ht="30" customHeight="1">
      <c r="B13" s="3"/>
      <c r="C13" s="146">
        <v>1</v>
      </c>
      <c r="D13" s="147">
        <v>1.1000000000000001</v>
      </c>
      <c r="E13" s="148">
        <v>15.1</v>
      </c>
      <c r="F13" s="135" t="s">
        <v>91</v>
      </c>
      <c r="G13" s="136" t="s">
        <v>83</v>
      </c>
      <c r="H13" s="136">
        <v>85</v>
      </c>
      <c r="I13" s="134"/>
      <c r="J13" s="149"/>
      <c r="K13" s="137"/>
      <c r="L13" s="4"/>
    </row>
    <row r="14" spans="2:12" ht="28" customHeight="1">
      <c r="B14" s="3"/>
      <c r="C14" s="146">
        <v>2</v>
      </c>
      <c r="D14" s="147">
        <v>1.2</v>
      </c>
      <c r="E14" s="148">
        <v>10.15</v>
      </c>
      <c r="F14" s="135" t="s">
        <v>92</v>
      </c>
      <c r="G14" s="148" t="s">
        <v>83</v>
      </c>
      <c r="H14" s="148">
        <v>7</v>
      </c>
      <c r="I14" s="134"/>
      <c r="J14" s="149"/>
      <c r="K14" s="137"/>
      <c r="L14" s="4"/>
    </row>
    <row r="15" spans="2:12" ht="28" customHeight="1">
      <c r="B15" s="3"/>
      <c r="C15" s="146">
        <v>3</v>
      </c>
      <c r="D15" s="147">
        <v>1.3</v>
      </c>
      <c r="E15" s="148" t="s">
        <v>90</v>
      </c>
      <c r="F15" s="138" t="s">
        <v>93</v>
      </c>
      <c r="G15" s="148" t="s">
        <v>82</v>
      </c>
      <c r="H15" s="148">
        <v>1</v>
      </c>
      <c r="I15" s="134"/>
      <c r="J15" s="149"/>
      <c r="K15" s="137"/>
      <c r="L15" s="4"/>
    </row>
    <row r="16" spans="2:12" ht="28" customHeight="1">
      <c r="B16" s="3"/>
      <c r="C16" s="146">
        <v>4</v>
      </c>
      <c r="D16" s="147">
        <v>1.4</v>
      </c>
      <c r="E16" s="148">
        <v>6.17</v>
      </c>
      <c r="F16" s="135" t="s">
        <v>94</v>
      </c>
      <c r="G16" s="148" t="s">
        <v>83</v>
      </c>
      <c r="H16" s="148">
        <v>2.5</v>
      </c>
      <c r="I16" s="134"/>
      <c r="J16" s="149"/>
      <c r="K16" s="137"/>
      <c r="L16" s="4"/>
    </row>
    <row r="17" spans="2:12" ht="28" customHeight="1">
      <c r="B17" s="3"/>
      <c r="C17" s="146">
        <v>5</v>
      </c>
      <c r="D17" s="147">
        <v>1.5</v>
      </c>
      <c r="E17" s="148">
        <v>14.1</v>
      </c>
      <c r="F17" s="135" t="s">
        <v>81</v>
      </c>
      <c r="G17" s="148" t="s">
        <v>83</v>
      </c>
      <c r="H17" s="148">
        <v>4.5</v>
      </c>
      <c r="I17" s="134"/>
      <c r="J17" s="149"/>
      <c r="K17" s="137"/>
      <c r="L17" s="4"/>
    </row>
    <row r="18" spans="2:12" ht="28" customHeight="1">
      <c r="B18" s="3"/>
      <c r="C18" s="146">
        <v>6</v>
      </c>
      <c r="D18" s="147">
        <v>1.6</v>
      </c>
      <c r="E18" s="148">
        <v>4.1500000000000004</v>
      </c>
      <c r="F18" s="135" t="s">
        <v>95</v>
      </c>
      <c r="G18" s="148" t="s">
        <v>83</v>
      </c>
      <c r="H18" s="148">
        <v>1.5</v>
      </c>
      <c r="I18" s="134"/>
      <c r="J18" s="149"/>
      <c r="K18" s="137"/>
      <c r="L18" s="4"/>
    </row>
    <row r="19" spans="2:12" ht="28" customHeight="1">
      <c r="B19" s="3"/>
      <c r="C19" s="146">
        <v>7</v>
      </c>
      <c r="D19" s="147">
        <v>1.7</v>
      </c>
      <c r="E19" s="148">
        <v>5.13</v>
      </c>
      <c r="F19" s="135" t="s">
        <v>96</v>
      </c>
      <c r="G19" s="148" t="s">
        <v>83</v>
      </c>
      <c r="H19" s="148">
        <v>8</v>
      </c>
      <c r="I19" s="134"/>
      <c r="J19" s="149"/>
      <c r="K19" s="137"/>
      <c r="L19" s="4"/>
    </row>
    <row r="20" spans="2:12" ht="28" customHeight="1">
      <c r="B20" s="3"/>
      <c r="C20" s="146">
        <v>8</v>
      </c>
      <c r="D20" s="147">
        <v>1.8</v>
      </c>
      <c r="E20" s="148">
        <v>18.899999999999999</v>
      </c>
      <c r="F20" s="135" t="s">
        <v>97</v>
      </c>
      <c r="G20" s="148" t="s">
        <v>83</v>
      </c>
      <c r="H20" s="148">
        <v>8</v>
      </c>
      <c r="I20" s="134"/>
      <c r="J20" s="149"/>
      <c r="K20" s="137"/>
      <c r="L20" s="4"/>
    </row>
    <row r="21" spans="2:12" ht="28" customHeight="1" thickBot="1">
      <c r="B21" s="3"/>
      <c r="C21" s="160" t="s">
        <v>13</v>
      </c>
      <c r="D21" s="161"/>
      <c r="E21" s="161"/>
      <c r="F21" s="161"/>
      <c r="G21" s="161"/>
      <c r="H21" s="161"/>
      <c r="I21" s="161"/>
      <c r="J21" s="162"/>
      <c r="K21" s="139"/>
      <c r="L21" s="4"/>
    </row>
    <row r="22" spans="2:12" ht="28" customHeight="1" thickBot="1">
      <c r="B22" s="3"/>
      <c r="C22" s="157" t="s">
        <v>115</v>
      </c>
      <c r="D22" s="158"/>
      <c r="E22" s="158"/>
      <c r="F22" s="158"/>
      <c r="G22" s="158"/>
      <c r="H22" s="158"/>
      <c r="I22" s="158"/>
      <c r="J22" s="158"/>
      <c r="K22" s="159"/>
      <c r="L22" s="4"/>
    </row>
    <row r="23" spans="2:12" ht="30" customHeight="1">
      <c r="B23" s="3"/>
      <c r="C23" s="146">
        <v>9</v>
      </c>
      <c r="D23" s="150">
        <v>1</v>
      </c>
      <c r="E23" s="148" t="s">
        <v>98</v>
      </c>
      <c r="F23" s="140" t="s">
        <v>99</v>
      </c>
      <c r="G23" s="136" t="s">
        <v>103</v>
      </c>
      <c r="H23" s="136">
        <v>30</v>
      </c>
      <c r="I23" s="134"/>
      <c r="J23" s="151"/>
      <c r="K23" s="141"/>
      <c r="L23" s="4"/>
    </row>
    <row r="24" spans="2:12" ht="30" customHeight="1">
      <c r="B24" s="3"/>
      <c r="C24" s="146">
        <v>10</v>
      </c>
      <c r="D24" s="150">
        <v>2</v>
      </c>
      <c r="E24" s="148">
        <v>15.1</v>
      </c>
      <c r="F24" s="135" t="s">
        <v>91</v>
      </c>
      <c r="G24" s="148" t="s">
        <v>83</v>
      </c>
      <c r="H24" s="148">
        <v>60</v>
      </c>
      <c r="I24" s="134"/>
      <c r="J24" s="151"/>
      <c r="K24" s="141"/>
      <c r="L24" s="4"/>
    </row>
    <row r="25" spans="2:12" ht="30" customHeight="1">
      <c r="B25" s="3"/>
      <c r="C25" s="146">
        <v>11</v>
      </c>
      <c r="D25" s="150">
        <v>3</v>
      </c>
      <c r="E25" s="148">
        <v>9.3000000000000007</v>
      </c>
      <c r="F25" s="135" t="s">
        <v>100</v>
      </c>
      <c r="G25" s="148" t="s">
        <v>83</v>
      </c>
      <c r="H25" s="148">
        <v>5.5</v>
      </c>
      <c r="I25" s="134"/>
      <c r="J25" s="151"/>
      <c r="K25" s="141"/>
      <c r="L25" s="4"/>
    </row>
    <row r="26" spans="2:12" ht="30" customHeight="1">
      <c r="B26" s="3"/>
      <c r="C26" s="146">
        <v>12</v>
      </c>
      <c r="D26" s="150">
        <v>4</v>
      </c>
      <c r="E26" s="148">
        <v>18.899999999999999</v>
      </c>
      <c r="F26" s="135" t="s">
        <v>97</v>
      </c>
      <c r="G26" s="148" t="s">
        <v>83</v>
      </c>
      <c r="H26" s="148">
        <v>45</v>
      </c>
      <c r="I26" s="134"/>
      <c r="J26" s="151"/>
      <c r="K26" s="141"/>
      <c r="L26" s="4"/>
    </row>
    <row r="27" spans="2:12" ht="30" customHeight="1">
      <c r="B27" s="3"/>
      <c r="C27" s="146">
        <v>13</v>
      </c>
      <c r="D27" s="150">
        <v>5</v>
      </c>
      <c r="E27" s="148">
        <v>18.16</v>
      </c>
      <c r="F27" s="135" t="s">
        <v>101</v>
      </c>
      <c r="G27" s="148" t="s">
        <v>83</v>
      </c>
      <c r="H27" s="148">
        <v>85</v>
      </c>
      <c r="I27" s="134"/>
      <c r="J27" s="151"/>
      <c r="K27" s="141"/>
      <c r="L27" s="4"/>
    </row>
    <row r="28" spans="2:12" ht="30" customHeight="1">
      <c r="B28" s="3"/>
      <c r="C28" s="146">
        <v>14</v>
      </c>
      <c r="D28" s="150">
        <v>6</v>
      </c>
      <c r="E28" s="148">
        <v>18.3</v>
      </c>
      <c r="F28" s="135" t="s">
        <v>102</v>
      </c>
      <c r="G28" s="148" t="s">
        <v>83</v>
      </c>
      <c r="H28" s="148">
        <v>130</v>
      </c>
      <c r="I28" s="134"/>
      <c r="J28" s="151"/>
      <c r="K28" s="141"/>
      <c r="L28" s="4"/>
    </row>
    <row r="29" spans="2:12" ht="30" customHeight="1" thickBot="1">
      <c r="B29" s="3"/>
      <c r="C29" s="160" t="s">
        <v>13</v>
      </c>
      <c r="D29" s="161"/>
      <c r="E29" s="161"/>
      <c r="F29" s="161"/>
      <c r="G29" s="161"/>
      <c r="H29" s="161"/>
      <c r="I29" s="161"/>
      <c r="J29" s="162"/>
      <c r="K29" s="142"/>
      <c r="L29" s="4"/>
    </row>
    <row r="30" spans="2:12" ht="30" customHeight="1" thickBot="1">
      <c r="B30" s="3"/>
      <c r="C30" s="157" t="s">
        <v>89</v>
      </c>
      <c r="D30" s="158"/>
      <c r="E30" s="158"/>
      <c r="F30" s="158"/>
      <c r="G30" s="158"/>
      <c r="H30" s="158"/>
      <c r="I30" s="158"/>
      <c r="J30" s="158"/>
      <c r="K30" s="159"/>
      <c r="L30" s="4"/>
    </row>
    <row r="31" spans="2:12" ht="30" customHeight="1">
      <c r="B31" s="3"/>
      <c r="C31" s="146">
        <v>15</v>
      </c>
      <c r="D31" s="150">
        <v>1</v>
      </c>
      <c r="E31" s="148">
        <v>10.7</v>
      </c>
      <c r="F31" s="135" t="s">
        <v>108</v>
      </c>
      <c r="G31" s="136" t="s">
        <v>83</v>
      </c>
      <c r="H31" s="136">
        <v>1.8</v>
      </c>
      <c r="I31" s="134"/>
      <c r="J31" s="151"/>
      <c r="K31" s="141"/>
      <c r="L31" s="4"/>
    </row>
    <row r="32" spans="2:12" ht="30" customHeight="1">
      <c r="B32" s="3"/>
      <c r="C32" s="146">
        <v>16</v>
      </c>
      <c r="D32" s="150">
        <v>2</v>
      </c>
      <c r="E32" s="148" t="s">
        <v>104</v>
      </c>
      <c r="F32" s="143" t="s">
        <v>109</v>
      </c>
      <c r="G32" s="148" t="s">
        <v>82</v>
      </c>
      <c r="H32" s="148">
        <v>1</v>
      </c>
      <c r="I32" s="134"/>
      <c r="J32" s="151"/>
      <c r="K32" s="141"/>
      <c r="L32" s="4"/>
    </row>
    <row r="33" spans="2:12" ht="30" customHeight="1">
      <c r="B33" s="3"/>
      <c r="C33" s="146">
        <v>17</v>
      </c>
      <c r="D33" s="150">
        <v>3</v>
      </c>
      <c r="E33" s="148">
        <v>7.26</v>
      </c>
      <c r="F33" s="135" t="s">
        <v>110</v>
      </c>
      <c r="G33" s="148" t="s">
        <v>83</v>
      </c>
      <c r="H33" s="148">
        <v>8</v>
      </c>
      <c r="I33" s="134"/>
      <c r="J33" s="151"/>
      <c r="K33" s="141"/>
      <c r="L33" s="4"/>
    </row>
    <row r="34" spans="2:12" ht="30" customHeight="1">
      <c r="B34" s="3"/>
      <c r="C34" s="146">
        <v>18</v>
      </c>
      <c r="D34" s="150">
        <v>4</v>
      </c>
      <c r="E34" s="148">
        <v>9.3000000000000007</v>
      </c>
      <c r="F34" s="144" t="s">
        <v>111</v>
      </c>
      <c r="G34" s="148" t="s">
        <v>83</v>
      </c>
      <c r="H34" s="148">
        <v>3</v>
      </c>
      <c r="I34" s="134"/>
      <c r="J34" s="151"/>
      <c r="K34" s="141"/>
      <c r="L34" s="4"/>
    </row>
    <row r="35" spans="2:12" ht="30" customHeight="1">
      <c r="B35" s="3"/>
      <c r="C35" s="146">
        <v>19</v>
      </c>
      <c r="D35" s="150">
        <v>5</v>
      </c>
      <c r="E35" s="148" t="s">
        <v>105</v>
      </c>
      <c r="F35" s="144" t="s">
        <v>112</v>
      </c>
      <c r="G35" s="148" t="s">
        <v>103</v>
      </c>
      <c r="H35" s="148">
        <v>34.235799999999998</v>
      </c>
      <c r="I35" s="134"/>
      <c r="J35" s="151"/>
      <c r="K35" s="141"/>
      <c r="L35" s="4"/>
    </row>
    <row r="36" spans="2:12" s="12" customFormat="1" ht="30" customHeight="1">
      <c r="B36" s="13"/>
      <c r="C36" s="146">
        <v>20</v>
      </c>
      <c r="D36" s="150">
        <v>6</v>
      </c>
      <c r="E36" s="148">
        <v>18.899999999999999</v>
      </c>
      <c r="F36" s="135" t="s">
        <v>97</v>
      </c>
      <c r="G36" s="148" t="s">
        <v>83</v>
      </c>
      <c r="H36" s="148">
        <v>45</v>
      </c>
      <c r="I36" s="134"/>
      <c r="J36" s="151"/>
      <c r="K36" s="141"/>
      <c r="L36" s="14"/>
    </row>
    <row r="37" spans="2:12" s="12" customFormat="1" ht="30" customHeight="1">
      <c r="B37" s="13"/>
      <c r="C37" s="146">
        <v>21</v>
      </c>
      <c r="D37" s="150">
        <v>7</v>
      </c>
      <c r="E37" s="148" t="s">
        <v>106</v>
      </c>
      <c r="F37" s="138" t="s">
        <v>113</v>
      </c>
      <c r="G37" s="148" t="s">
        <v>82</v>
      </c>
      <c r="H37" s="148">
        <v>1</v>
      </c>
      <c r="I37" s="134"/>
      <c r="J37" s="151"/>
      <c r="K37" s="141"/>
      <c r="L37" s="14"/>
    </row>
    <row r="38" spans="2:12" s="12" customFormat="1" ht="30" customHeight="1">
      <c r="B38" s="13"/>
      <c r="C38" s="146">
        <v>22</v>
      </c>
      <c r="D38" s="150">
        <v>8</v>
      </c>
      <c r="E38" s="148" t="s">
        <v>107</v>
      </c>
      <c r="F38" s="138" t="s">
        <v>114</v>
      </c>
      <c r="G38" s="148" t="s">
        <v>82</v>
      </c>
      <c r="H38" s="148">
        <v>1</v>
      </c>
      <c r="I38" s="134"/>
      <c r="J38" s="151"/>
      <c r="K38" s="141"/>
      <c r="L38" s="14"/>
    </row>
    <row r="39" spans="2:12" s="12" customFormat="1" ht="30" customHeight="1">
      <c r="B39" s="13"/>
      <c r="C39" s="163" t="s">
        <v>13</v>
      </c>
      <c r="D39" s="164"/>
      <c r="E39" s="164"/>
      <c r="F39" s="164"/>
      <c r="G39" s="164"/>
      <c r="H39" s="164"/>
      <c r="I39" s="164"/>
      <c r="J39" s="165"/>
      <c r="K39" s="142"/>
      <c r="L39" s="14"/>
    </row>
    <row r="40" spans="2:12" s="12" customFormat="1" ht="30" customHeight="1">
      <c r="B40" s="13"/>
      <c r="C40" s="166"/>
      <c r="D40" s="167"/>
      <c r="E40" s="167"/>
      <c r="F40" s="167"/>
      <c r="G40" s="167"/>
      <c r="H40" s="152"/>
      <c r="I40" s="111"/>
      <c r="J40" s="111"/>
      <c r="K40" s="115"/>
      <c r="L40" s="14"/>
    </row>
    <row r="41" spans="2:12" ht="35" customHeight="1">
      <c r="C41" s="112"/>
      <c r="D41" s="17"/>
      <c r="E41" s="17"/>
      <c r="F41" s="153" t="s">
        <v>87</v>
      </c>
      <c r="G41" s="154"/>
      <c r="H41" s="154"/>
      <c r="I41" s="154"/>
      <c r="J41" s="155"/>
      <c r="K41" s="120"/>
    </row>
    <row r="42" spans="2:12" ht="28" customHeight="1">
      <c r="C42" s="112"/>
      <c r="D42" s="16"/>
      <c r="E42" s="15"/>
      <c r="F42" s="153" t="s">
        <v>86</v>
      </c>
      <c r="G42" s="154"/>
      <c r="H42" s="154"/>
      <c r="I42" s="154"/>
      <c r="J42" s="155"/>
      <c r="K42" s="119"/>
    </row>
    <row r="43" spans="2:12" ht="28" customHeight="1">
      <c r="C43" s="112"/>
      <c r="D43" s="16"/>
      <c r="E43" s="16"/>
      <c r="F43" s="156" t="s">
        <v>14</v>
      </c>
      <c r="G43" s="154"/>
      <c r="H43" s="154"/>
      <c r="I43" s="154"/>
      <c r="J43" s="155"/>
      <c r="K43" s="121"/>
    </row>
    <row r="44" spans="2:12" ht="27" customHeight="1">
      <c r="C44" s="113"/>
      <c r="D44" s="109"/>
      <c r="E44" s="109"/>
      <c r="F44" s="109"/>
      <c r="G44" s="15"/>
      <c r="H44" s="15"/>
      <c r="I44" s="18"/>
      <c r="K44" s="116"/>
    </row>
    <row r="45" spans="2:12" ht="17.5" customHeight="1">
      <c r="C45" s="114"/>
      <c r="G45" s="109"/>
      <c r="H45" s="109"/>
      <c r="I45" s="109"/>
      <c r="J45" s="109"/>
      <c r="K45" s="110"/>
    </row>
    <row r="46" spans="2:12" ht="27.5" customHeight="1">
      <c r="C46" s="176" t="s">
        <v>15</v>
      </c>
      <c r="D46" s="177"/>
      <c r="E46" s="177"/>
      <c r="F46" s="177"/>
      <c r="G46" s="178"/>
      <c r="H46" s="181" t="s">
        <v>8</v>
      </c>
      <c r="I46" s="185"/>
      <c r="J46" s="182"/>
      <c r="K46" s="122" t="s">
        <v>84</v>
      </c>
    </row>
    <row r="47" spans="2:12" ht="30.5" customHeight="1">
      <c r="C47" s="186" t="s">
        <v>16</v>
      </c>
      <c r="D47" s="187"/>
      <c r="E47" s="187"/>
      <c r="F47" s="187"/>
      <c r="G47" s="188"/>
      <c r="H47" s="183" t="s">
        <v>17</v>
      </c>
      <c r="I47" s="184"/>
      <c r="J47" s="122" t="s">
        <v>18</v>
      </c>
      <c r="K47" s="123"/>
    </row>
    <row r="48" spans="2:12" ht="31.25" customHeight="1">
      <c r="C48" s="186" t="s">
        <v>19</v>
      </c>
      <c r="D48" s="187"/>
      <c r="E48" s="187"/>
      <c r="F48" s="187"/>
      <c r="G48" s="188"/>
      <c r="H48" s="179" t="s">
        <v>85</v>
      </c>
      <c r="I48" s="180"/>
      <c r="J48" s="122" t="s">
        <v>20</v>
      </c>
      <c r="K48" s="123"/>
    </row>
    <row r="49" spans="3:11" ht="22.25" customHeight="1">
      <c r="C49" s="106"/>
      <c r="D49" s="107"/>
      <c r="E49" s="107"/>
      <c r="F49" s="107"/>
      <c r="G49" s="105"/>
      <c r="H49" s="181" t="s">
        <v>68</v>
      </c>
      <c r="I49" s="182"/>
      <c r="J49" s="122" t="s">
        <v>21</v>
      </c>
      <c r="K49" s="123"/>
    </row>
    <row r="50" spans="3:11" ht="28.75" customHeight="1">
      <c r="C50" s="127"/>
      <c r="D50" s="128"/>
      <c r="E50" s="128"/>
      <c r="F50" s="128"/>
      <c r="G50" s="125"/>
      <c r="H50" s="183" t="s">
        <v>22</v>
      </c>
      <c r="I50" s="184"/>
      <c r="J50" s="122" t="s">
        <v>23</v>
      </c>
      <c r="K50" s="124"/>
    </row>
    <row r="51" spans="3:11">
      <c r="C51" s="118"/>
      <c r="D51" s="108"/>
      <c r="E51" s="126"/>
      <c r="F51" s="108"/>
      <c r="G51" s="125"/>
      <c r="H51" s="174"/>
      <c r="I51" s="175"/>
      <c r="J51" s="129"/>
      <c r="K51" s="130"/>
    </row>
    <row r="52" spans="3:11">
      <c r="G52" s="117"/>
    </row>
  </sheetData>
  <mergeCells count="34">
    <mergeCell ref="H51:I51"/>
    <mergeCell ref="C47:G47"/>
    <mergeCell ref="H47:I47"/>
    <mergeCell ref="C48:G48"/>
    <mergeCell ref="H48:I48"/>
    <mergeCell ref="H49:I49"/>
    <mergeCell ref="H50:I50"/>
    <mergeCell ref="C40:G40"/>
    <mergeCell ref="F41:J41"/>
    <mergeCell ref="F42:J42"/>
    <mergeCell ref="F43:J43"/>
    <mergeCell ref="C46:G46"/>
    <mergeCell ref="H46:J46"/>
    <mergeCell ref="C12:K12"/>
    <mergeCell ref="C21:J21"/>
    <mergeCell ref="C22:K22"/>
    <mergeCell ref="C29:J29"/>
    <mergeCell ref="C30:K30"/>
    <mergeCell ref="C39:J39"/>
    <mergeCell ref="C9:K9"/>
    <mergeCell ref="C10:C11"/>
    <mergeCell ref="D10:D11"/>
    <mergeCell ref="F10:F11"/>
    <mergeCell ref="G10:G11"/>
    <mergeCell ref="H10:H11"/>
    <mergeCell ref="I10:I11"/>
    <mergeCell ref="J10:J11"/>
    <mergeCell ref="K10:K11"/>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5" defaultRowHeight="14"/>
  <cols>
    <col min="1" max="2" width="3.1640625" style="19" customWidth="1"/>
    <col min="3" max="3" width="14.6640625" style="19" customWidth="1"/>
    <col min="4" max="4" width="13" style="19" customWidth="1"/>
    <col min="5" max="11" width="11.5" style="19"/>
    <col min="12" max="12" width="12.83203125" style="19" customWidth="1"/>
    <col min="13" max="14" width="11.5" style="19"/>
    <col min="15" max="15" width="18.6640625" style="19" customWidth="1"/>
    <col min="16" max="17" width="3.1640625" style="19" customWidth="1"/>
    <col min="18" max="16384" width="11.5" style="19"/>
  </cols>
  <sheetData>
    <row r="1" spans="2:16">
      <c r="B1" s="193" t="s">
        <v>24</v>
      </c>
      <c r="C1" s="193"/>
      <c r="D1" s="193"/>
      <c r="E1" s="193"/>
      <c r="F1" s="193"/>
      <c r="G1" s="193"/>
      <c r="H1" s="193"/>
      <c r="I1" s="193"/>
      <c r="J1" s="193"/>
      <c r="K1" s="193"/>
      <c r="L1" s="193"/>
    </row>
    <row r="2" spans="2:16">
      <c r="B2" s="193" t="s">
        <v>1</v>
      </c>
      <c r="C2" s="193"/>
      <c r="D2" s="193"/>
      <c r="E2" s="193"/>
    </row>
    <row r="3" spans="2:16" ht="15" thickBot="1"/>
    <row r="4" spans="2:16" ht="25.5" customHeight="1" thickTop="1">
      <c r="B4" s="212"/>
      <c r="C4" s="213"/>
      <c r="D4" s="213"/>
      <c r="E4" s="213"/>
      <c r="F4" s="213"/>
      <c r="G4" s="213"/>
      <c r="H4" s="213"/>
      <c r="I4" s="213"/>
      <c r="J4" s="213"/>
      <c r="K4" s="213"/>
      <c r="L4" s="213"/>
      <c r="M4" s="213"/>
      <c r="N4" s="213"/>
      <c r="O4" s="213"/>
      <c r="P4" s="214"/>
    </row>
    <row r="5" spans="2:16" ht="36.75" customHeight="1">
      <c r="B5" s="21"/>
      <c r="C5" s="308" t="s">
        <v>25</v>
      </c>
      <c r="D5" s="308"/>
      <c r="E5" s="308"/>
      <c r="F5" s="308"/>
      <c r="G5" s="308"/>
      <c r="H5" s="308"/>
      <c r="I5" s="308"/>
      <c r="J5" s="308"/>
      <c r="K5" s="308"/>
      <c r="L5" s="308"/>
      <c r="M5" s="308"/>
      <c r="N5" s="308"/>
      <c r="O5" s="308"/>
      <c r="P5" s="20"/>
    </row>
    <row r="6" spans="2:16" ht="15" thickBot="1">
      <c r="B6" s="21"/>
      <c r="P6" s="20"/>
    </row>
    <row r="7" spans="2:16">
      <c r="B7" s="21"/>
      <c r="C7" s="312"/>
      <c r="D7" s="314"/>
      <c r="E7" s="315"/>
      <c r="F7" s="315"/>
      <c r="G7" s="315"/>
      <c r="H7" s="315"/>
      <c r="I7" s="315"/>
      <c r="J7" s="315"/>
      <c r="K7" s="316"/>
      <c r="L7" s="283"/>
      <c r="M7" s="284"/>
      <c r="N7" s="284"/>
      <c r="O7" s="285"/>
      <c r="P7" s="20"/>
    </row>
    <row r="8" spans="2:16">
      <c r="B8" s="21"/>
      <c r="C8" s="313"/>
      <c r="D8" s="295" t="s">
        <v>26</v>
      </c>
      <c r="E8" s="296"/>
      <c r="F8" s="296"/>
      <c r="G8" s="296"/>
      <c r="H8" s="296"/>
      <c r="I8" s="296"/>
      <c r="J8" s="296"/>
      <c r="K8" s="297"/>
      <c r="L8" s="286"/>
      <c r="M8" s="287"/>
      <c r="N8" s="287"/>
      <c r="O8" s="288"/>
      <c r="P8" s="20"/>
    </row>
    <row r="9" spans="2:16">
      <c r="B9" s="21"/>
      <c r="C9" s="313"/>
      <c r="D9" s="295"/>
      <c r="E9" s="296"/>
      <c r="F9" s="296"/>
      <c r="G9" s="296"/>
      <c r="H9" s="296"/>
      <c r="I9" s="296"/>
      <c r="J9" s="296"/>
      <c r="K9" s="297"/>
      <c r="L9" s="298" t="s">
        <v>27</v>
      </c>
      <c r="M9" s="289"/>
      <c r="N9" s="290"/>
      <c r="O9" s="291"/>
      <c r="P9" s="20"/>
    </row>
    <row r="10" spans="2:16">
      <c r="B10" s="21"/>
      <c r="C10" s="313"/>
      <c r="D10" s="295" t="s">
        <v>28</v>
      </c>
      <c r="E10" s="296"/>
      <c r="F10" s="296"/>
      <c r="G10" s="296"/>
      <c r="H10" s="296"/>
      <c r="I10" s="296"/>
      <c r="J10" s="296"/>
      <c r="K10" s="297"/>
      <c r="L10" s="317"/>
      <c r="M10" s="292"/>
      <c r="N10" s="293"/>
      <c r="O10" s="294"/>
      <c r="P10" s="20"/>
    </row>
    <row r="11" spans="2:16" ht="12.75" customHeight="1">
      <c r="B11" s="21"/>
      <c r="C11" s="313"/>
      <c r="D11" s="309"/>
      <c r="E11" s="310"/>
      <c r="F11" s="310"/>
      <c r="G11" s="310"/>
      <c r="H11" s="310"/>
      <c r="I11" s="310"/>
      <c r="J11" s="310"/>
      <c r="K11" s="311"/>
      <c r="L11" s="298" t="s">
        <v>29</v>
      </c>
      <c r="M11" s="298">
        <v>1</v>
      </c>
      <c r="N11" s="298" t="s">
        <v>30</v>
      </c>
      <c r="O11" s="281">
        <v>1</v>
      </c>
      <c r="P11" s="20"/>
    </row>
    <row r="12" spans="2:16">
      <c r="B12" s="21"/>
      <c r="C12" s="313"/>
      <c r="D12" s="309"/>
      <c r="E12" s="310"/>
      <c r="F12" s="310"/>
      <c r="G12" s="310"/>
      <c r="H12" s="310"/>
      <c r="I12" s="310"/>
      <c r="J12" s="310"/>
      <c r="K12" s="311"/>
      <c r="L12" s="299"/>
      <c r="M12" s="299"/>
      <c r="N12" s="299"/>
      <c r="O12" s="282"/>
      <c r="P12" s="20"/>
    </row>
    <row r="13" spans="2:16">
      <c r="B13" s="21"/>
      <c r="C13" s="313"/>
      <c r="D13" s="295" t="s">
        <v>31</v>
      </c>
      <c r="E13" s="296"/>
      <c r="F13" s="296"/>
      <c r="G13" s="296"/>
      <c r="H13" s="296"/>
      <c r="I13" s="296"/>
      <c r="J13" s="296"/>
      <c r="K13" s="297"/>
      <c r="L13" s="299"/>
      <c r="M13" s="299"/>
      <c r="N13" s="299"/>
      <c r="O13" s="282"/>
      <c r="P13" s="20"/>
    </row>
    <row r="14" spans="2:16" ht="15" thickBot="1">
      <c r="B14" s="21"/>
      <c r="C14" s="24"/>
      <c r="D14" s="25"/>
      <c r="E14" s="25"/>
      <c r="F14" s="25"/>
      <c r="G14" s="25"/>
      <c r="H14" s="25"/>
      <c r="I14" s="25"/>
      <c r="J14" s="25"/>
      <c r="K14" s="25"/>
      <c r="L14" s="25"/>
      <c r="M14" s="26"/>
      <c r="N14" s="26"/>
      <c r="O14" s="27"/>
      <c r="P14" s="20"/>
    </row>
    <row r="15" spans="2:16">
      <c r="B15" s="21"/>
      <c r="C15" s="28"/>
      <c r="D15" s="22"/>
      <c r="E15" s="22"/>
      <c r="F15" s="22"/>
      <c r="G15" s="22"/>
      <c r="H15" s="22"/>
      <c r="I15" s="22"/>
      <c r="J15" s="22"/>
      <c r="K15" s="22"/>
      <c r="L15" s="29" t="s">
        <v>32</v>
      </c>
      <c r="M15" s="30" t="s">
        <v>33</v>
      </c>
      <c r="N15" s="30" t="s">
        <v>34</v>
      </c>
      <c r="O15" s="31" t="s">
        <v>35</v>
      </c>
      <c r="P15" s="20"/>
    </row>
    <row r="16" spans="2:16">
      <c r="B16" s="21"/>
      <c r="C16" s="32"/>
      <c r="D16" s="23"/>
      <c r="E16" s="23"/>
      <c r="F16" s="23"/>
      <c r="G16" s="23"/>
      <c r="H16" s="23"/>
      <c r="I16" s="23"/>
      <c r="J16" s="23"/>
      <c r="K16" s="23"/>
      <c r="L16" s="33"/>
      <c r="M16" s="34"/>
      <c r="N16" s="34"/>
      <c r="O16" s="35"/>
      <c r="P16" s="20"/>
    </row>
    <row r="17" spans="2:16" ht="18" customHeight="1">
      <c r="B17" s="21"/>
      <c r="C17" s="221" t="s">
        <v>36</v>
      </c>
      <c r="D17" s="222"/>
      <c r="E17" s="222"/>
      <c r="F17" s="222"/>
      <c r="G17" s="23"/>
      <c r="H17" s="23"/>
      <c r="I17" s="23" t="s">
        <v>37</v>
      </c>
      <c r="K17" s="23"/>
      <c r="L17" s="33"/>
      <c r="O17" s="36"/>
      <c r="P17" s="20"/>
    </row>
    <row r="18" spans="2:16">
      <c r="B18" s="21"/>
      <c r="C18" s="37"/>
      <c r="D18" s="38"/>
      <c r="E18" s="38"/>
      <c r="F18" s="38"/>
      <c r="G18" s="38"/>
      <c r="H18" s="38"/>
      <c r="I18" s="38"/>
      <c r="J18" s="38"/>
      <c r="K18" s="38"/>
      <c r="L18" s="38"/>
      <c r="M18" s="38"/>
      <c r="N18" s="38"/>
      <c r="O18" s="39"/>
      <c r="P18" s="20"/>
    </row>
    <row r="19" spans="2:16" ht="15" thickBot="1">
      <c r="B19" s="21"/>
      <c r="C19" s="40"/>
      <c r="D19" s="41"/>
      <c r="E19" s="41"/>
      <c r="F19" s="41"/>
      <c r="G19" s="41"/>
      <c r="H19" s="41"/>
      <c r="I19" s="41"/>
      <c r="J19" s="41"/>
      <c r="K19" s="41"/>
      <c r="L19" s="41"/>
      <c r="M19" s="41"/>
      <c r="N19" s="41"/>
      <c r="O19" s="42"/>
      <c r="P19" s="20"/>
    </row>
    <row r="20" spans="2:16" ht="15" thickBot="1">
      <c r="B20" s="21"/>
      <c r="C20" s="43"/>
      <c r="D20" s="44"/>
      <c r="E20" s="44"/>
      <c r="F20" s="44"/>
      <c r="G20" s="44"/>
      <c r="H20" s="44"/>
      <c r="K20" s="44"/>
      <c r="L20" s="44"/>
      <c r="M20" s="44"/>
      <c r="N20" s="44"/>
      <c r="O20" s="45"/>
      <c r="P20" s="20"/>
    </row>
    <row r="21" spans="2:16">
      <c r="B21" s="21"/>
      <c r="C21" s="304" t="s">
        <v>38</v>
      </c>
      <c r="D21" s="305"/>
      <c r="E21" s="305"/>
      <c r="F21" s="305"/>
      <c r="G21" s="305"/>
      <c r="H21" s="305"/>
      <c r="I21" s="305"/>
      <c r="J21" s="305"/>
      <c r="K21" s="305"/>
      <c r="L21" s="305"/>
      <c r="M21" s="305"/>
      <c r="N21" s="305"/>
      <c r="O21" s="306"/>
      <c r="P21" s="20"/>
    </row>
    <row r="22" spans="2:16" ht="15" thickBot="1">
      <c r="B22" s="21"/>
      <c r="C22" s="46"/>
      <c r="O22" s="47"/>
      <c r="P22" s="20"/>
    </row>
    <row r="23" spans="2:16">
      <c r="B23" s="21"/>
      <c r="C23" s="48" t="s">
        <v>39</v>
      </c>
      <c r="D23" s="278" t="s">
        <v>40</v>
      </c>
      <c r="E23" s="279"/>
      <c r="F23" s="279"/>
      <c r="G23" s="279"/>
      <c r="H23" s="279"/>
      <c r="I23" s="279"/>
      <c r="J23" s="279"/>
      <c r="K23" s="279"/>
      <c r="L23" s="280"/>
      <c r="M23" s="302" t="s">
        <v>41</v>
      </c>
      <c r="N23" s="303"/>
      <c r="O23" s="48" t="s">
        <v>10</v>
      </c>
      <c r="P23" s="20"/>
    </row>
    <row r="24" spans="2:16" ht="15" thickBot="1">
      <c r="B24" s="21"/>
      <c r="C24" s="49"/>
      <c r="D24" s="270"/>
      <c r="E24" s="271"/>
      <c r="F24" s="271"/>
      <c r="G24" s="271"/>
      <c r="H24" s="271"/>
      <c r="I24" s="271"/>
      <c r="J24" s="271"/>
      <c r="K24" s="271"/>
      <c r="L24" s="272"/>
      <c r="M24" s="270"/>
      <c r="N24" s="272"/>
      <c r="O24" s="50"/>
      <c r="P24" s="20"/>
    </row>
    <row r="25" spans="2:16">
      <c r="B25" s="21"/>
      <c r="C25" s="245" t="s">
        <v>42</v>
      </c>
      <c r="D25" s="246"/>
      <c r="E25" s="246"/>
      <c r="F25" s="246"/>
      <c r="G25" s="246"/>
      <c r="H25" s="246"/>
      <c r="I25" s="246"/>
      <c r="J25" s="246"/>
      <c r="K25" s="246"/>
      <c r="L25" s="246"/>
      <c r="M25" s="246"/>
      <c r="N25" s="246"/>
      <c r="O25" s="247"/>
      <c r="P25" s="20"/>
    </row>
    <row r="26" spans="2:16">
      <c r="B26" s="21"/>
      <c r="C26" s="248"/>
      <c r="D26" s="249"/>
      <c r="E26" s="249"/>
      <c r="F26" s="249"/>
      <c r="G26" s="249"/>
      <c r="H26" s="249"/>
      <c r="I26" s="249"/>
      <c r="J26" s="249"/>
      <c r="K26" s="249"/>
      <c r="L26" s="249"/>
      <c r="M26" s="249"/>
      <c r="N26" s="249"/>
      <c r="O26" s="250"/>
      <c r="P26" s="20"/>
    </row>
    <row r="27" spans="2:16" ht="15" thickBot="1">
      <c r="B27" s="21"/>
      <c r="C27" s="251"/>
      <c r="D27" s="252"/>
      <c r="E27" s="252"/>
      <c r="F27" s="252"/>
      <c r="G27" s="252"/>
      <c r="H27" s="252"/>
      <c r="I27" s="252"/>
      <c r="J27" s="252"/>
      <c r="K27" s="252"/>
      <c r="L27" s="252"/>
      <c r="M27" s="252"/>
      <c r="N27" s="252"/>
      <c r="O27" s="253"/>
      <c r="P27" s="20"/>
    </row>
    <row r="28" spans="2:16">
      <c r="B28" s="21"/>
      <c r="C28" s="256" t="s">
        <v>40</v>
      </c>
      <c r="D28" s="300"/>
      <c r="E28" s="300"/>
      <c r="F28" s="300"/>
      <c r="G28" s="301"/>
      <c r="H28" s="259" t="s">
        <v>43</v>
      </c>
      <c r="I28" s="300"/>
      <c r="J28" s="268" t="s">
        <v>44</v>
      </c>
      <c r="K28" s="269"/>
      <c r="L28" s="52" t="s">
        <v>45</v>
      </c>
      <c r="M28" s="259" t="s">
        <v>46</v>
      </c>
      <c r="N28" s="258"/>
      <c r="O28" s="53" t="s">
        <v>47</v>
      </c>
      <c r="P28" s="20"/>
    </row>
    <row r="29" spans="2:16">
      <c r="B29" s="21"/>
      <c r="C29" s="229"/>
      <c r="D29" s="230"/>
      <c r="E29" s="230"/>
      <c r="F29" s="230"/>
      <c r="G29" s="255"/>
      <c r="H29" s="307"/>
      <c r="I29" s="255"/>
      <c r="J29" s="307"/>
      <c r="K29" s="255"/>
      <c r="L29" s="55"/>
      <c r="M29" s="276"/>
      <c r="N29" s="277"/>
      <c r="O29" s="56"/>
      <c r="P29" s="20"/>
    </row>
    <row r="30" spans="2:16">
      <c r="B30" s="21"/>
      <c r="C30" s="57"/>
      <c r="D30" s="58"/>
      <c r="E30" s="58"/>
      <c r="F30" s="58"/>
      <c r="G30" s="59"/>
      <c r="H30" s="60"/>
      <c r="I30" s="59"/>
      <c r="J30" s="60"/>
      <c r="K30" s="59"/>
      <c r="L30" s="55"/>
      <c r="M30" s="276"/>
      <c r="N30" s="277"/>
      <c r="O30" s="56"/>
      <c r="P30" s="20"/>
    </row>
    <row r="31" spans="2:16" ht="15" thickBot="1">
      <c r="B31" s="21"/>
      <c r="C31" s="241"/>
      <c r="D31" s="242"/>
      <c r="E31" s="242"/>
      <c r="F31" s="242"/>
      <c r="G31" s="254"/>
      <c r="H31" s="273"/>
      <c r="I31" s="254"/>
      <c r="J31" s="273"/>
      <c r="K31" s="254"/>
      <c r="L31" s="61"/>
      <c r="M31" s="274"/>
      <c r="N31" s="275"/>
      <c r="O31" s="56"/>
      <c r="P31" s="20"/>
    </row>
    <row r="32" spans="2:16" ht="15" thickBot="1">
      <c r="B32" s="21"/>
      <c r="C32" s="235" t="s">
        <v>48</v>
      </c>
      <c r="D32" s="236"/>
      <c r="E32" s="236"/>
      <c r="F32" s="236"/>
      <c r="G32" s="236"/>
      <c r="H32" s="236"/>
      <c r="I32" s="236"/>
      <c r="J32" s="236"/>
      <c r="K32" s="236"/>
      <c r="L32" s="236"/>
      <c r="M32" s="236"/>
      <c r="N32" s="237"/>
      <c r="O32" s="62"/>
      <c r="P32" s="20"/>
    </row>
    <row r="33" spans="2:16" ht="13.5" customHeight="1">
      <c r="B33" s="21"/>
      <c r="C33" s="245" t="s">
        <v>49</v>
      </c>
      <c r="D33" s="246"/>
      <c r="E33" s="246"/>
      <c r="F33" s="246"/>
      <c r="G33" s="246"/>
      <c r="H33" s="246"/>
      <c r="I33" s="246"/>
      <c r="J33" s="246"/>
      <c r="K33" s="246"/>
      <c r="L33" s="246"/>
      <c r="M33" s="246"/>
      <c r="N33" s="246"/>
      <c r="O33" s="247"/>
      <c r="P33" s="20"/>
    </row>
    <row r="34" spans="2:16">
      <c r="B34" s="21"/>
      <c r="C34" s="248"/>
      <c r="D34" s="249"/>
      <c r="E34" s="249"/>
      <c r="F34" s="249"/>
      <c r="G34" s="249"/>
      <c r="H34" s="249"/>
      <c r="I34" s="249"/>
      <c r="J34" s="249"/>
      <c r="K34" s="249"/>
      <c r="L34" s="249"/>
      <c r="M34" s="249"/>
      <c r="N34" s="249"/>
      <c r="O34" s="250"/>
      <c r="P34" s="20"/>
    </row>
    <row r="35" spans="2:16" ht="15" thickBot="1">
      <c r="B35" s="21"/>
      <c r="C35" s="251"/>
      <c r="D35" s="252"/>
      <c r="E35" s="252"/>
      <c r="F35" s="252"/>
      <c r="G35" s="252"/>
      <c r="H35" s="252"/>
      <c r="I35" s="252"/>
      <c r="J35" s="252"/>
      <c r="K35" s="252"/>
      <c r="L35" s="252"/>
      <c r="M35" s="252"/>
      <c r="N35" s="252"/>
      <c r="O35" s="253"/>
      <c r="P35" s="20"/>
    </row>
    <row r="36" spans="2:16">
      <c r="B36" s="21"/>
      <c r="C36" s="256" t="s">
        <v>40</v>
      </c>
      <c r="D36" s="257"/>
      <c r="E36" s="257"/>
      <c r="F36" s="257"/>
      <c r="G36" s="257"/>
      <c r="H36" s="257"/>
      <c r="I36" s="257"/>
      <c r="J36" s="258"/>
      <c r="K36" s="51" t="s">
        <v>41</v>
      </c>
      <c r="L36" s="52" t="s">
        <v>10</v>
      </c>
      <c r="M36" s="259" t="s">
        <v>50</v>
      </c>
      <c r="N36" s="258"/>
      <c r="O36" s="53" t="s">
        <v>47</v>
      </c>
      <c r="P36" s="20"/>
    </row>
    <row r="37" spans="2:16">
      <c r="B37" s="21"/>
      <c r="C37" s="229"/>
      <c r="D37" s="230"/>
      <c r="E37" s="230"/>
      <c r="F37" s="230"/>
      <c r="G37" s="230"/>
      <c r="H37" s="230"/>
      <c r="I37" s="230"/>
      <c r="J37" s="255"/>
      <c r="K37" s="64"/>
      <c r="L37" s="65"/>
      <c r="M37" s="260"/>
      <c r="N37" s="261"/>
      <c r="O37" s="56"/>
      <c r="P37" s="20"/>
    </row>
    <row r="38" spans="2:16" ht="15" thickBot="1">
      <c r="B38" s="21"/>
      <c r="C38" s="241"/>
      <c r="D38" s="242"/>
      <c r="E38" s="242"/>
      <c r="F38" s="242"/>
      <c r="G38" s="242"/>
      <c r="H38" s="242"/>
      <c r="I38" s="242"/>
      <c r="J38" s="254"/>
      <c r="K38" s="58"/>
      <c r="L38" s="66"/>
      <c r="M38" s="243"/>
      <c r="N38" s="244"/>
      <c r="O38" s="67"/>
      <c r="P38" s="20"/>
    </row>
    <row r="39" spans="2:16" ht="15" thickBot="1">
      <c r="B39" s="21"/>
      <c r="C39" s="235" t="s">
        <v>48</v>
      </c>
      <c r="D39" s="236"/>
      <c r="E39" s="236"/>
      <c r="F39" s="236"/>
      <c r="G39" s="236"/>
      <c r="H39" s="236"/>
      <c r="I39" s="236"/>
      <c r="J39" s="236"/>
      <c r="K39" s="236"/>
      <c r="L39" s="236"/>
      <c r="M39" s="236"/>
      <c r="N39" s="237"/>
      <c r="O39" s="68">
        <v>0</v>
      </c>
      <c r="P39" s="20"/>
    </row>
    <row r="40" spans="2:16">
      <c r="B40" s="21"/>
      <c r="C40" s="245" t="s">
        <v>51</v>
      </c>
      <c r="D40" s="246"/>
      <c r="E40" s="246"/>
      <c r="F40" s="246"/>
      <c r="G40" s="246"/>
      <c r="H40" s="246"/>
      <c r="I40" s="246"/>
      <c r="J40" s="246"/>
      <c r="K40" s="246"/>
      <c r="L40" s="246"/>
      <c r="M40" s="246"/>
      <c r="N40" s="246"/>
      <c r="O40" s="247"/>
      <c r="P40" s="20"/>
    </row>
    <row r="41" spans="2:16">
      <c r="B41" s="21"/>
      <c r="C41" s="248"/>
      <c r="D41" s="249"/>
      <c r="E41" s="249"/>
      <c r="F41" s="249"/>
      <c r="G41" s="249"/>
      <c r="H41" s="249"/>
      <c r="I41" s="249"/>
      <c r="J41" s="249"/>
      <c r="K41" s="249"/>
      <c r="L41" s="249"/>
      <c r="M41" s="249"/>
      <c r="N41" s="249"/>
      <c r="O41" s="250"/>
      <c r="P41" s="20"/>
    </row>
    <row r="42" spans="2:16" ht="15" thickBot="1">
      <c r="B42" s="21"/>
      <c r="C42" s="251"/>
      <c r="D42" s="252"/>
      <c r="E42" s="252"/>
      <c r="F42" s="252"/>
      <c r="G42" s="252"/>
      <c r="H42" s="252"/>
      <c r="I42" s="252"/>
      <c r="J42" s="252"/>
      <c r="K42" s="252"/>
      <c r="L42" s="252"/>
      <c r="M42" s="252"/>
      <c r="N42" s="252"/>
      <c r="O42" s="253"/>
      <c r="P42" s="20"/>
    </row>
    <row r="43" spans="2:16" ht="15">
      <c r="B43" s="21"/>
      <c r="C43" s="256" t="s">
        <v>52</v>
      </c>
      <c r="D43" s="257"/>
      <c r="E43" s="257"/>
      <c r="F43" s="257"/>
      <c r="G43" s="257"/>
      <c r="H43" s="257"/>
      <c r="I43" s="257"/>
      <c r="J43" s="52" t="s">
        <v>53</v>
      </c>
      <c r="K43" s="63" t="s">
        <v>54</v>
      </c>
      <c r="L43" s="69" t="s">
        <v>55</v>
      </c>
      <c r="M43" s="259" t="s">
        <v>56</v>
      </c>
      <c r="N43" s="258"/>
      <c r="O43" s="53" t="s">
        <v>47</v>
      </c>
      <c r="P43" s="20"/>
    </row>
    <row r="44" spans="2:16">
      <c r="B44" s="21"/>
      <c r="C44" s="229"/>
      <c r="D44" s="230"/>
      <c r="E44" s="230"/>
      <c r="F44" s="230"/>
      <c r="G44" s="230"/>
      <c r="H44" s="230"/>
      <c r="I44" s="230"/>
      <c r="J44" s="70"/>
      <c r="K44" s="71"/>
      <c r="L44" s="70"/>
      <c r="M44" s="264"/>
      <c r="N44" s="265"/>
      <c r="O44" s="56"/>
      <c r="P44" s="20"/>
    </row>
    <row r="45" spans="2:16" ht="15" thickBot="1">
      <c r="B45" s="21"/>
      <c r="C45" s="241"/>
      <c r="D45" s="242"/>
      <c r="E45" s="242"/>
      <c r="F45" s="242"/>
      <c r="G45" s="242"/>
      <c r="H45" s="242"/>
      <c r="I45" s="242"/>
      <c r="J45" s="72"/>
      <c r="K45" s="73"/>
      <c r="L45" s="72"/>
      <c r="M45" s="243"/>
      <c r="N45" s="244"/>
      <c r="O45" s="74"/>
      <c r="P45" s="20"/>
    </row>
    <row r="46" spans="2:16" ht="15" thickBot="1">
      <c r="B46" s="21"/>
      <c r="C46" s="235" t="s">
        <v>48</v>
      </c>
      <c r="D46" s="236"/>
      <c r="E46" s="236"/>
      <c r="F46" s="236"/>
      <c r="G46" s="236"/>
      <c r="H46" s="236"/>
      <c r="I46" s="236"/>
      <c r="J46" s="236"/>
      <c r="K46" s="236"/>
      <c r="L46" s="236"/>
      <c r="M46" s="236"/>
      <c r="N46" s="237"/>
      <c r="O46" s="62"/>
      <c r="P46" s="20"/>
    </row>
    <row r="47" spans="2:16">
      <c r="B47" s="21"/>
      <c r="C47" s="245" t="s">
        <v>57</v>
      </c>
      <c r="D47" s="246"/>
      <c r="E47" s="246"/>
      <c r="F47" s="246"/>
      <c r="G47" s="246"/>
      <c r="H47" s="246"/>
      <c r="I47" s="246"/>
      <c r="J47" s="246"/>
      <c r="K47" s="246"/>
      <c r="L47" s="246"/>
      <c r="M47" s="246"/>
      <c r="N47" s="246"/>
      <c r="O47" s="247"/>
      <c r="P47" s="20"/>
    </row>
    <row r="48" spans="2:16">
      <c r="B48" s="21"/>
      <c r="C48" s="248"/>
      <c r="D48" s="249"/>
      <c r="E48" s="249"/>
      <c r="F48" s="249"/>
      <c r="G48" s="249"/>
      <c r="H48" s="249"/>
      <c r="I48" s="249"/>
      <c r="J48" s="249"/>
      <c r="K48" s="249"/>
      <c r="L48" s="249"/>
      <c r="M48" s="249"/>
      <c r="N48" s="249"/>
      <c r="O48" s="250"/>
      <c r="P48" s="20"/>
    </row>
    <row r="49" spans="2:16" ht="15" thickBot="1">
      <c r="B49" s="21"/>
      <c r="C49" s="251"/>
      <c r="D49" s="252"/>
      <c r="E49" s="252"/>
      <c r="F49" s="252"/>
      <c r="G49" s="252"/>
      <c r="H49" s="252"/>
      <c r="I49" s="252"/>
      <c r="J49" s="252"/>
      <c r="K49" s="252"/>
      <c r="L49" s="252"/>
      <c r="M49" s="252"/>
      <c r="N49" s="252"/>
      <c r="O49" s="253"/>
      <c r="P49" s="20"/>
    </row>
    <row r="50" spans="2:16" ht="31.5" customHeight="1">
      <c r="B50" s="21"/>
      <c r="C50" s="256" t="s">
        <v>58</v>
      </c>
      <c r="D50" s="257"/>
      <c r="E50" s="257"/>
      <c r="F50" s="257"/>
      <c r="G50" s="257"/>
      <c r="H50" s="257"/>
      <c r="I50" s="257"/>
      <c r="J50" s="52" t="s">
        <v>59</v>
      </c>
      <c r="K50" s="75" t="s">
        <v>60</v>
      </c>
      <c r="L50" s="76" t="s">
        <v>61</v>
      </c>
      <c r="M50" s="262" t="s">
        <v>46</v>
      </c>
      <c r="N50" s="263"/>
      <c r="O50" s="78" t="s">
        <v>47</v>
      </c>
      <c r="P50" s="20"/>
    </row>
    <row r="51" spans="2:16">
      <c r="B51" s="21"/>
      <c r="C51" s="79"/>
      <c r="D51" s="80"/>
      <c r="E51" s="80"/>
      <c r="F51" s="80"/>
      <c r="G51" s="80"/>
      <c r="H51" s="80"/>
      <c r="I51" s="80"/>
      <c r="J51" s="81"/>
      <c r="K51" s="82"/>
      <c r="L51" s="83"/>
      <c r="M51" s="266"/>
      <c r="N51" s="267"/>
      <c r="O51" s="84"/>
      <c r="P51" s="20"/>
    </row>
    <row r="52" spans="2:16">
      <c r="B52" s="21"/>
      <c r="C52" s="79"/>
      <c r="D52" s="80"/>
      <c r="E52" s="80"/>
      <c r="F52" s="80"/>
      <c r="G52" s="80"/>
      <c r="H52" s="80"/>
      <c r="I52" s="80"/>
      <c r="J52" s="81"/>
      <c r="K52" s="82"/>
      <c r="L52" s="83"/>
      <c r="M52" s="266"/>
      <c r="N52" s="267"/>
      <c r="O52" s="84"/>
      <c r="P52" s="20"/>
    </row>
    <row r="53" spans="2:16">
      <c r="B53" s="21"/>
      <c r="C53" s="79"/>
      <c r="D53" s="80"/>
      <c r="E53" s="80"/>
      <c r="F53" s="80"/>
      <c r="G53" s="80"/>
      <c r="H53" s="80"/>
      <c r="I53" s="80"/>
      <c r="J53" s="81"/>
      <c r="K53" s="82"/>
      <c r="L53" s="83"/>
      <c r="M53" s="264"/>
      <c r="N53" s="265"/>
      <c r="O53" s="84"/>
      <c r="P53" s="20"/>
    </row>
    <row r="54" spans="2:16" ht="15" thickBot="1">
      <c r="B54" s="21"/>
      <c r="C54" s="241"/>
      <c r="D54" s="242"/>
      <c r="E54" s="242"/>
      <c r="F54" s="242"/>
      <c r="G54" s="242"/>
      <c r="H54" s="242"/>
      <c r="I54" s="242"/>
      <c r="J54" s="72"/>
      <c r="K54" s="73"/>
      <c r="L54" s="72"/>
      <c r="M54" s="243"/>
      <c r="N54" s="244"/>
      <c r="O54" s="74"/>
      <c r="P54" s="20"/>
    </row>
    <row r="55" spans="2:16" ht="15" thickBot="1">
      <c r="B55" s="21"/>
      <c r="C55" s="235" t="s">
        <v>48</v>
      </c>
      <c r="D55" s="236"/>
      <c r="E55" s="236"/>
      <c r="F55" s="236"/>
      <c r="G55" s="236"/>
      <c r="H55" s="236"/>
      <c r="I55" s="236"/>
      <c r="J55" s="236"/>
      <c r="K55" s="236"/>
      <c r="L55" s="236"/>
      <c r="M55" s="236"/>
      <c r="N55" s="237"/>
      <c r="O55" s="68"/>
      <c r="P55" s="20"/>
    </row>
    <row r="56" spans="2:16" ht="15" thickBot="1">
      <c r="B56" s="21"/>
      <c r="C56" s="46"/>
      <c r="O56" s="47"/>
      <c r="P56" s="20"/>
    </row>
    <row r="57" spans="2:16" ht="15" thickBot="1">
      <c r="B57" s="21"/>
      <c r="C57" s="238" t="s">
        <v>62</v>
      </c>
      <c r="D57" s="239"/>
      <c r="E57" s="239"/>
      <c r="F57" s="239"/>
      <c r="G57" s="239"/>
      <c r="H57" s="239"/>
      <c r="I57" s="239"/>
      <c r="J57" s="239"/>
      <c r="K57" s="239"/>
      <c r="L57" s="239"/>
      <c r="M57" s="239"/>
      <c r="N57" s="240"/>
      <c r="O57" s="85"/>
      <c r="P57" s="20"/>
    </row>
    <row r="58" spans="2:16">
      <c r="B58" s="21"/>
      <c r="C58" s="245" t="s">
        <v>63</v>
      </c>
      <c r="D58" s="246"/>
      <c r="E58" s="246"/>
      <c r="F58" s="246"/>
      <c r="G58" s="246"/>
      <c r="H58" s="246"/>
      <c r="I58" s="246"/>
      <c r="J58" s="246"/>
      <c r="K58" s="246"/>
      <c r="L58" s="246"/>
      <c r="M58" s="246"/>
      <c r="N58" s="246"/>
      <c r="O58" s="247"/>
      <c r="P58" s="20"/>
    </row>
    <row r="59" spans="2:16">
      <c r="B59" s="21"/>
      <c r="C59" s="248"/>
      <c r="D59" s="249"/>
      <c r="E59" s="249"/>
      <c r="F59" s="249"/>
      <c r="G59" s="249"/>
      <c r="H59" s="249"/>
      <c r="I59" s="249"/>
      <c r="J59" s="249"/>
      <c r="K59" s="249"/>
      <c r="L59" s="249"/>
      <c r="M59" s="249"/>
      <c r="N59" s="249"/>
      <c r="O59" s="250"/>
      <c r="P59" s="20"/>
    </row>
    <row r="60" spans="2:16" ht="15" thickBot="1">
      <c r="B60" s="21"/>
      <c r="C60" s="251"/>
      <c r="D60" s="252"/>
      <c r="E60" s="252"/>
      <c r="F60" s="252"/>
      <c r="G60" s="252"/>
      <c r="H60" s="252"/>
      <c r="I60" s="252"/>
      <c r="J60" s="252"/>
      <c r="K60" s="252"/>
      <c r="L60" s="252"/>
      <c r="M60" s="252"/>
      <c r="N60" s="252"/>
      <c r="O60" s="253"/>
      <c r="P60" s="20"/>
    </row>
    <row r="61" spans="2:16" ht="15">
      <c r="B61" s="21"/>
      <c r="C61" s="256" t="s">
        <v>64</v>
      </c>
      <c r="D61" s="257"/>
      <c r="E61" s="257"/>
      <c r="F61" s="257"/>
      <c r="G61" s="257"/>
      <c r="H61" s="257"/>
      <c r="I61" s="257"/>
      <c r="J61" s="63"/>
      <c r="K61" s="77"/>
      <c r="L61" s="76" t="s">
        <v>65</v>
      </c>
      <c r="M61" s="262" t="s">
        <v>66</v>
      </c>
      <c r="N61" s="263"/>
      <c r="O61" s="78"/>
      <c r="P61" s="20"/>
    </row>
    <row r="62" spans="2:16">
      <c r="B62" s="21"/>
      <c r="C62" s="229" t="s">
        <v>17</v>
      </c>
      <c r="D62" s="230"/>
      <c r="E62" s="230"/>
      <c r="F62" s="230"/>
      <c r="G62" s="230"/>
      <c r="H62" s="230"/>
      <c r="I62" s="230"/>
      <c r="J62" s="86"/>
      <c r="K62" s="87"/>
      <c r="L62" s="88"/>
      <c r="M62" s="231"/>
      <c r="N62" s="232"/>
      <c r="O62" s="89"/>
      <c r="P62" s="20"/>
    </row>
    <row r="63" spans="2:16">
      <c r="B63" s="21"/>
      <c r="C63" s="57" t="s">
        <v>67</v>
      </c>
      <c r="D63" s="58"/>
      <c r="E63" s="58"/>
      <c r="F63" s="58"/>
      <c r="G63" s="58"/>
      <c r="H63" s="58"/>
      <c r="I63" s="58"/>
      <c r="J63" s="86"/>
      <c r="K63" s="87"/>
      <c r="L63" s="88"/>
      <c r="M63" s="231"/>
      <c r="N63" s="232"/>
      <c r="O63" s="89"/>
      <c r="P63" s="20"/>
    </row>
    <row r="64" spans="2:16" ht="15" thickBot="1">
      <c r="B64" s="21"/>
      <c r="C64" s="40" t="s">
        <v>68</v>
      </c>
      <c r="D64" s="41"/>
      <c r="E64" s="41"/>
      <c r="F64" s="41"/>
      <c r="G64" s="41"/>
      <c r="H64" s="41"/>
      <c r="I64" s="41"/>
      <c r="J64" s="90"/>
      <c r="K64" s="91"/>
      <c r="L64" s="88"/>
      <c r="M64" s="233"/>
      <c r="N64" s="234"/>
      <c r="O64" s="89"/>
      <c r="P64" s="20"/>
    </row>
    <row r="65" spans="2:16" ht="15" thickBot="1">
      <c r="B65" s="21"/>
      <c r="C65" s="235" t="s">
        <v>48</v>
      </c>
      <c r="D65" s="236"/>
      <c r="E65" s="236"/>
      <c r="F65" s="236"/>
      <c r="G65" s="236"/>
      <c r="H65" s="236"/>
      <c r="I65" s="236"/>
      <c r="J65" s="236"/>
      <c r="K65" s="236"/>
      <c r="L65" s="236"/>
      <c r="M65" s="236"/>
      <c r="N65" s="237"/>
      <c r="O65" s="92"/>
      <c r="P65" s="20"/>
    </row>
    <row r="66" spans="2:16" ht="15" thickBot="1">
      <c r="B66" s="21"/>
      <c r="C66" s="46"/>
      <c r="O66" s="47"/>
      <c r="P66" s="20"/>
    </row>
    <row r="67" spans="2:16" ht="15" thickBot="1">
      <c r="B67" s="21"/>
      <c r="C67" s="238" t="s">
        <v>69</v>
      </c>
      <c r="D67" s="239"/>
      <c r="E67" s="239"/>
      <c r="F67" s="239"/>
      <c r="G67" s="239"/>
      <c r="H67" s="239"/>
      <c r="I67" s="239"/>
      <c r="J67" s="239"/>
      <c r="K67" s="239"/>
      <c r="L67" s="239"/>
      <c r="M67" s="239"/>
      <c r="N67" s="240"/>
      <c r="O67" s="93"/>
      <c r="P67" s="20"/>
    </row>
    <row r="68" spans="2:16">
      <c r="B68" s="21"/>
      <c r="C68" s="43"/>
      <c r="D68" s="44"/>
      <c r="E68" s="44"/>
      <c r="F68" s="44"/>
      <c r="G68" s="44"/>
      <c r="H68" s="44"/>
      <c r="I68" s="44"/>
      <c r="J68" s="44"/>
      <c r="K68" s="44"/>
      <c r="L68" s="44"/>
      <c r="M68" s="44"/>
      <c r="N68" s="44"/>
      <c r="O68" s="45"/>
      <c r="P68" s="20"/>
    </row>
    <row r="69" spans="2:16">
      <c r="B69" s="21"/>
      <c r="C69" s="46"/>
      <c r="O69" s="47"/>
      <c r="P69" s="20"/>
    </row>
    <row r="70" spans="2:16">
      <c r="B70" s="21"/>
      <c r="C70" s="46"/>
      <c r="O70" s="47"/>
      <c r="P70" s="20"/>
    </row>
    <row r="71" spans="2:16">
      <c r="B71" s="21"/>
      <c r="C71" s="46"/>
      <c r="H71" s="94" t="s">
        <v>70</v>
      </c>
      <c r="I71" s="94"/>
      <c r="J71" s="94"/>
      <c r="K71" s="94"/>
      <c r="O71" s="47"/>
      <c r="P71" s="20"/>
    </row>
    <row r="72" spans="2:16">
      <c r="B72" s="21"/>
      <c r="C72" s="46"/>
      <c r="H72" s="94" t="s">
        <v>71</v>
      </c>
      <c r="O72" s="47"/>
      <c r="P72" s="20"/>
    </row>
    <row r="73" spans="2:16">
      <c r="B73" s="21"/>
      <c r="C73" s="46"/>
      <c r="H73" s="94" t="s">
        <v>72</v>
      </c>
      <c r="O73" s="47"/>
      <c r="P73" s="20"/>
    </row>
    <row r="74" spans="2:16">
      <c r="B74" s="21"/>
      <c r="C74" s="32"/>
      <c r="D74" s="95"/>
      <c r="E74" s="95"/>
      <c r="F74" s="95"/>
      <c r="G74" s="95"/>
      <c r="H74" s="94" t="s">
        <v>73</v>
      </c>
      <c r="I74" s="95"/>
      <c r="J74" s="95"/>
      <c r="K74" s="95"/>
      <c r="L74" s="95"/>
      <c r="M74" s="95"/>
      <c r="N74" s="95"/>
      <c r="O74" s="96"/>
      <c r="P74" s="20"/>
    </row>
    <row r="75" spans="2:16">
      <c r="B75" s="21"/>
      <c r="C75" s="46"/>
      <c r="H75" s="19" t="s">
        <v>74</v>
      </c>
      <c r="O75" s="47"/>
      <c r="P75" s="20"/>
    </row>
    <row r="76" spans="2:16">
      <c r="B76" s="21"/>
      <c r="C76" s="97" t="s">
        <v>75</v>
      </c>
      <c r="D76" s="54"/>
      <c r="E76" s="54"/>
      <c r="F76" s="54"/>
      <c r="G76" s="54"/>
      <c r="H76" s="54"/>
      <c r="I76" s="54"/>
      <c r="J76" s="54"/>
      <c r="K76" s="54"/>
      <c r="L76" s="54"/>
      <c r="M76" s="54"/>
      <c r="N76" s="54"/>
      <c r="O76" s="98"/>
      <c r="P76" s="20"/>
    </row>
    <row r="77" spans="2:16">
      <c r="B77" s="21"/>
      <c r="C77" s="226"/>
      <c r="D77" s="227"/>
      <c r="E77" s="227"/>
      <c r="F77" s="227"/>
      <c r="G77" s="227"/>
      <c r="H77" s="227"/>
      <c r="I77" s="227"/>
      <c r="J77" s="227"/>
      <c r="K77" s="227"/>
      <c r="L77" s="227"/>
      <c r="M77" s="227"/>
      <c r="N77" s="227"/>
      <c r="O77" s="228"/>
      <c r="P77" s="20"/>
    </row>
    <row r="78" spans="2:16">
      <c r="B78" s="21"/>
      <c r="C78" s="226"/>
      <c r="D78" s="227"/>
      <c r="E78" s="227"/>
      <c r="F78" s="227"/>
      <c r="G78" s="227"/>
      <c r="H78" s="227"/>
      <c r="I78" s="227"/>
      <c r="J78" s="227"/>
      <c r="K78" s="227"/>
      <c r="L78" s="227"/>
      <c r="M78" s="227"/>
      <c r="N78" s="227"/>
      <c r="O78" s="228"/>
      <c r="P78" s="20"/>
    </row>
    <row r="79" spans="2:16">
      <c r="B79" s="21"/>
      <c r="C79" s="32"/>
      <c r="D79" s="95"/>
      <c r="E79" s="95"/>
      <c r="F79" s="95"/>
      <c r="G79" s="95"/>
      <c r="H79" s="95"/>
      <c r="I79" s="95"/>
      <c r="J79" s="95"/>
      <c r="K79" s="95"/>
      <c r="L79" s="95"/>
      <c r="M79" s="95"/>
      <c r="N79" s="95"/>
      <c r="O79" s="96"/>
      <c r="P79" s="20"/>
    </row>
    <row r="80" spans="2:16">
      <c r="B80" s="21"/>
      <c r="C80" s="99" t="s">
        <v>76</v>
      </c>
      <c r="D80" s="95"/>
      <c r="E80" s="95"/>
      <c r="F80" s="95"/>
      <c r="G80" s="95"/>
      <c r="H80" s="95"/>
      <c r="I80" s="95"/>
      <c r="J80" s="95"/>
      <c r="K80" s="95"/>
      <c r="L80" s="95"/>
      <c r="M80" s="95"/>
      <c r="N80" s="95"/>
      <c r="O80" s="96"/>
      <c r="P80" s="20"/>
    </row>
    <row r="81" spans="2:16" ht="12.75" customHeight="1">
      <c r="B81" s="21"/>
      <c r="C81" s="223" t="s">
        <v>77</v>
      </c>
      <c r="D81" s="224"/>
      <c r="E81" s="224"/>
      <c r="F81" s="224"/>
      <c r="G81" s="224"/>
      <c r="H81" s="224"/>
      <c r="I81" s="224"/>
      <c r="J81" s="224"/>
      <c r="K81" s="224"/>
      <c r="L81" s="224"/>
      <c r="M81" s="224"/>
      <c r="N81" s="224"/>
      <c r="O81" s="225"/>
      <c r="P81" s="20"/>
    </row>
    <row r="82" spans="2:16">
      <c r="B82" s="21"/>
      <c r="C82" s="223"/>
      <c r="D82" s="224"/>
      <c r="E82" s="224"/>
      <c r="F82" s="224"/>
      <c r="G82" s="224"/>
      <c r="H82" s="224"/>
      <c r="I82" s="224"/>
      <c r="J82" s="224"/>
      <c r="K82" s="224"/>
      <c r="L82" s="224"/>
      <c r="M82" s="224"/>
      <c r="N82" s="224"/>
      <c r="O82" s="225"/>
      <c r="P82" s="20"/>
    </row>
    <row r="83" spans="2:16" ht="13" customHeight="1">
      <c r="B83" s="21"/>
      <c r="C83" s="223" t="s">
        <v>78</v>
      </c>
      <c r="D83" s="224"/>
      <c r="E83" s="224"/>
      <c r="F83" s="224"/>
      <c r="G83" s="224"/>
      <c r="H83" s="224"/>
      <c r="I83" s="224"/>
      <c r="J83" s="224"/>
      <c r="K83" s="224"/>
      <c r="L83" s="224"/>
      <c r="M83" s="224"/>
      <c r="N83" s="224"/>
      <c r="O83" s="225"/>
      <c r="P83" s="20"/>
    </row>
    <row r="84" spans="2:16">
      <c r="B84" s="21"/>
      <c r="C84" s="223"/>
      <c r="D84" s="224"/>
      <c r="E84" s="224"/>
      <c r="F84" s="224"/>
      <c r="G84" s="224"/>
      <c r="H84" s="224"/>
      <c r="I84" s="224"/>
      <c r="J84" s="224"/>
      <c r="K84" s="224"/>
      <c r="L84" s="224"/>
      <c r="M84" s="224"/>
      <c r="N84" s="224"/>
      <c r="O84" s="225"/>
      <c r="P84" s="20"/>
    </row>
    <row r="85" spans="2:16">
      <c r="B85" s="21"/>
      <c r="C85" s="32"/>
      <c r="D85" s="95"/>
      <c r="E85" s="95"/>
      <c r="F85" s="95"/>
      <c r="G85" s="95"/>
      <c r="H85" s="95"/>
      <c r="I85" s="95"/>
      <c r="J85" s="95"/>
      <c r="K85" s="95"/>
      <c r="L85" s="95"/>
      <c r="M85" s="95"/>
      <c r="N85" s="95"/>
      <c r="O85" s="96"/>
      <c r="P85" s="20"/>
    </row>
    <row r="86" spans="2:16">
      <c r="B86" s="21"/>
      <c r="C86" s="46"/>
      <c r="H86" s="94" t="s">
        <v>70</v>
      </c>
      <c r="O86" s="47"/>
      <c r="P86" s="20"/>
    </row>
    <row r="87" spans="2:16">
      <c r="B87" s="21"/>
      <c r="C87" s="46"/>
      <c r="H87" s="19" t="s">
        <v>71</v>
      </c>
      <c r="I87" s="58"/>
      <c r="J87" s="58"/>
      <c r="K87" s="58"/>
      <c r="O87" s="47"/>
      <c r="P87" s="20"/>
    </row>
    <row r="88" spans="2:16">
      <c r="B88" s="21"/>
      <c r="C88" s="46"/>
      <c r="H88" s="19" t="s">
        <v>79</v>
      </c>
      <c r="I88" s="100"/>
      <c r="J88" s="100"/>
      <c r="K88" s="100"/>
      <c r="O88" s="47"/>
      <c r="P88" s="20"/>
    </row>
    <row r="89" spans="2:16">
      <c r="B89" s="21"/>
      <c r="C89" s="101"/>
      <c r="D89" s="95"/>
      <c r="E89" s="95"/>
      <c r="F89" s="95"/>
      <c r="G89" s="95"/>
      <c r="H89" s="19" t="s">
        <v>73</v>
      </c>
      <c r="L89" s="95"/>
      <c r="M89" s="95"/>
      <c r="N89" s="95"/>
      <c r="O89" s="96"/>
      <c r="P89" s="20"/>
    </row>
    <row r="90" spans="2:16" ht="17.25" customHeight="1">
      <c r="B90" s="21"/>
      <c r="C90" s="101"/>
      <c r="D90" s="100"/>
      <c r="E90" s="100"/>
      <c r="K90" s="215"/>
      <c r="L90" s="215"/>
      <c r="M90" s="215"/>
      <c r="N90" s="215"/>
      <c r="O90" s="216"/>
      <c r="P90" s="20"/>
    </row>
    <row r="91" spans="2:16" ht="18.75" customHeight="1" thickBot="1">
      <c r="B91" s="21"/>
      <c r="C91" s="219"/>
      <c r="D91" s="220"/>
      <c r="E91" s="220"/>
      <c r="F91" s="73"/>
      <c r="G91" s="73"/>
      <c r="H91" s="73"/>
      <c r="I91" s="73"/>
      <c r="J91" s="73"/>
      <c r="K91" s="217"/>
      <c r="L91" s="217"/>
      <c r="M91" s="217"/>
      <c r="N91" s="217"/>
      <c r="O91" s="218"/>
      <c r="P91" s="20"/>
    </row>
    <row r="92" spans="2:16" ht="15" thickBot="1">
      <c r="B92" s="102"/>
      <c r="C92" s="103"/>
      <c r="D92" s="103"/>
      <c r="E92" s="103"/>
      <c r="F92" s="103"/>
      <c r="G92" s="103"/>
      <c r="H92" s="103"/>
      <c r="I92" s="103"/>
      <c r="J92" s="103"/>
      <c r="K92" s="103"/>
      <c r="L92" s="103"/>
      <c r="M92" s="103"/>
      <c r="N92" s="103"/>
      <c r="O92" s="103"/>
      <c r="P92" s="104"/>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Vanessa Pardo Diaz</cp:lastModifiedBy>
  <cp:revision/>
  <dcterms:created xsi:type="dcterms:W3CDTF">2006-06-27T16:47:25Z</dcterms:created>
  <dcterms:modified xsi:type="dcterms:W3CDTF">2026-09-24T15:04:38Z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