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externalLinks/externalLink229.xml" ContentType="application/vnd.openxmlformats-officedocument.spreadsheetml.externalLink+xml"/>
  <Override PartName="/xl/externalLinks/externalLink230.xml" ContentType="application/vnd.openxmlformats-officedocument.spreadsheetml.externalLink+xml"/>
  <Override PartName="/xl/externalLinks/externalLink231.xml" ContentType="application/vnd.openxmlformats-officedocument.spreadsheetml.externalLink+xml"/>
  <Override PartName="/xl/externalLinks/externalLink232.xml" ContentType="application/vnd.openxmlformats-officedocument.spreadsheetml.externalLink+xml"/>
  <Override PartName="/xl/externalLinks/externalLink233.xml" ContentType="application/vnd.openxmlformats-officedocument.spreadsheetml.externalLink+xml"/>
  <Override PartName="/xl/externalLinks/externalLink234.xml" ContentType="application/vnd.openxmlformats-officedocument.spreadsheetml.externalLink+xml"/>
  <Override PartName="/xl/externalLinks/externalLink235.xml" ContentType="application/vnd.openxmlformats-officedocument.spreadsheetml.externalLink+xml"/>
  <Override PartName="/xl/externalLinks/externalLink236.xml" ContentType="application/vnd.openxmlformats-officedocument.spreadsheetml.externalLink+xml"/>
  <Override PartName="/xl/externalLinks/externalLink237.xml" ContentType="application/vnd.openxmlformats-officedocument.spreadsheetml.externalLink+xml"/>
  <Override PartName="/xl/externalLinks/externalLink238.xml" ContentType="application/vnd.openxmlformats-officedocument.spreadsheetml.externalLink+xml"/>
  <Override PartName="/xl/externalLinks/externalLink239.xml" ContentType="application/vnd.openxmlformats-officedocument.spreadsheetml.externalLink+xml"/>
  <Override PartName="/xl/externalLinks/externalLink240.xml" ContentType="application/vnd.openxmlformats-officedocument.spreadsheetml.externalLink+xml"/>
  <Override PartName="/xl/externalLinks/externalLink241.xml" ContentType="application/vnd.openxmlformats-officedocument.spreadsheetml.externalLink+xml"/>
  <Override PartName="/xl/externalLinks/externalLink242.xml" ContentType="application/vnd.openxmlformats-officedocument.spreadsheetml.externalLink+xml"/>
  <Override PartName="/xl/externalLinks/externalLink243.xml" ContentType="application/vnd.openxmlformats-officedocument.spreadsheetml.externalLink+xml"/>
  <Override PartName="/xl/externalLinks/externalLink244.xml" ContentType="application/vnd.openxmlformats-officedocument.spreadsheetml.externalLink+xml"/>
  <Override PartName="/xl/externalLinks/externalLink245.xml" ContentType="application/vnd.openxmlformats-officedocument.spreadsheetml.externalLink+xml"/>
  <Override PartName="/xl/externalLinks/externalLink246.xml" ContentType="application/vnd.openxmlformats-officedocument.spreadsheetml.externalLink+xml"/>
  <Override PartName="/xl/externalLinks/externalLink247.xml" ContentType="application/vnd.openxmlformats-officedocument.spreadsheetml.externalLink+xml"/>
  <Override PartName="/xl/externalLinks/externalLink248.xml" ContentType="application/vnd.openxmlformats-officedocument.spreadsheetml.externalLink+xml"/>
  <Override PartName="/xl/externalLinks/externalLink249.xml" ContentType="application/vnd.openxmlformats-officedocument.spreadsheetml.externalLink+xml"/>
  <Override PartName="/xl/externalLinks/externalLink250.xml" ContentType="application/vnd.openxmlformats-officedocument.spreadsheetml.externalLink+xml"/>
  <Override PartName="/xl/externalLinks/externalLink251.xml" ContentType="application/vnd.openxmlformats-officedocument.spreadsheetml.externalLink+xml"/>
  <Override PartName="/xl/externalLinks/externalLink252.xml" ContentType="application/vnd.openxmlformats-officedocument.spreadsheetml.externalLink+xml"/>
  <Override PartName="/xl/externalLinks/externalLink253.xml" ContentType="application/vnd.openxmlformats-officedocument.spreadsheetml.externalLink+xml"/>
  <Override PartName="/xl/externalLinks/externalLink254.xml" ContentType="application/vnd.openxmlformats-officedocument.spreadsheetml.externalLink+xml"/>
  <Override PartName="/xl/externalLinks/externalLink255.xml" ContentType="application/vnd.openxmlformats-officedocument.spreadsheetml.externalLink+xml"/>
  <Override PartName="/xl/externalLinks/externalLink256.xml" ContentType="application/vnd.openxmlformats-officedocument.spreadsheetml.externalLink+xml"/>
  <Override PartName="/xl/externalLinks/externalLink25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2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3.xml" ContentType="application/vnd.openxmlformats-officedocument.spreadsheetml.comments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rgerodriguez/Desktop/APARTADA 2026/MENOR CUANTIA/CANCHA DIVINO NIÑO/"/>
    </mc:Choice>
  </mc:AlternateContent>
  <xr:revisionPtr revIDLastSave="0" documentId="8_{96C90E0E-1D3B-9147-8AA7-381FC376939B}" xr6:coauthVersionLast="47" xr6:coauthVersionMax="47" xr10:uidLastSave="{00000000-0000-0000-0000-000000000000}"/>
  <bookViews>
    <workbookView xWindow="0" yWindow="740" windowWidth="23260" windowHeight="12460" activeTab="8" xr2:uid="{D9290E32-3C52-4B8E-9C8B-41D760D224C0}"/>
  </bookViews>
  <sheets>
    <sheet name="PRESUPUESTO GENERAL" sheetId="1" state="hidden" r:id="rId1"/>
    <sheet name=" PPTO INTERVENTORÍA" sheetId="13" state="hidden" r:id="rId2"/>
    <sheet name="MEMORIAS DE CANTIDADES" sheetId="25" state="hidden" r:id="rId3"/>
    <sheet name="APU PRELIMINARES " sheetId="9" r:id="rId4"/>
    <sheet name="APU CANCHA DEPORTIVA " sheetId="10" r:id="rId5"/>
    <sheet name="APU CERREAMIENTO PERIMETRAL CA " sheetId="2" r:id="rId6"/>
    <sheet name="APU PARQUE BIOSALUDABLE" sheetId="5" r:id="rId7"/>
    <sheet name="APU ESPACIO PÚBLICO" sheetId="12" r:id="rId8"/>
    <sheet name="APU PARQUE RECREATIVO" sheetId="7" r:id="rId9"/>
    <sheet name=" FACTOR MULTIPLICADOR" sheetId="14" state="hidden" r:id="rId10"/>
    <sheet name="DESGLOSE AIU" sheetId="26" state="hidden" r:id="rId11"/>
    <sheet name="Hoja2" sheetId="8" state="hidden" r:id="rId12"/>
    <sheet name="plantilla APU" sheetId="6" state="hidden" r:id="rId13"/>
  </sheets>
  <externalReferences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  <externalReference r:id="rId233"/>
    <externalReference r:id="rId234"/>
    <externalReference r:id="rId235"/>
    <externalReference r:id="rId236"/>
    <externalReference r:id="rId237"/>
    <externalReference r:id="rId238"/>
    <externalReference r:id="rId239"/>
    <externalReference r:id="rId240"/>
    <externalReference r:id="rId241"/>
    <externalReference r:id="rId242"/>
    <externalReference r:id="rId243"/>
    <externalReference r:id="rId244"/>
    <externalReference r:id="rId245"/>
    <externalReference r:id="rId246"/>
    <externalReference r:id="rId247"/>
    <externalReference r:id="rId248"/>
    <externalReference r:id="rId249"/>
    <externalReference r:id="rId250"/>
    <externalReference r:id="rId251"/>
    <externalReference r:id="rId252"/>
    <externalReference r:id="rId253"/>
    <externalReference r:id="rId254"/>
    <externalReference r:id="rId255"/>
    <externalReference r:id="rId256"/>
    <externalReference r:id="rId257"/>
    <externalReference r:id="rId258"/>
    <externalReference r:id="rId259"/>
    <externalReference r:id="rId260"/>
    <externalReference r:id="rId261"/>
    <externalReference r:id="rId262"/>
    <externalReference r:id="rId263"/>
    <externalReference r:id="rId264"/>
    <externalReference r:id="rId265"/>
    <externalReference r:id="rId266"/>
    <externalReference r:id="rId267"/>
    <externalReference r:id="rId268"/>
    <externalReference r:id="rId269"/>
    <externalReference r:id="rId270"/>
  </externalReferences>
  <definedNames>
    <definedName name="_" localSheetId="9">#REF!</definedName>
    <definedName name="_" localSheetId="1">#REF!</definedName>
    <definedName name="_">#REF!</definedName>
    <definedName name="___________PAG1">#REF!</definedName>
    <definedName name="___________PAG2">#REF!</definedName>
    <definedName name="___________PAG3">#REF!</definedName>
    <definedName name="___________PAG4">#REF!</definedName>
    <definedName name="___________PAG5">#REF!</definedName>
    <definedName name="__________PAG1">#REF!</definedName>
    <definedName name="__________PAG2">#REF!</definedName>
    <definedName name="__________PAG3">#REF!</definedName>
    <definedName name="__________PAG4">#REF!</definedName>
    <definedName name="__________PAG5">#REF!</definedName>
    <definedName name="_________AFC1">[7]INV!$A$25:$D$28</definedName>
    <definedName name="_________AFC3">[7]INV!$F$25:$I$28</definedName>
    <definedName name="_________AFC5">[7]INV!$K$25:$N$28</definedName>
    <definedName name="_________APU221">#REF!</definedName>
    <definedName name="_________BGC1">[7]INV!$A$5:$D$8</definedName>
    <definedName name="_________BGC3">[7]INV!$F$5:$I$8</definedName>
    <definedName name="_________BGC5">[7]INV!$K$5:$N$8</definedName>
    <definedName name="_________CAC1">[7]INV!$A$19:$D$22</definedName>
    <definedName name="_________CAC3">[7]INV!$F$19:$I$22</definedName>
    <definedName name="_________CAC5">[7]INV!$K$19:$N$22</definedName>
    <definedName name="_________key2" hidden="1">#REF!</definedName>
    <definedName name="_________PAG1">#REF!</definedName>
    <definedName name="_________PAG2">#REF!</definedName>
    <definedName name="_________PAG3">#REF!</definedName>
    <definedName name="_________PAG4">#REF!</definedName>
    <definedName name="_________PAG5">#REF!</definedName>
    <definedName name="_________PJ50">#REF!</definedName>
    <definedName name="_________pj51">#REF!</definedName>
    <definedName name="_________Rc">#REF!</definedName>
    <definedName name="_________SBC1">[7]INV!$A$12:$D$15</definedName>
    <definedName name="_________SBC3">[7]INV!$F$12:$I$15</definedName>
    <definedName name="_________SBC5">[7]INV!$K$12:$N$15</definedName>
    <definedName name="________AFC1">[7]INV!$A$25:$D$28</definedName>
    <definedName name="________AFC3">[7]INV!$F$25:$I$28</definedName>
    <definedName name="________AFC5">[7]INV!$K$25:$N$28</definedName>
    <definedName name="________APU221">#REF!</definedName>
    <definedName name="________APU465">[8]!absc</definedName>
    <definedName name="________BGC1">[7]INV!$A$5:$D$8</definedName>
    <definedName name="________BGC3">[7]INV!$F$5:$I$8</definedName>
    <definedName name="________BGC5">[7]INV!$K$5:$N$8</definedName>
    <definedName name="________CAC1">[7]INV!$A$19:$D$22</definedName>
    <definedName name="________CAC3">[7]INV!$F$19:$I$22</definedName>
    <definedName name="________CAC5">[7]INV!$K$19:$N$22</definedName>
    <definedName name="________key2" hidden="1">#REF!</definedName>
    <definedName name="________key3" hidden="1">#REF!</definedName>
    <definedName name="________MA2">#REF!</definedName>
    <definedName name="________min2" localSheetId="9">#REF!</definedName>
    <definedName name="________min2" localSheetId="1">#REF!</definedName>
    <definedName name="________min2">#REF!</definedName>
    <definedName name="________PAG1">#REF!</definedName>
    <definedName name="________Pag10" localSheetId="9">#REF!</definedName>
    <definedName name="________Pag10" localSheetId="1">#REF!</definedName>
    <definedName name="________Pag10">#REF!</definedName>
    <definedName name="________PAG2">#REF!</definedName>
    <definedName name="________PAG3">#REF!</definedName>
    <definedName name="________PAG4">#REF!</definedName>
    <definedName name="________PAG5">#REF!</definedName>
    <definedName name="________PJ50">#REF!</definedName>
    <definedName name="________pj51">#REF!</definedName>
    <definedName name="________R" localSheetId="9">#REF!</definedName>
    <definedName name="________R" localSheetId="1">#REF!</definedName>
    <definedName name="________R">#REF!</definedName>
    <definedName name="________rc">#REF!</definedName>
    <definedName name="________SBC1">[7]INV!$A$12:$D$15</definedName>
    <definedName name="________SBC3">[7]INV!$F$12:$I$15</definedName>
    <definedName name="________SBC5">[7]INV!$K$12:$N$15</definedName>
    <definedName name="________TLL3" localSheetId="9">#REF!</definedName>
    <definedName name="________TLL3" localSheetId="1">#REF!</definedName>
    <definedName name="________TLL3">#REF!</definedName>
    <definedName name="________TP1" localSheetId="9">#REF!</definedName>
    <definedName name="________TP1" localSheetId="1">#REF!</definedName>
    <definedName name="________TP1">#REF!</definedName>
    <definedName name="_______a1" localSheetId="9" hidden="1">{"TAB1",#N/A,TRUE,"GENERAL";"TAB2",#N/A,TRUE,"GENERAL";"TAB3",#N/A,TRUE,"GENERAL";"TAB4",#N/A,TRUE,"GENERAL";"TAB5",#N/A,TRUE,"GENERAL"}</definedName>
    <definedName name="_______a1" localSheetId="1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9" hidden="1">{"TAB1",#N/A,TRUE,"GENERAL";"TAB2",#N/A,TRUE,"GENERAL";"TAB3",#N/A,TRUE,"GENERAL";"TAB4",#N/A,TRUE,"GENERAL";"TAB5",#N/A,TRUE,"GENERAL"}</definedName>
    <definedName name="_______a3" localSheetId="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9" hidden="1">{"via1",#N/A,TRUE,"general";"via2",#N/A,TRUE,"general";"via3",#N/A,TRUE,"general"}</definedName>
    <definedName name="_______a4" localSheetId="1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9" hidden="1">{"TAB1",#N/A,TRUE,"GENERAL";"TAB2",#N/A,TRUE,"GENERAL";"TAB3",#N/A,TRUE,"GENERAL";"TAB4",#N/A,TRUE,"GENERAL";"TAB5",#N/A,TRUE,"GENERAL"}</definedName>
    <definedName name="_______a5" localSheetId="1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9" hidden="1">{"TAB1",#N/A,TRUE,"GENERAL";"TAB2",#N/A,TRUE,"GENERAL";"TAB3",#N/A,TRUE,"GENERAL";"TAB4",#N/A,TRUE,"GENERAL";"TAB5",#N/A,TRUE,"GENERAL"}</definedName>
    <definedName name="_______a6" localSheetId="1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[7]INV!$A$25:$D$28</definedName>
    <definedName name="_______AFC3">[7]INV!$F$25:$I$28</definedName>
    <definedName name="_______AFC5">[7]INV!$K$25:$N$28</definedName>
    <definedName name="_______APU221">#REF!</definedName>
    <definedName name="_______APU465">[8]!absc</definedName>
    <definedName name="_______b2" localSheetId="9" hidden="1">{"TAB1",#N/A,TRUE,"GENERAL";"TAB2",#N/A,TRUE,"GENERAL";"TAB3",#N/A,TRUE,"GENERAL";"TAB4",#N/A,TRUE,"GENERAL";"TAB5",#N/A,TRUE,"GENERAL"}</definedName>
    <definedName name="_______b2" localSheetId="1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9" hidden="1">{"TAB1",#N/A,TRUE,"GENERAL";"TAB2",#N/A,TRUE,"GENERAL";"TAB3",#N/A,TRUE,"GENERAL";"TAB4",#N/A,TRUE,"GENERAL";"TAB5",#N/A,TRUE,"GENERAL"}</definedName>
    <definedName name="_______b3" localSheetId="1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9" hidden="1">{"TAB1",#N/A,TRUE,"GENERAL";"TAB2",#N/A,TRUE,"GENERAL";"TAB3",#N/A,TRUE,"GENERAL";"TAB4",#N/A,TRUE,"GENERAL";"TAB5",#N/A,TRUE,"GENERAL"}</definedName>
    <definedName name="_______b4" localSheetId="1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9" hidden="1">{"TAB1",#N/A,TRUE,"GENERAL";"TAB2",#N/A,TRUE,"GENERAL";"TAB3",#N/A,TRUE,"GENERAL";"TAB4",#N/A,TRUE,"GENERAL";"TAB5",#N/A,TRUE,"GENERAL"}</definedName>
    <definedName name="_______b5" localSheetId="1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9" hidden="1">{"TAB1",#N/A,TRUE,"GENERAL";"TAB2",#N/A,TRUE,"GENERAL";"TAB3",#N/A,TRUE,"GENERAL";"TAB4",#N/A,TRUE,"GENERAL";"TAB5",#N/A,TRUE,"GENERAL"}</definedName>
    <definedName name="_______b6" localSheetId="1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9" hidden="1">{"via1",#N/A,TRUE,"general";"via2",#N/A,TRUE,"general";"via3",#N/A,TRUE,"general"}</definedName>
    <definedName name="_______b7" localSheetId="1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9" hidden="1">{"via1",#N/A,TRUE,"general";"via2",#N/A,TRUE,"general";"via3",#N/A,TRUE,"general"}</definedName>
    <definedName name="_______b8" localSheetId="1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9" hidden="1">{"TAB1",#N/A,TRUE,"GENERAL";"TAB2",#N/A,TRUE,"GENERAL";"TAB3",#N/A,TRUE,"GENERAL";"TAB4",#N/A,TRUE,"GENERAL";"TAB5",#N/A,TRUE,"GENERAL"}</definedName>
    <definedName name="_______bb9" localSheetId="1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9" hidden="1">{"TAB1",#N/A,TRUE,"GENERAL";"TAB2",#N/A,TRUE,"GENERAL";"TAB3",#N/A,TRUE,"GENERAL";"TAB4",#N/A,TRUE,"GENERAL";"TAB5",#N/A,TRUE,"GENERAL"}</definedName>
    <definedName name="_______bgb5" localSheetId="1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[7]INV!$A$5:$D$8</definedName>
    <definedName name="_______BGC3">[7]INV!$F$5:$I$8</definedName>
    <definedName name="_______BGC5">[7]INV!$K$5:$N$8</definedName>
    <definedName name="_______CAC1">[7]INV!$A$19:$D$22</definedName>
    <definedName name="_______CAC3">[7]INV!$F$19:$I$22</definedName>
    <definedName name="_______CAC5">[7]INV!$K$19:$N$22</definedName>
    <definedName name="_______cua1">'[9]ALCANTARILLADO RAS'!$A$4:$B$14</definedName>
    <definedName name="_______DMD1">#REF!</definedName>
    <definedName name="_______g2" localSheetId="9" hidden="1">{"TAB1",#N/A,TRUE,"GENERAL";"TAB2",#N/A,TRUE,"GENERAL";"TAB3",#N/A,TRUE,"GENERAL";"TAB4",#N/A,TRUE,"GENERAL";"TAB5",#N/A,TRUE,"GENERAL"}</definedName>
    <definedName name="_______g2" localSheetId="1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9" hidden="1">{"via1",#N/A,TRUE,"general";"via2",#N/A,TRUE,"general";"via3",#N/A,TRUE,"general"}</definedName>
    <definedName name="_______g3" localSheetId="1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9" hidden="1">{"via1",#N/A,TRUE,"general";"via2",#N/A,TRUE,"general";"via3",#N/A,TRUE,"general"}</definedName>
    <definedName name="_______g4" localSheetId="1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9" hidden="1">{"via1",#N/A,TRUE,"general";"via2",#N/A,TRUE,"general";"via3",#N/A,TRUE,"general"}</definedName>
    <definedName name="_______g5" localSheetId="1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9" hidden="1">{"via1",#N/A,TRUE,"general";"via2",#N/A,TRUE,"general";"via3",#N/A,TRUE,"general"}</definedName>
    <definedName name="_______g6" localSheetId="1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9" hidden="1">{"TAB1",#N/A,TRUE,"GENERAL";"TAB2",#N/A,TRUE,"GENERAL";"TAB3",#N/A,TRUE,"GENERAL";"TAB4",#N/A,TRUE,"GENERAL";"TAB5",#N/A,TRUE,"GENERAL"}</definedName>
    <definedName name="_______g7" localSheetId="1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9" hidden="1">{"TAB1",#N/A,TRUE,"GENERAL";"TAB2",#N/A,TRUE,"GENERAL";"TAB3",#N/A,TRUE,"GENERAL";"TAB4",#N/A,TRUE,"GENERAL";"TAB5",#N/A,TRUE,"GENERAL"}</definedName>
    <definedName name="_______GR1" localSheetId="1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9" hidden="1">{"via1",#N/A,TRUE,"general";"via2",#N/A,TRUE,"general";"via3",#N/A,TRUE,"general"}</definedName>
    <definedName name="_______gtr4" localSheetId="1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9" hidden="1">{"via1",#N/A,TRUE,"general";"via2",#N/A,TRUE,"general";"via3",#N/A,TRUE,"general"}</definedName>
    <definedName name="_______h2" localSheetId="1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9" hidden="1">{"via1",#N/A,TRUE,"general";"via2",#N/A,TRUE,"general";"via3",#N/A,TRUE,"general"}</definedName>
    <definedName name="_______h3" localSheetId="1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9" hidden="1">{"TAB1",#N/A,TRUE,"GENERAL";"TAB2",#N/A,TRUE,"GENERAL";"TAB3",#N/A,TRUE,"GENERAL";"TAB4",#N/A,TRUE,"GENERAL";"TAB5",#N/A,TRUE,"GENERAL"}</definedName>
    <definedName name="_______h4" localSheetId="1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9" hidden="1">{"TAB1",#N/A,TRUE,"GENERAL";"TAB2",#N/A,TRUE,"GENERAL";"TAB3",#N/A,TRUE,"GENERAL";"TAB4",#N/A,TRUE,"GENERAL";"TAB5",#N/A,TRUE,"GENERAL"}</definedName>
    <definedName name="_______h5" localSheetId="1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9" hidden="1">{"via1",#N/A,TRUE,"general";"via2",#N/A,TRUE,"general";"via3",#N/A,TRUE,"general"}</definedName>
    <definedName name="_______h6" localSheetId="1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9" hidden="1">{"TAB1",#N/A,TRUE,"GENERAL";"TAB2",#N/A,TRUE,"GENERAL";"TAB3",#N/A,TRUE,"GENERAL";"TAB4",#N/A,TRUE,"GENERAL";"TAB5",#N/A,TRUE,"GENERAL"}</definedName>
    <definedName name="_______h7" localSheetId="1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9" hidden="1">{"via1",#N/A,TRUE,"general";"via2",#N/A,TRUE,"general";"via3",#N/A,TRUE,"general"}</definedName>
    <definedName name="_______h8" localSheetId="1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9" hidden="1">{"via1",#N/A,TRUE,"general";"via2",#N/A,TRUE,"general";"via3",#N/A,TRUE,"general"}</definedName>
    <definedName name="_______hfh7" localSheetId="1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localSheetId="9" hidden="1">{"via1",#N/A,TRUE,"general";"via2",#N/A,TRUE,"general";"via3",#N/A,TRUE,"general"}</definedName>
    <definedName name="_______i4" localSheetId="1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9" hidden="1">{"TAB1",#N/A,TRUE,"GENERAL";"TAB2",#N/A,TRUE,"GENERAL";"TAB3",#N/A,TRUE,"GENERAL";"TAB4",#N/A,TRUE,"GENERAL";"TAB5",#N/A,TRUE,"GENERAL"}</definedName>
    <definedName name="_______i5" localSheetId="1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9" hidden="1">{"TAB1",#N/A,TRUE,"GENERAL";"TAB2",#N/A,TRUE,"GENERAL";"TAB3",#N/A,TRUE,"GENERAL";"TAB4",#N/A,TRUE,"GENERAL";"TAB5",#N/A,TRUE,"GENERAL"}</definedName>
    <definedName name="_______i6" localSheetId="1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9" hidden="1">{"via1",#N/A,TRUE,"general";"via2",#N/A,TRUE,"general";"via3",#N/A,TRUE,"general"}</definedName>
    <definedName name="_______i7" localSheetId="1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9" hidden="1">{"TAB1",#N/A,TRUE,"GENERAL";"TAB2",#N/A,TRUE,"GENERAL";"TAB3",#N/A,TRUE,"GENERAL";"TAB4",#N/A,TRUE,"GENERAL";"TAB5",#N/A,TRUE,"GENERAL"}</definedName>
    <definedName name="_______i77" localSheetId="1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9" hidden="1">{"via1",#N/A,TRUE,"general";"via2",#N/A,TRUE,"general";"via3",#N/A,TRUE,"general"}</definedName>
    <definedName name="_______i8" localSheetId="1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9" hidden="1">{"TAB1",#N/A,TRUE,"GENERAL";"TAB2",#N/A,TRUE,"GENERAL";"TAB3",#N/A,TRUE,"GENERAL";"TAB4",#N/A,TRUE,"GENERAL";"TAB5",#N/A,TRUE,"GENERAL"}</definedName>
    <definedName name="_______i9" localSheetId="1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k3" localSheetId="9" hidden="1">{"TAB1",#N/A,TRUE,"GENERAL";"TAB2",#N/A,TRUE,"GENERAL";"TAB3",#N/A,TRUE,"GENERAL";"TAB4",#N/A,TRUE,"GENERAL";"TAB5",#N/A,TRUE,"GENERAL"}</definedName>
    <definedName name="_______k3" localSheetId="1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9" hidden="1">{"via1",#N/A,TRUE,"general";"via2",#N/A,TRUE,"general";"via3",#N/A,TRUE,"general"}</definedName>
    <definedName name="_______k4" localSheetId="1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9" hidden="1">{"via1",#N/A,TRUE,"general";"via2",#N/A,TRUE,"general";"via3",#N/A,TRUE,"general"}</definedName>
    <definedName name="_______k5" localSheetId="1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9" hidden="1">{"TAB1",#N/A,TRUE,"GENERAL";"TAB2",#N/A,TRUE,"GENERAL";"TAB3",#N/A,TRUE,"GENERAL";"TAB4",#N/A,TRUE,"GENERAL";"TAB5",#N/A,TRUE,"GENERAL"}</definedName>
    <definedName name="_______k6" localSheetId="1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9" hidden="1">{"via1",#N/A,TRUE,"general";"via2",#N/A,TRUE,"general";"via3",#N/A,TRUE,"general"}</definedName>
    <definedName name="_______k7" localSheetId="1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9" hidden="1">{"via1",#N/A,TRUE,"general";"via2",#N/A,TRUE,"general";"via3",#N/A,TRUE,"general"}</definedName>
    <definedName name="_______k8" localSheetId="1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9" hidden="1">{"TAB1",#N/A,TRUE,"GENERAL";"TAB2",#N/A,TRUE,"GENERAL";"TAB3",#N/A,TRUE,"GENERAL";"TAB4",#N/A,TRUE,"GENERAL";"TAB5",#N/A,TRUE,"GENERAL"}</definedName>
    <definedName name="_______k9" localSheetId="1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9" hidden="1">{"TAB1",#N/A,TRUE,"GENERAL";"TAB2",#N/A,TRUE,"GENERAL";"TAB3",#N/A,TRUE,"GENERAL";"TAB4",#N/A,TRUE,"GENERAL";"TAB5",#N/A,TRUE,"GENERAL"}</definedName>
    <definedName name="_______kjk6" localSheetId="1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9" hidden="1">{"via1",#N/A,TRUE,"general";"via2",#N/A,TRUE,"general";"via3",#N/A,TRUE,"general"}</definedName>
    <definedName name="_______m3" localSheetId="1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9" hidden="1">{"TAB1",#N/A,TRUE,"GENERAL";"TAB2",#N/A,TRUE,"GENERAL";"TAB3",#N/A,TRUE,"GENERAL";"TAB4",#N/A,TRUE,"GENERAL";"TAB5",#N/A,TRUE,"GENERAL"}</definedName>
    <definedName name="_______m4" localSheetId="1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9" hidden="1">{"via1",#N/A,TRUE,"general";"via2",#N/A,TRUE,"general";"via3",#N/A,TRUE,"general"}</definedName>
    <definedName name="_______m5" localSheetId="1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9" hidden="1">{"TAB1",#N/A,TRUE,"GENERAL";"TAB2",#N/A,TRUE,"GENERAL";"TAB3",#N/A,TRUE,"GENERAL";"TAB4",#N/A,TRUE,"GENERAL";"TAB5",#N/A,TRUE,"GENERAL"}</definedName>
    <definedName name="_______m6" localSheetId="1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9" hidden="1">{"TAB1",#N/A,TRUE,"GENERAL";"TAB2",#N/A,TRUE,"GENERAL";"TAB3",#N/A,TRUE,"GENERAL";"TAB4",#N/A,TRUE,"GENERAL";"TAB5",#N/A,TRUE,"GENERAL"}</definedName>
    <definedName name="_______m7" localSheetId="1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9" hidden="1">{"via1",#N/A,TRUE,"general";"via2",#N/A,TRUE,"general";"via3",#N/A,TRUE,"general"}</definedName>
    <definedName name="_______m8" localSheetId="1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9" hidden="1">{"via1",#N/A,TRUE,"general";"via2",#N/A,TRUE,"general";"via3",#N/A,TRUE,"general"}</definedName>
    <definedName name="_______m9" localSheetId="1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min2" localSheetId="1">#REF!</definedName>
    <definedName name="_______min2">#REF!</definedName>
    <definedName name="_______n3" localSheetId="9" hidden="1">{"TAB1",#N/A,TRUE,"GENERAL";"TAB2",#N/A,TRUE,"GENERAL";"TAB3",#N/A,TRUE,"GENERAL";"TAB4",#N/A,TRUE,"GENERAL";"TAB5",#N/A,TRUE,"GENERAL"}</definedName>
    <definedName name="_______n3" localSheetId="1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9" hidden="1">{"via1",#N/A,TRUE,"general";"via2",#N/A,TRUE,"general";"via3",#N/A,TRUE,"general"}</definedName>
    <definedName name="_______n4" localSheetId="1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9" hidden="1">{"TAB1",#N/A,TRUE,"GENERAL";"TAB2",#N/A,TRUE,"GENERAL";"TAB3",#N/A,TRUE,"GENERAL";"TAB4",#N/A,TRUE,"GENERAL";"TAB5",#N/A,TRUE,"GENERAL"}</definedName>
    <definedName name="_______n5" localSheetId="1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9" hidden="1">{"via1",#N/A,TRUE,"general";"via2",#N/A,TRUE,"general";"via3",#N/A,TRUE,"general"}</definedName>
    <definedName name="_______nyn7" localSheetId="1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9" hidden="1">{"via1",#N/A,TRUE,"general";"via2",#N/A,TRUE,"general";"via3",#N/A,TRUE,"general"}</definedName>
    <definedName name="_______o4" localSheetId="1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9" hidden="1">{"TAB1",#N/A,TRUE,"GENERAL";"TAB2",#N/A,TRUE,"GENERAL";"TAB3",#N/A,TRUE,"GENERAL";"TAB4",#N/A,TRUE,"GENERAL";"TAB5",#N/A,TRUE,"GENERAL"}</definedName>
    <definedName name="_______o5" localSheetId="1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9" hidden="1">{"TAB1",#N/A,TRUE,"GENERAL";"TAB2",#N/A,TRUE,"GENERAL";"TAB3",#N/A,TRUE,"GENERAL";"TAB4",#N/A,TRUE,"GENERAL";"TAB5",#N/A,TRUE,"GENERAL"}</definedName>
    <definedName name="_______o6" localSheetId="1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9" hidden="1">{"TAB1",#N/A,TRUE,"GENERAL";"TAB2",#N/A,TRUE,"GENERAL";"TAB3",#N/A,TRUE,"GENERAL";"TAB4",#N/A,TRUE,"GENERAL";"TAB5",#N/A,TRUE,"GENERAL"}</definedName>
    <definedName name="_______o7" localSheetId="1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9" hidden="1">{"via1",#N/A,TRUE,"general";"via2",#N/A,TRUE,"general";"via3",#N/A,TRUE,"general"}</definedName>
    <definedName name="_______o8" localSheetId="1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9" hidden="1">{"TAB1",#N/A,TRUE,"GENERAL";"TAB2",#N/A,TRUE,"GENERAL";"TAB3",#N/A,TRUE,"GENERAL";"TAB4",#N/A,TRUE,"GENERAL";"TAB5",#N/A,TRUE,"GENERAL"}</definedName>
    <definedName name="_______o9" localSheetId="1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p6" localSheetId="9" hidden="1">{"via1",#N/A,TRUE,"general";"via2",#N/A,TRUE,"general";"via3",#N/A,TRUE,"general"}</definedName>
    <definedName name="_______p6" localSheetId="1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9" hidden="1">{"via1",#N/A,TRUE,"general";"via2",#N/A,TRUE,"general";"via3",#N/A,TRUE,"general"}</definedName>
    <definedName name="_______p7" localSheetId="1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9" hidden="1">{"TAB1",#N/A,TRUE,"GENERAL";"TAB2",#N/A,TRUE,"GENERAL";"TAB3",#N/A,TRUE,"GENERAL";"TAB4",#N/A,TRUE,"GENERAL";"TAB5",#N/A,TRUE,"GENERAL"}</definedName>
    <definedName name="_______p8" localSheetId="1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AG1" localSheetId="1">#REF!</definedName>
    <definedName name="_______PAG1">#REF!</definedName>
    <definedName name="_______Pag10" localSheetId="9">#REF!</definedName>
    <definedName name="_______Pag10" localSheetId="1">#REF!</definedName>
    <definedName name="_______Pag10">#REF!</definedName>
    <definedName name="_______PAG2">#REF!</definedName>
    <definedName name="_______PAG3">#REF!</definedName>
    <definedName name="_______PAG4">#REF!</definedName>
    <definedName name="_______PAG5">#REF!</definedName>
    <definedName name="_______PJ50">#REF!</definedName>
    <definedName name="_______pj51">#REF!</definedName>
    <definedName name="_______R" localSheetId="9">#REF!</definedName>
    <definedName name="_______R" localSheetId="1">#REF!</definedName>
    <definedName name="_______R">#REF!</definedName>
    <definedName name="_______r4r" localSheetId="9" hidden="1">{"via1",#N/A,TRUE,"general";"via2",#N/A,TRUE,"general";"via3",#N/A,TRUE,"general"}</definedName>
    <definedName name="_______r4r" localSheetId="1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 localSheetId="1">#REF!</definedName>
    <definedName name="_______rc">#REF!</definedName>
    <definedName name="_______rtu6" localSheetId="9" hidden="1">{"via1",#N/A,TRUE,"general";"via2",#N/A,TRUE,"general";"via3",#N/A,TRUE,"general"}</definedName>
    <definedName name="_______rtu6" localSheetId="1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9" hidden="1">{"via1",#N/A,TRUE,"general";"via2",#N/A,TRUE,"general";"via3",#N/A,TRUE,"general"}</definedName>
    <definedName name="_______s1" localSheetId="1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9" hidden="1">{"TAB1",#N/A,TRUE,"GENERAL";"TAB2",#N/A,TRUE,"GENERAL";"TAB3",#N/A,TRUE,"GENERAL";"TAB4",#N/A,TRUE,"GENERAL";"TAB5",#N/A,TRUE,"GENERAL"}</definedName>
    <definedName name="_______s2" localSheetId="1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9" hidden="1">{"TAB1",#N/A,TRUE,"GENERAL";"TAB2",#N/A,TRUE,"GENERAL";"TAB3",#N/A,TRUE,"GENERAL";"TAB4",#N/A,TRUE,"GENERAL";"TAB5",#N/A,TRUE,"GENERAL"}</definedName>
    <definedName name="_______s3" localSheetId="1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9" hidden="1">{"via1",#N/A,TRUE,"general";"via2",#N/A,TRUE,"general";"via3",#N/A,TRUE,"general"}</definedName>
    <definedName name="_______s4" localSheetId="1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9" hidden="1">{"via1",#N/A,TRUE,"general";"via2",#N/A,TRUE,"general";"via3",#N/A,TRUE,"general"}</definedName>
    <definedName name="_______s5" localSheetId="1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9" hidden="1">{"TAB1",#N/A,TRUE,"GENERAL";"TAB2",#N/A,TRUE,"GENERAL";"TAB3",#N/A,TRUE,"GENERAL";"TAB4",#N/A,TRUE,"GENERAL";"TAB5",#N/A,TRUE,"GENERAL"}</definedName>
    <definedName name="_______s6" localSheetId="1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9" hidden="1">{"via1",#N/A,TRUE,"general";"via2",#N/A,TRUE,"general";"via3",#N/A,TRUE,"general"}</definedName>
    <definedName name="_______s7" localSheetId="1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>[7]INV!$A$12:$D$15</definedName>
    <definedName name="_______SBC3">[7]INV!$F$12:$I$15</definedName>
    <definedName name="_______SBC5">[7]INV!$K$12:$N$15</definedName>
    <definedName name="_______t3" localSheetId="9" hidden="1">{"TAB1",#N/A,TRUE,"GENERAL";"TAB2",#N/A,TRUE,"GENERAL";"TAB3",#N/A,TRUE,"GENERAL";"TAB4",#N/A,TRUE,"GENERAL";"TAB5",#N/A,TRUE,"GENERAL"}</definedName>
    <definedName name="_______t3" localSheetId="1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9" hidden="1">{"via1",#N/A,TRUE,"general";"via2",#N/A,TRUE,"general";"via3",#N/A,TRUE,"general"}</definedName>
    <definedName name="_______t4" localSheetId="1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9" hidden="1">{"TAB1",#N/A,TRUE,"GENERAL";"TAB2",#N/A,TRUE,"GENERAL";"TAB3",#N/A,TRUE,"GENERAL";"TAB4",#N/A,TRUE,"GENERAL";"TAB5",#N/A,TRUE,"GENERAL"}</definedName>
    <definedName name="_______t5" localSheetId="1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9" hidden="1">{"via1",#N/A,TRUE,"general";"via2",#N/A,TRUE,"general";"via3",#N/A,TRUE,"general"}</definedName>
    <definedName name="_______t6" localSheetId="1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9" hidden="1">{"TAB1",#N/A,TRUE,"GENERAL";"TAB2",#N/A,TRUE,"GENERAL";"TAB3",#N/A,TRUE,"GENERAL";"TAB4",#N/A,TRUE,"GENERAL";"TAB5",#N/A,TRUE,"GENERAL"}</definedName>
    <definedName name="_______t66" localSheetId="1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9" hidden="1">{"via1",#N/A,TRUE,"general";"via2",#N/A,TRUE,"general";"via3",#N/A,TRUE,"general"}</definedName>
    <definedName name="_______t7" localSheetId="1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9" hidden="1">{"TAB1",#N/A,TRUE,"GENERAL";"TAB2",#N/A,TRUE,"GENERAL";"TAB3",#N/A,TRUE,"GENERAL";"TAB4",#N/A,TRUE,"GENERAL";"TAB5",#N/A,TRUE,"GENERAL"}</definedName>
    <definedName name="_______t77" localSheetId="1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9" hidden="1">{"TAB1",#N/A,TRUE,"GENERAL";"TAB2",#N/A,TRUE,"GENERAL";"TAB3",#N/A,TRUE,"GENERAL";"TAB4",#N/A,TRUE,"GENERAL";"TAB5",#N/A,TRUE,"GENERAL"}</definedName>
    <definedName name="_______t8" localSheetId="1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9" hidden="1">{"via1",#N/A,TRUE,"general";"via2",#N/A,TRUE,"general";"via3",#N/A,TRUE,"general"}</definedName>
    <definedName name="_______t88" localSheetId="1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9" hidden="1">{"TAB1",#N/A,TRUE,"GENERAL";"TAB2",#N/A,TRUE,"GENERAL";"TAB3",#N/A,TRUE,"GENERAL";"TAB4",#N/A,TRUE,"GENERAL";"TAB5",#N/A,TRUE,"GENERAL"}</definedName>
    <definedName name="_______t9" localSheetId="1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9" hidden="1">{"via1",#N/A,TRUE,"general";"via2",#N/A,TRUE,"general";"via3",#N/A,TRUE,"general"}</definedName>
    <definedName name="_______t99" localSheetId="1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TLL3" localSheetId="1">#REF!</definedName>
    <definedName name="_______TLL3">#REF!</definedName>
    <definedName name="_______TP1" localSheetId="9">#REF!</definedName>
    <definedName name="_______TP1" localSheetId="1">#REF!</definedName>
    <definedName name="_______TP1">#REF!</definedName>
    <definedName name="_______u4" localSheetId="9" hidden="1">{"TAB1",#N/A,TRUE,"GENERAL";"TAB2",#N/A,TRUE,"GENERAL";"TAB3",#N/A,TRUE,"GENERAL";"TAB4",#N/A,TRUE,"GENERAL";"TAB5",#N/A,TRUE,"GENERAL"}</definedName>
    <definedName name="_______u4" localSheetId="1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9" hidden="1">{"TAB1",#N/A,TRUE,"GENERAL";"TAB2",#N/A,TRUE,"GENERAL";"TAB3",#N/A,TRUE,"GENERAL";"TAB4",#N/A,TRUE,"GENERAL";"TAB5",#N/A,TRUE,"GENERAL"}</definedName>
    <definedName name="_______u5" localSheetId="1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9" hidden="1">{"TAB1",#N/A,TRUE,"GENERAL";"TAB2",#N/A,TRUE,"GENERAL";"TAB3",#N/A,TRUE,"GENERAL";"TAB4",#N/A,TRUE,"GENERAL";"TAB5",#N/A,TRUE,"GENERAL"}</definedName>
    <definedName name="_______u6" localSheetId="1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9" hidden="1">{"via1",#N/A,TRUE,"general";"via2",#N/A,TRUE,"general";"via3",#N/A,TRUE,"general"}</definedName>
    <definedName name="_______u7" localSheetId="1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9" hidden="1">{"TAB1",#N/A,TRUE,"GENERAL";"TAB2",#N/A,TRUE,"GENERAL";"TAB3",#N/A,TRUE,"GENERAL";"TAB4",#N/A,TRUE,"GENERAL";"TAB5",#N/A,TRUE,"GENERAL"}</definedName>
    <definedName name="_______u8" localSheetId="1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9" hidden="1">{"TAB1",#N/A,TRUE,"GENERAL";"TAB2",#N/A,TRUE,"GENERAL";"TAB3",#N/A,TRUE,"GENERAL";"TAB4",#N/A,TRUE,"GENERAL";"TAB5",#N/A,TRUE,"GENERAL"}</definedName>
    <definedName name="_______u9" localSheetId="1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9" hidden="1">{"TAB1",#N/A,TRUE,"GENERAL";"TAB2",#N/A,TRUE,"GENERAL";"TAB3",#N/A,TRUE,"GENERAL";"TAB4",#N/A,TRUE,"GENERAL";"TAB5",#N/A,TRUE,"GENERAL"}</definedName>
    <definedName name="_______ur7" localSheetId="1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9" hidden="1">{"via1",#N/A,TRUE,"general";"via2",#N/A,TRUE,"general";"via3",#N/A,TRUE,"general"}</definedName>
    <definedName name="_______v2" localSheetId="1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9" hidden="1">{"TAB1",#N/A,TRUE,"GENERAL";"TAB2",#N/A,TRUE,"GENERAL";"TAB3",#N/A,TRUE,"GENERAL";"TAB4",#N/A,TRUE,"GENERAL";"TAB5",#N/A,TRUE,"GENERAL"}</definedName>
    <definedName name="_______v3" localSheetId="1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9" hidden="1">{"TAB1",#N/A,TRUE,"GENERAL";"TAB2",#N/A,TRUE,"GENERAL";"TAB3",#N/A,TRUE,"GENERAL";"TAB4",#N/A,TRUE,"GENERAL";"TAB5",#N/A,TRUE,"GENERAL"}</definedName>
    <definedName name="_______v4" localSheetId="1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9" hidden="1">{"TAB1",#N/A,TRUE,"GENERAL";"TAB2",#N/A,TRUE,"GENERAL";"TAB3",#N/A,TRUE,"GENERAL";"TAB4",#N/A,TRUE,"GENERAL";"TAB5",#N/A,TRUE,"GENERAL"}</definedName>
    <definedName name="_______v5" localSheetId="1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9" hidden="1">{"TAB1",#N/A,TRUE,"GENERAL";"TAB2",#N/A,TRUE,"GENERAL";"TAB3",#N/A,TRUE,"GENERAL";"TAB4",#N/A,TRUE,"GENERAL";"TAB5",#N/A,TRUE,"GENERAL"}</definedName>
    <definedName name="_______v6" localSheetId="1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9" hidden="1">{"via1",#N/A,TRUE,"general";"via2",#N/A,TRUE,"general";"via3",#N/A,TRUE,"general"}</definedName>
    <definedName name="_______v7" localSheetId="1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9" hidden="1">{"TAB1",#N/A,TRUE,"GENERAL";"TAB2",#N/A,TRUE,"GENERAL";"TAB3",#N/A,TRUE,"GENERAL";"TAB4",#N/A,TRUE,"GENERAL";"TAB5",#N/A,TRUE,"GENERAL"}</definedName>
    <definedName name="_______v8" localSheetId="1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9" hidden="1">{"TAB1",#N/A,TRUE,"GENERAL";"TAB2",#N/A,TRUE,"GENERAL";"TAB3",#N/A,TRUE,"GENERAL";"TAB4",#N/A,TRUE,"GENERAL";"TAB5",#N/A,TRUE,"GENERAL"}</definedName>
    <definedName name="_______v9" localSheetId="1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9" hidden="1">{"via1",#N/A,TRUE,"general";"via2",#N/A,TRUE,"general";"via3",#N/A,TRUE,"general"}</definedName>
    <definedName name="_______vfv4" localSheetId="1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VPD1">[10]TARIFAS!$C$582</definedName>
    <definedName name="_______VPI1">[10]TARIFAS!$C$580</definedName>
    <definedName name="_______VRA1">[10]TARIFAS!$C$579</definedName>
    <definedName name="_______x1" localSheetId="9" hidden="1">{"TAB1",#N/A,TRUE,"GENERAL";"TAB2",#N/A,TRUE,"GENERAL";"TAB3",#N/A,TRUE,"GENERAL";"TAB4",#N/A,TRUE,"GENERAL";"TAB5",#N/A,TRUE,"GENERAL"}</definedName>
    <definedName name="_______x1" localSheetId="1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9" hidden="1">{"via1",#N/A,TRUE,"general";"via2",#N/A,TRUE,"general";"via3",#N/A,TRUE,"general"}</definedName>
    <definedName name="_______x2" localSheetId="1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9" hidden="1">{"via1",#N/A,TRUE,"general";"via2",#N/A,TRUE,"general";"via3",#N/A,TRUE,"general"}</definedName>
    <definedName name="_______x3" localSheetId="1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9" hidden="1">{"via1",#N/A,TRUE,"general";"via2",#N/A,TRUE,"general";"via3",#N/A,TRUE,"general"}</definedName>
    <definedName name="_______x4" localSheetId="1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9" hidden="1">{"TAB1",#N/A,TRUE,"GENERAL";"TAB2",#N/A,TRUE,"GENERAL";"TAB3",#N/A,TRUE,"GENERAL";"TAB4",#N/A,TRUE,"GENERAL";"TAB5",#N/A,TRUE,"GENERAL"}</definedName>
    <definedName name="_______x5" localSheetId="1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9" hidden="1">{"TAB1",#N/A,TRUE,"GENERAL";"TAB2",#N/A,TRUE,"GENERAL";"TAB3",#N/A,TRUE,"GENERAL";"TAB4",#N/A,TRUE,"GENERAL";"TAB5",#N/A,TRUE,"GENERAL"}</definedName>
    <definedName name="_______x6" localSheetId="1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9" hidden="1">{"TAB1",#N/A,TRUE,"GENERAL";"TAB2",#N/A,TRUE,"GENERAL";"TAB3",#N/A,TRUE,"GENERAL";"TAB4",#N/A,TRUE,"GENERAL";"TAB5",#N/A,TRUE,"GENERAL"}</definedName>
    <definedName name="_______x7" localSheetId="1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9" hidden="1">{"via1",#N/A,TRUE,"general";"via2",#N/A,TRUE,"general";"via3",#N/A,TRUE,"general"}</definedName>
    <definedName name="_______x8" localSheetId="1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9" hidden="1">{"TAB1",#N/A,TRUE,"GENERAL";"TAB2",#N/A,TRUE,"GENERAL";"TAB3",#N/A,TRUE,"GENERAL";"TAB4",#N/A,TRUE,"GENERAL";"TAB5",#N/A,TRUE,"GENERAL"}</definedName>
    <definedName name="_______x9" localSheetId="1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9" hidden="1">{"TAB1",#N/A,TRUE,"GENERAL";"TAB2",#N/A,TRUE,"GENERAL";"TAB3",#N/A,TRUE,"GENERAL";"TAB4",#N/A,TRUE,"GENERAL";"TAB5",#N/A,TRUE,"GENERAL"}</definedName>
    <definedName name="_______y2" localSheetId="1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9" hidden="1">{"via1",#N/A,TRUE,"general";"via2",#N/A,TRUE,"general";"via3",#N/A,TRUE,"general"}</definedName>
    <definedName name="_______y3" localSheetId="1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9" hidden="1">{"via1",#N/A,TRUE,"general";"via2",#N/A,TRUE,"general";"via3",#N/A,TRUE,"general"}</definedName>
    <definedName name="_______y4" localSheetId="1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9" hidden="1">{"TAB1",#N/A,TRUE,"GENERAL";"TAB2",#N/A,TRUE,"GENERAL";"TAB3",#N/A,TRUE,"GENERAL";"TAB4",#N/A,TRUE,"GENERAL";"TAB5",#N/A,TRUE,"GENERAL"}</definedName>
    <definedName name="_______y5" localSheetId="1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9" hidden="1">{"via1",#N/A,TRUE,"general";"via2",#N/A,TRUE,"general";"via3",#N/A,TRUE,"general"}</definedName>
    <definedName name="_______y6" localSheetId="1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9" hidden="1">{"via1",#N/A,TRUE,"general";"via2",#N/A,TRUE,"general";"via3",#N/A,TRUE,"general"}</definedName>
    <definedName name="_______y7" localSheetId="1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9" hidden="1">{"via1",#N/A,TRUE,"general";"via2",#N/A,TRUE,"general";"via3",#N/A,TRUE,"general"}</definedName>
    <definedName name="_______y8" localSheetId="1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9" hidden="1">{"TAB1",#N/A,TRUE,"GENERAL";"TAB2",#N/A,TRUE,"GENERAL";"TAB3",#N/A,TRUE,"GENERAL";"TAB4",#N/A,TRUE,"GENERAL";"TAB5",#N/A,TRUE,"GENERAL"}</definedName>
    <definedName name="_______y9" localSheetId="1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9" hidden="1">{"TAB1",#N/A,TRUE,"GENERAL";"TAB2",#N/A,TRUE,"GENERAL";"TAB3",#N/A,TRUE,"GENERAL";"TAB4",#N/A,TRUE,"GENERAL";"TAB5",#N/A,TRUE,"GENERAL"}</definedName>
    <definedName name="_______z1" localSheetId="1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9" hidden="1">{"via1",#N/A,TRUE,"general";"via2",#N/A,TRUE,"general";"via3",#N/A,TRUE,"general"}</definedName>
    <definedName name="_______z2" localSheetId="1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9" hidden="1">{"via1",#N/A,TRUE,"general";"via2",#N/A,TRUE,"general";"via3",#N/A,TRUE,"general"}</definedName>
    <definedName name="_______z3" localSheetId="1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9" hidden="1">{"TAB1",#N/A,TRUE,"GENERAL";"TAB2",#N/A,TRUE,"GENERAL";"TAB3",#N/A,TRUE,"GENERAL";"TAB4",#N/A,TRUE,"GENERAL";"TAB5",#N/A,TRUE,"GENERAL"}</definedName>
    <definedName name="_______z4" localSheetId="1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9" hidden="1">{"via1",#N/A,TRUE,"general";"via2",#N/A,TRUE,"general";"via3",#N/A,TRUE,"general"}</definedName>
    <definedName name="_______z5" localSheetId="1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9" hidden="1">{"TAB1",#N/A,TRUE,"GENERAL";"TAB2",#N/A,TRUE,"GENERAL";"TAB3",#N/A,TRUE,"GENERAL";"TAB4",#N/A,TRUE,"GENERAL";"TAB5",#N/A,TRUE,"GENERAL"}</definedName>
    <definedName name="_______z6" localSheetId="1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9" hidden="1">{"TAB1",#N/A,TRUE,"GENERAL";"TAB2",#N/A,TRUE,"GENERAL";"TAB3",#N/A,TRUE,"GENERAL";"TAB4",#N/A,TRUE,"GENERAL";"TAB5",#N/A,TRUE,"GENERAL"}</definedName>
    <definedName name="______a1" localSheetId="1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localSheetId="9" hidden="1">{"TAB1",#N/A,TRUE,"GENERAL";"TAB2",#N/A,TRUE,"GENERAL";"TAB3",#N/A,TRUE,"GENERAL";"TAB4",#N/A,TRUE,"GENERAL";"TAB5",#N/A,TRUE,"GENERAL"}</definedName>
    <definedName name="______a3" localSheetId="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 localSheetId="1">#REF!</definedName>
    <definedName name="______A30000">#REF!</definedName>
    <definedName name="______a4" localSheetId="9" hidden="1">{"via1",#N/A,TRUE,"general";"via2",#N/A,TRUE,"general";"via3",#N/A,TRUE,"general"}</definedName>
    <definedName name="______a4" localSheetId="1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9" hidden="1">{"TAB1",#N/A,TRUE,"GENERAL";"TAB2",#N/A,TRUE,"GENERAL";"TAB3",#N/A,TRUE,"GENERAL";"TAB4",#N/A,TRUE,"GENERAL";"TAB5",#N/A,TRUE,"GENERAL"}</definedName>
    <definedName name="______a5" localSheetId="1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9" hidden="1">{"TAB1",#N/A,TRUE,"GENERAL";"TAB2",#N/A,TRUE,"GENERAL";"TAB3",#N/A,TRUE,"GENERAL";"TAB4",#N/A,TRUE,"GENERAL";"TAB5",#N/A,TRUE,"GENERAL"}</definedName>
    <definedName name="______a6" localSheetId="1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[7]INV!$A$25:$D$28</definedName>
    <definedName name="______AFC3">[7]INV!$F$25:$I$28</definedName>
    <definedName name="______AFC5">[7]INV!$K$25:$N$28</definedName>
    <definedName name="______APU221">#REF!</definedName>
    <definedName name="______APU465">[8]!absc</definedName>
    <definedName name="______b2" localSheetId="9" hidden="1">{"TAB1",#N/A,TRUE,"GENERAL";"TAB2",#N/A,TRUE,"GENERAL";"TAB3",#N/A,TRUE,"GENERAL";"TAB4",#N/A,TRUE,"GENERAL";"TAB5",#N/A,TRUE,"GENERAL"}</definedName>
    <definedName name="______b2" localSheetId="1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9" hidden="1">{"TAB1",#N/A,TRUE,"GENERAL";"TAB2",#N/A,TRUE,"GENERAL";"TAB3",#N/A,TRUE,"GENERAL";"TAB4",#N/A,TRUE,"GENERAL";"TAB5",#N/A,TRUE,"GENERAL"}</definedName>
    <definedName name="______b3" localSheetId="1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9" hidden="1">{"TAB1",#N/A,TRUE,"GENERAL";"TAB2",#N/A,TRUE,"GENERAL";"TAB3",#N/A,TRUE,"GENERAL";"TAB4",#N/A,TRUE,"GENERAL";"TAB5",#N/A,TRUE,"GENERAL"}</definedName>
    <definedName name="______b4" localSheetId="1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9" hidden="1">{"TAB1",#N/A,TRUE,"GENERAL";"TAB2",#N/A,TRUE,"GENERAL";"TAB3",#N/A,TRUE,"GENERAL";"TAB4",#N/A,TRUE,"GENERAL";"TAB5",#N/A,TRUE,"GENERAL"}</definedName>
    <definedName name="______b5" localSheetId="1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9" hidden="1">{"TAB1",#N/A,TRUE,"GENERAL";"TAB2",#N/A,TRUE,"GENERAL";"TAB3",#N/A,TRUE,"GENERAL";"TAB4",#N/A,TRUE,"GENERAL";"TAB5",#N/A,TRUE,"GENERAL"}</definedName>
    <definedName name="______b6" localSheetId="1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9" hidden="1">{"via1",#N/A,TRUE,"general";"via2",#N/A,TRUE,"general";"via3",#N/A,TRUE,"general"}</definedName>
    <definedName name="______b7" localSheetId="1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9" hidden="1">{"via1",#N/A,TRUE,"general";"via2",#N/A,TRUE,"general";"via3",#N/A,TRUE,"general"}</definedName>
    <definedName name="______b8" localSheetId="1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9" hidden="1">{"TAB1",#N/A,TRUE,"GENERAL";"TAB2",#N/A,TRUE,"GENERAL";"TAB3",#N/A,TRUE,"GENERAL";"TAB4",#N/A,TRUE,"GENERAL";"TAB5",#N/A,TRUE,"GENERAL"}</definedName>
    <definedName name="______bb9" localSheetId="1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9" hidden="1">{"TAB1",#N/A,TRUE,"GENERAL";"TAB2",#N/A,TRUE,"GENERAL";"TAB3",#N/A,TRUE,"GENERAL";"TAB4",#N/A,TRUE,"GENERAL";"TAB5",#N/A,TRUE,"GENERAL"}</definedName>
    <definedName name="______bgb5" localSheetId="1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[7]INV!$A$5:$D$8</definedName>
    <definedName name="______BGC3">[7]INV!$F$5:$I$8</definedName>
    <definedName name="______BGC5">[7]INV!$K$5:$N$8</definedName>
    <definedName name="______CAC1" localSheetId="1">#REF!</definedName>
    <definedName name="______CAC1">#REF!</definedName>
    <definedName name="______CAC3">[7]INV!$F$19:$I$22</definedName>
    <definedName name="______CAC5">#REF!</definedName>
    <definedName name="______cua1">'[9]ALCANTARILLADO RAS'!$A$4:$B$14</definedName>
    <definedName name="______DMD1">#REF!</definedName>
    <definedName name="______g2" localSheetId="9" hidden="1">{"TAB1",#N/A,TRUE,"GENERAL";"TAB2",#N/A,TRUE,"GENERAL";"TAB3",#N/A,TRUE,"GENERAL";"TAB4",#N/A,TRUE,"GENERAL";"TAB5",#N/A,TRUE,"GENERAL"}</definedName>
    <definedName name="______g2" localSheetId="1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9" hidden="1">{"via1",#N/A,TRUE,"general";"via2",#N/A,TRUE,"general";"via3",#N/A,TRUE,"general"}</definedName>
    <definedName name="______g3" localSheetId="1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9" hidden="1">{"via1",#N/A,TRUE,"general";"via2",#N/A,TRUE,"general";"via3",#N/A,TRUE,"general"}</definedName>
    <definedName name="______g4" localSheetId="1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9" hidden="1">{"via1",#N/A,TRUE,"general";"via2",#N/A,TRUE,"general";"via3",#N/A,TRUE,"general"}</definedName>
    <definedName name="______g5" localSheetId="1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9" hidden="1">{"via1",#N/A,TRUE,"general";"via2",#N/A,TRUE,"general";"via3",#N/A,TRUE,"general"}</definedName>
    <definedName name="______g6" localSheetId="1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9" hidden="1">{"TAB1",#N/A,TRUE,"GENERAL";"TAB2",#N/A,TRUE,"GENERAL";"TAB3",#N/A,TRUE,"GENERAL";"TAB4",#N/A,TRUE,"GENERAL";"TAB5",#N/A,TRUE,"GENERAL"}</definedName>
    <definedName name="______g7" localSheetId="1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9" hidden="1">{"TAB1",#N/A,TRUE,"GENERAL";"TAB2",#N/A,TRUE,"GENERAL";"TAB3",#N/A,TRUE,"GENERAL";"TAB4",#N/A,TRUE,"GENERAL";"TAB5",#N/A,TRUE,"GENERAL"}</definedName>
    <definedName name="______GR1" localSheetId="1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9" hidden="1">{"via1",#N/A,TRUE,"general";"via2",#N/A,TRUE,"general";"via3",#N/A,TRUE,"general"}</definedName>
    <definedName name="______gtr4" localSheetId="1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9" hidden="1">{"via1",#N/A,TRUE,"general";"via2",#N/A,TRUE,"general";"via3",#N/A,TRUE,"general"}</definedName>
    <definedName name="______h2" localSheetId="1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9" hidden="1">{"via1",#N/A,TRUE,"general";"via2",#N/A,TRUE,"general";"via3",#N/A,TRUE,"general"}</definedName>
    <definedName name="______h3" localSheetId="1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9" hidden="1">{"TAB1",#N/A,TRUE,"GENERAL";"TAB2",#N/A,TRUE,"GENERAL";"TAB3",#N/A,TRUE,"GENERAL";"TAB4",#N/A,TRUE,"GENERAL";"TAB5",#N/A,TRUE,"GENERAL"}</definedName>
    <definedName name="______h4" localSheetId="1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9" hidden="1">{"TAB1",#N/A,TRUE,"GENERAL";"TAB2",#N/A,TRUE,"GENERAL";"TAB3",#N/A,TRUE,"GENERAL";"TAB4",#N/A,TRUE,"GENERAL";"TAB5",#N/A,TRUE,"GENERAL"}</definedName>
    <definedName name="______h5" localSheetId="1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9" hidden="1">{"via1",#N/A,TRUE,"general";"via2",#N/A,TRUE,"general";"via3",#N/A,TRUE,"general"}</definedName>
    <definedName name="______h6" localSheetId="1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9" hidden="1">{"TAB1",#N/A,TRUE,"GENERAL";"TAB2",#N/A,TRUE,"GENERAL";"TAB3",#N/A,TRUE,"GENERAL";"TAB4",#N/A,TRUE,"GENERAL";"TAB5",#N/A,TRUE,"GENERAL"}</definedName>
    <definedName name="______h7" localSheetId="1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9" hidden="1">{"via1",#N/A,TRUE,"general";"via2",#N/A,TRUE,"general";"via3",#N/A,TRUE,"general"}</definedName>
    <definedName name="______h8" localSheetId="1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9" hidden="1">{"via1",#N/A,TRUE,"general";"via2",#N/A,TRUE,"general";"via3",#N/A,TRUE,"general"}</definedName>
    <definedName name="______hfh7" localSheetId="1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localSheetId="9" hidden="1">{"via1",#N/A,TRUE,"general";"via2",#N/A,TRUE,"general";"via3",#N/A,TRUE,"general"}</definedName>
    <definedName name="______i4" localSheetId="1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9" hidden="1">{"TAB1",#N/A,TRUE,"GENERAL";"TAB2",#N/A,TRUE,"GENERAL";"TAB3",#N/A,TRUE,"GENERAL";"TAB4",#N/A,TRUE,"GENERAL";"TAB5",#N/A,TRUE,"GENERAL"}</definedName>
    <definedName name="______i5" localSheetId="1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9" hidden="1">{"TAB1",#N/A,TRUE,"GENERAL";"TAB2",#N/A,TRUE,"GENERAL";"TAB3",#N/A,TRUE,"GENERAL";"TAB4",#N/A,TRUE,"GENERAL";"TAB5",#N/A,TRUE,"GENERAL"}</definedName>
    <definedName name="______i6" localSheetId="1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9" hidden="1">{"via1",#N/A,TRUE,"general";"via2",#N/A,TRUE,"general";"via3",#N/A,TRUE,"general"}</definedName>
    <definedName name="______i7" localSheetId="1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9" hidden="1">{"TAB1",#N/A,TRUE,"GENERAL";"TAB2",#N/A,TRUE,"GENERAL";"TAB3",#N/A,TRUE,"GENERAL";"TAB4",#N/A,TRUE,"GENERAL";"TAB5",#N/A,TRUE,"GENERAL"}</definedName>
    <definedName name="______i77" localSheetId="1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9" hidden="1">{"via1",#N/A,TRUE,"general";"via2",#N/A,TRUE,"general";"via3",#N/A,TRUE,"general"}</definedName>
    <definedName name="______i8" localSheetId="1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9" hidden="1">{"TAB1",#N/A,TRUE,"GENERAL";"TAB2",#N/A,TRUE,"GENERAL";"TAB3",#N/A,TRUE,"GENERAL";"TAB4",#N/A,TRUE,"GENERAL";"TAB5",#N/A,TRUE,"GENERAL"}</definedName>
    <definedName name="______i9" localSheetId="1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k3" localSheetId="9" hidden="1">{"TAB1",#N/A,TRUE,"GENERAL";"TAB2",#N/A,TRUE,"GENERAL";"TAB3",#N/A,TRUE,"GENERAL";"TAB4",#N/A,TRUE,"GENERAL";"TAB5",#N/A,TRUE,"GENERAL"}</definedName>
    <definedName name="______k3" localSheetId="1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9" hidden="1">{"via1",#N/A,TRUE,"general";"via2",#N/A,TRUE,"general";"via3",#N/A,TRUE,"general"}</definedName>
    <definedName name="______k4" localSheetId="1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9" hidden="1">{"via1",#N/A,TRUE,"general";"via2",#N/A,TRUE,"general";"via3",#N/A,TRUE,"general"}</definedName>
    <definedName name="______k5" localSheetId="1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9" hidden="1">{"TAB1",#N/A,TRUE,"GENERAL";"TAB2",#N/A,TRUE,"GENERAL";"TAB3",#N/A,TRUE,"GENERAL";"TAB4",#N/A,TRUE,"GENERAL";"TAB5",#N/A,TRUE,"GENERAL"}</definedName>
    <definedName name="______k6" localSheetId="1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9" hidden="1">{"via1",#N/A,TRUE,"general";"via2",#N/A,TRUE,"general";"via3",#N/A,TRUE,"general"}</definedName>
    <definedName name="______k7" localSheetId="1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9" hidden="1">{"via1",#N/A,TRUE,"general";"via2",#N/A,TRUE,"general";"via3",#N/A,TRUE,"general"}</definedName>
    <definedName name="______k8" localSheetId="1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9" hidden="1">{"TAB1",#N/A,TRUE,"GENERAL";"TAB2",#N/A,TRUE,"GENERAL";"TAB3",#N/A,TRUE,"GENERAL";"TAB4",#N/A,TRUE,"GENERAL";"TAB5",#N/A,TRUE,"GENERAL"}</definedName>
    <definedName name="______k9" localSheetId="1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9" hidden="1">{"TAB1",#N/A,TRUE,"GENERAL";"TAB2",#N/A,TRUE,"GENERAL";"TAB3",#N/A,TRUE,"GENERAL";"TAB4",#N/A,TRUE,"GENERAL";"TAB5",#N/A,TRUE,"GENERAL"}</definedName>
    <definedName name="______kjk6" localSheetId="1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9" hidden="1">{"via1",#N/A,TRUE,"general";"via2",#N/A,TRUE,"general";"via3",#N/A,TRUE,"general"}</definedName>
    <definedName name="______m3" localSheetId="1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9" hidden="1">{"TAB1",#N/A,TRUE,"GENERAL";"TAB2",#N/A,TRUE,"GENERAL";"TAB3",#N/A,TRUE,"GENERAL";"TAB4",#N/A,TRUE,"GENERAL";"TAB5",#N/A,TRUE,"GENERAL"}</definedName>
    <definedName name="______m4" localSheetId="1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9" hidden="1">{"via1",#N/A,TRUE,"general";"via2",#N/A,TRUE,"general";"via3",#N/A,TRUE,"general"}</definedName>
    <definedName name="______m5" localSheetId="1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9" hidden="1">{"TAB1",#N/A,TRUE,"GENERAL";"TAB2",#N/A,TRUE,"GENERAL";"TAB3",#N/A,TRUE,"GENERAL";"TAB4",#N/A,TRUE,"GENERAL";"TAB5",#N/A,TRUE,"GENERAL"}</definedName>
    <definedName name="______m6" localSheetId="1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9" hidden="1">{"TAB1",#N/A,TRUE,"GENERAL";"TAB2",#N/A,TRUE,"GENERAL";"TAB3",#N/A,TRUE,"GENERAL";"TAB4",#N/A,TRUE,"GENERAL";"TAB5",#N/A,TRUE,"GENERAL"}</definedName>
    <definedName name="______m7" localSheetId="1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9" hidden="1">{"via1",#N/A,TRUE,"general";"via2",#N/A,TRUE,"general";"via3",#N/A,TRUE,"general"}</definedName>
    <definedName name="______m8" localSheetId="1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9" hidden="1">{"via1",#N/A,TRUE,"general";"via2",#N/A,TRUE,"general";"via3",#N/A,TRUE,"general"}</definedName>
    <definedName name="______m9" localSheetId="1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min2" localSheetId="1">#REF!</definedName>
    <definedName name="______min2">#REF!</definedName>
    <definedName name="______n3" localSheetId="9" hidden="1">{"TAB1",#N/A,TRUE,"GENERAL";"TAB2",#N/A,TRUE,"GENERAL";"TAB3",#N/A,TRUE,"GENERAL";"TAB4",#N/A,TRUE,"GENERAL";"TAB5",#N/A,TRUE,"GENERAL"}</definedName>
    <definedName name="______n3" localSheetId="1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9" hidden="1">{"via1",#N/A,TRUE,"general";"via2",#N/A,TRUE,"general";"via3",#N/A,TRUE,"general"}</definedName>
    <definedName name="______n4" localSheetId="1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9" hidden="1">{"TAB1",#N/A,TRUE,"GENERAL";"TAB2",#N/A,TRUE,"GENERAL";"TAB3",#N/A,TRUE,"GENERAL";"TAB4",#N/A,TRUE,"GENERAL";"TAB5",#N/A,TRUE,"GENERAL"}</definedName>
    <definedName name="______n5" localSheetId="1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9" hidden="1">{"via1",#N/A,TRUE,"general";"via2",#N/A,TRUE,"general";"via3",#N/A,TRUE,"general"}</definedName>
    <definedName name="______nyn7" localSheetId="1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9" hidden="1">{"via1",#N/A,TRUE,"general";"via2",#N/A,TRUE,"general";"via3",#N/A,TRUE,"general"}</definedName>
    <definedName name="______o4" localSheetId="1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9" hidden="1">{"TAB1",#N/A,TRUE,"GENERAL";"TAB2",#N/A,TRUE,"GENERAL";"TAB3",#N/A,TRUE,"GENERAL";"TAB4",#N/A,TRUE,"GENERAL";"TAB5",#N/A,TRUE,"GENERAL"}</definedName>
    <definedName name="______o5" localSheetId="1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9" hidden="1">{"TAB1",#N/A,TRUE,"GENERAL";"TAB2",#N/A,TRUE,"GENERAL";"TAB3",#N/A,TRUE,"GENERAL";"TAB4",#N/A,TRUE,"GENERAL";"TAB5",#N/A,TRUE,"GENERAL"}</definedName>
    <definedName name="______o6" localSheetId="1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9" hidden="1">{"TAB1",#N/A,TRUE,"GENERAL";"TAB2",#N/A,TRUE,"GENERAL";"TAB3",#N/A,TRUE,"GENERAL";"TAB4",#N/A,TRUE,"GENERAL";"TAB5",#N/A,TRUE,"GENERAL"}</definedName>
    <definedName name="______o7" localSheetId="1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9" hidden="1">{"via1",#N/A,TRUE,"general";"via2",#N/A,TRUE,"general";"via3",#N/A,TRUE,"general"}</definedName>
    <definedName name="______o8" localSheetId="1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9" hidden="1">{"TAB1",#N/A,TRUE,"GENERAL";"TAB2",#N/A,TRUE,"GENERAL";"TAB3",#N/A,TRUE,"GENERAL";"TAB4",#N/A,TRUE,"GENERAL";"TAB5",#N/A,TRUE,"GENERAL"}</definedName>
    <definedName name="______o9" localSheetId="1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p6" localSheetId="9" hidden="1">{"via1",#N/A,TRUE,"general";"via2",#N/A,TRUE,"general";"via3",#N/A,TRUE,"general"}</definedName>
    <definedName name="______p6" localSheetId="1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9" hidden="1">{"via1",#N/A,TRUE,"general";"via2",#N/A,TRUE,"general";"via3",#N/A,TRUE,"general"}</definedName>
    <definedName name="______p7" localSheetId="1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9" hidden="1">{"TAB1",#N/A,TRUE,"GENERAL";"TAB2",#N/A,TRUE,"GENERAL";"TAB3",#N/A,TRUE,"GENERAL";"TAB4",#N/A,TRUE,"GENERAL";"TAB5",#N/A,TRUE,"GENERAL"}</definedName>
    <definedName name="______p8" localSheetId="1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AG1" localSheetId="1">#REF!</definedName>
    <definedName name="______PAG1">#REF!</definedName>
    <definedName name="______Pag10" localSheetId="9">#REF!</definedName>
    <definedName name="______Pag10" localSheetId="1">#REF!</definedName>
    <definedName name="______Pag10">#REF!</definedName>
    <definedName name="______PAG2">#REF!</definedName>
    <definedName name="______PAG3">#REF!</definedName>
    <definedName name="______PAG4">#REF!</definedName>
    <definedName name="______PAG5">#REF!</definedName>
    <definedName name="______PJ50">#REF!</definedName>
    <definedName name="______pj5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localSheetId="9">#REF!</definedName>
    <definedName name="______R" localSheetId="1">#REF!</definedName>
    <definedName name="______R">#REF!</definedName>
    <definedName name="______r4r" localSheetId="9" hidden="1">{"via1",#N/A,TRUE,"general";"via2",#N/A,TRUE,"general";"via3",#N/A,TRUE,"general"}</definedName>
    <definedName name="______r4r" localSheetId="1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 localSheetId="1">#REF!</definedName>
    <definedName name="______rc">#REF!</definedName>
    <definedName name="______rtu6" localSheetId="9" hidden="1">{"via1",#N/A,TRUE,"general";"via2",#N/A,TRUE,"general";"via3",#N/A,TRUE,"general"}</definedName>
    <definedName name="______rtu6" localSheetId="1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9" hidden="1">{"via1",#N/A,TRUE,"general";"via2",#N/A,TRUE,"general";"via3",#N/A,TRUE,"general"}</definedName>
    <definedName name="______s1" localSheetId="1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9" hidden="1">{"TAB1",#N/A,TRUE,"GENERAL";"TAB2",#N/A,TRUE,"GENERAL";"TAB3",#N/A,TRUE,"GENERAL";"TAB4",#N/A,TRUE,"GENERAL";"TAB5",#N/A,TRUE,"GENERAL"}</definedName>
    <definedName name="______s2" localSheetId="1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9" hidden="1">{"TAB1",#N/A,TRUE,"GENERAL";"TAB2",#N/A,TRUE,"GENERAL";"TAB3",#N/A,TRUE,"GENERAL";"TAB4",#N/A,TRUE,"GENERAL";"TAB5",#N/A,TRUE,"GENERAL"}</definedName>
    <definedName name="______s3" localSheetId="1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9" hidden="1">{"via1",#N/A,TRUE,"general";"via2",#N/A,TRUE,"general";"via3",#N/A,TRUE,"general"}</definedName>
    <definedName name="______s4" localSheetId="1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9" hidden="1">{"via1",#N/A,TRUE,"general";"via2",#N/A,TRUE,"general";"via3",#N/A,TRUE,"general"}</definedName>
    <definedName name="______s5" localSheetId="1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9" hidden="1">{"TAB1",#N/A,TRUE,"GENERAL";"TAB2",#N/A,TRUE,"GENERAL";"TAB3",#N/A,TRUE,"GENERAL";"TAB4",#N/A,TRUE,"GENERAL";"TAB5",#N/A,TRUE,"GENERAL"}</definedName>
    <definedName name="______s6" localSheetId="1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9" hidden="1">{"via1",#N/A,TRUE,"general";"via2",#N/A,TRUE,"general";"via3",#N/A,TRUE,"general"}</definedName>
    <definedName name="______s7" localSheetId="1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>[7]INV!$A$12:$D$15</definedName>
    <definedName name="______SBC3">[7]INV!$F$12:$I$15</definedName>
    <definedName name="______SBC5" localSheetId="1">#REF!</definedName>
    <definedName name="______SBC5">#REF!</definedName>
    <definedName name="______t3" localSheetId="9" hidden="1">{"TAB1",#N/A,TRUE,"GENERAL";"TAB2",#N/A,TRUE,"GENERAL";"TAB3",#N/A,TRUE,"GENERAL";"TAB4",#N/A,TRUE,"GENERAL";"TAB5",#N/A,TRUE,"GENERAL"}</definedName>
    <definedName name="______t3" localSheetId="1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9" hidden="1">{"via1",#N/A,TRUE,"general";"via2",#N/A,TRUE,"general";"via3",#N/A,TRUE,"general"}</definedName>
    <definedName name="______t4" localSheetId="1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9" hidden="1">{"TAB1",#N/A,TRUE,"GENERAL";"TAB2",#N/A,TRUE,"GENERAL";"TAB3",#N/A,TRUE,"GENERAL";"TAB4",#N/A,TRUE,"GENERAL";"TAB5",#N/A,TRUE,"GENERAL"}</definedName>
    <definedName name="______t5" localSheetId="1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9" hidden="1">{"via1",#N/A,TRUE,"general";"via2",#N/A,TRUE,"general";"via3",#N/A,TRUE,"general"}</definedName>
    <definedName name="______t6" localSheetId="1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9" hidden="1">{"TAB1",#N/A,TRUE,"GENERAL";"TAB2",#N/A,TRUE,"GENERAL";"TAB3",#N/A,TRUE,"GENERAL";"TAB4",#N/A,TRUE,"GENERAL";"TAB5",#N/A,TRUE,"GENERAL"}</definedName>
    <definedName name="______t66" localSheetId="1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9" hidden="1">{"via1",#N/A,TRUE,"general";"via2",#N/A,TRUE,"general";"via3",#N/A,TRUE,"general"}</definedName>
    <definedName name="______t7" localSheetId="1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9" hidden="1">{"TAB1",#N/A,TRUE,"GENERAL";"TAB2",#N/A,TRUE,"GENERAL";"TAB3",#N/A,TRUE,"GENERAL";"TAB4",#N/A,TRUE,"GENERAL";"TAB5",#N/A,TRUE,"GENERAL"}</definedName>
    <definedName name="______t77" localSheetId="1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9" hidden="1">{"TAB1",#N/A,TRUE,"GENERAL";"TAB2",#N/A,TRUE,"GENERAL";"TAB3",#N/A,TRUE,"GENERAL";"TAB4",#N/A,TRUE,"GENERAL";"TAB5",#N/A,TRUE,"GENERAL"}</definedName>
    <definedName name="______t8" localSheetId="1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9" hidden="1">{"via1",#N/A,TRUE,"general";"via2",#N/A,TRUE,"general";"via3",#N/A,TRUE,"general"}</definedName>
    <definedName name="______t88" localSheetId="1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9" hidden="1">{"TAB1",#N/A,TRUE,"GENERAL";"TAB2",#N/A,TRUE,"GENERAL";"TAB3",#N/A,TRUE,"GENERAL";"TAB4",#N/A,TRUE,"GENERAL";"TAB5",#N/A,TRUE,"GENERAL"}</definedName>
    <definedName name="______t9" localSheetId="1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9" hidden="1">{"via1",#N/A,TRUE,"general";"via2",#N/A,TRUE,"general";"via3",#N/A,TRUE,"general"}</definedName>
    <definedName name="______t99" localSheetId="1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TLL3" localSheetId="1">#REF!</definedName>
    <definedName name="______TLL3">#REF!</definedName>
    <definedName name="______TP1" localSheetId="9">#REF!</definedName>
    <definedName name="______TP1" localSheetId="1">#REF!</definedName>
    <definedName name="______TP1">#REF!</definedName>
    <definedName name="______u4" localSheetId="9" hidden="1">{"TAB1",#N/A,TRUE,"GENERAL";"TAB2",#N/A,TRUE,"GENERAL";"TAB3",#N/A,TRUE,"GENERAL";"TAB4",#N/A,TRUE,"GENERAL";"TAB5",#N/A,TRUE,"GENERAL"}</definedName>
    <definedName name="______u4" localSheetId="1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9" hidden="1">{"TAB1",#N/A,TRUE,"GENERAL";"TAB2",#N/A,TRUE,"GENERAL";"TAB3",#N/A,TRUE,"GENERAL";"TAB4",#N/A,TRUE,"GENERAL";"TAB5",#N/A,TRUE,"GENERAL"}</definedName>
    <definedName name="______u5" localSheetId="1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9" hidden="1">{"TAB1",#N/A,TRUE,"GENERAL";"TAB2",#N/A,TRUE,"GENERAL";"TAB3",#N/A,TRUE,"GENERAL";"TAB4",#N/A,TRUE,"GENERAL";"TAB5",#N/A,TRUE,"GENERAL"}</definedName>
    <definedName name="______u6" localSheetId="1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9" hidden="1">{"via1",#N/A,TRUE,"general";"via2",#N/A,TRUE,"general";"via3",#N/A,TRUE,"general"}</definedName>
    <definedName name="______u7" localSheetId="1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9" hidden="1">{"TAB1",#N/A,TRUE,"GENERAL";"TAB2",#N/A,TRUE,"GENERAL";"TAB3",#N/A,TRUE,"GENERAL";"TAB4",#N/A,TRUE,"GENERAL";"TAB5",#N/A,TRUE,"GENERAL"}</definedName>
    <definedName name="______u8" localSheetId="1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9" hidden="1">{"TAB1",#N/A,TRUE,"GENERAL";"TAB2",#N/A,TRUE,"GENERAL";"TAB3",#N/A,TRUE,"GENERAL";"TAB4",#N/A,TRUE,"GENERAL";"TAB5",#N/A,TRUE,"GENERAL"}</definedName>
    <definedName name="______u9" localSheetId="1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9" hidden="1">{"TAB1",#N/A,TRUE,"GENERAL";"TAB2",#N/A,TRUE,"GENERAL";"TAB3",#N/A,TRUE,"GENERAL";"TAB4",#N/A,TRUE,"GENERAL";"TAB5",#N/A,TRUE,"GENERAL"}</definedName>
    <definedName name="______ur7" localSheetId="1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9" hidden="1">{"via1",#N/A,TRUE,"general";"via2",#N/A,TRUE,"general";"via3",#N/A,TRUE,"general"}</definedName>
    <definedName name="______v2" localSheetId="1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9" hidden="1">{"TAB1",#N/A,TRUE,"GENERAL";"TAB2",#N/A,TRUE,"GENERAL";"TAB3",#N/A,TRUE,"GENERAL";"TAB4",#N/A,TRUE,"GENERAL";"TAB5",#N/A,TRUE,"GENERAL"}</definedName>
    <definedName name="______v3" localSheetId="1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9" hidden="1">{"TAB1",#N/A,TRUE,"GENERAL";"TAB2",#N/A,TRUE,"GENERAL";"TAB3",#N/A,TRUE,"GENERAL";"TAB4",#N/A,TRUE,"GENERAL";"TAB5",#N/A,TRUE,"GENERAL"}</definedName>
    <definedName name="______v4" localSheetId="1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9" hidden="1">{"TAB1",#N/A,TRUE,"GENERAL";"TAB2",#N/A,TRUE,"GENERAL";"TAB3",#N/A,TRUE,"GENERAL";"TAB4",#N/A,TRUE,"GENERAL";"TAB5",#N/A,TRUE,"GENERAL"}</definedName>
    <definedName name="______v5" localSheetId="1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9" hidden="1">{"TAB1",#N/A,TRUE,"GENERAL";"TAB2",#N/A,TRUE,"GENERAL";"TAB3",#N/A,TRUE,"GENERAL";"TAB4",#N/A,TRUE,"GENERAL";"TAB5",#N/A,TRUE,"GENERAL"}</definedName>
    <definedName name="______v6" localSheetId="1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9" hidden="1">{"via1",#N/A,TRUE,"general";"via2",#N/A,TRUE,"general";"via3",#N/A,TRUE,"general"}</definedName>
    <definedName name="______v7" localSheetId="1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9" hidden="1">{"TAB1",#N/A,TRUE,"GENERAL";"TAB2",#N/A,TRUE,"GENERAL";"TAB3",#N/A,TRUE,"GENERAL";"TAB4",#N/A,TRUE,"GENERAL";"TAB5",#N/A,TRUE,"GENERAL"}</definedName>
    <definedName name="______v8" localSheetId="1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9" hidden="1">{"TAB1",#N/A,TRUE,"GENERAL";"TAB2",#N/A,TRUE,"GENERAL";"TAB3",#N/A,TRUE,"GENERAL";"TAB4",#N/A,TRUE,"GENERAL";"TAB5",#N/A,TRUE,"GENERAL"}</definedName>
    <definedName name="______v9" localSheetId="1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9" hidden="1">{"via1",#N/A,TRUE,"general";"via2",#N/A,TRUE,"general";"via3",#N/A,TRUE,"general"}</definedName>
    <definedName name="______vfv4" localSheetId="1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VPD1">[10]TARIFAS!$C$582</definedName>
    <definedName name="______VPI1">[10]TARIFAS!$C$580</definedName>
    <definedName name="______VRA1">[10]TARIFAS!$C$579</definedName>
    <definedName name="______x1" localSheetId="9" hidden="1">{"TAB1",#N/A,TRUE,"GENERAL";"TAB2",#N/A,TRUE,"GENERAL";"TAB3",#N/A,TRUE,"GENERAL";"TAB4",#N/A,TRUE,"GENERAL";"TAB5",#N/A,TRUE,"GENERAL"}</definedName>
    <definedName name="______x1" localSheetId="1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9" hidden="1">{"via1",#N/A,TRUE,"general";"via2",#N/A,TRUE,"general";"via3",#N/A,TRUE,"general"}</definedName>
    <definedName name="______x2" localSheetId="1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9" hidden="1">{"via1",#N/A,TRUE,"general";"via2",#N/A,TRUE,"general";"via3",#N/A,TRUE,"general"}</definedName>
    <definedName name="______x3" localSheetId="1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9" hidden="1">{"via1",#N/A,TRUE,"general";"via2",#N/A,TRUE,"general";"via3",#N/A,TRUE,"general"}</definedName>
    <definedName name="______x4" localSheetId="1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9" hidden="1">{"TAB1",#N/A,TRUE,"GENERAL";"TAB2",#N/A,TRUE,"GENERAL";"TAB3",#N/A,TRUE,"GENERAL";"TAB4",#N/A,TRUE,"GENERAL";"TAB5",#N/A,TRUE,"GENERAL"}</definedName>
    <definedName name="______x5" localSheetId="1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9" hidden="1">{"TAB1",#N/A,TRUE,"GENERAL";"TAB2",#N/A,TRUE,"GENERAL";"TAB3",#N/A,TRUE,"GENERAL";"TAB4",#N/A,TRUE,"GENERAL";"TAB5",#N/A,TRUE,"GENERAL"}</definedName>
    <definedName name="______x6" localSheetId="1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9" hidden="1">{"TAB1",#N/A,TRUE,"GENERAL";"TAB2",#N/A,TRUE,"GENERAL";"TAB3",#N/A,TRUE,"GENERAL";"TAB4",#N/A,TRUE,"GENERAL";"TAB5",#N/A,TRUE,"GENERAL"}</definedName>
    <definedName name="______x7" localSheetId="1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9" hidden="1">{"via1",#N/A,TRUE,"general";"via2",#N/A,TRUE,"general";"via3",#N/A,TRUE,"general"}</definedName>
    <definedName name="______x8" localSheetId="1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9" hidden="1">{"TAB1",#N/A,TRUE,"GENERAL";"TAB2",#N/A,TRUE,"GENERAL";"TAB3",#N/A,TRUE,"GENERAL";"TAB4",#N/A,TRUE,"GENERAL";"TAB5",#N/A,TRUE,"GENERAL"}</definedName>
    <definedName name="______x9" localSheetId="1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9" hidden="1">{"TAB1",#N/A,TRUE,"GENERAL";"TAB2",#N/A,TRUE,"GENERAL";"TAB3",#N/A,TRUE,"GENERAL";"TAB4",#N/A,TRUE,"GENERAL";"TAB5",#N/A,TRUE,"GENERAL"}</definedName>
    <definedName name="______y2" localSheetId="1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9" hidden="1">{"via1",#N/A,TRUE,"general";"via2",#N/A,TRUE,"general";"via3",#N/A,TRUE,"general"}</definedName>
    <definedName name="______y3" localSheetId="1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9" hidden="1">{"via1",#N/A,TRUE,"general";"via2",#N/A,TRUE,"general";"via3",#N/A,TRUE,"general"}</definedName>
    <definedName name="______y4" localSheetId="1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9" hidden="1">{"TAB1",#N/A,TRUE,"GENERAL";"TAB2",#N/A,TRUE,"GENERAL";"TAB3",#N/A,TRUE,"GENERAL";"TAB4",#N/A,TRUE,"GENERAL";"TAB5",#N/A,TRUE,"GENERAL"}</definedName>
    <definedName name="______y5" localSheetId="1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9" hidden="1">{"via1",#N/A,TRUE,"general";"via2",#N/A,TRUE,"general";"via3",#N/A,TRUE,"general"}</definedName>
    <definedName name="______y6" localSheetId="1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9" hidden="1">{"via1",#N/A,TRUE,"general";"via2",#N/A,TRUE,"general";"via3",#N/A,TRUE,"general"}</definedName>
    <definedName name="______y7" localSheetId="1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9" hidden="1">{"via1",#N/A,TRUE,"general";"via2",#N/A,TRUE,"general";"via3",#N/A,TRUE,"general"}</definedName>
    <definedName name="______y8" localSheetId="1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9" hidden="1">{"TAB1",#N/A,TRUE,"GENERAL";"TAB2",#N/A,TRUE,"GENERAL";"TAB3",#N/A,TRUE,"GENERAL";"TAB4",#N/A,TRUE,"GENERAL";"TAB5",#N/A,TRUE,"GENERAL"}</definedName>
    <definedName name="______y9" localSheetId="1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9" hidden="1">{"TAB1",#N/A,TRUE,"GENERAL";"TAB2",#N/A,TRUE,"GENERAL";"TAB3",#N/A,TRUE,"GENERAL";"TAB4",#N/A,TRUE,"GENERAL";"TAB5",#N/A,TRUE,"GENERAL"}</definedName>
    <definedName name="______z1" localSheetId="1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9" hidden="1">{"via1",#N/A,TRUE,"general";"via2",#N/A,TRUE,"general";"via3",#N/A,TRUE,"general"}</definedName>
    <definedName name="______z2" localSheetId="1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9" hidden="1">{"via1",#N/A,TRUE,"general";"via2",#N/A,TRUE,"general";"via3",#N/A,TRUE,"general"}</definedName>
    <definedName name="______z3" localSheetId="1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9" hidden="1">{"TAB1",#N/A,TRUE,"GENERAL";"TAB2",#N/A,TRUE,"GENERAL";"TAB3",#N/A,TRUE,"GENERAL";"TAB4",#N/A,TRUE,"GENERAL";"TAB5",#N/A,TRUE,"GENERAL"}</definedName>
    <definedName name="______z4" localSheetId="1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9" hidden="1">{"via1",#N/A,TRUE,"general";"via2",#N/A,TRUE,"general";"via3",#N/A,TRUE,"general"}</definedName>
    <definedName name="______z5" localSheetId="1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9" hidden="1">{"TAB1",#N/A,TRUE,"GENERAL";"TAB2",#N/A,TRUE,"GENERAL";"TAB3",#N/A,TRUE,"GENERAL";"TAB4",#N/A,TRUE,"GENERAL";"TAB5",#N/A,TRUE,"GENERAL"}</definedName>
    <definedName name="______z6" localSheetId="1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 localSheetId="9" hidden="1">{"TAB1",#N/A,TRUE,"GENERAL";"TAB2",#N/A,TRUE,"GENERAL";"TAB3",#N/A,TRUE,"GENERAL";"TAB4",#N/A,TRUE,"GENERAL";"TAB5",#N/A,TRUE,"GENERAL"}</definedName>
    <definedName name="_____a1" localSheetId="1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 localSheetId="1">#REF!</definedName>
    <definedName name="_____A17000">#REF!</definedName>
    <definedName name="_____A20000" localSheetId="9">#REF!</definedName>
    <definedName name="_____A20000" localSheetId="1">#REF!</definedName>
    <definedName name="_____A20000">#REF!</definedName>
    <definedName name="_____a3" localSheetId="9" hidden="1">{"TAB1",#N/A,TRUE,"GENERAL";"TAB2",#N/A,TRUE,"GENERAL";"TAB3",#N/A,TRUE,"GENERAL";"TAB4",#N/A,TRUE,"GENERAL";"TAB5",#N/A,TRUE,"GENERAL"}</definedName>
    <definedName name="_____a3" localSheetId="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 localSheetId="1">#REF!</definedName>
    <definedName name="_____A30000">#REF!</definedName>
    <definedName name="_____a4" localSheetId="9" hidden="1">{"via1",#N/A,TRUE,"general";"via2",#N/A,TRUE,"general";"via3",#N/A,TRUE,"general"}</definedName>
    <definedName name="_____a4" localSheetId="1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9" hidden="1">{"TAB1",#N/A,TRUE,"GENERAL";"TAB2",#N/A,TRUE,"GENERAL";"TAB3",#N/A,TRUE,"GENERAL";"TAB4",#N/A,TRUE,"GENERAL";"TAB5",#N/A,TRUE,"GENERAL"}</definedName>
    <definedName name="_____a5" localSheetId="1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9" hidden="1">{"TAB1",#N/A,TRUE,"GENERAL";"TAB2",#N/A,TRUE,"GENERAL";"TAB3",#N/A,TRUE,"GENERAL";"TAB4",#N/A,TRUE,"GENERAL";"TAB5",#N/A,TRUE,"GENERAL"}</definedName>
    <definedName name="_____a6" localSheetId="1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FC1" localSheetId="1">#REF!</definedName>
    <definedName name="_____AFC1">#REF!</definedName>
    <definedName name="_____AFC3">#REF!</definedName>
    <definedName name="_____AFC5">#REF!</definedName>
    <definedName name="_____ane7">[11]!_xlbgnm.ane7</definedName>
    <definedName name="_____ane8">[11]!_xlbgnm.ane8</definedName>
    <definedName name="_____APU221">#REF!</definedName>
    <definedName name="_____APU465">[8]!absc</definedName>
    <definedName name="_____Atp2">[12]EMPRESA!$F$22</definedName>
    <definedName name="_____b2" localSheetId="9" hidden="1">{"TAB1",#N/A,TRUE,"GENERAL";"TAB2",#N/A,TRUE,"GENERAL";"TAB3",#N/A,TRUE,"GENERAL";"TAB4",#N/A,TRUE,"GENERAL";"TAB5",#N/A,TRUE,"GENERAL"}</definedName>
    <definedName name="_____b2" localSheetId="1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9" hidden="1">{"TAB1",#N/A,TRUE,"GENERAL";"TAB2",#N/A,TRUE,"GENERAL";"TAB3",#N/A,TRUE,"GENERAL";"TAB4",#N/A,TRUE,"GENERAL";"TAB5",#N/A,TRUE,"GENERAL"}</definedName>
    <definedName name="_____b3" localSheetId="1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9" hidden="1">{"TAB1",#N/A,TRUE,"GENERAL";"TAB2",#N/A,TRUE,"GENERAL";"TAB3",#N/A,TRUE,"GENERAL";"TAB4",#N/A,TRUE,"GENERAL";"TAB5",#N/A,TRUE,"GENERAL"}</definedName>
    <definedName name="_____b4" localSheetId="1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9" hidden="1">{"TAB1",#N/A,TRUE,"GENERAL";"TAB2",#N/A,TRUE,"GENERAL";"TAB3",#N/A,TRUE,"GENERAL";"TAB4",#N/A,TRUE,"GENERAL";"TAB5",#N/A,TRUE,"GENERAL"}</definedName>
    <definedName name="_____b5" localSheetId="1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9" hidden="1">{"TAB1",#N/A,TRUE,"GENERAL";"TAB2",#N/A,TRUE,"GENERAL";"TAB3",#N/A,TRUE,"GENERAL";"TAB4",#N/A,TRUE,"GENERAL";"TAB5",#N/A,TRUE,"GENERAL"}</definedName>
    <definedName name="_____b6" localSheetId="1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9" hidden="1">{"via1",#N/A,TRUE,"general";"via2",#N/A,TRUE,"general";"via3",#N/A,TRUE,"general"}</definedName>
    <definedName name="_____b7" localSheetId="1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9" hidden="1">{"via1",#N/A,TRUE,"general";"via2",#N/A,TRUE,"general";"via3",#N/A,TRUE,"general"}</definedName>
    <definedName name="_____b8" localSheetId="1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9" hidden="1">{"TAB1",#N/A,TRUE,"GENERAL";"TAB2",#N/A,TRUE,"GENERAL";"TAB3",#N/A,TRUE,"GENERAL";"TAB4",#N/A,TRUE,"GENERAL";"TAB5",#N/A,TRUE,"GENERAL"}</definedName>
    <definedName name="_____bb9" localSheetId="1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9" hidden="1">{"TAB1",#N/A,TRUE,"GENERAL";"TAB2",#N/A,TRUE,"GENERAL";"TAB3",#N/A,TRUE,"GENERAL";"TAB4",#N/A,TRUE,"GENERAL";"TAB5",#N/A,TRUE,"GENERAL"}</definedName>
    <definedName name="_____bgb5" localSheetId="1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1">#REF!</definedName>
    <definedName name="_____BGC1">#REF!</definedName>
    <definedName name="_____BGC3">#REF!</definedName>
    <definedName name="_____BGC5">[7]INV!$K$5:$N$8</definedName>
    <definedName name="_____CAC1">#REF!</definedName>
    <definedName name="_____CAC3">#REF!</definedName>
    <definedName name="_____CAC5">#REF!</definedName>
    <definedName name="_____cua1">'[9]ALCANTARILLADO RAS'!$A$4:$B$14</definedName>
    <definedName name="_____DCI1">[13]Tablas!#REF!</definedName>
    <definedName name="_____DDS1">[13]Tablas!#REF!</definedName>
    <definedName name="_____DGO1">[13]Tablas!#REF!</definedName>
    <definedName name="_____DGP1">[13]Tablas!#REF!</definedName>
    <definedName name="_____DIJ1">[13]Tablas!#REF!</definedName>
    <definedName name="_____DMD1">#REF!</definedName>
    <definedName name="_____DPI1">[13]Tablas!#REF!</definedName>
    <definedName name="_____DPY1">[13]Tablas!#REF!</definedName>
    <definedName name="_____DRI1">[13]Tablas!#REF!</definedName>
    <definedName name="_____DRL1">[13]Tablas!#REF!</definedName>
    <definedName name="_____DSP1">[13]Tablas!#REF!</definedName>
    <definedName name="_____ECP1">[13]Tablas!#REF!</definedName>
    <definedName name="_____g2" localSheetId="9" hidden="1">{"TAB1",#N/A,TRUE,"GENERAL";"TAB2",#N/A,TRUE,"GENERAL";"TAB3",#N/A,TRUE,"GENERAL";"TAB4",#N/A,TRUE,"GENERAL";"TAB5",#N/A,TRUE,"GENERAL"}</definedName>
    <definedName name="_____g2" localSheetId="1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9" hidden="1">{"via1",#N/A,TRUE,"general";"via2",#N/A,TRUE,"general";"via3",#N/A,TRUE,"general"}</definedName>
    <definedName name="_____g3" localSheetId="1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9" hidden="1">{"via1",#N/A,TRUE,"general";"via2",#N/A,TRUE,"general";"via3",#N/A,TRUE,"general"}</definedName>
    <definedName name="_____g4" localSheetId="1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9" hidden="1">{"via1",#N/A,TRUE,"general";"via2",#N/A,TRUE,"general";"via3",#N/A,TRUE,"general"}</definedName>
    <definedName name="_____g5" localSheetId="1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9" hidden="1">{"via1",#N/A,TRUE,"general";"via2",#N/A,TRUE,"general";"via3",#N/A,TRUE,"general"}</definedName>
    <definedName name="_____g6" localSheetId="1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9" hidden="1">{"TAB1",#N/A,TRUE,"GENERAL";"TAB2",#N/A,TRUE,"GENERAL";"TAB3",#N/A,TRUE,"GENERAL";"TAB4",#N/A,TRUE,"GENERAL";"TAB5",#N/A,TRUE,"GENERAL"}</definedName>
    <definedName name="_____g7" localSheetId="1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9" hidden="1">{"TAB1",#N/A,TRUE,"GENERAL";"TAB2",#N/A,TRUE,"GENERAL";"TAB3",#N/A,TRUE,"GENERAL";"TAB4",#N/A,TRUE,"GENERAL";"TAB5",#N/A,TRUE,"GENERAL"}</definedName>
    <definedName name="_____GR1" localSheetId="1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9" hidden="1">{"via1",#N/A,TRUE,"general";"via2",#N/A,TRUE,"general";"via3",#N/A,TRUE,"general"}</definedName>
    <definedName name="_____gtr4" localSheetId="1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9" hidden="1">{"via1",#N/A,TRUE,"general";"via2",#N/A,TRUE,"general";"via3",#N/A,TRUE,"general"}</definedName>
    <definedName name="_____h2" localSheetId="1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9" hidden="1">{"via1",#N/A,TRUE,"general";"via2",#N/A,TRUE,"general";"via3",#N/A,TRUE,"general"}</definedName>
    <definedName name="_____h3" localSheetId="1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9" hidden="1">{"TAB1",#N/A,TRUE,"GENERAL";"TAB2",#N/A,TRUE,"GENERAL";"TAB3",#N/A,TRUE,"GENERAL";"TAB4",#N/A,TRUE,"GENERAL";"TAB5",#N/A,TRUE,"GENERAL"}</definedName>
    <definedName name="_____h4" localSheetId="1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9" hidden="1">{"TAB1",#N/A,TRUE,"GENERAL";"TAB2",#N/A,TRUE,"GENERAL";"TAB3",#N/A,TRUE,"GENERAL";"TAB4",#N/A,TRUE,"GENERAL";"TAB5",#N/A,TRUE,"GENERAL"}</definedName>
    <definedName name="_____h5" localSheetId="1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9" hidden="1">{"via1",#N/A,TRUE,"general";"via2",#N/A,TRUE,"general";"via3",#N/A,TRUE,"general"}</definedName>
    <definedName name="_____h6" localSheetId="1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9" hidden="1">{"TAB1",#N/A,TRUE,"GENERAL";"TAB2",#N/A,TRUE,"GENERAL";"TAB3",#N/A,TRUE,"GENERAL";"TAB4",#N/A,TRUE,"GENERAL";"TAB5",#N/A,TRUE,"GENERAL"}</definedName>
    <definedName name="_____h7" localSheetId="1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9" hidden="1">{"via1",#N/A,TRUE,"general";"via2",#N/A,TRUE,"general";"via3",#N/A,TRUE,"general"}</definedName>
    <definedName name="_____h8" localSheetId="1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9" hidden="1">{"via1",#N/A,TRUE,"general";"via2",#N/A,TRUE,"general";"via3",#N/A,TRUE,"general"}</definedName>
    <definedName name="_____hfh7" localSheetId="1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localSheetId="9" hidden="1">{"via1",#N/A,TRUE,"general";"via2",#N/A,TRUE,"general";"via3",#N/A,TRUE,"general"}</definedName>
    <definedName name="_____i4" localSheetId="1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9" hidden="1">{"TAB1",#N/A,TRUE,"GENERAL";"TAB2",#N/A,TRUE,"GENERAL";"TAB3",#N/A,TRUE,"GENERAL";"TAB4",#N/A,TRUE,"GENERAL";"TAB5",#N/A,TRUE,"GENERAL"}</definedName>
    <definedName name="_____i5" localSheetId="1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9" hidden="1">{"TAB1",#N/A,TRUE,"GENERAL";"TAB2",#N/A,TRUE,"GENERAL";"TAB3",#N/A,TRUE,"GENERAL";"TAB4",#N/A,TRUE,"GENERAL";"TAB5",#N/A,TRUE,"GENERAL"}</definedName>
    <definedName name="_____i6" localSheetId="1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9" hidden="1">{"via1",#N/A,TRUE,"general";"via2",#N/A,TRUE,"general";"via3",#N/A,TRUE,"general"}</definedName>
    <definedName name="_____i7" localSheetId="1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9" hidden="1">{"TAB1",#N/A,TRUE,"GENERAL";"TAB2",#N/A,TRUE,"GENERAL";"TAB3",#N/A,TRUE,"GENERAL";"TAB4",#N/A,TRUE,"GENERAL";"TAB5",#N/A,TRUE,"GENERAL"}</definedName>
    <definedName name="_____i77" localSheetId="1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9" hidden="1">{"via1",#N/A,TRUE,"general";"via2",#N/A,TRUE,"general";"via3",#N/A,TRUE,"general"}</definedName>
    <definedName name="_____i8" localSheetId="1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9" hidden="1">{"TAB1",#N/A,TRUE,"GENERAL";"TAB2",#N/A,TRUE,"GENERAL";"TAB3",#N/A,TRUE,"GENERAL";"TAB4",#N/A,TRUE,"GENERAL";"TAB5",#N/A,TRUE,"GENERAL"}</definedName>
    <definedName name="_____i9" localSheetId="1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CP1">[13]Tablas!#REF!</definedName>
    <definedName name="_____k3" localSheetId="9" hidden="1">{"TAB1",#N/A,TRUE,"GENERAL";"TAB2",#N/A,TRUE,"GENERAL";"TAB3",#N/A,TRUE,"GENERAL";"TAB4",#N/A,TRUE,"GENERAL";"TAB5",#N/A,TRUE,"GENERAL"}</definedName>
    <definedName name="_____k3" localSheetId="1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9" hidden="1">{"via1",#N/A,TRUE,"general";"via2",#N/A,TRUE,"general";"via3",#N/A,TRUE,"general"}</definedName>
    <definedName name="_____k4" localSheetId="1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9" hidden="1">{"via1",#N/A,TRUE,"general";"via2",#N/A,TRUE,"general";"via3",#N/A,TRUE,"general"}</definedName>
    <definedName name="_____k5" localSheetId="1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9" hidden="1">{"TAB1",#N/A,TRUE,"GENERAL";"TAB2",#N/A,TRUE,"GENERAL";"TAB3",#N/A,TRUE,"GENERAL";"TAB4",#N/A,TRUE,"GENERAL";"TAB5",#N/A,TRUE,"GENERAL"}</definedName>
    <definedName name="_____k6" localSheetId="1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9" hidden="1">{"via1",#N/A,TRUE,"general";"via2",#N/A,TRUE,"general";"via3",#N/A,TRUE,"general"}</definedName>
    <definedName name="_____k7" localSheetId="1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9" hidden="1">{"via1",#N/A,TRUE,"general";"via2",#N/A,TRUE,"general";"via3",#N/A,TRUE,"general"}</definedName>
    <definedName name="_____k8" localSheetId="1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9" hidden="1">{"TAB1",#N/A,TRUE,"GENERAL";"TAB2",#N/A,TRUE,"GENERAL";"TAB3",#N/A,TRUE,"GENERAL";"TAB4",#N/A,TRUE,"GENERAL";"TAB5",#N/A,TRUE,"GENERAL"}</definedName>
    <definedName name="_____k9" localSheetId="1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9" hidden="1">{"TAB1",#N/A,TRUE,"GENERAL";"TAB2",#N/A,TRUE,"GENERAL";"TAB3",#N/A,TRUE,"GENERAL";"TAB4",#N/A,TRUE,"GENERAL";"TAB5",#N/A,TRUE,"GENERAL"}</definedName>
    <definedName name="_____kjk6" localSheetId="1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9" hidden="1">{"via1",#N/A,TRUE,"general";"via2",#N/A,TRUE,"general";"via3",#N/A,TRUE,"general"}</definedName>
    <definedName name="_____m3" localSheetId="1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9" hidden="1">{"TAB1",#N/A,TRUE,"GENERAL";"TAB2",#N/A,TRUE,"GENERAL";"TAB3",#N/A,TRUE,"GENERAL";"TAB4",#N/A,TRUE,"GENERAL";"TAB5",#N/A,TRUE,"GENERAL"}</definedName>
    <definedName name="_____m4" localSheetId="1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9" hidden="1">{"via1",#N/A,TRUE,"general";"via2",#N/A,TRUE,"general";"via3",#N/A,TRUE,"general"}</definedName>
    <definedName name="_____m5" localSheetId="1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9" hidden="1">{"TAB1",#N/A,TRUE,"GENERAL";"TAB2",#N/A,TRUE,"GENERAL";"TAB3",#N/A,TRUE,"GENERAL";"TAB4",#N/A,TRUE,"GENERAL";"TAB5",#N/A,TRUE,"GENERAL"}</definedName>
    <definedName name="_____m6" localSheetId="1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9" hidden="1">{"TAB1",#N/A,TRUE,"GENERAL";"TAB2",#N/A,TRUE,"GENERAL";"TAB3",#N/A,TRUE,"GENERAL";"TAB4",#N/A,TRUE,"GENERAL";"TAB5",#N/A,TRUE,"GENERAL"}</definedName>
    <definedName name="_____m7" localSheetId="1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9" hidden="1">{"via1",#N/A,TRUE,"general";"via2",#N/A,TRUE,"general";"via3",#N/A,TRUE,"general"}</definedName>
    <definedName name="_____m8" localSheetId="1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9" hidden="1">{"via1",#N/A,TRUE,"general";"via2",#N/A,TRUE,"general";"via3",#N/A,TRUE,"general"}</definedName>
    <definedName name="_____m9" localSheetId="1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min2" localSheetId="1">#REF!</definedName>
    <definedName name="_____min2">#REF!</definedName>
    <definedName name="_____n3" localSheetId="9" hidden="1">{"TAB1",#N/A,TRUE,"GENERAL";"TAB2",#N/A,TRUE,"GENERAL";"TAB3",#N/A,TRUE,"GENERAL";"TAB4",#N/A,TRUE,"GENERAL";"TAB5",#N/A,TRUE,"GENERAL"}</definedName>
    <definedName name="_____n3" localSheetId="1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9" hidden="1">{"via1",#N/A,TRUE,"general";"via2",#N/A,TRUE,"general";"via3",#N/A,TRUE,"general"}</definedName>
    <definedName name="_____n4" localSheetId="1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9" hidden="1">{"TAB1",#N/A,TRUE,"GENERAL";"TAB2",#N/A,TRUE,"GENERAL";"TAB3",#N/A,TRUE,"GENERAL";"TAB4",#N/A,TRUE,"GENERAL";"TAB5",#N/A,TRUE,"GENERAL"}</definedName>
    <definedName name="_____n5" localSheetId="1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9" hidden="1">{"via1",#N/A,TRUE,"general";"via2",#N/A,TRUE,"general";"via3",#N/A,TRUE,"general"}</definedName>
    <definedName name="_____nyn7" localSheetId="1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9" hidden="1">{"via1",#N/A,TRUE,"general";"via2",#N/A,TRUE,"general";"via3",#N/A,TRUE,"general"}</definedName>
    <definedName name="_____o4" localSheetId="1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9" hidden="1">{"TAB1",#N/A,TRUE,"GENERAL";"TAB2",#N/A,TRUE,"GENERAL";"TAB3",#N/A,TRUE,"GENERAL";"TAB4",#N/A,TRUE,"GENERAL";"TAB5",#N/A,TRUE,"GENERAL"}</definedName>
    <definedName name="_____o5" localSheetId="1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9" hidden="1">{"TAB1",#N/A,TRUE,"GENERAL";"TAB2",#N/A,TRUE,"GENERAL";"TAB3",#N/A,TRUE,"GENERAL";"TAB4",#N/A,TRUE,"GENERAL";"TAB5",#N/A,TRUE,"GENERAL"}</definedName>
    <definedName name="_____o6" localSheetId="1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9" hidden="1">{"TAB1",#N/A,TRUE,"GENERAL";"TAB2",#N/A,TRUE,"GENERAL";"TAB3",#N/A,TRUE,"GENERAL";"TAB4",#N/A,TRUE,"GENERAL";"TAB5",#N/A,TRUE,"GENERAL"}</definedName>
    <definedName name="_____o7" localSheetId="1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9" hidden="1">{"via1",#N/A,TRUE,"general";"via2",#N/A,TRUE,"general";"via3",#N/A,TRUE,"general"}</definedName>
    <definedName name="_____o8" localSheetId="1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9" hidden="1">{"TAB1",#N/A,TRUE,"GENERAL";"TAB2",#N/A,TRUE,"GENERAL";"TAB3",#N/A,TRUE,"GENERAL";"TAB4",#N/A,TRUE,"GENERAL";"TAB5",#N/A,TRUE,"GENERAL"}</definedName>
    <definedName name="_____o9" localSheetId="1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CD1">[13]Tablas!#REF!</definedName>
    <definedName name="_____OCI1">[13]Tablas!#REF!</definedName>
    <definedName name="_____p6" localSheetId="9" hidden="1">{"via1",#N/A,TRUE,"general";"via2",#N/A,TRUE,"general";"via3",#N/A,TRUE,"general"}</definedName>
    <definedName name="_____p6" localSheetId="1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9" hidden="1">{"via1",#N/A,TRUE,"general";"via2",#N/A,TRUE,"general";"via3",#N/A,TRUE,"general"}</definedName>
    <definedName name="_____p7" localSheetId="1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9" hidden="1">{"TAB1",#N/A,TRUE,"GENERAL";"TAB2",#N/A,TRUE,"GENERAL";"TAB3",#N/A,TRUE,"GENERAL";"TAB4",#N/A,TRUE,"GENERAL";"TAB5",#N/A,TRUE,"GENERAL"}</definedName>
    <definedName name="_____p8" localSheetId="1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AG1" localSheetId="1">#REF!</definedName>
    <definedName name="_____PAG1">#REF!</definedName>
    <definedName name="_____Pag10" localSheetId="9">#REF!</definedName>
    <definedName name="_____Pag10" localSheetId="1">#REF!</definedName>
    <definedName name="_____Pag10">#REF!</definedName>
    <definedName name="_____PAG2">#REF!</definedName>
    <definedName name="_____PAG3">#REF!</definedName>
    <definedName name="_____PAG4">#REF!</definedName>
    <definedName name="_____PAG5">#REF!</definedName>
    <definedName name="_____PJ50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 localSheetId="9">#REF!</definedName>
    <definedName name="_____R" localSheetId="1">#REF!</definedName>
    <definedName name="_____R">#REF!</definedName>
    <definedName name="_____r4r" localSheetId="9" hidden="1">{"via1",#N/A,TRUE,"general";"via2",#N/A,TRUE,"general";"via3",#N/A,TRUE,"general"}</definedName>
    <definedName name="_____r4r" localSheetId="1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 localSheetId="1">#REF!</definedName>
    <definedName name="_____rc">#REF!</definedName>
    <definedName name="_____rtu6" localSheetId="9" hidden="1">{"via1",#N/A,TRUE,"general";"via2",#N/A,TRUE,"general";"via3",#N/A,TRUE,"general"}</definedName>
    <definedName name="_____rtu6" localSheetId="1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9" hidden="1">{"via1",#N/A,TRUE,"general";"via2",#N/A,TRUE,"general";"via3",#N/A,TRUE,"general"}</definedName>
    <definedName name="_____s1" localSheetId="1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9" hidden="1">{"TAB1",#N/A,TRUE,"GENERAL";"TAB2",#N/A,TRUE,"GENERAL";"TAB3",#N/A,TRUE,"GENERAL";"TAB4",#N/A,TRUE,"GENERAL";"TAB5",#N/A,TRUE,"GENERAL"}</definedName>
    <definedName name="_____s2" localSheetId="1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9" hidden="1">{"TAB1",#N/A,TRUE,"GENERAL";"TAB2",#N/A,TRUE,"GENERAL";"TAB3",#N/A,TRUE,"GENERAL";"TAB4",#N/A,TRUE,"GENERAL";"TAB5",#N/A,TRUE,"GENERAL"}</definedName>
    <definedName name="_____s3" localSheetId="1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9" hidden="1">{"via1",#N/A,TRUE,"general";"via2",#N/A,TRUE,"general";"via3",#N/A,TRUE,"general"}</definedName>
    <definedName name="_____s4" localSheetId="1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9" hidden="1">{"via1",#N/A,TRUE,"general";"via2",#N/A,TRUE,"general";"via3",#N/A,TRUE,"general"}</definedName>
    <definedName name="_____s5" localSheetId="1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9" hidden="1">{"TAB1",#N/A,TRUE,"GENERAL";"TAB2",#N/A,TRUE,"GENERAL";"TAB3",#N/A,TRUE,"GENERAL";"TAB4",#N/A,TRUE,"GENERAL";"TAB5",#N/A,TRUE,"GENERAL"}</definedName>
    <definedName name="_____s6" localSheetId="1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9" hidden="1">{"via1",#N/A,TRUE,"general";"via2",#N/A,TRUE,"general";"via3",#N/A,TRUE,"general"}</definedName>
    <definedName name="_____s7" localSheetId="1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1">#REF!</definedName>
    <definedName name="_____SBC1">#REF!</definedName>
    <definedName name="_____SBC3">#REF!</definedName>
    <definedName name="_____SBC5">#REF!</definedName>
    <definedName name="_____t3" localSheetId="9" hidden="1">{"TAB1",#N/A,TRUE,"GENERAL";"TAB2",#N/A,TRUE,"GENERAL";"TAB3",#N/A,TRUE,"GENERAL";"TAB4",#N/A,TRUE,"GENERAL";"TAB5",#N/A,TRUE,"GENERAL"}</definedName>
    <definedName name="_____t3" localSheetId="1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9" hidden="1">{"via1",#N/A,TRUE,"general";"via2",#N/A,TRUE,"general";"via3",#N/A,TRUE,"general"}</definedName>
    <definedName name="_____t4" localSheetId="1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9" hidden="1">{"TAB1",#N/A,TRUE,"GENERAL";"TAB2",#N/A,TRUE,"GENERAL";"TAB3",#N/A,TRUE,"GENERAL";"TAB4",#N/A,TRUE,"GENERAL";"TAB5",#N/A,TRUE,"GENERAL"}</definedName>
    <definedName name="_____t5" localSheetId="1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9" hidden="1">{"via1",#N/A,TRUE,"general";"via2",#N/A,TRUE,"general";"via3",#N/A,TRUE,"general"}</definedName>
    <definedName name="_____t6" localSheetId="1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9" hidden="1">{"TAB1",#N/A,TRUE,"GENERAL";"TAB2",#N/A,TRUE,"GENERAL";"TAB3",#N/A,TRUE,"GENERAL";"TAB4",#N/A,TRUE,"GENERAL";"TAB5",#N/A,TRUE,"GENERAL"}</definedName>
    <definedName name="_____t66" localSheetId="1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9" hidden="1">{"via1",#N/A,TRUE,"general";"via2",#N/A,TRUE,"general";"via3",#N/A,TRUE,"general"}</definedName>
    <definedName name="_____t7" localSheetId="1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9" hidden="1">{"TAB1",#N/A,TRUE,"GENERAL";"TAB2",#N/A,TRUE,"GENERAL";"TAB3",#N/A,TRUE,"GENERAL";"TAB4",#N/A,TRUE,"GENERAL";"TAB5",#N/A,TRUE,"GENERAL"}</definedName>
    <definedName name="_____t77" localSheetId="1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9" hidden="1">{"TAB1",#N/A,TRUE,"GENERAL";"TAB2",#N/A,TRUE,"GENERAL";"TAB3",#N/A,TRUE,"GENERAL";"TAB4",#N/A,TRUE,"GENERAL";"TAB5",#N/A,TRUE,"GENERAL"}</definedName>
    <definedName name="_____t8" localSheetId="1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9" hidden="1">{"via1",#N/A,TRUE,"general";"via2",#N/A,TRUE,"general";"via3",#N/A,TRUE,"general"}</definedName>
    <definedName name="_____t88" localSheetId="1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9" hidden="1">{"TAB1",#N/A,TRUE,"GENERAL";"TAB2",#N/A,TRUE,"GENERAL";"TAB3",#N/A,TRUE,"GENERAL";"TAB4",#N/A,TRUE,"GENERAL";"TAB5",#N/A,TRUE,"GENERAL"}</definedName>
    <definedName name="_____t9" localSheetId="1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9" hidden="1">{"via1",#N/A,TRUE,"general";"via2",#N/A,TRUE,"general";"via3",#N/A,TRUE,"general"}</definedName>
    <definedName name="_____t99" localSheetId="1" hidden="1">{"via1",#N/A,TRUE,"general";"via2",#N/A,TRUE,"general";"via3",#N/A,TRUE,"general"}</definedName>
    <definedName name="_____t99" hidden="1">{"via1",#N/A,TRUE,"general";"via2",#N/A,TRUE,"general";"via3",#N/A,TRUE,"general"}</definedName>
    <definedName name="_____TLL3" localSheetId="1">#REF!</definedName>
    <definedName name="_____TLL3">#REF!</definedName>
    <definedName name="_____TP1" localSheetId="9">#REF!</definedName>
    <definedName name="_____TP1" localSheetId="1">#REF!</definedName>
    <definedName name="_____TP1">#REF!</definedName>
    <definedName name="_____u4" localSheetId="9" hidden="1">{"TAB1",#N/A,TRUE,"GENERAL";"TAB2",#N/A,TRUE,"GENERAL";"TAB3",#N/A,TRUE,"GENERAL";"TAB4",#N/A,TRUE,"GENERAL";"TAB5",#N/A,TRUE,"GENERAL"}</definedName>
    <definedName name="_____u4" localSheetId="1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9" hidden="1">{"TAB1",#N/A,TRUE,"GENERAL";"TAB2",#N/A,TRUE,"GENERAL";"TAB3",#N/A,TRUE,"GENERAL";"TAB4",#N/A,TRUE,"GENERAL";"TAB5",#N/A,TRUE,"GENERAL"}</definedName>
    <definedName name="_____u5" localSheetId="1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9" hidden="1">{"TAB1",#N/A,TRUE,"GENERAL";"TAB2",#N/A,TRUE,"GENERAL";"TAB3",#N/A,TRUE,"GENERAL";"TAB4",#N/A,TRUE,"GENERAL";"TAB5",#N/A,TRUE,"GENERAL"}</definedName>
    <definedName name="_____u6" localSheetId="1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9" hidden="1">{"via1",#N/A,TRUE,"general";"via2",#N/A,TRUE,"general";"via3",#N/A,TRUE,"general"}</definedName>
    <definedName name="_____u7" localSheetId="1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9" hidden="1">{"TAB1",#N/A,TRUE,"GENERAL";"TAB2",#N/A,TRUE,"GENERAL";"TAB3",#N/A,TRUE,"GENERAL";"TAB4",#N/A,TRUE,"GENERAL";"TAB5",#N/A,TRUE,"GENERAL"}</definedName>
    <definedName name="_____u8" localSheetId="1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9" hidden="1">{"TAB1",#N/A,TRUE,"GENERAL";"TAB2",#N/A,TRUE,"GENERAL";"TAB3",#N/A,TRUE,"GENERAL";"TAB4",#N/A,TRUE,"GENERAL";"TAB5",#N/A,TRUE,"GENERAL"}</definedName>
    <definedName name="_____u9" localSheetId="1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9" hidden="1">{"TAB1",#N/A,TRUE,"GENERAL";"TAB2",#N/A,TRUE,"GENERAL";"TAB3",#N/A,TRUE,"GENERAL";"TAB4",#N/A,TRUE,"GENERAL";"TAB5",#N/A,TRUE,"GENERAL"}</definedName>
    <definedName name="_____ur7" localSheetId="1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9" hidden="1">{"via1",#N/A,TRUE,"general";"via2",#N/A,TRUE,"general";"via3",#N/A,TRUE,"general"}</definedName>
    <definedName name="_____v2" localSheetId="1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9" hidden="1">{"TAB1",#N/A,TRUE,"GENERAL";"TAB2",#N/A,TRUE,"GENERAL";"TAB3",#N/A,TRUE,"GENERAL";"TAB4",#N/A,TRUE,"GENERAL";"TAB5",#N/A,TRUE,"GENERAL"}</definedName>
    <definedName name="_____v3" localSheetId="1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9" hidden="1">{"TAB1",#N/A,TRUE,"GENERAL";"TAB2",#N/A,TRUE,"GENERAL";"TAB3",#N/A,TRUE,"GENERAL";"TAB4",#N/A,TRUE,"GENERAL";"TAB5",#N/A,TRUE,"GENERAL"}</definedName>
    <definedName name="_____v4" localSheetId="1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9" hidden="1">{"TAB1",#N/A,TRUE,"GENERAL";"TAB2",#N/A,TRUE,"GENERAL";"TAB3",#N/A,TRUE,"GENERAL";"TAB4",#N/A,TRUE,"GENERAL";"TAB5",#N/A,TRUE,"GENERAL"}</definedName>
    <definedName name="_____v5" localSheetId="1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9" hidden="1">{"TAB1",#N/A,TRUE,"GENERAL";"TAB2",#N/A,TRUE,"GENERAL";"TAB3",#N/A,TRUE,"GENERAL";"TAB4",#N/A,TRUE,"GENERAL";"TAB5",#N/A,TRUE,"GENERAL"}</definedName>
    <definedName name="_____v6" localSheetId="1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9" hidden="1">{"via1",#N/A,TRUE,"general";"via2",#N/A,TRUE,"general";"via3",#N/A,TRUE,"general"}</definedName>
    <definedName name="_____v7" localSheetId="1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9" hidden="1">{"TAB1",#N/A,TRUE,"GENERAL";"TAB2",#N/A,TRUE,"GENERAL";"TAB3",#N/A,TRUE,"GENERAL";"TAB4",#N/A,TRUE,"GENERAL";"TAB5",#N/A,TRUE,"GENERAL"}</definedName>
    <definedName name="_____v8" localSheetId="1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9" hidden="1">{"TAB1",#N/A,TRUE,"GENERAL";"TAB2",#N/A,TRUE,"GENERAL";"TAB3",#N/A,TRUE,"GENERAL";"TAB4",#N/A,TRUE,"GENERAL";"TAB5",#N/A,TRUE,"GENERAL"}</definedName>
    <definedName name="_____v9" localSheetId="1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[13]Tablas!#REF!</definedName>
    <definedName name="_____VFA1">[13]Tablas!#REF!</definedName>
    <definedName name="_____vfv4" localSheetId="9" hidden="1">{"via1",#N/A,TRUE,"general";"via2",#N/A,TRUE,"general";"via3",#N/A,TRUE,"general"}</definedName>
    <definedName name="_____vfv4" localSheetId="1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IT1">[13]Tablas!#REF!</definedName>
    <definedName name="_____VPD1">[10]TARIFAS!$C$582</definedName>
    <definedName name="_____VPI1">[10]TARIFAS!$C$580</definedName>
    <definedName name="_____VPR1">[13]Tablas!#REF!</definedName>
    <definedName name="_____VPR2">[14]Tablas!#REF!</definedName>
    <definedName name="_____VRA1">[10]TARIFAS!$C$579</definedName>
    <definedName name="_____VRP1">[13]Tablas!#REF!</definedName>
    <definedName name="_____VSM1">[13]Tablas!#REF!</definedName>
    <definedName name="_____x1" localSheetId="9" hidden="1">{"TAB1",#N/A,TRUE,"GENERAL";"TAB2",#N/A,TRUE,"GENERAL";"TAB3",#N/A,TRUE,"GENERAL";"TAB4",#N/A,TRUE,"GENERAL";"TAB5",#N/A,TRUE,"GENERAL"}</definedName>
    <definedName name="_____x1" localSheetId="1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9" hidden="1">{"via1",#N/A,TRUE,"general";"via2",#N/A,TRUE,"general";"via3",#N/A,TRUE,"general"}</definedName>
    <definedName name="_____x2" localSheetId="1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9" hidden="1">{"via1",#N/A,TRUE,"general";"via2",#N/A,TRUE,"general";"via3",#N/A,TRUE,"general"}</definedName>
    <definedName name="_____x3" localSheetId="1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9" hidden="1">{"via1",#N/A,TRUE,"general";"via2",#N/A,TRUE,"general";"via3",#N/A,TRUE,"general"}</definedName>
    <definedName name="_____x4" localSheetId="1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9" hidden="1">{"TAB1",#N/A,TRUE,"GENERAL";"TAB2",#N/A,TRUE,"GENERAL";"TAB3",#N/A,TRUE,"GENERAL";"TAB4",#N/A,TRUE,"GENERAL";"TAB5",#N/A,TRUE,"GENERAL"}</definedName>
    <definedName name="_____x5" localSheetId="1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9" hidden="1">{"TAB1",#N/A,TRUE,"GENERAL";"TAB2",#N/A,TRUE,"GENERAL";"TAB3",#N/A,TRUE,"GENERAL";"TAB4",#N/A,TRUE,"GENERAL";"TAB5",#N/A,TRUE,"GENERAL"}</definedName>
    <definedName name="_____x6" localSheetId="1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9" hidden="1">{"TAB1",#N/A,TRUE,"GENERAL";"TAB2",#N/A,TRUE,"GENERAL";"TAB3",#N/A,TRUE,"GENERAL";"TAB4",#N/A,TRUE,"GENERAL";"TAB5",#N/A,TRUE,"GENERAL"}</definedName>
    <definedName name="_____x7" localSheetId="1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9" hidden="1">{"via1",#N/A,TRUE,"general";"via2",#N/A,TRUE,"general";"via3",#N/A,TRUE,"general"}</definedName>
    <definedName name="_____x8" localSheetId="1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9" hidden="1">{"TAB1",#N/A,TRUE,"GENERAL";"TAB2",#N/A,TRUE,"GENERAL";"TAB3",#N/A,TRUE,"GENERAL";"TAB4",#N/A,TRUE,"GENERAL";"TAB5",#N/A,TRUE,"GENERAL"}</definedName>
    <definedName name="_____x9" localSheetId="1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9" hidden="1">{"TAB1",#N/A,TRUE,"GENERAL";"TAB2",#N/A,TRUE,"GENERAL";"TAB3",#N/A,TRUE,"GENERAL";"TAB4",#N/A,TRUE,"GENERAL";"TAB5",#N/A,TRUE,"GENERAL"}</definedName>
    <definedName name="_____y2" localSheetId="1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9" hidden="1">{"via1",#N/A,TRUE,"general";"via2",#N/A,TRUE,"general";"via3",#N/A,TRUE,"general"}</definedName>
    <definedName name="_____y3" localSheetId="1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9" hidden="1">{"via1",#N/A,TRUE,"general";"via2",#N/A,TRUE,"general";"via3",#N/A,TRUE,"general"}</definedName>
    <definedName name="_____y4" localSheetId="1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9" hidden="1">{"TAB1",#N/A,TRUE,"GENERAL";"TAB2",#N/A,TRUE,"GENERAL";"TAB3",#N/A,TRUE,"GENERAL";"TAB4",#N/A,TRUE,"GENERAL";"TAB5",#N/A,TRUE,"GENERAL"}</definedName>
    <definedName name="_____y5" localSheetId="1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9" hidden="1">{"via1",#N/A,TRUE,"general";"via2",#N/A,TRUE,"general";"via3",#N/A,TRUE,"general"}</definedName>
    <definedName name="_____y6" localSheetId="1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9" hidden="1">{"via1",#N/A,TRUE,"general";"via2",#N/A,TRUE,"general";"via3",#N/A,TRUE,"general"}</definedName>
    <definedName name="_____y7" localSheetId="1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9" hidden="1">{"via1",#N/A,TRUE,"general";"via2",#N/A,TRUE,"general";"via3",#N/A,TRUE,"general"}</definedName>
    <definedName name="_____y8" localSheetId="1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9" hidden="1">{"TAB1",#N/A,TRUE,"GENERAL";"TAB2",#N/A,TRUE,"GENERAL";"TAB3",#N/A,TRUE,"GENERAL";"TAB4",#N/A,TRUE,"GENERAL";"TAB5",#N/A,TRUE,"GENERAL"}</definedName>
    <definedName name="_____y9" localSheetId="1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9" hidden="1">{"TAB1",#N/A,TRUE,"GENERAL";"TAB2",#N/A,TRUE,"GENERAL";"TAB3",#N/A,TRUE,"GENERAL";"TAB4",#N/A,TRUE,"GENERAL";"TAB5",#N/A,TRUE,"GENERAL"}</definedName>
    <definedName name="_____z1" localSheetId="1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9" hidden="1">{"via1",#N/A,TRUE,"general";"via2",#N/A,TRUE,"general";"via3",#N/A,TRUE,"general"}</definedName>
    <definedName name="_____z2" localSheetId="1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9" hidden="1">{"via1",#N/A,TRUE,"general";"via2",#N/A,TRUE,"general";"via3",#N/A,TRUE,"general"}</definedName>
    <definedName name="_____z3" localSheetId="1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9" hidden="1">{"TAB1",#N/A,TRUE,"GENERAL";"TAB2",#N/A,TRUE,"GENERAL";"TAB3",#N/A,TRUE,"GENERAL";"TAB4",#N/A,TRUE,"GENERAL";"TAB5",#N/A,TRUE,"GENERAL"}</definedName>
    <definedName name="_____z4" localSheetId="1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9" hidden="1">{"via1",#N/A,TRUE,"general";"via2",#N/A,TRUE,"general";"via3",#N/A,TRUE,"general"}</definedName>
    <definedName name="_____z5" localSheetId="1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9" hidden="1">{"TAB1",#N/A,TRUE,"GENERAL";"TAB2",#N/A,TRUE,"GENERAL";"TAB3",#N/A,TRUE,"GENERAL";"TAB4",#N/A,TRUE,"GENERAL";"TAB5",#N/A,TRUE,"GENERAL"}</definedName>
    <definedName name="_____z6" localSheetId="1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 localSheetId="9" hidden="1">{"TAB1",#N/A,TRUE,"GENERAL";"TAB2",#N/A,TRUE,"GENERAL";"TAB3",#N/A,TRUE,"GENERAL";"TAB4",#N/A,TRUE,"GENERAL";"TAB5",#N/A,TRUE,"GENERAL"}</definedName>
    <definedName name="____a1" localSheetId="1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 localSheetId="1">#REF!</definedName>
    <definedName name="____A17000">#REF!</definedName>
    <definedName name="____A20000" localSheetId="9">#REF!</definedName>
    <definedName name="____A20000" localSheetId="1">#REF!</definedName>
    <definedName name="____A20000">#REF!</definedName>
    <definedName name="____a3" localSheetId="9" hidden="1">{"TAB1",#N/A,TRUE,"GENERAL";"TAB2",#N/A,TRUE,"GENERAL";"TAB3",#N/A,TRUE,"GENERAL";"TAB4",#N/A,TRUE,"GENERAL";"TAB5",#N/A,TRUE,"GENERAL"}</definedName>
    <definedName name="____a3" localSheetId="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 localSheetId="1">#REF!</definedName>
    <definedName name="____A30000">#REF!</definedName>
    <definedName name="____a4" localSheetId="9" hidden="1">{"via1",#N/A,TRUE,"general";"via2",#N/A,TRUE,"general";"via3",#N/A,TRUE,"general"}</definedName>
    <definedName name="____a4" localSheetId="1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9" hidden="1">{"TAB1",#N/A,TRUE,"GENERAL";"TAB2",#N/A,TRUE,"GENERAL";"TAB3",#N/A,TRUE,"GENERAL";"TAB4",#N/A,TRUE,"GENERAL";"TAB5",#N/A,TRUE,"GENERAL"}</definedName>
    <definedName name="____a5" localSheetId="1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9" hidden="1">{"TAB1",#N/A,TRUE,"GENERAL";"TAB2",#N/A,TRUE,"GENERAL";"TAB3",#N/A,TRUE,"GENERAL";"TAB4",#N/A,TRUE,"GENERAL";"TAB5",#N/A,TRUE,"GENERAL"}</definedName>
    <definedName name="____a6" localSheetId="1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 localSheetId="1">#REF!</definedName>
    <definedName name="____AFC1">#REF!</definedName>
    <definedName name="____AFC3">#REF!</definedName>
    <definedName name="____AFC5">#REF!</definedName>
    <definedName name="____ane7">[15]!_xlbgnm.ane7</definedName>
    <definedName name="____ane8">[15]!_xlbgnm.ane8</definedName>
    <definedName name="____APU221">#REF!</definedName>
    <definedName name="____APU465">[8]!absc</definedName>
    <definedName name="____Atp2">[16]EMPRESA!$F$22</definedName>
    <definedName name="____b2" localSheetId="9" hidden="1">{"TAB1",#N/A,TRUE,"GENERAL";"TAB2",#N/A,TRUE,"GENERAL";"TAB3",#N/A,TRUE,"GENERAL";"TAB4",#N/A,TRUE,"GENERAL";"TAB5",#N/A,TRUE,"GENERAL"}</definedName>
    <definedName name="____b2" localSheetId="1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9" hidden="1">{"TAB1",#N/A,TRUE,"GENERAL";"TAB2",#N/A,TRUE,"GENERAL";"TAB3",#N/A,TRUE,"GENERAL";"TAB4",#N/A,TRUE,"GENERAL";"TAB5",#N/A,TRUE,"GENERAL"}</definedName>
    <definedName name="____b3" localSheetId="1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9" hidden="1">{"TAB1",#N/A,TRUE,"GENERAL";"TAB2",#N/A,TRUE,"GENERAL";"TAB3",#N/A,TRUE,"GENERAL";"TAB4",#N/A,TRUE,"GENERAL";"TAB5",#N/A,TRUE,"GENERAL"}</definedName>
    <definedName name="____b4" localSheetId="1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9" hidden="1">{"TAB1",#N/A,TRUE,"GENERAL";"TAB2",#N/A,TRUE,"GENERAL";"TAB3",#N/A,TRUE,"GENERAL";"TAB4",#N/A,TRUE,"GENERAL";"TAB5",#N/A,TRUE,"GENERAL"}</definedName>
    <definedName name="____b5" localSheetId="1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9" hidden="1">{"TAB1",#N/A,TRUE,"GENERAL";"TAB2",#N/A,TRUE,"GENERAL";"TAB3",#N/A,TRUE,"GENERAL";"TAB4",#N/A,TRUE,"GENERAL";"TAB5",#N/A,TRUE,"GENERAL"}</definedName>
    <definedName name="____b6" localSheetId="1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9" hidden="1">{"via1",#N/A,TRUE,"general";"via2",#N/A,TRUE,"general";"via3",#N/A,TRUE,"general"}</definedName>
    <definedName name="____b7" localSheetId="1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9" hidden="1">{"via1",#N/A,TRUE,"general";"via2",#N/A,TRUE,"general";"via3",#N/A,TRUE,"general"}</definedName>
    <definedName name="____b8" localSheetId="1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9" hidden="1">{"TAB1",#N/A,TRUE,"GENERAL";"TAB2",#N/A,TRUE,"GENERAL";"TAB3",#N/A,TRUE,"GENERAL";"TAB4",#N/A,TRUE,"GENERAL";"TAB5",#N/A,TRUE,"GENERAL"}</definedName>
    <definedName name="____bb9" localSheetId="1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9" hidden="1">{"TAB1",#N/A,TRUE,"GENERAL";"TAB2",#N/A,TRUE,"GENERAL";"TAB3",#N/A,TRUE,"GENERAL";"TAB4",#N/A,TRUE,"GENERAL";"TAB5",#N/A,TRUE,"GENERAL"}</definedName>
    <definedName name="____bgb5" localSheetId="1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1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cua1">'[9]ALCANTARILLADO RAS'!$A$4:$B$14</definedName>
    <definedName name="____DCI1">[13]Tablas!#REF!</definedName>
    <definedName name="____DDS1">[13]Tablas!#REF!</definedName>
    <definedName name="____DGO1">[13]Tablas!#REF!</definedName>
    <definedName name="____DGP1">[13]Tablas!#REF!</definedName>
    <definedName name="____DIJ1">[13]Tablas!#REF!</definedName>
    <definedName name="____DMD1">#REF!</definedName>
    <definedName name="____DPI1">[13]Tablas!#REF!</definedName>
    <definedName name="____DPY1">[13]Tablas!#REF!</definedName>
    <definedName name="____DRI1">[13]Tablas!#REF!</definedName>
    <definedName name="____DRL1">[13]Tablas!#REF!</definedName>
    <definedName name="____DSP1">[13]Tablas!#REF!</definedName>
    <definedName name="____ECP1">[13]Tablas!#REF!</definedName>
    <definedName name="____EST10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2" localSheetId="9" hidden="1">{"TAB1",#N/A,TRUE,"GENERAL";"TAB2",#N/A,TRUE,"GENERAL";"TAB3",#N/A,TRUE,"GENERAL";"TAB4",#N/A,TRUE,"GENERAL";"TAB5",#N/A,TRUE,"GENERAL"}</definedName>
    <definedName name="____g2" localSheetId="1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9" hidden="1">{"via1",#N/A,TRUE,"general";"via2",#N/A,TRUE,"general";"via3",#N/A,TRUE,"general"}</definedName>
    <definedName name="____g3" localSheetId="1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9" hidden="1">{"via1",#N/A,TRUE,"general";"via2",#N/A,TRUE,"general";"via3",#N/A,TRUE,"general"}</definedName>
    <definedName name="____g4" localSheetId="1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9" hidden="1">{"via1",#N/A,TRUE,"general";"via2",#N/A,TRUE,"general";"via3",#N/A,TRUE,"general"}</definedName>
    <definedName name="____g5" localSheetId="1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9" hidden="1">{"via1",#N/A,TRUE,"general";"via2",#N/A,TRUE,"general";"via3",#N/A,TRUE,"general"}</definedName>
    <definedName name="____g6" localSheetId="1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9" hidden="1">{"TAB1",#N/A,TRUE,"GENERAL";"TAB2",#N/A,TRUE,"GENERAL";"TAB3",#N/A,TRUE,"GENERAL";"TAB4",#N/A,TRUE,"GENERAL";"TAB5",#N/A,TRUE,"GENERAL"}</definedName>
    <definedName name="____g7" localSheetId="1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9" hidden="1">{"TAB1",#N/A,TRUE,"GENERAL";"TAB2",#N/A,TRUE,"GENERAL";"TAB3",#N/A,TRUE,"GENERAL";"TAB4",#N/A,TRUE,"GENERAL";"TAB5",#N/A,TRUE,"GENERAL"}</definedName>
    <definedName name="____GR1" localSheetId="1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9" hidden="1">{"via1",#N/A,TRUE,"general";"via2",#N/A,TRUE,"general";"via3",#N/A,TRUE,"general"}</definedName>
    <definedName name="____gtr4" localSheetId="1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9" hidden="1">{"via1",#N/A,TRUE,"general";"via2",#N/A,TRUE,"general";"via3",#N/A,TRUE,"general"}</definedName>
    <definedName name="____h2" localSheetId="1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9" hidden="1">{"via1",#N/A,TRUE,"general";"via2",#N/A,TRUE,"general";"via3",#N/A,TRUE,"general"}</definedName>
    <definedName name="____h3" localSheetId="1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9" hidden="1">{"TAB1",#N/A,TRUE,"GENERAL";"TAB2",#N/A,TRUE,"GENERAL";"TAB3",#N/A,TRUE,"GENERAL";"TAB4",#N/A,TRUE,"GENERAL";"TAB5",#N/A,TRUE,"GENERAL"}</definedName>
    <definedName name="____h4" localSheetId="1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9" hidden="1">{"TAB1",#N/A,TRUE,"GENERAL";"TAB2",#N/A,TRUE,"GENERAL";"TAB3",#N/A,TRUE,"GENERAL";"TAB4",#N/A,TRUE,"GENERAL";"TAB5",#N/A,TRUE,"GENERAL"}</definedName>
    <definedName name="____h5" localSheetId="1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9" hidden="1">{"via1",#N/A,TRUE,"general";"via2",#N/A,TRUE,"general";"via3",#N/A,TRUE,"general"}</definedName>
    <definedName name="____h6" localSheetId="1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9" hidden="1">{"TAB1",#N/A,TRUE,"GENERAL";"TAB2",#N/A,TRUE,"GENERAL";"TAB3",#N/A,TRUE,"GENERAL";"TAB4",#N/A,TRUE,"GENERAL";"TAB5",#N/A,TRUE,"GENERAL"}</definedName>
    <definedName name="____h7" localSheetId="1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9" hidden="1">{"via1",#N/A,TRUE,"general";"via2",#N/A,TRUE,"general";"via3",#N/A,TRUE,"general"}</definedName>
    <definedName name="____h8" localSheetId="1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9" hidden="1">{"via1",#N/A,TRUE,"general";"via2",#N/A,TRUE,"general";"via3",#N/A,TRUE,"general"}</definedName>
    <definedName name="____hfh7" localSheetId="1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localSheetId="9" hidden="1">{"via1",#N/A,TRUE,"general";"via2",#N/A,TRUE,"general";"via3",#N/A,TRUE,"general"}</definedName>
    <definedName name="____i4" localSheetId="1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9" hidden="1">{"TAB1",#N/A,TRUE,"GENERAL";"TAB2",#N/A,TRUE,"GENERAL";"TAB3",#N/A,TRUE,"GENERAL";"TAB4",#N/A,TRUE,"GENERAL";"TAB5",#N/A,TRUE,"GENERAL"}</definedName>
    <definedName name="____i5" localSheetId="1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9" hidden="1">{"TAB1",#N/A,TRUE,"GENERAL";"TAB2",#N/A,TRUE,"GENERAL";"TAB3",#N/A,TRUE,"GENERAL";"TAB4",#N/A,TRUE,"GENERAL";"TAB5",#N/A,TRUE,"GENERAL"}</definedName>
    <definedName name="____i6" localSheetId="1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9" hidden="1">{"via1",#N/A,TRUE,"general";"via2",#N/A,TRUE,"general";"via3",#N/A,TRUE,"general"}</definedName>
    <definedName name="____i7" localSheetId="1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9" hidden="1">{"TAB1",#N/A,TRUE,"GENERAL";"TAB2",#N/A,TRUE,"GENERAL";"TAB3",#N/A,TRUE,"GENERAL";"TAB4",#N/A,TRUE,"GENERAL";"TAB5",#N/A,TRUE,"GENERAL"}</definedName>
    <definedName name="____i77" localSheetId="1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9" hidden="1">{"via1",#N/A,TRUE,"general";"via2",#N/A,TRUE,"general";"via3",#N/A,TRUE,"general"}</definedName>
    <definedName name="____i8" localSheetId="1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9" hidden="1">{"TAB1",#N/A,TRUE,"GENERAL";"TAB2",#N/A,TRUE,"GENERAL";"TAB3",#N/A,TRUE,"GENERAL";"TAB4",#N/A,TRUE,"GENERAL";"TAB5",#N/A,TRUE,"GENERAL"}</definedName>
    <definedName name="____i9" localSheetId="1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CP1">[13]Tablas!#REF!</definedName>
    <definedName name="____k3" localSheetId="9" hidden="1">{"TAB1",#N/A,TRUE,"GENERAL";"TAB2",#N/A,TRUE,"GENERAL";"TAB3",#N/A,TRUE,"GENERAL";"TAB4",#N/A,TRUE,"GENERAL";"TAB5",#N/A,TRUE,"GENERAL"}</definedName>
    <definedName name="____k3" localSheetId="1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9" hidden="1">{"via1",#N/A,TRUE,"general";"via2",#N/A,TRUE,"general";"via3",#N/A,TRUE,"general"}</definedName>
    <definedName name="____k4" localSheetId="1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9" hidden="1">{"via1",#N/A,TRUE,"general";"via2",#N/A,TRUE,"general";"via3",#N/A,TRUE,"general"}</definedName>
    <definedName name="____k5" localSheetId="1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9" hidden="1">{"TAB1",#N/A,TRUE,"GENERAL";"TAB2",#N/A,TRUE,"GENERAL";"TAB3",#N/A,TRUE,"GENERAL";"TAB4",#N/A,TRUE,"GENERAL";"TAB5",#N/A,TRUE,"GENERAL"}</definedName>
    <definedName name="____k6" localSheetId="1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9" hidden="1">{"via1",#N/A,TRUE,"general";"via2",#N/A,TRUE,"general";"via3",#N/A,TRUE,"general"}</definedName>
    <definedName name="____k7" localSheetId="1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9" hidden="1">{"via1",#N/A,TRUE,"general";"via2",#N/A,TRUE,"general";"via3",#N/A,TRUE,"general"}</definedName>
    <definedName name="____k8" localSheetId="1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9" hidden="1">{"TAB1",#N/A,TRUE,"GENERAL";"TAB2",#N/A,TRUE,"GENERAL";"TAB3",#N/A,TRUE,"GENERAL";"TAB4",#N/A,TRUE,"GENERAL";"TAB5",#N/A,TRUE,"GENERAL"}</definedName>
    <definedName name="____k9" localSheetId="1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9" hidden="1">{"TAB1",#N/A,TRUE,"GENERAL";"TAB2",#N/A,TRUE,"GENERAL";"TAB3",#N/A,TRUE,"GENERAL";"TAB4",#N/A,TRUE,"GENERAL";"TAB5",#N/A,TRUE,"GENERAL"}</definedName>
    <definedName name="____kjk6" localSheetId="1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3" localSheetId="9" hidden="1">{"via1",#N/A,TRUE,"general";"via2",#N/A,TRUE,"general";"via3",#N/A,TRUE,"general"}</definedName>
    <definedName name="____m3" localSheetId="1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9" hidden="1">{"TAB1",#N/A,TRUE,"GENERAL";"TAB2",#N/A,TRUE,"GENERAL";"TAB3",#N/A,TRUE,"GENERAL";"TAB4",#N/A,TRUE,"GENERAL";"TAB5",#N/A,TRUE,"GENERAL"}</definedName>
    <definedName name="____m4" localSheetId="1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9" hidden="1">{"via1",#N/A,TRUE,"general";"via2",#N/A,TRUE,"general";"via3",#N/A,TRUE,"general"}</definedName>
    <definedName name="____m5" localSheetId="1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9" hidden="1">{"TAB1",#N/A,TRUE,"GENERAL";"TAB2",#N/A,TRUE,"GENERAL";"TAB3",#N/A,TRUE,"GENERAL";"TAB4",#N/A,TRUE,"GENERAL";"TAB5",#N/A,TRUE,"GENERAL"}</definedName>
    <definedName name="____m6" localSheetId="1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9" hidden="1">{"TAB1",#N/A,TRUE,"GENERAL";"TAB2",#N/A,TRUE,"GENERAL";"TAB3",#N/A,TRUE,"GENERAL";"TAB4",#N/A,TRUE,"GENERAL";"TAB5",#N/A,TRUE,"GENERAL"}</definedName>
    <definedName name="____m7" localSheetId="1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9" hidden="1">{"via1",#N/A,TRUE,"general";"via2",#N/A,TRUE,"general";"via3",#N/A,TRUE,"general"}</definedName>
    <definedName name="____m8" localSheetId="1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9" hidden="1">{"via1",#N/A,TRUE,"general";"via2",#N/A,TRUE,"general";"via3",#N/A,TRUE,"general"}</definedName>
    <definedName name="____m9" localSheetId="1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min2" localSheetId="1">#REF!</definedName>
    <definedName name="____min2">#REF!</definedName>
    <definedName name="____n3" localSheetId="9" hidden="1">{"TAB1",#N/A,TRUE,"GENERAL";"TAB2",#N/A,TRUE,"GENERAL";"TAB3",#N/A,TRUE,"GENERAL";"TAB4",#N/A,TRUE,"GENERAL";"TAB5",#N/A,TRUE,"GENERAL"}</definedName>
    <definedName name="____n3" localSheetId="1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9" hidden="1">{"via1",#N/A,TRUE,"general";"via2",#N/A,TRUE,"general";"via3",#N/A,TRUE,"general"}</definedName>
    <definedName name="____n4" localSheetId="1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9" hidden="1">{"TAB1",#N/A,TRUE,"GENERAL";"TAB2",#N/A,TRUE,"GENERAL";"TAB3",#N/A,TRUE,"GENERAL";"TAB4",#N/A,TRUE,"GENERAL";"TAB5",#N/A,TRUE,"GENERAL"}</definedName>
    <definedName name="____n5" localSheetId="1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9" hidden="1">{"via1",#N/A,TRUE,"general";"via2",#N/A,TRUE,"general";"via3",#N/A,TRUE,"general"}</definedName>
    <definedName name="____nyn7" localSheetId="1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9" hidden="1">{"via1",#N/A,TRUE,"general";"via2",#N/A,TRUE,"general";"via3",#N/A,TRUE,"general"}</definedName>
    <definedName name="____o4" localSheetId="1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9" hidden="1">{"TAB1",#N/A,TRUE,"GENERAL";"TAB2",#N/A,TRUE,"GENERAL";"TAB3",#N/A,TRUE,"GENERAL";"TAB4",#N/A,TRUE,"GENERAL";"TAB5",#N/A,TRUE,"GENERAL"}</definedName>
    <definedName name="____o5" localSheetId="1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9" hidden="1">{"TAB1",#N/A,TRUE,"GENERAL";"TAB2",#N/A,TRUE,"GENERAL";"TAB3",#N/A,TRUE,"GENERAL";"TAB4",#N/A,TRUE,"GENERAL";"TAB5",#N/A,TRUE,"GENERAL"}</definedName>
    <definedName name="____o6" localSheetId="1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9" hidden="1">{"TAB1",#N/A,TRUE,"GENERAL";"TAB2",#N/A,TRUE,"GENERAL";"TAB3",#N/A,TRUE,"GENERAL";"TAB4",#N/A,TRUE,"GENERAL";"TAB5",#N/A,TRUE,"GENERAL"}</definedName>
    <definedName name="____o7" localSheetId="1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9" hidden="1">{"via1",#N/A,TRUE,"general";"via2",#N/A,TRUE,"general";"via3",#N/A,TRUE,"general"}</definedName>
    <definedName name="____o8" localSheetId="1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9" hidden="1">{"TAB1",#N/A,TRUE,"GENERAL";"TAB2",#N/A,TRUE,"GENERAL";"TAB3",#N/A,TRUE,"GENERAL";"TAB4",#N/A,TRUE,"GENERAL";"TAB5",#N/A,TRUE,"GENERAL"}</definedName>
    <definedName name="____o9" localSheetId="1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CD1">[13]Tablas!#REF!</definedName>
    <definedName name="____OCI1">[13]Tablas!#REF!</definedName>
    <definedName name="____p6" localSheetId="9" hidden="1">{"via1",#N/A,TRUE,"general";"via2",#N/A,TRUE,"general";"via3",#N/A,TRUE,"general"}</definedName>
    <definedName name="____p6" localSheetId="1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9" hidden="1">{"via1",#N/A,TRUE,"general";"via2",#N/A,TRUE,"general";"via3",#N/A,TRUE,"general"}</definedName>
    <definedName name="____p7" localSheetId="1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9" hidden="1">{"TAB1",#N/A,TRUE,"GENERAL";"TAB2",#N/A,TRUE,"GENERAL";"TAB3",#N/A,TRUE,"GENERAL";"TAB4",#N/A,TRUE,"GENERAL";"TAB5",#N/A,TRUE,"GENERAL"}</definedName>
    <definedName name="____p8" localSheetId="1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AG1" localSheetId="1">#REF!</definedName>
    <definedName name="____PAG1">#REF!</definedName>
    <definedName name="____Pag10" localSheetId="9">#REF!</definedName>
    <definedName name="____Pag10" localSheetId="1">#REF!</definedName>
    <definedName name="____Pag10">#REF!</definedName>
    <definedName name="____PAG2">#REF!</definedName>
    <definedName name="____PAG3">#REF!</definedName>
    <definedName name="____PAG4">#REF!</definedName>
    <definedName name="____PAG5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 localSheetId="9">#REF!</definedName>
    <definedName name="____R" localSheetId="1">#REF!</definedName>
    <definedName name="____R">#REF!</definedName>
    <definedName name="____r4r" localSheetId="9" hidden="1">{"via1",#N/A,TRUE,"general";"via2",#N/A,TRUE,"general";"via3",#N/A,TRUE,"general"}</definedName>
    <definedName name="____r4r" localSheetId="1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 localSheetId="1">#REF!</definedName>
    <definedName name="____rc">#REF!</definedName>
    <definedName name="____rtu6" localSheetId="9" hidden="1">{"via1",#N/A,TRUE,"general";"via2",#N/A,TRUE,"general";"via3",#N/A,TRUE,"general"}</definedName>
    <definedName name="____rtu6" localSheetId="1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9" hidden="1">{"via1",#N/A,TRUE,"general";"via2",#N/A,TRUE,"general";"via3",#N/A,TRUE,"general"}</definedName>
    <definedName name="____s1" localSheetId="1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9" hidden="1">{"TAB1",#N/A,TRUE,"GENERAL";"TAB2",#N/A,TRUE,"GENERAL";"TAB3",#N/A,TRUE,"GENERAL";"TAB4",#N/A,TRUE,"GENERAL";"TAB5",#N/A,TRUE,"GENERAL"}</definedName>
    <definedName name="____s2" localSheetId="1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9" hidden="1">{"TAB1",#N/A,TRUE,"GENERAL";"TAB2",#N/A,TRUE,"GENERAL";"TAB3",#N/A,TRUE,"GENERAL";"TAB4",#N/A,TRUE,"GENERAL";"TAB5",#N/A,TRUE,"GENERAL"}</definedName>
    <definedName name="____s3" localSheetId="1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9" hidden="1">{"via1",#N/A,TRUE,"general";"via2",#N/A,TRUE,"general";"via3",#N/A,TRUE,"general"}</definedName>
    <definedName name="____s4" localSheetId="1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9" hidden="1">{"via1",#N/A,TRUE,"general";"via2",#N/A,TRUE,"general";"via3",#N/A,TRUE,"general"}</definedName>
    <definedName name="____s5" localSheetId="1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9" hidden="1">{"TAB1",#N/A,TRUE,"GENERAL";"TAB2",#N/A,TRUE,"GENERAL";"TAB3",#N/A,TRUE,"GENERAL";"TAB4",#N/A,TRUE,"GENERAL";"TAB5",#N/A,TRUE,"GENERAL"}</definedName>
    <definedName name="____s6" localSheetId="1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9" hidden="1">{"via1",#N/A,TRUE,"general";"via2",#N/A,TRUE,"general";"via3",#N/A,TRUE,"general"}</definedName>
    <definedName name="____s7" localSheetId="1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 localSheetId="1">#REF!</definedName>
    <definedName name="____SBC1">#REF!</definedName>
    <definedName name="____SBC3">#REF!</definedName>
    <definedName name="____SBC5">#REF!</definedName>
    <definedName name="____t3" localSheetId="9" hidden="1">{"TAB1",#N/A,TRUE,"GENERAL";"TAB2",#N/A,TRUE,"GENERAL";"TAB3",#N/A,TRUE,"GENERAL";"TAB4",#N/A,TRUE,"GENERAL";"TAB5",#N/A,TRUE,"GENERAL"}</definedName>
    <definedName name="____t3" localSheetId="1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9" hidden="1">{"via1",#N/A,TRUE,"general";"via2",#N/A,TRUE,"general";"via3",#N/A,TRUE,"general"}</definedName>
    <definedName name="____t4" localSheetId="1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9" hidden="1">{"TAB1",#N/A,TRUE,"GENERAL";"TAB2",#N/A,TRUE,"GENERAL";"TAB3",#N/A,TRUE,"GENERAL";"TAB4",#N/A,TRUE,"GENERAL";"TAB5",#N/A,TRUE,"GENERAL"}</definedName>
    <definedName name="____t5" localSheetId="1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9" hidden="1">{"via1",#N/A,TRUE,"general";"via2",#N/A,TRUE,"general";"via3",#N/A,TRUE,"general"}</definedName>
    <definedName name="____t6" localSheetId="1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9" hidden="1">{"TAB1",#N/A,TRUE,"GENERAL";"TAB2",#N/A,TRUE,"GENERAL";"TAB3",#N/A,TRUE,"GENERAL";"TAB4",#N/A,TRUE,"GENERAL";"TAB5",#N/A,TRUE,"GENERAL"}</definedName>
    <definedName name="____t66" localSheetId="1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9" hidden="1">{"via1",#N/A,TRUE,"general";"via2",#N/A,TRUE,"general";"via3",#N/A,TRUE,"general"}</definedName>
    <definedName name="____t7" localSheetId="1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9" hidden="1">{"TAB1",#N/A,TRUE,"GENERAL";"TAB2",#N/A,TRUE,"GENERAL";"TAB3",#N/A,TRUE,"GENERAL";"TAB4",#N/A,TRUE,"GENERAL";"TAB5",#N/A,TRUE,"GENERAL"}</definedName>
    <definedName name="____t77" localSheetId="1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9" hidden="1">{"TAB1",#N/A,TRUE,"GENERAL";"TAB2",#N/A,TRUE,"GENERAL";"TAB3",#N/A,TRUE,"GENERAL";"TAB4",#N/A,TRUE,"GENERAL";"TAB5",#N/A,TRUE,"GENERAL"}</definedName>
    <definedName name="____t8" localSheetId="1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9" hidden="1">{"via1",#N/A,TRUE,"general";"via2",#N/A,TRUE,"general";"via3",#N/A,TRUE,"general"}</definedName>
    <definedName name="____t88" localSheetId="1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9" hidden="1">{"TAB1",#N/A,TRUE,"GENERAL";"TAB2",#N/A,TRUE,"GENERAL";"TAB3",#N/A,TRUE,"GENERAL";"TAB4",#N/A,TRUE,"GENERAL";"TAB5",#N/A,TRUE,"GENERAL"}</definedName>
    <definedName name="____t9" localSheetId="1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9" hidden="1">{"via1",#N/A,TRUE,"general";"via2",#N/A,TRUE,"general";"via3",#N/A,TRUE,"general"}</definedName>
    <definedName name="____t99" localSheetId="1" hidden="1">{"via1",#N/A,TRUE,"general";"via2",#N/A,TRUE,"general";"via3",#N/A,TRUE,"general"}</definedName>
    <definedName name="____t99" hidden="1">{"via1",#N/A,TRUE,"general";"via2",#N/A,TRUE,"general";"via3",#N/A,TRUE,"general"}</definedName>
    <definedName name="____TLL3" localSheetId="1">#REF!</definedName>
    <definedName name="____TLL3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TP1" localSheetId="9">#REF!</definedName>
    <definedName name="____TP1" localSheetId="1">#REF!</definedName>
    <definedName name="____TP1">#REF!</definedName>
    <definedName name="____u4" localSheetId="9" hidden="1">{"TAB1",#N/A,TRUE,"GENERAL";"TAB2",#N/A,TRUE,"GENERAL";"TAB3",#N/A,TRUE,"GENERAL";"TAB4",#N/A,TRUE,"GENERAL";"TAB5",#N/A,TRUE,"GENERAL"}</definedName>
    <definedName name="____u4" localSheetId="1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9" hidden="1">{"TAB1",#N/A,TRUE,"GENERAL";"TAB2",#N/A,TRUE,"GENERAL";"TAB3",#N/A,TRUE,"GENERAL";"TAB4",#N/A,TRUE,"GENERAL";"TAB5",#N/A,TRUE,"GENERAL"}</definedName>
    <definedName name="____u5" localSheetId="1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9" hidden="1">{"TAB1",#N/A,TRUE,"GENERAL";"TAB2",#N/A,TRUE,"GENERAL";"TAB3",#N/A,TRUE,"GENERAL";"TAB4",#N/A,TRUE,"GENERAL";"TAB5",#N/A,TRUE,"GENERAL"}</definedName>
    <definedName name="____u6" localSheetId="1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9" hidden="1">{"via1",#N/A,TRUE,"general";"via2",#N/A,TRUE,"general";"via3",#N/A,TRUE,"general"}</definedName>
    <definedName name="____u7" localSheetId="1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9" hidden="1">{"TAB1",#N/A,TRUE,"GENERAL";"TAB2",#N/A,TRUE,"GENERAL";"TAB3",#N/A,TRUE,"GENERAL";"TAB4",#N/A,TRUE,"GENERAL";"TAB5",#N/A,TRUE,"GENERAL"}</definedName>
    <definedName name="____u8" localSheetId="1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9" hidden="1">{"TAB1",#N/A,TRUE,"GENERAL";"TAB2",#N/A,TRUE,"GENERAL";"TAB3",#N/A,TRUE,"GENERAL";"TAB4",#N/A,TRUE,"GENERAL";"TAB5",#N/A,TRUE,"GENERAL"}</definedName>
    <definedName name="____u9" localSheetId="1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9" hidden="1">{"TAB1",#N/A,TRUE,"GENERAL";"TAB2",#N/A,TRUE,"GENERAL";"TAB3",#N/A,TRUE,"GENERAL";"TAB4",#N/A,TRUE,"GENERAL";"TAB5",#N/A,TRUE,"GENERAL"}</definedName>
    <definedName name="____ur7" localSheetId="1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localSheetId="9" hidden="1">{"via1",#N/A,TRUE,"general";"via2",#N/A,TRUE,"general";"via3",#N/A,TRUE,"general"}</definedName>
    <definedName name="____v2" localSheetId="1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9" hidden="1">{"TAB1",#N/A,TRUE,"GENERAL";"TAB2",#N/A,TRUE,"GENERAL";"TAB3",#N/A,TRUE,"GENERAL";"TAB4",#N/A,TRUE,"GENERAL";"TAB5",#N/A,TRUE,"GENERAL"}</definedName>
    <definedName name="____v3" localSheetId="1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9" hidden="1">{"TAB1",#N/A,TRUE,"GENERAL";"TAB2",#N/A,TRUE,"GENERAL";"TAB3",#N/A,TRUE,"GENERAL";"TAB4",#N/A,TRUE,"GENERAL";"TAB5",#N/A,TRUE,"GENERAL"}</definedName>
    <definedName name="____v4" localSheetId="1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9" hidden="1">{"TAB1",#N/A,TRUE,"GENERAL";"TAB2",#N/A,TRUE,"GENERAL";"TAB3",#N/A,TRUE,"GENERAL";"TAB4",#N/A,TRUE,"GENERAL";"TAB5",#N/A,TRUE,"GENERAL"}</definedName>
    <definedName name="____v5" localSheetId="1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9" hidden="1">{"TAB1",#N/A,TRUE,"GENERAL";"TAB2",#N/A,TRUE,"GENERAL";"TAB3",#N/A,TRUE,"GENERAL";"TAB4",#N/A,TRUE,"GENERAL";"TAB5",#N/A,TRUE,"GENERAL"}</definedName>
    <definedName name="____v6" localSheetId="1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9" hidden="1">{"via1",#N/A,TRUE,"general";"via2",#N/A,TRUE,"general";"via3",#N/A,TRUE,"general"}</definedName>
    <definedName name="____v7" localSheetId="1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9" hidden="1">{"TAB1",#N/A,TRUE,"GENERAL";"TAB2",#N/A,TRUE,"GENERAL";"TAB3",#N/A,TRUE,"GENERAL";"TAB4",#N/A,TRUE,"GENERAL";"TAB5",#N/A,TRUE,"GENERAL"}</definedName>
    <definedName name="____v8" localSheetId="1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9" hidden="1">{"TAB1",#N/A,TRUE,"GENERAL";"TAB2",#N/A,TRUE,"GENERAL";"TAB3",#N/A,TRUE,"GENERAL";"TAB4",#N/A,TRUE,"GENERAL";"TAB5",#N/A,TRUE,"GENERAL"}</definedName>
    <definedName name="____v9" localSheetId="1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[13]Tablas!#REF!</definedName>
    <definedName name="____VFA1">[13]Tablas!#REF!</definedName>
    <definedName name="____vfv4" localSheetId="9" hidden="1">{"via1",#N/A,TRUE,"general";"via2",#N/A,TRUE,"general";"via3",#N/A,TRUE,"general"}</definedName>
    <definedName name="____vfv4" localSheetId="1" hidden="1">{"via1",#N/A,TRUE,"general";"via2",#N/A,TRUE,"general";"via3",#N/A,TRUE,"general"}</definedName>
    <definedName name="____vfv4" hidden="1">{"via1",#N/A,TRUE,"general";"via2",#N/A,TRUE,"general";"via3",#N/A,TRUE,"general"}</definedName>
    <definedName name="____VIT1">[13]Tablas!#REF!</definedName>
    <definedName name="____VPD1">[10]TARIFAS!$C$582</definedName>
    <definedName name="____VPI1">[10]TARIFAS!$C$580</definedName>
    <definedName name="____VPR1">[13]Tablas!#REF!</definedName>
    <definedName name="____VPR2">#REF!</definedName>
    <definedName name="____VRA1">[10]TARIFAS!$C$579</definedName>
    <definedName name="____VRP1">[13]Tablas!#REF!</definedName>
    <definedName name="____VSM1">[13]Tablas!#REF!</definedName>
    <definedName name="____x1" localSheetId="9" hidden="1">{"TAB1",#N/A,TRUE,"GENERAL";"TAB2",#N/A,TRUE,"GENERAL";"TAB3",#N/A,TRUE,"GENERAL";"TAB4",#N/A,TRUE,"GENERAL";"TAB5",#N/A,TRUE,"GENERAL"}</definedName>
    <definedName name="____x1" localSheetId="1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9" hidden="1">{"via1",#N/A,TRUE,"general";"via2",#N/A,TRUE,"general";"via3",#N/A,TRUE,"general"}</definedName>
    <definedName name="____x2" localSheetId="1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9" hidden="1">{"via1",#N/A,TRUE,"general";"via2",#N/A,TRUE,"general";"via3",#N/A,TRUE,"general"}</definedName>
    <definedName name="____x3" localSheetId="1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9" hidden="1">{"via1",#N/A,TRUE,"general";"via2",#N/A,TRUE,"general";"via3",#N/A,TRUE,"general"}</definedName>
    <definedName name="____x4" localSheetId="1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9" hidden="1">{"TAB1",#N/A,TRUE,"GENERAL";"TAB2",#N/A,TRUE,"GENERAL";"TAB3",#N/A,TRUE,"GENERAL";"TAB4",#N/A,TRUE,"GENERAL";"TAB5",#N/A,TRUE,"GENERAL"}</definedName>
    <definedName name="____x5" localSheetId="1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9" hidden="1">{"TAB1",#N/A,TRUE,"GENERAL";"TAB2",#N/A,TRUE,"GENERAL";"TAB3",#N/A,TRUE,"GENERAL";"TAB4",#N/A,TRUE,"GENERAL";"TAB5",#N/A,TRUE,"GENERAL"}</definedName>
    <definedName name="____x6" localSheetId="1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9" hidden="1">{"TAB1",#N/A,TRUE,"GENERAL";"TAB2",#N/A,TRUE,"GENERAL";"TAB3",#N/A,TRUE,"GENERAL";"TAB4",#N/A,TRUE,"GENERAL";"TAB5",#N/A,TRUE,"GENERAL"}</definedName>
    <definedName name="____x7" localSheetId="1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9" hidden="1">{"via1",#N/A,TRUE,"general";"via2",#N/A,TRUE,"general";"via3",#N/A,TRUE,"general"}</definedName>
    <definedName name="____x8" localSheetId="1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9" hidden="1">{"TAB1",#N/A,TRUE,"GENERAL";"TAB2",#N/A,TRUE,"GENERAL";"TAB3",#N/A,TRUE,"GENERAL";"TAB4",#N/A,TRUE,"GENERAL";"TAB5",#N/A,TRUE,"GENERAL"}</definedName>
    <definedName name="____x9" localSheetId="1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y2" localSheetId="9" hidden="1">{"TAB1",#N/A,TRUE,"GENERAL";"TAB2",#N/A,TRUE,"GENERAL";"TAB3",#N/A,TRUE,"GENERAL";"TAB4",#N/A,TRUE,"GENERAL";"TAB5",#N/A,TRUE,"GENERAL"}</definedName>
    <definedName name="____y2" localSheetId="1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9" hidden="1">{"via1",#N/A,TRUE,"general";"via2",#N/A,TRUE,"general";"via3",#N/A,TRUE,"general"}</definedName>
    <definedName name="____y3" localSheetId="1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9" hidden="1">{"via1",#N/A,TRUE,"general";"via2",#N/A,TRUE,"general";"via3",#N/A,TRUE,"general"}</definedName>
    <definedName name="____y4" localSheetId="1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9" hidden="1">{"TAB1",#N/A,TRUE,"GENERAL";"TAB2",#N/A,TRUE,"GENERAL";"TAB3",#N/A,TRUE,"GENERAL";"TAB4",#N/A,TRUE,"GENERAL";"TAB5",#N/A,TRUE,"GENERAL"}</definedName>
    <definedName name="____y5" localSheetId="1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9" hidden="1">{"via1",#N/A,TRUE,"general";"via2",#N/A,TRUE,"general";"via3",#N/A,TRUE,"general"}</definedName>
    <definedName name="____y6" localSheetId="1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9" hidden="1">{"via1",#N/A,TRUE,"general";"via2",#N/A,TRUE,"general";"via3",#N/A,TRUE,"general"}</definedName>
    <definedName name="____y7" localSheetId="1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9" hidden="1">{"via1",#N/A,TRUE,"general";"via2",#N/A,TRUE,"general";"via3",#N/A,TRUE,"general"}</definedName>
    <definedName name="____y8" localSheetId="1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9" hidden="1">{"TAB1",#N/A,TRUE,"GENERAL";"TAB2",#N/A,TRUE,"GENERAL";"TAB3",#N/A,TRUE,"GENERAL";"TAB4",#N/A,TRUE,"GENERAL";"TAB5",#N/A,TRUE,"GENERAL"}</definedName>
    <definedName name="____y9" localSheetId="1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9" hidden="1">{"TAB1",#N/A,TRUE,"GENERAL";"TAB2",#N/A,TRUE,"GENERAL";"TAB3",#N/A,TRUE,"GENERAL";"TAB4",#N/A,TRUE,"GENERAL";"TAB5",#N/A,TRUE,"GENERAL"}</definedName>
    <definedName name="____z1" localSheetId="1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9" hidden="1">{"via1",#N/A,TRUE,"general";"via2",#N/A,TRUE,"general";"via3",#N/A,TRUE,"general"}</definedName>
    <definedName name="____z2" localSheetId="1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9" hidden="1">{"via1",#N/A,TRUE,"general";"via2",#N/A,TRUE,"general";"via3",#N/A,TRUE,"general"}</definedName>
    <definedName name="____z3" localSheetId="1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9" hidden="1">{"TAB1",#N/A,TRUE,"GENERAL";"TAB2",#N/A,TRUE,"GENERAL";"TAB3",#N/A,TRUE,"GENERAL";"TAB4",#N/A,TRUE,"GENERAL";"TAB5",#N/A,TRUE,"GENERAL"}</definedName>
    <definedName name="____z4" localSheetId="1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9" hidden="1">{"via1",#N/A,TRUE,"general";"via2",#N/A,TRUE,"general";"via3",#N/A,TRUE,"general"}</definedName>
    <definedName name="____z5" localSheetId="1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9" hidden="1">{"TAB1",#N/A,TRUE,"GENERAL";"TAB2",#N/A,TRUE,"GENERAL";"TAB3",#N/A,TRUE,"GENERAL";"TAB4",#N/A,TRUE,"GENERAL";"TAB5",#N/A,TRUE,"GENERAL"}</definedName>
    <definedName name="____z6" localSheetId="1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a1" localSheetId="9" hidden="1">{"TAB1",#N/A,TRUE,"GENERAL";"TAB2",#N/A,TRUE,"GENERAL";"TAB3",#N/A,TRUE,"GENERAL";"TAB4",#N/A,TRUE,"GENERAL";"TAB5",#N/A,TRUE,"GENERAL"}</definedName>
    <definedName name="___a1" localSheetId="1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 localSheetId="1">#REF!</definedName>
    <definedName name="___A17000">#REF!</definedName>
    <definedName name="___A20000" localSheetId="9">#REF!</definedName>
    <definedName name="___A20000" localSheetId="1">#REF!</definedName>
    <definedName name="___A20000">#REF!</definedName>
    <definedName name="___a3" localSheetId="9" hidden="1">{"TAB1",#N/A,TRUE,"GENERAL";"TAB2",#N/A,TRUE,"GENERAL";"TAB3",#N/A,TRUE,"GENERAL";"TAB4",#N/A,TRUE,"GENERAL";"TAB5",#N/A,TRUE,"GENERAL"}</definedName>
    <definedName name="___a3" localSheetId="1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 localSheetId="1">#REF!</definedName>
    <definedName name="___A30000">#REF!</definedName>
    <definedName name="___a4" localSheetId="9" hidden="1">{"via1",#N/A,TRUE,"general";"via2",#N/A,TRUE,"general";"via3",#N/A,TRUE,"general"}</definedName>
    <definedName name="___a4" localSheetId="1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9" hidden="1">{"TAB1",#N/A,TRUE,"GENERAL";"TAB2",#N/A,TRUE,"GENERAL";"TAB3",#N/A,TRUE,"GENERAL";"TAB4",#N/A,TRUE,"GENERAL";"TAB5",#N/A,TRUE,"GENERAL"}</definedName>
    <definedName name="___a5" localSheetId="1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9" hidden="1">{"TAB1",#N/A,TRUE,"GENERAL";"TAB2",#N/A,TRUE,"GENERAL";"TAB3",#N/A,TRUE,"GENERAL";"TAB4",#N/A,TRUE,"GENERAL";"TAB5",#N/A,TRUE,"GENERAL"}</definedName>
    <definedName name="___a6" localSheetId="1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FC1" localSheetId="1">#REF!</definedName>
    <definedName name="___AFC1">#REF!</definedName>
    <definedName name="___AFC3">#REF!</definedName>
    <definedName name="___AFC5">#REF!</definedName>
    <definedName name="___ane7">[17]!_xlbgnm.ane7</definedName>
    <definedName name="___ane8">[17]!_xlbgnm.ane8</definedName>
    <definedName name="___APU221">#REF!</definedName>
    <definedName name="___APU465">#REF!</definedName>
    <definedName name="___Atp2">[18]EMPRESA!$F$22</definedName>
    <definedName name="___b2" localSheetId="9" hidden="1">{"TAB1",#N/A,TRUE,"GENERAL";"TAB2",#N/A,TRUE,"GENERAL";"TAB3",#N/A,TRUE,"GENERAL";"TAB4",#N/A,TRUE,"GENERAL";"TAB5",#N/A,TRUE,"GENERAL"}</definedName>
    <definedName name="___b2" localSheetId="1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9" hidden="1">{"TAB1",#N/A,TRUE,"GENERAL";"TAB2",#N/A,TRUE,"GENERAL";"TAB3",#N/A,TRUE,"GENERAL";"TAB4",#N/A,TRUE,"GENERAL";"TAB5",#N/A,TRUE,"GENERAL"}</definedName>
    <definedName name="___b3" localSheetId="1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9" hidden="1">{"TAB1",#N/A,TRUE,"GENERAL";"TAB2",#N/A,TRUE,"GENERAL";"TAB3",#N/A,TRUE,"GENERAL";"TAB4",#N/A,TRUE,"GENERAL";"TAB5",#N/A,TRUE,"GENERAL"}</definedName>
    <definedName name="___b4" localSheetId="1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9" hidden="1">{"TAB1",#N/A,TRUE,"GENERAL";"TAB2",#N/A,TRUE,"GENERAL";"TAB3",#N/A,TRUE,"GENERAL";"TAB4",#N/A,TRUE,"GENERAL";"TAB5",#N/A,TRUE,"GENERAL"}</definedName>
    <definedName name="___b5" localSheetId="1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9" hidden="1">{"TAB1",#N/A,TRUE,"GENERAL";"TAB2",#N/A,TRUE,"GENERAL";"TAB3",#N/A,TRUE,"GENERAL";"TAB4",#N/A,TRUE,"GENERAL";"TAB5",#N/A,TRUE,"GENERAL"}</definedName>
    <definedName name="___b6" localSheetId="1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9" hidden="1">{"via1",#N/A,TRUE,"general";"via2",#N/A,TRUE,"general";"via3",#N/A,TRUE,"general"}</definedName>
    <definedName name="___b7" localSheetId="1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9" hidden="1">{"via1",#N/A,TRUE,"general";"via2",#N/A,TRUE,"general";"via3",#N/A,TRUE,"general"}</definedName>
    <definedName name="___b8" localSheetId="1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9" hidden="1">{"TAB1",#N/A,TRUE,"GENERAL";"TAB2",#N/A,TRUE,"GENERAL";"TAB3",#N/A,TRUE,"GENERAL";"TAB4",#N/A,TRUE,"GENERAL";"TAB5",#N/A,TRUE,"GENERAL"}</definedName>
    <definedName name="___bb9" localSheetId="1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9" hidden="1">{"TAB1",#N/A,TRUE,"GENERAL";"TAB2",#N/A,TRUE,"GENERAL";"TAB3",#N/A,TRUE,"GENERAL";"TAB4",#N/A,TRUE,"GENERAL";"TAB5",#N/A,TRUE,"GENERAL"}</definedName>
    <definedName name="___bgb5" localSheetId="1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1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d1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ua1">'[9]ALCANTARILLADO RAS'!$A$4:$B$14</definedName>
    <definedName name="___DCI1">[13]Tablas!#REF!</definedName>
    <definedName name="___DDS1">[13]Tablas!#REF!</definedName>
    <definedName name="___DGO1">[13]Tablas!#REF!</definedName>
    <definedName name="___DGP1">[13]Tablas!#REF!</definedName>
    <definedName name="___DIJ1">[13]Tablas!#REF!</definedName>
    <definedName name="___DMD1">#REF!</definedName>
    <definedName name="___DPI1">[13]Tablas!#REF!</definedName>
    <definedName name="___DPY1">[13]Tablas!#REF!</definedName>
    <definedName name="___DRI1">[13]Tablas!#REF!</definedName>
    <definedName name="___DRL1">[13]Tablas!#REF!</definedName>
    <definedName name="___DSP1">[13]Tablas!#REF!</definedName>
    <definedName name="___ECP1">[13]Tablas!#REF!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">[19]Cálculo!$B$67</definedName>
    <definedName name="___g2" localSheetId="9" hidden="1">{"TAB1",#N/A,TRUE,"GENERAL";"TAB2",#N/A,TRUE,"GENERAL";"TAB3",#N/A,TRUE,"GENERAL";"TAB4",#N/A,TRUE,"GENERAL";"TAB5",#N/A,TRUE,"GENERAL"}</definedName>
    <definedName name="___g2" localSheetId="1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9" hidden="1">{"via1",#N/A,TRUE,"general";"via2",#N/A,TRUE,"general";"via3",#N/A,TRUE,"general"}</definedName>
    <definedName name="___g3" localSheetId="1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9" hidden="1">{"via1",#N/A,TRUE,"general";"via2",#N/A,TRUE,"general";"via3",#N/A,TRUE,"general"}</definedName>
    <definedName name="___g4" localSheetId="1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9" hidden="1">{"via1",#N/A,TRUE,"general";"via2",#N/A,TRUE,"general";"via3",#N/A,TRUE,"general"}</definedName>
    <definedName name="___g5" localSheetId="1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9" hidden="1">{"via1",#N/A,TRUE,"general";"via2",#N/A,TRUE,"general";"via3",#N/A,TRUE,"general"}</definedName>
    <definedName name="___g6" localSheetId="1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9" hidden="1">{"TAB1",#N/A,TRUE,"GENERAL";"TAB2",#N/A,TRUE,"GENERAL";"TAB3",#N/A,TRUE,"GENERAL";"TAB4",#N/A,TRUE,"GENERAL";"TAB5",#N/A,TRUE,"GENERAL"}</definedName>
    <definedName name="___g7" localSheetId="1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9" hidden="1">{"TAB1",#N/A,TRUE,"GENERAL";"TAB2",#N/A,TRUE,"GENERAL";"TAB3",#N/A,TRUE,"GENERAL";"TAB4",#N/A,TRUE,"GENERAL";"TAB5",#N/A,TRUE,"GENERAL"}</definedName>
    <definedName name="___GR1" localSheetId="1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9" hidden="1">{"via1",#N/A,TRUE,"general";"via2",#N/A,TRUE,"general";"via3",#N/A,TRUE,"general"}</definedName>
    <definedName name="___gtr4" localSheetId="1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9" hidden="1">{"via1",#N/A,TRUE,"general";"via2",#N/A,TRUE,"general";"via3",#N/A,TRUE,"general"}</definedName>
    <definedName name="___h2" localSheetId="1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9" hidden="1">{"via1",#N/A,TRUE,"general";"via2",#N/A,TRUE,"general";"via3",#N/A,TRUE,"general"}</definedName>
    <definedName name="___h3" localSheetId="1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9" hidden="1">{"TAB1",#N/A,TRUE,"GENERAL";"TAB2",#N/A,TRUE,"GENERAL";"TAB3",#N/A,TRUE,"GENERAL";"TAB4",#N/A,TRUE,"GENERAL";"TAB5",#N/A,TRUE,"GENERAL"}</definedName>
    <definedName name="___h4" localSheetId="1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9" hidden="1">{"TAB1",#N/A,TRUE,"GENERAL";"TAB2",#N/A,TRUE,"GENERAL";"TAB3",#N/A,TRUE,"GENERAL";"TAB4",#N/A,TRUE,"GENERAL";"TAB5",#N/A,TRUE,"GENERAL"}</definedName>
    <definedName name="___h5" localSheetId="1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9" hidden="1">{"via1",#N/A,TRUE,"general";"via2",#N/A,TRUE,"general";"via3",#N/A,TRUE,"general"}</definedName>
    <definedName name="___h6" localSheetId="1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9" hidden="1">{"TAB1",#N/A,TRUE,"GENERAL";"TAB2",#N/A,TRUE,"GENERAL";"TAB3",#N/A,TRUE,"GENERAL";"TAB4",#N/A,TRUE,"GENERAL";"TAB5",#N/A,TRUE,"GENERAL"}</definedName>
    <definedName name="___h7" localSheetId="1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9" hidden="1">{"via1",#N/A,TRUE,"general";"via2",#N/A,TRUE,"general";"via3",#N/A,TRUE,"general"}</definedName>
    <definedName name="___h8" localSheetId="1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9" hidden="1">{"via1",#N/A,TRUE,"general";"via2",#N/A,TRUE,"general";"via3",#N/A,TRUE,"general"}</definedName>
    <definedName name="___hfh7" localSheetId="1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localSheetId="9" hidden="1">{"via1",#N/A,TRUE,"general";"via2",#N/A,TRUE,"general";"via3",#N/A,TRUE,"general"}</definedName>
    <definedName name="___i4" localSheetId="1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9" hidden="1">{"TAB1",#N/A,TRUE,"GENERAL";"TAB2",#N/A,TRUE,"GENERAL";"TAB3",#N/A,TRUE,"GENERAL";"TAB4",#N/A,TRUE,"GENERAL";"TAB5",#N/A,TRUE,"GENERAL"}</definedName>
    <definedName name="___i5" localSheetId="1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9" hidden="1">{"TAB1",#N/A,TRUE,"GENERAL";"TAB2",#N/A,TRUE,"GENERAL";"TAB3",#N/A,TRUE,"GENERAL";"TAB4",#N/A,TRUE,"GENERAL";"TAB5",#N/A,TRUE,"GENERAL"}</definedName>
    <definedName name="___i6" localSheetId="1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9" hidden="1">{"via1",#N/A,TRUE,"general";"via2",#N/A,TRUE,"general";"via3",#N/A,TRUE,"general"}</definedName>
    <definedName name="___i7" localSheetId="1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9" hidden="1">{"TAB1",#N/A,TRUE,"GENERAL";"TAB2",#N/A,TRUE,"GENERAL";"TAB3",#N/A,TRUE,"GENERAL";"TAB4",#N/A,TRUE,"GENERAL";"TAB5",#N/A,TRUE,"GENERAL"}</definedName>
    <definedName name="___i77" localSheetId="1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9" hidden="1">{"via1",#N/A,TRUE,"general";"via2",#N/A,TRUE,"general";"via3",#N/A,TRUE,"general"}</definedName>
    <definedName name="___i8" localSheetId="1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9" hidden="1">{"TAB1",#N/A,TRUE,"GENERAL";"TAB2",#N/A,TRUE,"GENERAL";"TAB3",#N/A,TRUE,"GENERAL";"TAB4",#N/A,TRUE,"GENERAL";"TAB5",#N/A,TRUE,"GENERAL"}</definedName>
    <definedName name="___i9" localSheetId="1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CP1">[13]Tablas!#REF!</definedName>
    <definedName name="___INF1">#REF!</definedName>
    <definedName name="___k3" localSheetId="9" hidden="1">{"TAB1",#N/A,TRUE,"GENERAL";"TAB2",#N/A,TRUE,"GENERAL";"TAB3",#N/A,TRUE,"GENERAL";"TAB4",#N/A,TRUE,"GENERAL";"TAB5",#N/A,TRUE,"GENERAL"}</definedName>
    <definedName name="___k3" localSheetId="1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9" hidden="1">{"via1",#N/A,TRUE,"general";"via2",#N/A,TRUE,"general";"via3",#N/A,TRUE,"general"}</definedName>
    <definedName name="___k4" localSheetId="1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9" hidden="1">{"via1",#N/A,TRUE,"general";"via2",#N/A,TRUE,"general";"via3",#N/A,TRUE,"general"}</definedName>
    <definedName name="___k5" localSheetId="1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9" hidden="1">{"TAB1",#N/A,TRUE,"GENERAL";"TAB2",#N/A,TRUE,"GENERAL";"TAB3",#N/A,TRUE,"GENERAL";"TAB4",#N/A,TRUE,"GENERAL";"TAB5",#N/A,TRUE,"GENERAL"}</definedName>
    <definedName name="___k6" localSheetId="1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9" hidden="1">{"via1",#N/A,TRUE,"general";"via2",#N/A,TRUE,"general";"via3",#N/A,TRUE,"general"}</definedName>
    <definedName name="___k7" localSheetId="1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9" hidden="1">{"via1",#N/A,TRUE,"general";"via2",#N/A,TRUE,"general";"via3",#N/A,TRUE,"general"}</definedName>
    <definedName name="___k8" localSheetId="1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9" hidden="1">{"TAB1",#N/A,TRUE,"GENERAL";"TAB2",#N/A,TRUE,"GENERAL";"TAB3",#N/A,TRUE,"GENERAL";"TAB4",#N/A,TRUE,"GENERAL";"TAB5",#N/A,TRUE,"GENERAL"}</definedName>
    <definedName name="___k9" localSheetId="1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localSheetId="1" hidden="1">#REF!</definedName>
    <definedName name="___key2" hidden="1">#REF!</definedName>
    <definedName name="___key3" hidden="1">#REF!</definedName>
    <definedName name="___key31" hidden="1">#REF!</definedName>
    <definedName name="___kjk6" localSheetId="9" hidden="1">{"TAB1",#N/A,TRUE,"GENERAL";"TAB2",#N/A,TRUE,"GENERAL";"TAB3",#N/A,TRUE,"GENERAL";"TAB4",#N/A,TRUE,"GENERAL";"TAB5",#N/A,TRUE,"GENERAL"}</definedName>
    <definedName name="___kjk6" localSheetId="1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EY80">#REF!</definedName>
    <definedName name="___m3" localSheetId="9" hidden="1">{"via1",#N/A,TRUE,"general";"via2",#N/A,TRUE,"general";"via3",#N/A,TRUE,"general"}</definedName>
    <definedName name="___m3" localSheetId="1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9" hidden="1">{"TAB1",#N/A,TRUE,"GENERAL";"TAB2",#N/A,TRUE,"GENERAL";"TAB3",#N/A,TRUE,"GENERAL";"TAB4",#N/A,TRUE,"GENERAL";"TAB5",#N/A,TRUE,"GENERAL"}</definedName>
    <definedName name="___m4" localSheetId="1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9" hidden="1">{"via1",#N/A,TRUE,"general";"via2",#N/A,TRUE,"general";"via3",#N/A,TRUE,"general"}</definedName>
    <definedName name="___m5" localSheetId="1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9" hidden="1">{"TAB1",#N/A,TRUE,"GENERAL";"TAB2",#N/A,TRUE,"GENERAL";"TAB3",#N/A,TRUE,"GENERAL";"TAB4",#N/A,TRUE,"GENERAL";"TAB5",#N/A,TRUE,"GENERAL"}</definedName>
    <definedName name="___m6" localSheetId="1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9" hidden="1">{"TAB1",#N/A,TRUE,"GENERAL";"TAB2",#N/A,TRUE,"GENERAL";"TAB3",#N/A,TRUE,"GENERAL";"TAB4",#N/A,TRUE,"GENERAL";"TAB5",#N/A,TRUE,"GENERAL"}</definedName>
    <definedName name="___m7" localSheetId="1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9" hidden="1">{"via1",#N/A,TRUE,"general";"via2",#N/A,TRUE,"general";"via3",#N/A,TRUE,"general"}</definedName>
    <definedName name="___m8" localSheetId="1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9" hidden="1">{"via1",#N/A,TRUE,"general";"via2",#N/A,TRUE,"general";"via3",#N/A,TRUE,"general"}</definedName>
    <definedName name="___m9" localSheetId="1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min2" localSheetId="1">#REF!</definedName>
    <definedName name="___min2">#REF!</definedName>
    <definedName name="___MSC1">#REF!</definedName>
    <definedName name="___n3" localSheetId="9" hidden="1">{"TAB1",#N/A,TRUE,"GENERAL";"TAB2",#N/A,TRUE,"GENERAL";"TAB3",#N/A,TRUE,"GENERAL";"TAB4",#N/A,TRUE,"GENERAL";"TAB5",#N/A,TRUE,"GENERAL"}</definedName>
    <definedName name="___n3" localSheetId="1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9" hidden="1">{"via1",#N/A,TRUE,"general";"via2",#N/A,TRUE,"general";"via3",#N/A,TRUE,"general"}</definedName>
    <definedName name="___n4" localSheetId="1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9" hidden="1">{"TAB1",#N/A,TRUE,"GENERAL";"TAB2",#N/A,TRUE,"GENERAL";"TAB3",#N/A,TRUE,"GENERAL";"TAB4",#N/A,TRUE,"GENERAL";"TAB5",#N/A,TRUE,"GENERAL"}</definedName>
    <definedName name="___n5" localSheetId="1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9" hidden="1">{"via1",#N/A,TRUE,"general";"via2",#N/A,TRUE,"general";"via3",#N/A,TRUE,"general"}</definedName>
    <definedName name="___nyn7" localSheetId="1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9" hidden="1">{"via1",#N/A,TRUE,"general";"via2",#N/A,TRUE,"general";"via3",#N/A,TRUE,"general"}</definedName>
    <definedName name="___o4" localSheetId="1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9" hidden="1">{"TAB1",#N/A,TRUE,"GENERAL";"TAB2",#N/A,TRUE,"GENERAL";"TAB3",#N/A,TRUE,"GENERAL";"TAB4",#N/A,TRUE,"GENERAL";"TAB5",#N/A,TRUE,"GENERAL"}</definedName>
    <definedName name="___o5" localSheetId="1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9" hidden="1">{"TAB1",#N/A,TRUE,"GENERAL";"TAB2",#N/A,TRUE,"GENERAL";"TAB3",#N/A,TRUE,"GENERAL";"TAB4",#N/A,TRUE,"GENERAL";"TAB5",#N/A,TRUE,"GENERAL"}</definedName>
    <definedName name="___o6" localSheetId="1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9" hidden="1">{"TAB1",#N/A,TRUE,"GENERAL";"TAB2",#N/A,TRUE,"GENERAL";"TAB3",#N/A,TRUE,"GENERAL";"TAB4",#N/A,TRUE,"GENERAL";"TAB5",#N/A,TRUE,"GENERAL"}</definedName>
    <definedName name="___o7" localSheetId="1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9" hidden="1">{"via1",#N/A,TRUE,"general";"via2",#N/A,TRUE,"general";"via3",#N/A,TRUE,"general"}</definedName>
    <definedName name="___o8" localSheetId="1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9" hidden="1">{"TAB1",#N/A,TRUE,"GENERAL";"TAB2",#N/A,TRUE,"GENERAL";"TAB3",#N/A,TRUE,"GENERAL";"TAB4",#N/A,TRUE,"GENERAL";"TAB5",#N/A,TRUE,"GENERAL"}</definedName>
    <definedName name="___o9" localSheetId="1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CD1">[13]Tablas!#REF!</definedName>
    <definedName name="___OCI1">[13]Tablas!#REF!</definedName>
    <definedName name="___p6" localSheetId="9" hidden="1">{"via1",#N/A,TRUE,"general";"via2",#N/A,TRUE,"general";"via3",#N/A,TRUE,"general"}</definedName>
    <definedName name="___p6" localSheetId="1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9" hidden="1">{"via1",#N/A,TRUE,"general";"via2",#N/A,TRUE,"general";"via3",#N/A,TRUE,"general"}</definedName>
    <definedName name="___p7" localSheetId="1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9" hidden="1">{"TAB1",#N/A,TRUE,"GENERAL";"TAB2",#N/A,TRUE,"GENERAL";"TAB3",#N/A,TRUE,"GENERAL";"TAB4",#N/A,TRUE,"GENERAL";"TAB5",#N/A,TRUE,"GENERAL"}</definedName>
    <definedName name="___p8" localSheetId="1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AG1" localSheetId="1">#REF!</definedName>
    <definedName name="___PAG1">#REF!</definedName>
    <definedName name="___Pag10" localSheetId="9">#REF!</definedName>
    <definedName name="___Pag10" localSheetId="1">#REF!</definedName>
    <definedName name="___Pag10">#REF!</definedName>
    <definedName name="___PAG2">#REF!</definedName>
    <definedName name="___PAG3">#REF!</definedName>
    <definedName name="___PAG4">#REF!</definedName>
    <definedName name="___PAG5">#REF!</definedName>
    <definedName name="___PJ50" localSheetId="9">#REF!</definedName>
    <definedName name="___PJ50" localSheetId="1">#REF!</definedName>
    <definedName name="___PJ50">#REF!</definedName>
    <definedName name="___pj51" localSheetId="9">#REF!</definedName>
    <definedName name="___pj51" localSheetId="1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 localSheetId="9">#REF!</definedName>
    <definedName name="___R" localSheetId="1">#REF!</definedName>
    <definedName name="___R">#REF!</definedName>
    <definedName name="___r4r" localSheetId="9" hidden="1">{"via1",#N/A,TRUE,"general";"via2",#N/A,TRUE,"general";"via3",#N/A,TRUE,"general"}</definedName>
    <definedName name="___r4r" localSheetId="1" hidden="1">{"via1",#N/A,TRUE,"general";"via2",#N/A,TRUE,"general";"via3",#N/A,TRUE,"general"}</definedName>
    <definedName name="___r4r" hidden="1">{"via1",#N/A,TRUE,"general";"via2",#N/A,TRUE,"general";"via3",#N/A,TRUE,"general"}</definedName>
    <definedName name="___rc" localSheetId="1">#REF!</definedName>
    <definedName name="___rc">#REF!</definedName>
    <definedName name="___rtu6" localSheetId="9" hidden="1">{"via1",#N/A,TRUE,"general";"via2",#N/A,TRUE,"general";"via3",#N/A,TRUE,"general"}</definedName>
    <definedName name="___rtu6" localSheetId="1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9" hidden="1">{"via1",#N/A,TRUE,"general";"via2",#N/A,TRUE,"general";"via3",#N/A,TRUE,"general"}</definedName>
    <definedName name="___s1" localSheetId="1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9" hidden="1">{"TAB1",#N/A,TRUE,"GENERAL";"TAB2",#N/A,TRUE,"GENERAL";"TAB3",#N/A,TRUE,"GENERAL";"TAB4",#N/A,TRUE,"GENERAL";"TAB5",#N/A,TRUE,"GENERAL"}</definedName>
    <definedName name="___s2" localSheetId="1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9" hidden="1">{"TAB1",#N/A,TRUE,"GENERAL";"TAB2",#N/A,TRUE,"GENERAL";"TAB3",#N/A,TRUE,"GENERAL";"TAB4",#N/A,TRUE,"GENERAL";"TAB5",#N/A,TRUE,"GENERAL"}</definedName>
    <definedName name="___s3" localSheetId="1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9" hidden="1">{"via1",#N/A,TRUE,"general";"via2",#N/A,TRUE,"general";"via3",#N/A,TRUE,"general"}</definedName>
    <definedName name="___s4" localSheetId="1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9" hidden="1">{"via1",#N/A,TRUE,"general";"via2",#N/A,TRUE,"general";"via3",#N/A,TRUE,"general"}</definedName>
    <definedName name="___s5" localSheetId="1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9" hidden="1">{"TAB1",#N/A,TRUE,"GENERAL";"TAB2",#N/A,TRUE,"GENERAL";"TAB3",#N/A,TRUE,"GENERAL";"TAB4",#N/A,TRUE,"GENERAL";"TAB5",#N/A,TRUE,"GENERAL"}</definedName>
    <definedName name="___s6" localSheetId="1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9" hidden="1">{"via1",#N/A,TRUE,"general";"via2",#N/A,TRUE,"general";"via3",#N/A,TRUE,"general"}</definedName>
    <definedName name="___s7" localSheetId="1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1">#REF!</definedName>
    <definedName name="___SBC1">#REF!</definedName>
    <definedName name="___SBC3">#REF!</definedName>
    <definedName name="___SBC5">#REF!</definedName>
    <definedName name="___t3" localSheetId="9" hidden="1">{"TAB1",#N/A,TRUE,"GENERAL";"TAB2",#N/A,TRUE,"GENERAL";"TAB3",#N/A,TRUE,"GENERAL";"TAB4",#N/A,TRUE,"GENERAL";"TAB5",#N/A,TRUE,"GENERAL"}</definedName>
    <definedName name="___t3" localSheetId="1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9" hidden="1">{"via1",#N/A,TRUE,"general";"via2",#N/A,TRUE,"general";"via3",#N/A,TRUE,"general"}</definedName>
    <definedName name="___t4" localSheetId="1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9" hidden="1">{"TAB1",#N/A,TRUE,"GENERAL";"TAB2",#N/A,TRUE,"GENERAL";"TAB3",#N/A,TRUE,"GENERAL";"TAB4",#N/A,TRUE,"GENERAL";"TAB5",#N/A,TRUE,"GENERAL"}</definedName>
    <definedName name="___t5" localSheetId="1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9" hidden="1">{"via1",#N/A,TRUE,"general";"via2",#N/A,TRUE,"general";"via3",#N/A,TRUE,"general"}</definedName>
    <definedName name="___t6" localSheetId="1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9" hidden="1">{"TAB1",#N/A,TRUE,"GENERAL";"TAB2",#N/A,TRUE,"GENERAL";"TAB3",#N/A,TRUE,"GENERAL";"TAB4",#N/A,TRUE,"GENERAL";"TAB5",#N/A,TRUE,"GENERAL"}</definedName>
    <definedName name="___t66" localSheetId="1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9" hidden="1">{"via1",#N/A,TRUE,"general";"via2",#N/A,TRUE,"general";"via3",#N/A,TRUE,"general"}</definedName>
    <definedName name="___t7" localSheetId="1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9" hidden="1">{"TAB1",#N/A,TRUE,"GENERAL";"TAB2",#N/A,TRUE,"GENERAL";"TAB3",#N/A,TRUE,"GENERAL";"TAB4",#N/A,TRUE,"GENERAL";"TAB5",#N/A,TRUE,"GENERAL"}</definedName>
    <definedName name="___t77" localSheetId="1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9" hidden="1">{"TAB1",#N/A,TRUE,"GENERAL";"TAB2",#N/A,TRUE,"GENERAL";"TAB3",#N/A,TRUE,"GENERAL";"TAB4",#N/A,TRUE,"GENERAL";"TAB5",#N/A,TRUE,"GENERAL"}</definedName>
    <definedName name="___t8" localSheetId="1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9" hidden="1">{"via1",#N/A,TRUE,"general";"via2",#N/A,TRUE,"general";"via3",#N/A,TRUE,"general"}</definedName>
    <definedName name="___t88" localSheetId="1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9" hidden="1">{"TAB1",#N/A,TRUE,"GENERAL";"TAB2",#N/A,TRUE,"GENERAL";"TAB3",#N/A,TRUE,"GENERAL";"TAB4",#N/A,TRUE,"GENERAL";"TAB5",#N/A,TRUE,"GENERAL"}</definedName>
    <definedName name="___t9" localSheetId="1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9" hidden="1">{"via1",#N/A,TRUE,"general";"via2",#N/A,TRUE,"general";"via3",#N/A,TRUE,"general"}</definedName>
    <definedName name="___t99" localSheetId="1" hidden="1">{"via1",#N/A,TRUE,"general";"via2",#N/A,TRUE,"general";"via3",#N/A,TRUE,"general"}</definedName>
    <definedName name="___t99" hidden="1">{"via1",#N/A,TRUE,"general";"via2",#N/A,TRUE,"general";"via3",#N/A,TRUE,"general"}</definedName>
    <definedName name="___TLL3" localSheetId="9">#REF!</definedName>
    <definedName name="___TLL3" localSheetId="1">#REF!</definedName>
    <definedName name="___TLL3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P1" localSheetId="9">#REF!</definedName>
    <definedName name="___TP1" localSheetId="1">#REF!</definedName>
    <definedName name="___TP1">#REF!</definedName>
    <definedName name="___u4" localSheetId="9" hidden="1">{"TAB1",#N/A,TRUE,"GENERAL";"TAB2",#N/A,TRUE,"GENERAL";"TAB3",#N/A,TRUE,"GENERAL";"TAB4",#N/A,TRUE,"GENERAL";"TAB5",#N/A,TRUE,"GENERAL"}</definedName>
    <definedName name="___u4" localSheetId="1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9" hidden="1">{"TAB1",#N/A,TRUE,"GENERAL";"TAB2",#N/A,TRUE,"GENERAL";"TAB3",#N/A,TRUE,"GENERAL";"TAB4",#N/A,TRUE,"GENERAL";"TAB5",#N/A,TRUE,"GENERAL"}</definedName>
    <definedName name="___u5" localSheetId="1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9" hidden="1">{"TAB1",#N/A,TRUE,"GENERAL";"TAB2",#N/A,TRUE,"GENERAL";"TAB3",#N/A,TRUE,"GENERAL";"TAB4",#N/A,TRUE,"GENERAL";"TAB5",#N/A,TRUE,"GENERAL"}</definedName>
    <definedName name="___u6" localSheetId="1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9" hidden="1">{"via1",#N/A,TRUE,"general";"via2",#N/A,TRUE,"general";"via3",#N/A,TRUE,"general"}</definedName>
    <definedName name="___u7" localSheetId="1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9" hidden="1">{"TAB1",#N/A,TRUE,"GENERAL";"TAB2",#N/A,TRUE,"GENERAL";"TAB3",#N/A,TRUE,"GENERAL";"TAB4",#N/A,TRUE,"GENERAL";"TAB5",#N/A,TRUE,"GENERAL"}</definedName>
    <definedName name="___u8" localSheetId="1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9" hidden="1">{"TAB1",#N/A,TRUE,"GENERAL";"TAB2",#N/A,TRUE,"GENERAL";"TAB3",#N/A,TRUE,"GENERAL";"TAB4",#N/A,TRUE,"GENERAL";"TAB5",#N/A,TRUE,"GENERAL"}</definedName>
    <definedName name="___u9" localSheetId="1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9" hidden="1">{"TAB1",#N/A,TRUE,"GENERAL";"TAB2",#N/A,TRUE,"GENERAL";"TAB3",#N/A,TRUE,"GENERAL";"TAB4",#N/A,TRUE,"GENERAL";"TAB5",#N/A,TRUE,"GENERAL"}</definedName>
    <definedName name="___ur7" localSheetId="1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localSheetId="9" hidden="1">{"via1",#N/A,TRUE,"general";"via2",#N/A,TRUE,"general";"via3",#N/A,TRUE,"general"}</definedName>
    <definedName name="___v2" localSheetId="1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9" hidden="1">{"TAB1",#N/A,TRUE,"GENERAL";"TAB2",#N/A,TRUE,"GENERAL";"TAB3",#N/A,TRUE,"GENERAL";"TAB4",#N/A,TRUE,"GENERAL";"TAB5",#N/A,TRUE,"GENERAL"}</definedName>
    <definedName name="___v3" localSheetId="1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9" hidden="1">{"TAB1",#N/A,TRUE,"GENERAL";"TAB2",#N/A,TRUE,"GENERAL";"TAB3",#N/A,TRUE,"GENERAL";"TAB4",#N/A,TRUE,"GENERAL";"TAB5",#N/A,TRUE,"GENERAL"}</definedName>
    <definedName name="___v4" localSheetId="1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9" hidden="1">{"TAB1",#N/A,TRUE,"GENERAL";"TAB2",#N/A,TRUE,"GENERAL";"TAB3",#N/A,TRUE,"GENERAL";"TAB4",#N/A,TRUE,"GENERAL";"TAB5",#N/A,TRUE,"GENERAL"}</definedName>
    <definedName name="___v5" localSheetId="1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9" hidden="1">{"TAB1",#N/A,TRUE,"GENERAL";"TAB2",#N/A,TRUE,"GENERAL";"TAB3",#N/A,TRUE,"GENERAL";"TAB4",#N/A,TRUE,"GENERAL";"TAB5",#N/A,TRUE,"GENERAL"}</definedName>
    <definedName name="___v6" localSheetId="1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9" hidden="1">{"via1",#N/A,TRUE,"general";"via2",#N/A,TRUE,"general";"via3",#N/A,TRUE,"general"}</definedName>
    <definedName name="___v7" localSheetId="1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9" hidden="1">{"TAB1",#N/A,TRUE,"GENERAL";"TAB2",#N/A,TRUE,"GENERAL";"TAB3",#N/A,TRUE,"GENERAL";"TAB4",#N/A,TRUE,"GENERAL";"TAB5",#N/A,TRUE,"GENERAL"}</definedName>
    <definedName name="___v8" localSheetId="1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9" hidden="1">{"TAB1",#N/A,TRUE,"GENERAL";"TAB2",#N/A,TRUE,"GENERAL";"TAB3",#N/A,TRUE,"GENERAL";"TAB4",#N/A,TRUE,"GENERAL";"TAB5",#N/A,TRUE,"GENERAL"}</definedName>
    <definedName name="___v9" localSheetId="1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[13]Tablas!#REF!</definedName>
    <definedName name="___VFA1">[13]Tablas!#REF!</definedName>
    <definedName name="___vfv4" localSheetId="9" hidden="1">{"via1",#N/A,TRUE,"general";"via2",#N/A,TRUE,"general";"via3",#N/A,TRUE,"general"}</definedName>
    <definedName name="___vfv4" localSheetId="1" hidden="1">{"via1",#N/A,TRUE,"general";"via2",#N/A,TRUE,"general";"via3",#N/A,TRUE,"general"}</definedName>
    <definedName name="___vfv4" hidden="1">{"via1",#N/A,TRUE,"general";"via2",#N/A,TRUE,"general";"via3",#N/A,TRUE,"general"}</definedName>
    <definedName name="___VIT1">[13]Tablas!#REF!</definedName>
    <definedName name="___VPD1">[10]TARIFAS!$C$582</definedName>
    <definedName name="___VPI1">[10]TARIFAS!$C$580</definedName>
    <definedName name="___VPR1">[13]Tablas!#REF!</definedName>
    <definedName name="___VPR2">#REF!</definedName>
    <definedName name="___VRA1">[10]TARIFAS!$C$579</definedName>
    <definedName name="___VRP1">[13]Tablas!#REF!</definedName>
    <definedName name="___VSM1">[13]Tablas!#REF!</definedName>
    <definedName name="___x1" localSheetId="9" hidden="1">{"TAB1",#N/A,TRUE,"GENERAL";"TAB2",#N/A,TRUE,"GENERAL";"TAB3",#N/A,TRUE,"GENERAL";"TAB4",#N/A,TRUE,"GENERAL";"TAB5",#N/A,TRUE,"GENERAL"}</definedName>
    <definedName name="___x1" localSheetId="1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9" hidden="1">{"via1",#N/A,TRUE,"general";"via2",#N/A,TRUE,"general";"via3",#N/A,TRUE,"general"}</definedName>
    <definedName name="___x2" localSheetId="1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9" hidden="1">{"via1",#N/A,TRUE,"general";"via2",#N/A,TRUE,"general";"via3",#N/A,TRUE,"general"}</definedName>
    <definedName name="___x3" localSheetId="1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9" hidden="1">{"via1",#N/A,TRUE,"general";"via2",#N/A,TRUE,"general";"via3",#N/A,TRUE,"general"}</definedName>
    <definedName name="___x4" localSheetId="1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9" hidden="1">{"TAB1",#N/A,TRUE,"GENERAL";"TAB2",#N/A,TRUE,"GENERAL";"TAB3",#N/A,TRUE,"GENERAL";"TAB4",#N/A,TRUE,"GENERAL";"TAB5",#N/A,TRUE,"GENERAL"}</definedName>
    <definedName name="___x5" localSheetId="1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9" hidden="1">{"TAB1",#N/A,TRUE,"GENERAL";"TAB2",#N/A,TRUE,"GENERAL";"TAB3",#N/A,TRUE,"GENERAL";"TAB4",#N/A,TRUE,"GENERAL";"TAB5",#N/A,TRUE,"GENERAL"}</definedName>
    <definedName name="___x6" localSheetId="1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9" hidden="1">{"TAB1",#N/A,TRUE,"GENERAL";"TAB2",#N/A,TRUE,"GENERAL";"TAB3",#N/A,TRUE,"GENERAL";"TAB4",#N/A,TRUE,"GENERAL";"TAB5",#N/A,TRUE,"GENERAL"}</definedName>
    <definedName name="___x7" localSheetId="1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9" hidden="1">{"via1",#N/A,TRUE,"general";"via2",#N/A,TRUE,"general";"via3",#N/A,TRUE,"general"}</definedName>
    <definedName name="___x8" localSheetId="1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9" hidden="1">{"TAB1",#N/A,TRUE,"GENERAL";"TAB2",#N/A,TRUE,"GENERAL";"TAB3",#N/A,TRUE,"GENERAL";"TAB4",#N/A,TRUE,"GENERAL";"TAB5",#N/A,TRUE,"GENERAL"}</definedName>
    <definedName name="___x9" localSheetId="1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y2" localSheetId="9" hidden="1">{"TAB1",#N/A,TRUE,"GENERAL";"TAB2",#N/A,TRUE,"GENERAL";"TAB3",#N/A,TRUE,"GENERAL";"TAB4",#N/A,TRUE,"GENERAL";"TAB5",#N/A,TRUE,"GENERAL"}</definedName>
    <definedName name="___y2" localSheetId="1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9" hidden="1">{"via1",#N/A,TRUE,"general";"via2",#N/A,TRUE,"general";"via3",#N/A,TRUE,"general"}</definedName>
    <definedName name="___y3" localSheetId="1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9" hidden="1">{"via1",#N/A,TRUE,"general";"via2",#N/A,TRUE,"general";"via3",#N/A,TRUE,"general"}</definedName>
    <definedName name="___y4" localSheetId="1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9" hidden="1">{"TAB1",#N/A,TRUE,"GENERAL";"TAB2",#N/A,TRUE,"GENERAL";"TAB3",#N/A,TRUE,"GENERAL";"TAB4",#N/A,TRUE,"GENERAL";"TAB5",#N/A,TRUE,"GENERAL"}</definedName>
    <definedName name="___y5" localSheetId="1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9" hidden="1">{"via1",#N/A,TRUE,"general";"via2",#N/A,TRUE,"general";"via3",#N/A,TRUE,"general"}</definedName>
    <definedName name="___y6" localSheetId="1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9" hidden="1">{"via1",#N/A,TRUE,"general";"via2",#N/A,TRUE,"general";"via3",#N/A,TRUE,"general"}</definedName>
    <definedName name="___y7" localSheetId="1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9" hidden="1">{"via1",#N/A,TRUE,"general";"via2",#N/A,TRUE,"general";"via3",#N/A,TRUE,"general"}</definedName>
    <definedName name="___y8" localSheetId="1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9" hidden="1">{"TAB1",#N/A,TRUE,"GENERAL";"TAB2",#N/A,TRUE,"GENERAL";"TAB3",#N/A,TRUE,"GENERAL";"TAB4",#N/A,TRUE,"GENERAL";"TAB5",#N/A,TRUE,"GENERAL"}</definedName>
    <definedName name="___y9" localSheetId="1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9" hidden="1">{"TAB1",#N/A,TRUE,"GENERAL";"TAB2",#N/A,TRUE,"GENERAL";"TAB3",#N/A,TRUE,"GENERAL";"TAB4",#N/A,TRUE,"GENERAL";"TAB5",#N/A,TRUE,"GENERAL"}</definedName>
    <definedName name="___z1" localSheetId="1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9" hidden="1">{"via1",#N/A,TRUE,"general";"via2",#N/A,TRUE,"general";"via3",#N/A,TRUE,"general"}</definedName>
    <definedName name="___z2" localSheetId="1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9" hidden="1">{"via1",#N/A,TRUE,"general";"via2",#N/A,TRUE,"general";"via3",#N/A,TRUE,"general"}</definedName>
    <definedName name="___z3" localSheetId="1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9" hidden="1">{"TAB1",#N/A,TRUE,"GENERAL";"TAB2",#N/A,TRUE,"GENERAL";"TAB3",#N/A,TRUE,"GENERAL";"TAB4",#N/A,TRUE,"GENERAL";"TAB5",#N/A,TRUE,"GENERAL"}</definedName>
    <definedName name="___z4" localSheetId="1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9" hidden="1">{"via1",#N/A,TRUE,"general";"via2",#N/A,TRUE,"general";"via3",#N/A,TRUE,"general"}</definedName>
    <definedName name="___z5" localSheetId="1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9" hidden="1">{"TAB1",#N/A,TRUE,"GENERAL";"TAB2",#N/A,TRUE,"GENERAL";"TAB3",#N/A,TRUE,"GENERAL";"TAB4",#N/A,TRUE,"GENERAL";"TAB5",#N/A,TRUE,"GENERAL"}</definedName>
    <definedName name="___z6" localSheetId="1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123Graph_A" localSheetId="1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AMAIN" hidden="1">'[20]ETAPA 50 SMMLV'!#REF!</definedName>
    <definedName name="__123Graph_B" hidden="1">#REF!</definedName>
    <definedName name="__123Graph_Bcaja" hidden="1">#REF!</definedName>
    <definedName name="__123Graph_BCart_AnticAdic" hidden="1">#REF!</definedName>
    <definedName name="__123Graph_BMAIN" hidden="1">'[20]ETAPA 50 SMMLV'!#REF!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23Graph_XMAIN" hidden="1">'[20]ETAPA 50 SMMLV'!#REF!</definedName>
    <definedName name="__1Sin_nombre">#REF!</definedName>
    <definedName name="__2008_Database">'[21]2008_Database Pate In'!#REF!</definedName>
    <definedName name="__a1" localSheetId="9" hidden="1">{"TAB1",#N/A,TRUE,"GENERAL";"TAB2",#N/A,TRUE,"GENERAL";"TAB3",#N/A,TRUE,"GENERAL";"TAB4",#N/A,TRUE,"GENERAL";"TAB5",#N/A,TRUE,"GENERAL"}</definedName>
    <definedName name="__a1" localSheetId="1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 localSheetId="1">#REF!</definedName>
    <definedName name="__A17000">#REF!</definedName>
    <definedName name="__A20000" localSheetId="9">#REF!</definedName>
    <definedName name="__A20000" localSheetId="1">#REF!</definedName>
    <definedName name="__A20000">#REF!</definedName>
    <definedName name="__a3" localSheetId="9" hidden="1">{"TAB1",#N/A,TRUE,"GENERAL";"TAB2",#N/A,TRUE,"GENERAL";"TAB3",#N/A,TRUE,"GENERAL";"TAB4",#N/A,TRUE,"GENERAL";"TAB5",#N/A,TRUE,"GENERAL"}</definedName>
    <definedName name="__a3" localSheetId="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 localSheetId="1">#REF!</definedName>
    <definedName name="__A30000">#REF!</definedName>
    <definedName name="__a4" localSheetId="9" hidden="1">{"via1",#N/A,TRUE,"general";"via2",#N/A,TRUE,"general";"via3",#N/A,TRUE,"general"}</definedName>
    <definedName name="__a4" localSheetId="1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9" hidden="1">{"TAB1",#N/A,TRUE,"GENERAL";"TAB2",#N/A,TRUE,"GENERAL";"TAB3",#N/A,TRUE,"GENERAL";"TAB4",#N/A,TRUE,"GENERAL";"TAB5",#N/A,TRUE,"GENERAL"}</definedName>
    <definedName name="__a5" localSheetId="1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9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br01">[22]Dólar!#REF!</definedName>
    <definedName name="__abr06">[22]Dólar!#REF!</definedName>
    <definedName name="__abr97">[22]Dólar!#REF!</definedName>
    <definedName name="__abr98">[22]Dólar!#REF!</definedName>
    <definedName name="__abr99">[22]Dólar!#REF!</definedName>
    <definedName name="__AFC1" localSheetId="1">#REF!</definedName>
    <definedName name="__AFC1">#REF!</definedName>
    <definedName name="__AFC3">#REF!</definedName>
    <definedName name="__AFC5">#REF!</definedName>
    <definedName name="__Afe1">'[21]2008 Database'!$D$2:$D$42,'[21]2008 Database'!$D$43:$D$43</definedName>
    <definedName name="__ago01">[22]Dólar!#REF!</definedName>
    <definedName name="__ago06">[22]Dólar!#REF!</definedName>
    <definedName name="__ago97">[22]Dólar!#REF!</definedName>
    <definedName name="__ago98">[22]Dólar!#REF!</definedName>
    <definedName name="__ago99">[22]Dólar!#REF!</definedName>
    <definedName name="__aiu2">#REF!</definedName>
    <definedName name="__ALL4">#REF!</definedName>
    <definedName name="__ane7">[15]!_xlbgnm.ane7</definedName>
    <definedName name="__ane8">[15]!_xlbgnm.ane8</definedName>
    <definedName name="__APU221">#REF!</definedName>
    <definedName name="__APU465">#REF!</definedName>
    <definedName name="__Atp2">[23]EMPRESA!$F$22</definedName>
    <definedName name="__b2" localSheetId="9" hidden="1">{"TAB1",#N/A,TRUE,"GENERAL";"TAB2",#N/A,TRUE,"GENERAL";"TAB3",#N/A,TRUE,"GENERAL";"TAB4",#N/A,TRUE,"GENERAL";"TAB5",#N/A,TRUE,"GENERAL"}</definedName>
    <definedName name="__b2" localSheetId="1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9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9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9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9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9" hidden="1">{"via1",#N/A,TRUE,"general";"via2",#N/A,TRUE,"general";"via3",#N/A,TRUE,"general"}</definedName>
    <definedName name="__b7" localSheetId="1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9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9" hidden="1">{"TAB1",#N/A,TRUE,"GENERAL";"TAB2",#N/A,TRUE,"GENERAL";"TAB3",#N/A,TRUE,"GENERAL";"TAB4",#N/A,TRUE,"GENERAL";"TAB5",#N/A,TRUE,"GENERAL"}</definedName>
    <definedName name="__bb9" localSheetId="1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9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1">#REF!</definedName>
    <definedName name="__BGC1">#REF!</definedName>
    <definedName name="__BGC3">#REF!</definedName>
    <definedName name="__BGC5">#REF!</definedName>
    <definedName name="__Bid1">#REF!</definedName>
    <definedName name="__Bid2">#REF!</definedName>
    <definedName name="__Bid3">#REF!</definedName>
    <definedName name="__Bid4">#REF!</definedName>
    <definedName name="__CAC1">#REF!</definedName>
    <definedName name="__CAC3">#REF!</definedName>
    <definedName name="__CAC5">#REF!</definedName>
    <definedName name="__CMU005" hidden="1">#REF!</definedName>
    <definedName name="__cmu05">#REF!</definedName>
    <definedName name="__Cod1">#REF!</definedName>
    <definedName name="__com06">[22]Gastos!#REF!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ON1500">#REF!</definedName>
    <definedName name="__CON2200" localSheetId="9">#REF!</definedName>
    <definedName name="__CON2200" localSheetId="1">#REF!</definedName>
    <definedName name="__CON2200">#REF!</definedName>
    <definedName name="__CON2500" localSheetId="9">#REF!</definedName>
    <definedName name="__CON2500" localSheetId="1">#REF!</definedName>
    <definedName name="__CON2500">#REF!</definedName>
    <definedName name="__CON3000" localSheetId="9">#REF!</definedName>
    <definedName name="__CON3000" localSheetId="1">#REF!</definedName>
    <definedName name="__CON3000">#REF!</definedName>
    <definedName name="__con3500" localSheetId="9">#REF!</definedName>
    <definedName name="__con3500" localSheetId="1">#REF!</definedName>
    <definedName name="__con3500">#REF!</definedName>
    <definedName name="__cua1">'[9]ALCANTARILLADO RAS'!$A$4:$B$14</definedName>
    <definedName name="__DCI1">[13]Tablas!#REF!</definedName>
    <definedName name="__DDS1">[13]Tablas!#REF!</definedName>
    <definedName name="__DGO1">[13]Tablas!#REF!</definedName>
    <definedName name="__DGP1">[13]Tablas!#REF!</definedName>
    <definedName name="__dic01">[22]Dólar!#REF!</definedName>
    <definedName name="__dic06">[22]Dólar!#REF!</definedName>
    <definedName name="__dic97">[22]Dólar!#REF!</definedName>
    <definedName name="__dic98">[22]Dólar!#REF!</definedName>
    <definedName name="__dic99">[22]Dólar!#REF!</definedName>
    <definedName name="__DIJ1">[13]Tablas!#REF!</definedName>
    <definedName name="__DMD1">#REF!</definedName>
    <definedName name="__DPI1">[13]Tablas!#REF!</definedName>
    <definedName name="__DPY1">[13]Tablas!#REF!</definedName>
    <definedName name="__DRI1">[13]Tablas!#REF!</definedName>
    <definedName name="__DRL1">[13]Tablas!#REF!</definedName>
    <definedName name="__DSP1">[13]Tablas!#REF!</definedName>
    <definedName name="__ECP1">[13]Tablas!#REF!</definedName>
    <definedName name="__ene01">[22]Dólar!#REF!</definedName>
    <definedName name="__ene03">[22]Dólar!#REF!</definedName>
    <definedName name="__ene06">[22]Dólar!#REF!</definedName>
    <definedName name="__ene97">[22]Dólar!#REF!</definedName>
    <definedName name="__ene98">[22]Dólar!#REF!</definedName>
    <definedName name="__ene99">[22]Dólar!#REF!</definedName>
    <definedName name="__EST1" localSheetId="9">#REF!</definedName>
    <definedName name="__EST1" localSheetId="1">#REF!</definedName>
    <definedName name="__EST1">#REF!</definedName>
    <definedName name="__EST10" localSheetId="9">#REF!</definedName>
    <definedName name="__EST10" localSheetId="1">#REF!</definedName>
    <definedName name="__EST10">#REF!</definedName>
    <definedName name="__EST11" localSheetId="9">#REF!</definedName>
    <definedName name="__EST11" localSheetId="1">#REF!</definedName>
    <definedName name="__EST11">#REF!</definedName>
    <definedName name="__EST12" localSheetId="9">#REF!</definedName>
    <definedName name="__EST12" localSheetId="1">#REF!</definedName>
    <definedName name="__EST12">#REF!</definedName>
    <definedName name="__EST13" localSheetId="9">#REF!</definedName>
    <definedName name="__EST13" localSheetId="1">#REF!</definedName>
    <definedName name="__EST13">#REF!</definedName>
    <definedName name="__EST14" localSheetId="9">#REF!</definedName>
    <definedName name="__EST14" localSheetId="1">#REF!</definedName>
    <definedName name="__EST14">#REF!</definedName>
    <definedName name="__EST15" localSheetId="9">#REF!</definedName>
    <definedName name="__EST15" localSheetId="1">#REF!</definedName>
    <definedName name="__EST15">#REF!</definedName>
    <definedName name="__EST16" localSheetId="9">#REF!</definedName>
    <definedName name="__EST16" localSheetId="1">#REF!</definedName>
    <definedName name="__EST16">#REF!</definedName>
    <definedName name="__EST17" localSheetId="9">#REF!</definedName>
    <definedName name="__EST17" localSheetId="1">#REF!</definedName>
    <definedName name="__EST17">#REF!</definedName>
    <definedName name="__EST18" localSheetId="9">#REF!</definedName>
    <definedName name="__EST18" localSheetId="1">#REF!</definedName>
    <definedName name="__EST18">#REF!</definedName>
    <definedName name="__EST19" localSheetId="9">#REF!</definedName>
    <definedName name="__EST19" localSheetId="1">#REF!</definedName>
    <definedName name="__EST19">#REF!</definedName>
    <definedName name="__EST2" localSheetId="9">#REF!</definedName>
    <definedName name="__EST2" localSheetId="1">#REF!</definedName>
    <definedName name="__EST2">#REF!</definedName>
    <definedName name="__EST23" localSheetId="9">#REF!</definedName>
    <definedName name="__EST23" localSheetId="1">#REF!</definedName>
    <definedName name="__EST23">#REF!</definedName>
    <definedName name="__EST3" localSheetId="9">#REF!</definedName>
    <definedName name="__EST3" localSheetId="1">#REF!</definedName>
    <definedName name="__EST3">#REF!</definedName>
    <definedName name="__EST4" localSheetId="9">#REF!</definedName>
    <definedName name="__EST4" localSheetId="1">#REF!</definedName>
    <definedName name="__EST4">#REF!</definedName>
    <definedName name="__EST5" localSheetId="9">#REF!</definedName>
    <definedName name="__EST5" localSheetId="1">#REF!</definedName>
    <definedName name="__EST5">#REF!</definedName>
    <definedName name="__EST6" localSheetId="9">#REF!</definedName>
    <definedName name="__EST6" localSheetId="1">#REF!</definedName>
    <definedName name="__EST6">#REF!</definedName>
    <definedName name="__EST7" localSheetId="9">#REF!</definedName>
    <definedName name="__EST7" localSheetId="1">#REF!</definedName>
    <definedName name="__EST7">#REF!</definedName>
    <definedName name="__EST8" localSheetId="9">#REF!</definedName>
    <definedName name="__EST8" localSheetId="1">#REF!</definedName>
    <definedName name="__EST8">#REF!</definedName>
    <definedName name="__EST9" localSheetId="9">#REF!</definedName>
    <definedName name="__EST9" localSheetId="1">#REF!</definedName>
    <definedName name="__EST9">#REF!</definedName>
    <definedName name="__EXC1" localSheetId="9">#REF!</definedName>
    <definedName name="__EXC1" localSheetId="1">#REF!</definedName>
    <definedName name="__EXC1">#REF!</definedName>
    <definedName name="__EXC10" localSheetId="9">#REF!</definedName>
    <definedName name="__EXC10" localSheetId="1">#REF!</definedName>
    <definedName name="__EXC10">#REF!</definedName>
    <definedName name="__EXC11" localSheetId="9">#REF!</definedName>
    <definedName name="__EXC11" localSheetId="1">#REF!</definedName>
    <definedName name="__EXC11">#REF!</definedName>
    <definedName name="__EXC12" localSheetId="9">#REF!</definedName>
    <definedName name="__EXC12" localSheetId="1">#REF!</definedName>
    <definedName name="__EXC12">#REF!</definedName>
    <definedName name="__EXC2" localSheetId="9">#REF!</definedName>
    <definedName name="__EXC2" localSheetId="1">#REF!</definedName>
    <definedName name="__EXC2">#REF!</definedName>
    <definedName name="__EXC3" localSheetId="9">#REF!</definedName>
    <definedName name="__EXC3" localSheetId="1">#REF!</definedName>
    <definedName name="__EXC3">#REF!</definedName>
    <definedName name="__EXC4" localSheetId="9">#REF!</definedName>
    <definedName name="__EXC4" localSheetId="1">#REF!</definedName>
    <definedName name="__EXC4">#REF!</definedName>
    <definedName name="__EXC5" localSheetId="9">#REF!</definedName>
    <definedName name="__EXC5" localSheetId="1">#REF!</definedName>
    <definedName name="__EXC5">#REF!</definedName>
    <definedName name="__EXC6" localSheetId="9">#REF!</definedName>
    <definedName name="__EXC6" localSheetId="1">#REF!</definedName>
    <definedName name="__EXC6">#REF!</definedName>
    <definedName name="__EXC7" localSheetId="9">#REF!</definedName>
    <definedName name="__EXC7" localSheetId="1">#REF!</definedName>
    <definedName name="__EXC7">#REF!</definedName>
    <definedName name="__EXC8" localSheetId="9">#REF!</definedName>
    <definedName name="__EXC8" localSheetId="1">#REF!</definedName>
    <definedName name="__EXC8">#REF!</definedName>
    <definedName name="__EXC9" localSheetId="9">#REF!</definedName>
    <definedName name="__EXC9" localSheetId="1">#REF!</definedName>
    <definedName name="__EXC9">#REF!</definedName>
    <definedName name="__exp06">[22]Gastos!#REF!</definedName>
    <definedName name="__F" localSheetId="9">#N/A</definedName>
    <definedName name="__F">#N/A</definedName>
    <definedName name="__F10" localSheetId="9">#REF!</definedName>
    <definedName name="__F10" localSheetId="1">#REF!</definedName>
    <definedName name="__F10">#REF!</definedName>
    <definedName name="__feb01">[22]Dólar!#REF!</definedName>
    <definedName name="__feb06">[22]Dólar!#REF!</definedName>
    <definedName name="__feb97">[22]Dólar!#REF!</definedName>
    <definedName name="__feb98">[22]Dólar!#REF!</definedName>
    <definedName name="__feb99">[22]Dólar!#REF!</definedName>
    <definedName name="__FS01" localSheetId="9">#N/A</definedName>
    <definedName name="__FS01">#N/A</definedName>
    <definedName name="__g2" localSheetId="9" hidden="1">{"TAB1",#N/A,TRUE,"GENERAL";"TAB2",#N/A,TRUE,"GENERAL";"TAB3",#N/A,TRUE,"GENERAL";"TAB4",#N/A,TRUE,"GENERAL";"TAB5",#N/A,TRUE,"GENERAL"}</definedName>
    <definedName name="__g2" localSheetId="1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9" hidden="1">{"via1",#N/A,TRUE,"general";"via2",#N/A,TRUE,"general";"via3",#N/A,TRUE,"general"}</definedName>
    <definedName name="__g3" localSheetId="1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9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9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9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9" hidden="1">{"TAB1",#N/A,TRUE,"GENERAL";"TAB2",#N/A,TRUE,"GENERAL";"TAB3",#N/A,TRUE,"GENERAL";"TAB4",#N/A,TRUE,"GENERAL";"TAB5",#N/A,TRUE,"GENERAL"}</definedName>
    <definedName name="__g7" localSheetId="1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9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9" hidden="1">{"via1",#N/A,TRUE,"general";"via2",#N/A,TRUE,"general";"via3",#N/A,TRUE,"general"}</definedName>
    <definedName name="__gtr4" localSheetId="1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9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9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9" hidden="1">{"TAB1",#N/A,TRUE,"GENERAL";"TAB2",#N/A,TRUE,"GENERAL";"TAB3",#N/A,TRUE,"GENERAL";"TAB4",#N/A,TRUE,"GENERAL";"TAB5",#N/A,TRUE,"GENERAL"}</definedName>
    <definedName name="__h4" localSheetId="1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9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9" hidden="1">{"via1",#N/A,TRUE,"general";"via2",#N/A,TRUE,"general";"via3",#N/A,TRUE,"general"}</definedName>
    <definedName name="__h6" localSheetId="1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9" hidden="1">{"TAB1",#N/A,TRUE,"GENERAL";"TAB2",#N/A,TRUE,"GENERAL";"TAB3",#N/A,TRUE,"GENERAL";"TAB4",#N/A,TRUE,"GENERAL";"TAB5",#N/A,TRUE,"GENERAL"}</definedName>
    <definedName name="__h7" localSheetId="1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9" hidden="1">{"via1",#N/A,TRUE,"general";"via2",#N/A,TRUE,"general";"via3",#N/A,TRUE,"general"}</definedName>
    <definedName name="__h8" localSheetId="1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9" hidden="1">{"via1",#N/A,TRUE,"general";"via2",#N/A,TRUE,"general";"via3",#N/A,TRUE,"general"}</definedName>
    <definedName name="__hfh7" localSheetId="1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9" hidden="1">{"via1",#N/A,TRUE,"general";"via2",#N/A,TRUE,"general";"via3",#N/A,TRUE,"general"}</definedName>
    <definedName name="__i4" localSheetId="1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9" hidden="1">{"TAB1",#N/A,TRUE,"GENERAL";"TAB2",#N/A,TRUE,"GENERAL";"TAB3",#N/A,TRUE,"GENERAL";"TAB4",#N/A,TRUE,"GENERAL";"TAB5",#N/A,TRUE,"GENERAL"}</definedName>
    <definedName name="__i5" localSheetId="1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9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9" hidden="1">{"via1",#N/A,TRUE,"general";"via2",#N/A,TRUE,"general";"via3",#N/A,TRUE,"general"}</definedName>
    <definedName name="__i7" localSheetId="1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9" hidden="1">{"TAB1",#N/A,TRUE,"GENERAL";"TAB2",#N/A,TRUE,"GENERAL";"TAB3",#N/A,TRUE,"GENERAL";"TAB4",#N/A,TRUE,"GENERAL";"TAB5",#N/A,TRUE,"GENERAL"}</definedName>
    <definedName name="__i77" localSheetId="1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9" hidden="1">{"via1",#N/A,TRUE,"general";"via2",#N/A,TRUE,"general";"via3",#N/A,TRUE,"general"}</definedName>
    <definedName name="__i8" localSheetId="1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9" hidden="1">{"TAB1",#N/A,TRUE,"GENERAL";"TAB2",#N/A,TRUE,"GENERAL";"TAB3",#N/A,TRUE,"GENERAL";"TAB4",#N/A,TRUE,"GENERAL";"TAB5",#N/A,TRUE,"GENERAL"}</definedName>
    <definedName name="__i9" localSheetId="1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>[13]Tablas!#REF!</definedName>
    <definedName name="__inf1">#REF!</definedName>
    <definedName name="__jul01">[22]Dólar!#REF!</definedName>
    <definedName name="__jul06">[22]Dólar!#REF!</definedName>
    <definedName name="__jul97">[22]Dólar!#REF!</definedName>
    <definedName name="__jul98">[22]Dólar!#REF!</definedName>
    <definedName name="__jul99">[22]Dólar!#REF!</definedName>
    <definedName name="__jun01">[22]Dólar!#REF!</definedName>
    <definedName name="__jun06">[22]Dólar!#REF!</definedName>
    <definedName name="__jun97">[22]Dólar!#REF!</definedName>
    <definedName name="__jun98">[22]Dólar!#REF!</definedName>
    <definedName name="__jun99">[22]Dólar!#REF!</definedName>
    <definedName name="__k3" localSheetId="9" hidden="1">{"TAB1",#N/A,TRUE,"GENERAL";"TAB2",#N/A,TRUE,"GENERAL";"TAB3",#N/A,TRUE,"GENERAL";"TAB4",#N/A,TRUE,"GENERAL";"TAB5",#N/A,TRUE,"GENERAL"}</definedName>
    <definedName name="__k3" localSheetId="1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9" hidden="1">{"via1",#N/A,TRUE,"general";"via2",#N/A,TRUE,"general";"via3",#N/A,TRUE,"general"}</definedName>
    <definedName name="__k4" localSheetId="1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9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9" hidden="1">{"TAB1",#N/A,TRUE,"GENERAL";"TAB2",#N/A,TRUE,"GENERAL";"TAB3",#N/A,TRUE,"GENERAL";"TAB4",#N/A,TRUE,"GENERAL";"TAB5",#N/A,TRUE,"GENERAL"}</definedName>
    <definedName name="__k6" localSheetId="1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9" hidden="1">{"via1",#N/A,TRUE,"general";"via2",#N/A,TRUE,"general";"via3",#N/A,TRUE,"general"}</definedName>
    <definedName name="__k7" localSheetId="1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9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9" hidden="1">{"TAB1",#N/A,TRUE,"GENERAL";"TAB2",#N/A,TRUE,"GENERAL";"TAB3",#N/A,TRUE,"GENERAL";"TAB4",#N/A,TRUE,"GENERAL";"TAB5",#N/A,TRUE,"GENERAL"}</definedName>
    <definedName name="__k9" localSheetId="1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localSheetId="1" hidden="1">#REF!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localSheetId="9" hidden="1">{"TAB1",#N/A,TRUE,"GENERAL";"TAB2",#N/A,TRUE,"GENERAL";"TAB3",#N/A,TRUE,"GENERAL";"TAB4",#N/A,TRUE,"GENERAL";"TAB5",#N/A,TRUE,"GENERAL"}</definedName>
    <definedName name="__kjk6" localSheetId="1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lgc1">[22]Gastos!#REF!</definedName>
    <definedName name="__lgc2">[22]Gastos!#REF!</definedName>
    <definedName name="__lgc3">[22]Gastos!#REF!</definedName>
    <definedName name="__LMO1">[24]MO!$A$2:$A$188</definedName>
    <definedName name="__m3" localSheetId="9" hidden="1">{"via1",#N/A,TRUE,"general";"via2",#N/A,TRUE,"general";"via3",#N/A,TRUE,"general"}</definedName>
    <definedName name="__m3" localSheetId="1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9" hidden="1">{"TAB1",#N/A,TRUE,"GENERAL";"TAB2",#N/A,TRUE,"GENERAL";"TAB3",#N/A,TRUE,"GENERAL";"TAB4",#N/A,TRUE,"GENERAL";"TAB5",#N/A,TRUE,"GENERAL"}</definedName>
    <definedName name="__m4" localSheetId="1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9" hidden="1">{"via1",#N/A,TRUE,"general";"via2",#N/A,TRUE,"general";"via3",#N/A,TRUE,"general"}</definedName>
    <definedName name="__m5" localSheetId="1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9" hidden="1">{"TAB1",#N/A,TRUE,"GENERAL";"TAB2",#N/A,TRUE,"GENERAL";"TAB3",#N/A,TRUE,"GENERAL";"TAB4",#N/A,TRUE,"GENERAL";"TAB5",#N/A,TRUE,"GENERAL"}</definedName>
    <definedName name="__m6" localSheetId="1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9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9" hidden="1">{"via1",#N/A,TRUE,"general";"via2",#N/A,TRUE,"general";"via3",#N/A,TRUE,"general"}</definedName>
    <definedName name="__m8" localSheetId="1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9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ar01">[22]Dólar!#REF!</definedName>
    <definedName name="__mar06">[22]Dólar!#REF!</definedName>
    <definedName name="__mar97">[22]Dólar!#REF!</definedName>
    <definedName name="__mar98">[22]Dólar!#REF!</definedName>
    <definedName name="__mar99">[22]Dólar!#REF!</definedName>
    <definedName name="__may01">[22]Dólar!#REF!</definedName>
    <definedName name="__may06">[22]Dólar!#REF!</definedName>
    <definedName name="__may97">[22]Dólar!#REF!</definedName>
    <definedName name="__may98">[22]Dólar!#REF!</definedName>
    <definedName name="__may99">[22]Dólar!#REF!</definedName>
    <definedName name="__min2" localSheetId="1">#REF!</definedName>
    <definedName name="__min2">#REF!</definedName>
    <definedName name="__MOR14" localSheetId="9">#REF!</definedName>
    <definedName name="__MOR14" localSheetId="1">#REF!</definedName>
    <definedName name="__MOR14">#REF!</definedName>
    <definedName name="__MOR15" localSheetId="9">#REF!</definedName>
    <definedName name="__MOR15" localSheetId="1">#REF!</definedName>
    <definedName name="__MOR15">#REF!</definedName>
    <definedName name="__MOR16" localSheetId="9">#REF!</definedName>
    <definedName name="__MOR16" localSheetId="1">#REF!</definedName>
    <definedName name="__MOR16">#REF!</definedName>
    <definedName name="__mun2">[25]PESOS!#REF!</definedName>
    <definedName name="__Mux1">[26]CALCULO!$B$19</definedName>
    <definedName name="__Mux2">[26]CALCULO!$E$19</definedName>
    <definedName name="__Mux3">[26]CALCULO!$H$19</definedName>
    <definedName name="__Muy1">[26]CALCULO!$B$20</definedName>
    <definedName name="__Muy2">[26]CALCULO!$E$20</definedName>
    <definedName name="__Muy3">[26]CALCULO!$H$20</definedName>
    <definedName name="__n3" localSheetId="9" hidden="1">{"TAB1",#N/A,TRUE,"GENERAL";"TAB2",#N/A,TRUE,"GENERAL";"TAB3",#N/A,TRUE,"GENERAL";"TAB4",#N/A,TRUE,"GENERAL";"TAB5",#N/A,TRUE,"GENERAL"}</definedName>
    <definedName name="__n3" localSheetId="1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9" hidden="1">{"via1",#N/A,TRUE,"general";"via2",#N/A,TRUE,"general";"via3",#N/A,TRUE,"general"}</definedName>
    <definedName name="__n4" localSheetId="1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9" hidden="1">{"TAB1",#N/A,TRUE,"GENERAL";"TAB2",#N/A,TRUE,"GENERAL";"TAB3",#N/A,TRUE,"GENERAL";"TAB4",#N/A,TRUE,"GENERAL";"TAB5",#N/A,TRUE,"GENERAL"}</definedName>
    <definedName name="__n5" localSheetId="1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v01">[22]Dólar!#REF!</definedName>
    <definedName name="__nov06">[22]Dólar!#REF!</definedName>
    <definedName name="__nov97">[22]Dólar!#REF!</definedName>
    <definedName name="__nov98">[22]Dólar!#REF!</definedName>
    <definedName name="__nov99">[22]Dólar!#REF!</definedName>
    <definedName name="__nrf10" localSheetId="1">#REF!</definedName>
    <definedName name="__nrf10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9" hidden="1">{"via1",#N/A,TRUE,"general";"via2",#N/A,TRUE,"general";"via3",#N/A,TRUE,"general"}</definedName>
    <definedName name="__nyn7" localSheetId="1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9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9" hidden="1">{"TAB1",#N/A,TRUE,"GENERAL";"TAB2",#N/A,TRUE,"GENERAL";"TAB3",#N/A,TRUE,"GENERAL";"TAB4",#N/A,TRUE,"GENERAL";"TAB5",#N/A,TRUE,"GENERAL"}</definedName>
    <definedName name="__o5" localSheetId="1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9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9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9" hidden="1">{"via1",#N/A,TRUE,"general";"via2",#N/A,TRUE,"general";"via3",#N/A,TRUE,"general"}</definedName>
    <definedName name="__o8" localSheetId="1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9" hidden="1">{"TAB1",#N/A,TRUE,"GENERAL";"TAB2",#N/A,TRUE,"GENERAL";"TAB3",#N/A,TRUE,"GENERAL";"TAB4",#N/A,TRUE,"GENERAL";"TAB5",#N/A,TRUE,"GENERAL"}</definedName>
    <definedName name="__o9" localSheetId="1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cc1">[22]Gastos!#REF!</definedName>
    <definedName name="__occ2">[22]Gastos!#REF!</definedName>
    <definedName name="__OCD1">[13]Tablas!#REF!</definedName>
    <definedName name="__OCI1">[13]Tablas!#REF!</definedName>
    <definedName name="__oct01">[22]Dólar!#REF!</definedName>
    <definedName name="__oct06">[22]Dólar!#REF!</definedName>
    <definedName name="__oct97">[22]Dólar!#REF!</definedName>
    <definedName name="__oct98">[22]Dólar!#REF!</definedName>
    <definedName name="__oct99">[22]Dólar!#REF!</definedName>
    <definedName name="__p6" localSheetId="9" hidden="1">{"via1",#N/A,TRUE,"general";"via2",#N/A,TRUE,"general";"via3",#N/A,TRUE,"general"}</definedName>
    <definedName name="__p6" localSheetId="1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9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9" hidden="1">{"TAB1",#N/A,TRUE,"GENERAL";"TAB2",#N/A,TRUE,"GENERAL";"TAB3",#N/A,TRUE,"GENERAL";"TAB4",#N/A,TRUE,"GENERAL";"TAB5",#N/A,TRUE,"GENERAL"}</definedName>
    <definedName name="__p8" localSheetId="1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'[27]Paral. 1'!$E$1:$E$65536</definedName>
    <definedName name="__Pa2">'[27]Paral. 2'!$E$1:$E$65536</definedName>
    <definedName name="__Pa3">'[27]Paral. 3'!$E$1:$E$65536</definedName>
    <definedName name="__Pa4">[27]Paral.4!$E$1:$E$65536</definedName>
    <definedName name="__PAG1" localSheetId="1">#REF!</definedName>
    <definedName name="__PAG1">#REF!</definedName>
    <definedName name="__Pag10" localSheetId="9">#REF!</definedName>
    <definedName name="__Pag10" localSheetId="1">#REF!</definedName>
    <definedName name="__Pag10">#REF!</definedName>
    <definedName name="__PAG2">#REF!</definedName>
    <definedName name="__PAG3">#REF!</definedName>
    <definedName name="__PAG4">#REF!</definedName>
    <definedName name="__PAG5">#REF!</definedName>
    <definedName name="__PJ50" localSheetId="9">#REF!</definedName>
    <definedName name="__PJ50" localSheetId="1">#REF!</definedName>
    <definedName name="__PJ50">#REF!</definedName>
    <definedName name="__pj51" localSheetId="9">#REF!</definedName>
    <definedName name="__pj51" localSheetId="1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RE12">#REF!</definedName>
    <definedName name="__Pu1">[26]CALCULO!$B$18</definedName>
    <definedName name="__Pu2">[26]CALCULO!$E$18</definedName>
    <definedName name="__Pu3">[26]CALCULO!$H$18</definedName>
    <definedName name="__R" localSheetId="9">#REF!</definedName>
    <definedName name="__R" localSheetId="1">#REF!</definedName>
    <definedName name="__R">#REF!</definedName>
    <definedName name="__r4r" localSheetId="9" hidden="1">{"via1",#N/A,TRUE,"general";"via2",#N/A,TRUE,"general";"via3",#N/A,TRUE,"general"}</definedName>
    <definedName name="__r4r" localSheetId="1" hidden="1">{"via1",#N/A,TRUE,"general";"via2",#N/A,TRUE,"general";"via3",#N/A,TRUE,"general"}</definedName>
    <definedName name="__r4r" hidden="1">{"via1",#N/A,TRUE,"general";"via2",#N/A,TRUE,"general";"via3",#N/A,TRUE,"general"}</definedName>
    <definedName name="__rc" localSheetId="1">#REF!</definedName>
    <definedName name="__rc">#REF!</definedName>
    <definedName name="__ref4">#REF!</definedName>
    <definedName name="__REF40" localSheetId="9">#REF!</definedName>
    <definedName name="__REF40" localSheetId="1">#REF!</definedName>
    <definedName name="__REF40">#REF!</definedName>
    <definedName name="__REF60" localSheetId="9">#REF!</definedName>
    <definedName name="__REF60" localSheetId="1">#REF!</definedName>
    <definedName name="__REF60">#REF!</definedName>
    <definedName name="__rtu6" localSheetId="9" hidden="1">{"via1",#N/A,TRUE,"general";"via2",#N/A,TRUE,"general";"via3",#N/A,TRUE,"general"}</definedName>
    <definedName name="__rtu6" localSheetId="1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9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9" hidden="1">{"TAB1",#N/A,TRUE,"GENERAL";"TAB2",#N/A,TRUE,"GENERAL";"TAB3",#N/A,TRUE,"GENERAL";"TAB4",#N/A,TRUE,"GENERAL";"TAB5",#N/A,TRUE,"GENERAL"}</definedName>
    <definedName name="__s2" localSheetId="1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9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9" hidden="1">{"via1",#N/A,TRUE,"general";"via2",#N/A,TRUE,"general";"via3",#N/A,TRUE,"general"}</definedName>
    <definedName name="__s4" localSheetId="1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9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9" hidden="1">{"TAB1",#N/A,TRUE,"GENERAL";"TAB2",#N/A,TRUE,"GENERAL";"TAB3",#N/A,TRUE,"GENERAL";"TAB4",#N/A,TRUE,"GENERAL";"TAB5",#N/A,TRUE,"GENERAL"}</definedName>
    <definedName name="__s6" localSheetId="1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9" hidden="1">{"via1",#N/A,TRUE,"general";"via2",#N/A,TRUE,"general";"via3",#N/A,TRUE,"general"}</definedName>
    <definedName name="__s7" localSheetId="1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1">#REF!</definedName>
    <definedName name="__SBC1">#REF!</definedName>
    <definedName name="__SBC3">#REF!</definedName>
    <definedName name="__SBC5">#REF!</definedName>
    <definedName name="__sep01">[22]Dólar!#REF!</definedName>
    <definedName name="__sep06">[22]Dólar!#REF!</definedName>
    <definedName name="__sep97">[22]Dólar!#REF!</definedName>
    <definedName name="__sep98">[22]Dólar!#REF!</definedName>
    <definedName name="__sep99">[22]Dólar!#REF!</definedName>
    <definedName name="__t3" localSheetId="9" hidden="1">{"TAB1",#N/A,TRUE,"GENERAL";"TAB2",#N/A,TRUE,"GENERAL";"TAB3",#N/A,TRUE,"GENERAL";"TAB4",#N/A,TRUE,"GENERAL";"TAB5",#N/A,TRUE,"GENERAL"}</definedName>
    <definedName name="__t3" localSheetId="1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9" hidden="1">{"via1",#N/A,TRUE,"general";"via2",#N/A,TRUE,"general";"via3",#N/A,TRUE,"general"}</definedName>
    <definedName name="__t4" localSheetId="1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9" hidden="1">{"TAB1",#N/A,TRUE,"GENERAL";"TAB2",#N/A,TRUE,"GENERAL";"TAB3",#N/A,TRUE,"GENERAL";"TAB4",#N/A,TRUE,"GENERAL";"TAB5",#N/A,TRUE,"GENERAL"}</definedName>
    <definedName name="__t5" localSheetId="1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9" hidden="1">{"via1",#N/A,TRUE,"general";"via2",#N/A,TRUE,"general";"via3",#N/A,TRUE,"general"}</definedName>
    <definedName name="__t6" localSheetId="1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9" hidden="1">{"TAB1",#N/A,TRUE,"GENERAL";"TAB2",#N/A,TRUE,"GENERAL";"TAB3",#N/A,TRUE,"GENERAL";"TAB4",#N/A,TRUE,"GENERAL";"TAB5",#N/A,TRUE,"GENERAL"}</definedName>
    <definedName name="__t66" localSheetId="1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9" hidden="1">{"via1",#N/A,TRUE,"general";"via2",#N/A,TRUE,"general";"via3",#N/A,TRUE,"general"}</definedName>
    <definedName name="__t7" localSheetId="1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9" hidden="1">{"TAB1",#N/A,TRUE,"GENERAL";"TAB2",#N/A,TRUE,"GENERAL";"TAB3",#N/A,TRUE,"GENERAL";"TAB4",#N/A,TRUE,"GENERAL";"TAB5",#N/A,TRUE,"GENERAL"}</definedName>
    <definedName name="__t77" localSheetId="1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9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9" hidden="1">{"via1",#N/A,TRUE,"general";"via2",#N/A,TRUE,"general";"via3",#N/A,TRUE,"general"}</definedName>
    <definedName name="__t88" localSheetId="1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9" hidden="1">{"TAB1",#N/A,TRUE,"GENERAL";"TAB2",#N/A,TRUE,"GENERAL";"TAB3",#N/A,TRUE,"GENERAL";"TAB4",#N/A,TRUE,"GENERAL";"TAB5",#N/A,TRUE,"GENERAL"}</definedName>
    <definedName name="__t9" localSheetId="1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9" hidden="1">{"via1",#N/A,TRUE,"general";"via2",#N/A,TRUE,"general";"via3",#N/A,TRUE,"general"}</definedName>
    <definedName name="__t99" localSheetId="1" hidden="1">{"via1",#N/A,TRUE,"general";"via2",#N/A,TRUE,"general";"via3",#N/A,TRUE,"general"}</definedName>
    <definedName name="__t99" hidden="1">{"via1",#N/A,TRUE,"general";"via2",#N/A,TRUE,"general";"via3",#N/A,TRUE,"general"}</definedName>
    <definedName name="__tf3813">#REF!</definedName>
    <definedName name="__TLL3" localSheetId="9">#REF!</definedName>
    <definedName name="__TLL3" localSheetId="1">#REF!</definedName>
    <definedName name="__TLL3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P1" localSheetId="9">#REF!</definedName>
    <definedName name="__TP1" localSheetId="1">#REF!</definedName>
    <definedName name="__TP1">#REF!</definedName>
    <definedName name="__u4" localSheetId="9" hidden="1">{"TAB1",#N/A,TRUE,"GENERAL";"TAB2",#N/A,TRUE,"GENERAL";"TAB3",#N/A,TRUE,"GENERAL";"TAB4",#N/A,TRUE,"GENERAL";"TAB5",#N/A,TRUE,"GENERAL"}</definedName>
    <definedName name="__u4" localSheetId="1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9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9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9" hidden="1">{"via1",#N/A,TRUE,"general";"via2",#N/A,TRUE,"general";"via3",#N/A,TRUE,"general"}</definedName>
    <definedName name="__u7" localSheetId="1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9" hidden="1">{"TAB1",#N/A,TRUE,"GENERAL";"TAB2",#N/A,TRUE,"GENERAL";"TAB3",#N/A,TRUE,"GENERAL";"TAB4",#N/A,TRUE,"GENERAL";"TAB5",#N/A,TRUE,"GENERAL"}</definedName>
    <definedName name="__u8" localSheetId="1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9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9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9" hidden="1">{"via1",#N/A,TRUE,"general";"via2",#N/A,TRUE,"general";"via3",#N/A,TRUE,"general"}</definedName>
    <definedName name="__v2" localSheetId="1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9" hidden="1">{"TAB1",#N/A,TRUE,"GENERAL";"TAB2",#N/A,TRUE,"GENERAL";"TAB3",#N/A,TRUE,"GENERAL";"TAB4",#N/A,TRUE,"GENERAL";"TAB5",#N/A,TRUE,"GENERAL"}</definedName>
    <definedName name="__v3" localSheetId="1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9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9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9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9" hidden="1">{"via1",#N/A,TRUE,"general";"via2",#N/A,TRUE,"general";"via3",#N/A,TRUE,"general"}</definedName>
    <definedName name="__v7" localSheetId="1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9" hidden="1">{"TAB1",#N/A,TRUE,"GENERAL";"TAB2",#N/A,TRUE,"GENERAL";"TAB3",#N/A,TRUE,"GENERAL";"TAB4",#N/A,TRUE,"GENERAL";"TAB5",#N/A,TRUE,"GENERAL"}</definedName>
    <definedName name="__v8" localSheetId="1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9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[13]Tablas!#REF!</definedName>
    <definedName name="__VFA1">[13]Tablas!#REF!</definedName>
    <definedName name="__vfv4" localSheetId="9" hidden="1">{"via1",#N/A,TRUE,"general";"via2",#N/A,TRUE,"general";"via3",#N/A,TRUE,"general"}</definedName>
    <definedName name="__vfv4" localSheetId="1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[13]Tablas!#REF!</definedName>
    <definedName name="__VPD1">[10]TARIFAS!$C$582</definedName>
    <definedName name="__VPI1">[10]TARIFAS!$C$580</definedName>
    <definedName name="__VPR1">[13]Tablas!#REF!</definedName>
    <definedName name="__VPR2">[14]Tablas!#REF!</definedName>
    <definedName name="__VRA1">[10]TARIFAS!$C$579</definedName>
    <definedName name="__VRP1">[13]Tablas!#REF!</definedName>
    <definedName name="__VSM1">[13]Tablas!#REF!</definedName>
    <definedName name="__Vu1">[26]CALCULO!$B$23</definedName>
    <definedName name="__Vu2">[26]CALCULO!$E$23</definedName>
    <definedName name="__Vu3">[26]CALCULO!$H$23</definedName>
    <definedName name="__x1" localSheetId="9" hidden="1">{"TAB1",#N/A,TRUE,"GENERAL";"TAB2",#N/A,TRUE,"GENERAL";"TAB3",#N/A,TRUE,"GENERAL";"TAB4",#N/A,TRUE,"GENERAL";"TAB5",#N/A,TRUE,"GENERAL"}</definedName>
    <definedName name="__x1" localSheetId="1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9" hidden="1">{"via1",#N/A,TRUE,"general";"via2",#N/A,TRUE,"general";"via3",#N/A,TRUE,"general"}</definedName>
    <definedName name="__x2" localSheetId="1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9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9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9" hidden="1">{"TAB1",#N/A,TRUE,"GENERAL";"TAB2",#N/A,TRUE,"GENERAL";"TAB3",#N/A,TRUE,"GENERAL";"TAB4",#N/A,TRUE,"GENERAL";"TAB5",#N/A,TRUE,"GENERAL"}</definedName>
    <definedName name="__x5" localSheetId="1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9" hidden="1">{"TAB1",#N/A,TRUE,"GENERAL";"TAB2",#N/A,TRUE,"GENERAL";"TAB3",#N/A,TRUE,"GENERAL";"TAB4",#N/A,TRUE,"GENERAL";"TAB5",#N/A,TRUE,"GENERAL"}</definedName>
    <definedName name="__x6" localSheetId="1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9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9" hidden="1">{"via1",#N/A,TRUE,"general";"via2",#N/A,TRUE,"general";"via3",#N/A,TRUE,"general"}</definedName>
    <definedName name="__x8" localSheetId="1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9" hidden="1">{"TAB1",#N/A,TRUE,"GENERAL";"TAB2",#N/A,TRUE,"GENERAL";"TAB3",#N/A,TRUE,"GENERAL";"TAB4",#N/A,TRUE,"GENERAL";"TAB5",#N/A,TRUE,"GENERAL"}</definedName>
    <definedName name="__x9" localSheetId="1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_1">#REF!</definedName>
    <definedName name="__xlnm.Print_Area_2">#REF!</definedName>
    <definedName name="__xlnm.Print_Titles_1">#REF!</definedName>
    <definedName name="__y2" localSheetId="9" hidden="1">{"TAB1",#N/A,TRUE,"GENERAL";"TAB2",#N/A,TRUE,"GENERAL";"TAB3",#N/A,TRUE,"GENERAL";"TAB4",#N/A,TRUE,"GENERAL";"TAB5",#N/A,TRUE,"GENERAL"}</definedName>
    <definedName name="__y2" localSheetId="1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9" hidden="1">{"via1",#N/A,TRUE,"general";"via2",#N/A,TRUE,"general";"via3",#N/A,TRUE,"general"}</definedName>
    <definedName name="__y3" localSheetId="1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9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9" hidden="1">{"TAB1",#N/A,TRUE,"GENERAL";"TAB2",#N/A,TRUE,"GENERAL";"TAB3",#N/A,TRUE,"GENERAL";"TAB4",#N/A,TRUE,"GENERAL";"TAB5",#N/A,TRUE,"GENERAL"}</definedName>
    <definedName name="__y5" localSheetId="1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9" hidden="1">{"via1",#N/A,TRUE,"general";"via2",#N/A,TRUE,"general";"via3",#N/A,TRUE,"general"}</definedName>
    <definedName name="__y6" localSheetId="1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9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9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9" hidden="1">{"TAB1",#N/A,TRUE,"GENERAL";"TAB2",#N/A,TRUE,"GENERAL";"TAB3",#N/A,TRUE,"GENERAL";"TAB4",#N/A,TRUE,"GENERAL";"TAB5",#N/A,TRUE,"GENERAL"}</definedName>
    <definedName name="__y9" localSheetId="1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9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9" hidden="1">{"via1",#N/A,TRUE,"general";"via2",#N/A,TRUE,"general";"via3",#N/A,TRUE,"general"}</definedName>
    <definedName name="__z2" localSheetId="1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9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9" hidden="1">{"TAB1",#N/A,TRUE,"GENERAL";"TAB2",#N/A,TRUE,"GENERAL";"TAB3",#N/A,TRUE,"GENERAL";"TAB4",#N/A,TRUE,"GENERAL";"TAB5",#N/A,TRUE,"GENERAL"}</definedName>
    <definedName name="__z4" localSheetId="1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9" hidden="1">{"via1",#N/A,TRUE,"general";"via2",#N/A,TRUE,"general";"via3",#N/A,TRUE,"general"}</definedName>
    <definedName name="__z5" localSheetId="1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9" hidden="1">{"TAB1",#N/A,TRUE,"GENERAL";"TAB2",#N/A,TRUE,"GENERAL";"TAB3",#N/A,TRUE,"GENERAL";"TAB4",#N/A,TRUE,"GENERAL";"TAB5",#N/A,TRUE,"GENERAL"}</definedName>
    <definedName name="__z6" localSheetId="1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01" localSheetId="1">#REF!</definedName>
    <definedName name="_01">#REF!</definedName>
    <definedName name="_01_11" localSheetId="9">#REF!</definedName>
    <definedName name="_01_11" localSheetId="1">#REF!</definedName>
    <definedName name="_01_11">#REF!</definedName>
    <definedName name="_1" localSheetId="9">#REF!</definedName>
    <definedName name="_1" localSheetId="1">#REF!</definedName>
    <definedName name="_1">#REF!</definedName>
    <definedName name="_1__123Graph_ACart_Utilidad" hidden="1">#REF!</definedName>
    <definedName name="_1_25">[14]Tablas!#REF!</definedName>
    <definedName name="_1.10">[28]UNIT081!#REF!</definedName>
    <definedName name="_1.11">[28]UNIT081!#REF!</definedName>
    <definedName name="_1.12">[28]UNIT081!#REF!</definedName>
    <definedName name="_1.13">[28]UNIT081!#REF!</definedName>
    <definedName name="_1.14">[28]UNIT081!#REF!</definedName>
    <definedName name="_1.15">[28]UNIT081!#REF!</definedName>
    <definedName name="_1.16">[28]UNIT081!#REF!</definedName>
    <definedName name="_1.17">[28]UNIT081!#REF!</definedName>
    <definedName name="_1.18">[28]UNIT081!#REF!</definedName>
    <definedName name="_1.19">[28]UNIT081!#REF!</definedName>
    <definedName name="_1.20">[28]UNIT081!#REF!</definedName>
    <definedName name="_10">#REF!</definedName>
    <definedName name="_11" localSheetId="9">#REF!</definedName>
    <definedName name="_11" localSheetId="1">#REF!</definedName>
    <definedName name="_11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1Sin_nombre">#REF!</definedName>
    <definedName name="_2" localSheetId="9">#REF!</definedName>
    <definedName name="_2" localSheetId="1">#REF!</definedName>
    <definedName name="_2">#REF!</definedName>
    <definedName name="_2__123Graph_BCart_Utilidad" hidden="1">#REF!</definedName>
    <definedName name="_2_10">[28]UNIT081!#REF!</definedName>
    <definedName name="_2_11">[28]UNIT081!#REF!</definedName>
    <definedName name="_2_12">[28]UNIT081!#REF!</definedName>
    <definedName name="_2_13">[28]UNIT081!#REF!</definedName>
    <definedName name="_2_14">[28]UNIT081!#REF!</definedName>
    <definedName name="_2_15">[28]UNIT081!#REF!</definedName>
    <definedName name="_2_16">[28]UNIT081!#REF!</definedName>
    <definedName name="_2_17">[28]UNIT081!#REF!</definedName>
    <definedName name="_2_18">[28]UNIT081!#REF!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">#REF!</definedName>
    <definedName name="_3__123Graph_CCart_Utilidad" hidden="1">#REF!</definedName>
    <definedName name="_3_10_1">[28]UNIT081!#REF!</definedName>
    <definedName name="_3_10_2">[28]UNIT081!#REF!</definedName>
    <definedName name="_3_10_3">[28]UNIT081!#REF!</definedName>
    <definedName name="_3_10_4">[28]UNIT081!#REF!</definedName>
    <definedName name="_3_10_5">[28]UNIT081!#REF!</definedName>
    <definedName name="_3_11">[28]UNIT081!#REF!</definedName>
    <definedName name="_3ane_o10">#REF!</definedName>
    <definedName name="_4">#REF!</definedName>
    <definedName name="_4__123Graph_LBL_ACart_Utilidad" hidden="1">#REF!</definedName>
    <definedName name="_4_10">[28]UNIT081!#REF!</definedName>
    <definedName name="_4_11">[28]UNIT081!#REF!</definedName>
    <definedName name="_4_12">[28]UNIT081!#REF!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2C">#REF!</definedName>
    <definedName name="_42D">#REF!</definedName>
    <definedName name="_42E">#REF!</definedName>
    <definedName name="_44">#REF!</definedName>
    <definedName name="_5">#REF!</definedName>
    <definedName name="_5__123Graph_LBL_BCart_Utilidad" hidden="1">#REF!</definedName>
    <definedName name="_5_10">[28]UNIT081!#REF!</definedName>
    <definedName name="_5_11">[28]UNIT081!#REF!</definedName>
    <definedName name="_5_12">[28]UNIT081!#REF!</definedName>
    <definedName name="_5_13">[28]UNIT081!#REF!</definedName>
    <definedName name="_5_14">[28]UNIT081!#REF!</definedName>
    <definedName name="_5_15">[28]UNIT081!#REF!</definedName>
    <definedName name="_5_16">[28]UNIT081!#REF!</definedName>
    <definedName name="_5_17">[28]UNIT081!#REF!</definedName>
    <definedName name="_5_18">[28]UNIT081!#REF!</definedName>
    <definedName name="_5_19">[28]UNIT081!#REF!</definedName>
    <definedName name="_5_20">[28]UNIT081!#REF!</definedName>
    <definedName name="_5_21">[28]UNIT081!#REF!</definedName>
    <definedName name="_5_22">[28]UNIT081!#REF!</definedName>
    <definedName name="_6">#REF!</definedName>
    <definedName name="_6__123Graph_LBL_CCart_Utilidad" hidden="1">#REF!</definedName>
    <definedName name="_7">#REF!</definedName>
    <definedName name="_7__123Graph_XCart_Utilidad" hidden="1">#REF!</definedName>
    <definedName name="_8">#REF!</definedName>
    <definedName name="_81" localSheetId="9">#REF!</definedName>
    <definedName name="_81" localSheetId="1">#REF!</definedName>
    <definedName name="_81">#REF!</definedName>
    <definedName name="_82" localSheetId="9">#REF!</definedName>
    <definedName name="_82" localSheetId="1">#REF!</definedName>
    <definedName name="_82">#REF!</definedName>
    <definedName name="_83" localSheetId="9">#REF!</definedName>
    <definedName name="_83" localSheetId="1">#REF!</definedName>
    <definedName name="_83">#REF!</definedName>
    <definedName name="_84" localSheetId="9">#REF!</definedName>
    <definedName name="_84" localSheetId="1">#REF!</definedName>
    <definedName name="_84">#REF!</definedName>
    <definedName name="_85" localSheetId="9">#REF!</definedName>
    <definedName name="_85" localSheetId="1">#REF!</definedName>
    <definedName name="_85">#REF!</definedName>
    <definedName name="_86" localSheetId="9">#REF!</definedName>
    <definedName name="_86" localSheetId="1">#REF!</definedName>
    <definedName name="_86">#REF!</definedName>
    <definedName name="_87" localSheetId="9">#REF!</definedName>
    <definedName name="_87" localSheetId="1">#REF!</definedName>
    <definedName name="_87">#REF!</definedName>
    <definedName name="_88" localSheetId="9">#REF!</definedName>
    <definedName name="_88" localSheetId="1">#REF!</definedName>
    <definedName name="_88">#REF!</definedName>
    <definedName name="_89" localSheetId="9">#REF!</definedName>
    <definedName name="_89" localSheetId="1">#REF!</definedName>
    <definedName name="_89">#REF!</definedName>
    <definedName name="_90" localSheetId="9">#REF!</definedName>
    <definedName name="_90" localSheetId="1">#REF!</definedName>
    <definedName name="_90">#REF!</definedName>
    <definedName name="_91" localSheetId="9">#REF!</definedName>
    <definedName name="_91" localSheetId="1">#REF!</definedName>
    <definedName name="_91">#REF!</definedName>
    <definedName name="_911A">#REF!</definedName>
    <definedName name="_912A">#REF!</definedName>
    <definedName name="_92" localSheetId="9">#REF!</definedName>
    <definedName name="_92" localSheetId="1">#REF!</definedName>
    <definedName name="_92">#REF!</definedName>
    <definedName name="_921A">#REF!</definedName>
    <definedName name="_922A">#REF!</definedName>
    <definedName name="_93" localSheetId="9">#REF!</definedName>
    <definedName name="_93" localSheetId="1">#REF!</definedName>
    <definedName name="_93">#REF!</definedName>
    <definedName name="_94" localSheetId="9">#REF!</definedName>
    <definedName name="_94" localSheetId="1">#REF!</definedName>
    <definedName name="_94">#REF!</definedName>
    <definedName name="_95" localSheetId="9">#REF!</definedName>
    <definedName name="_95" localSheetId="1">#REF!</definedName>
    <definedName name="_95">#REF!</definedName>
    <definedName name="_96" localSheetId="9">#REF!</definedName>
    <definedName name="_96" localSheetId="1">#REF!</definedName>
    <definedName name="_96">#REF!</definedName>
    <definedName name="_97" localSheetId="9">#REF!</definedName>
    <definedName name="_97" localSheetId="1">#REF!</definedName>
    <definedName name="_97">#REF!</definedName>
    <definedName name="_a1" localSheetId="9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 localSheetId="1">#REF!</definedName>
    <definedName name="_A17000">#REF!</definedName>
    <definedName name="_A20000" localSheetId="9">#REF!</definedName>
    <definedName name="_A20000" localSheetId="1">#REF!</definedName>
    <definedName name="_A20000">#REF!</definedName>
    <definedName name="_a3" localSheetId="9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 localSheetId="1">#REF!</definedName>
    <definedName name="_A30000">#REF!</definedName>
    <definedName name="_a4" localSheetId="9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9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9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9" hidden="1">{#N/A,#N/A,TRUE,"INGENIERIA";#N/A,#N/A,TRUE,"COMPRAS";#N/A,#N/A,TRUE,"DIRECCION";#N/A,#N/A,TRUE,"RESUMEN"}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9" hidden="1">{#N/A,#N/A,TRUE,"1842CWN0"}</definedName>
    <definedName name="_ABC1" localSheetId="1" hidden="1">{#N/A,#N/A,TRUE,"1842CWN0"}</definedName>
    <definedName name="_ABC1" hidden="1">{#N/A,#N/A,TRUE,"1842CWN0"}</definedName>
    <definedName name="_abc2" localSheetId="9" hidden="1">{#N/A,#N/A,TRUE,"1842CWN0"}</definedName>
    <definedName name="_abc2" localSheetId="1" hidden="1">{#N/A,#N/A,TRUE,"1842CWN0"}</definedName>
    <definedName name="_abc2" hidden="1">{#N/A,#N/A,TRUE,"1842CWN0"}</definedName>
    <definedName name="_AFC1" localSheetId="1">#REF!</definedName>
    <definedName name="_AFC1">#REF!</definedName>
    <definedName name="_AFC3">#REF!</definedName>
    <definedName name="_AFC5">#REF!</definedName>
    <definedName name="_Afe1">'[29]2007 Database'!$E$2:$E$171,'[29]2007 Database'!$E$171:$E$172</definedName>
    <definedName name="_aiu2">#REF!</definedName>
    <definedName name="_ALL4">#REF!</definedName>
    <definedName name="_ALM1">#REF!</definedName>
    <definedName name="_AND1">#REF!</definedName>
    <definedName name="_ane7">[15]!_xlbgnm.ane7</definedName>
    <definedName name="_ane8">[15]!_xlbgnm.ane8</definedName>
    <definedName name="_APU1">[30]APU!$G$41</definedName>
    <definedName name="_APU10">[30]APU!$G$499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">[30]APU!$G$84</definedName>
    <definedName name="_APU20">[30]APU!$G$675</definedName>
    <definedName name="_APU21">#REF!</definedName>
    <definedName name="_APU22">#REF!</definedName>
    <definedName name="_APU221" localSheetId="9">#REF!</definedName>
    <definedName name="_APU221" localSheetId="1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" localSheetId="9">#REF!</definedName>
    <definedName name="_APU3" localSheetId="1">#REF!</definedName>
    <definedName name="_APU3">#REF!</definedName>
    <definedName name="_APU30">[30]APU!$G$1267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">[30]APU!$G$212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65">#REF!</definedName>
    <definedName name="_APU47">#REF!</definedName>
    <definedName name="_APU48">#REF!</definedName>
    <definedName name="_APU49">#REF!</definedName>
    <definedName name="_APU5">[30]APU!$G$253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">[30]APU!$G$292</definedName>
    <definedName name="_APU60">[30]APU!$G$2662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">[30]APU!$G$334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79">[30]APU!$G$1310</definedName>
    <definedName name="_APU8">[30]APU!$G$376</definedName>
    <definedName name="_APU80">[30]APU!$G$3411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">[30]APU!$G$457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Atp2">[23]EMPRESA!$F$22</definedName>
    <definedName name="_b2" localSheetId="9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9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9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9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9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9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9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9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1">#REF!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MU005" hidden="1">#REF!</definedName>
    <definedName name="_cmu0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ompa">#REF!</definedName>
    <definedName name="_CON1500">#REF!</definedName>
    <definedName name="_CON2200" localSheetId="9">#REF!</definedName>
    <definedName name="_CON2200" localSheetId="1">#REF!</definedName>
    <definedName name="_CON2200">#REF!</definedName>
    <definedName name="_CON2500" localSheetId="9">#REF!</definedName>
    <definedName name="_CON2500" localSheetId="1">#REF!</definedName>
    <definedName name="_CON2500">#REF!</definedName>
    <definedName name="_CON3000" localSheetId="9">#REF!</definedName>
    <definedName name="_CON3000" localSheetId="1">#REF!</definedName>
    <definedName name="_CON3000">#REF!</definedName>
    <definedName name="_con3500" localSheetId="9">#REF!</definedName>
    <definedName name="_con3500" localSheetId="1">#REF!</definedName>
    <definedName name="_con3500">#REF!</definedName>
    <definedName name="_cua1">'[9]ALCANTARILLADO RAS'!$A$4:$B$14</definedName>
    <definedName name="_DCI1">[13]Tablas!#REF!</definedName>
    <definedName name="_DDS1">[13]Tablas!#REF!</definedName>
    <definedName name="_DGO1">[13]Tablas!#REF!</definedName>
    <definedName name="_DGP1">[13]Tablas!#REF!</definedName>
    <definedName name="_DIJ1">[13]Tablas!#REF!</definedName>
    <definedName name="_DMD1">#REF!</definedName>
    <definedName name="_DPI1">[13]Tablas!#REF!</definedName>
    <definedName name="_DPY1">[13]Tablas!#REF!</definedName>
    <definedName name="_DRI1">[13]Tablas!#REF!</definedName>
    <definedName name="_DRL1">[13]Tablas!#REF!</definedName>
    <definedName name="_DSP1">[13]Tablas!#REF!</definedName>
    <definedName name="_E">#REF!</definedName>
    <definedName name="_ECP1">[13]Tablas!#REF!</definedName>
    <definedName name="_EST1" localSheetId="9">#REF!</definedName>
    <definedName name="_EST1" localSheetId="1">#REF!</definedName>
    <definedName name="_EST1">#REF!</definedName>
    <definedName name="_EST10" localSheetId="9">#REF!</definedName>
    <definedName name="_EST10" localSheetId="1">#REF!</definedName>
    <definedName name="_EST10">#REF!</definedName>
    <definedName name="_EST11" localSheetId="9">#REF!</definedName>
    <definedName name="_EST11" localSheetId="1">#REF!</definedName>
    <definedName name="_EST11">#REF!</definedName>
    <definedName name="_EST12" localSheetId="9">#REF!</definedName>
    <definedName name="_EST12" localSheetId="1">#REF!</definedName>
    <definedName name="_EST12">#REF!</definedName>
    <definedName name="_EST13" localSheetId="9">#REF!</definedName>
    <definedName name="_EST13" localSheetId="1">#REF!</definedName>
    <definedName name="_EST13">#REF!</definedName>
    <definedName name="_EST14" localSheetId="9">#REF!</definedName>
    <definedName name="_EST14" localSheetId="1">#REF!</definedName>
    <definedName name="_EST14">#REF!</definedName>
    <definedName name="_EST15" localSheetId="9">#REF!</definedName>
    <definedName name="_EST15" localSheetId="1">#REF!</definedName>
    <definedName name="_EST15">#REF!</definedName>
    <definedName name="_EST16" localSheetId="9">#REF!</definedName>
    <definedName name="_EST16" localSheetId="1">#REF!</definedName>
    <definedName name="_EST16">#REF!</definedName>
    <definedName name="_EST17" localSheetId="9">#REF!</definedName>
    <definedName name="_EST17" localSheetId="1">#REF!</definedName>
    <definedName name="_EST17">#REF!</definedName>
    <definedName name="_EST18" localSheetId="9">#REF!</definedName>
    <definedName name="_EST18" localSheetId="1">#REF!</definedName>
    <definedName name="_EST18">#REF!</definedName>
    <definedName name="_EST19" localSheetId="9">#REF!</definedName>
    <definedName name="_EST19" localSheetId="1">#REF!</definedName>
    <definedName name="_EST19">#REF!</definedName>
    <definedName name="_EST2" localSheetId="9">#REF!</definedName>
    <definedName name="_EST2" localSheetId="1">#REF!</definedName>
    <definedName name="_EST2">#REF!</definedName>
    <definedName name="_EST23" localSheetId="9">#REF!</definedName>
    <definedName name="_EST23" localSheetId="1">#REF!</definedName>
    <definedName name="_EST23">#REF!</definedName>
    <definedName name="_EST3" localSheetId="9">#REF!</definedName>
    <definedName name="_EST3" localSheetId="1">#REF!</definedName>
    <definedName name="_EST3">#REF!</definedName>
    <definedName name="_EST4" localSheetId="9">#REF!</definedName>
    <definedName name="_EST4" localSheetId="1">#REF!</definedName>
    <definedName name="_EST4">#REF!</definedName>
    <definedName name="_EST5" localSheetId="9">#REF!</definedName>
    <definedName name="_EST5" localSheetId="1">#REF!</definedName>
    <definedName name="_EST5">#REF!</definedName>
    <definedName name="_EST6" localSheetId="9">#REF!</definedName>
    <definedName name="_EST6" localSheetId="1">#REF!</definedName>
    <definedName name="_EST6">#REF!</definedName>
    <definedName name="_EST7" localSheetId="9">#REF!</definedName>
    <definedName name="_EST7" localSheetId="1">#REF!</definedName>
    <definedName name="_EST7">#REF!</definedName>
    <definedName name="_EST8" localSheetId="9">#REF!</definedName>
    <definedName name="_EST8" localSheetId="1">#REF!</definedName>
    <definedName name="_EST8">#REF!</definedName>
    <definedName name="_EST9" localSheetId="9">#REF!</definedName>
    <definedName name="_EST9" localSheetId="1">#REF!</definedName>
    <definedName name="_EST9">#REF!</definedName>
    <definedName name="_EXC1" localSheetId="9">#REF!</definedName>
    <definedName name="_EXC1" localSheetId="1">#REF!</definedName>
    <definedName name="_EXC1">#REF!</definedName>
    <definedName name="_EXC10" localSheetId="9">#REF!</definedName>
    <definedName name="_EXC10" localSheetId="1">#REF!</definedName>
    <definedName name="_EXC10">#REF!</definedName>
    <definedName name="_EXC11" localSheetId="9">#REF!</definedName>
    <definedName name="_EXC11" localSheetId="1">#REF!</definedName>
    <definedName name="_EXC11">#REF!</definedName>
    <definedName name="_EXC12" localSheetId="9">#REF!</definedName>
    <definedName name="_EXC12" localSheetId="1">#REF!</definedName>
    <definedName name="_EXC12">#REF!</definedName>
    <definedName name="_EXC2" localSheetId="9">#REF!</definedName>
    <definedName name="_EXC2" localSheetId="1">#REF!</definedName>
    <definedName name="_EXC2">#REF!</definedName>
    <definedName name="_EXC3" localSheetId="9">#REF!</definedName>
    <definedName name="_EXC3" localSheetId="1">#REF!</definedName>
    <definedName name="_EXC3">#REF!</definedName>
    <definedName name="_EXC4" localSheetId="9">#REF!</definedName>
    <definedName name="_EXC4" localSheetId="1">#REF!</definedName>
    <definedName name="_EXC4">#REF!</definedName>
    <definedName name="_EXC5" localSheetId="9">#REF!</definedName>
    <definedName name="_EXC5" localSheetId="1">#REF!</definedName>
    <definedName name="_EXC5">#REF!</definedName>
    <definedName name="_EXC6" localSheetId="9">#REF!</definedName>
    <definedName name="_EXC6" localSheetId="1">#REF!</definedName>
    <definedName name="_EXC6">#REF!</definedName>
    <definedName name="_EXC7" localSheetId="9">#REF!</definedName>
    <definedName name="_EXC7" localSheetId="1">#REF!</definedName>
    <definedName name="_EXC7">#REF!</definedName>
    <definedName name="_EXC8" localSheetId="9">#REF!</definedName>
    <definedName name="_EXC8" localSheetId="1">#REF!</definedName>
    <definedName name="_EXC8">#REF!</definedName>
    <definedName name="_EXC9" localSheetId="9">#REF!</definedName>
    <definedName name="_EXC9" localSheetId="1">#REF!</definedName>
    <definedName name="_EXC9">#REF!</definedName>
    <definedName name="_F" localSheetId="9">#N/A</definedName>
    <definedName name="_F">#N/A</definedName>
    <definedName name="_F10" localSheetId="9">#REF!</definedName>
    <definedName name="_F10" localSheetId="1">#REF!</definedName>
    <definedName name="_F10">#REF!</definedName>
    <definedName name="_FC">#REF!</definedName>
    <definedName name="_fcv1">#REF!</definedName>
    <definedName name="_FEB1">#REF!</definedName>
    <definedName name="_Fill" localSheetId="9" hidden="1">#REF!</definedName>
    <definedName name="_Fill" localSheetId="1" hidden="1">#REF!</definedName>
    <definedName name="_Fill" hidden="1">#REF!</definedName>
    <definedName name="_FS01" localSheetId="9">#N/A</definedName>
    <definedName name="_FS01">#N/A</definedName>
    <definedName name="_g2" localSheetId="9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9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9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9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9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9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ALAN">#REF!</definedName>
    <definedName name="_GR1" localSheetId="9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9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9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9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9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9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9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9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9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9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9" hidden="1">{#N/A,#N/A,TRUE,"1842CWN0"}</definedName>
    <definedName name="_hhg1" localSheetId="1" hidden="1">{#N/A,#N/A,TRUE,"1842CWN0"}</definedName>
    <definedName name="_hhg1" hidden="1">{#N/A,#N/A,TRUE,"1842CWN0"}</definedName>
    <definedName name="_i4" localSheetId="9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9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9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9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9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9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9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[13]Tablas!#REF!</definedName>
    <definedName name="_IMP1">#REF!</definedName>
    <definedName name="_INF1" localSheetId="1">#REF!</definedName>
    <definedName name="_INF1">#REF!</definedName>
    <definedName name="_IPC2002">#REF!</definedName>
    <definedName name="_IVA1">#REF!</definedName>
    <definedName name="_k3" localSheetId="9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9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9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9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9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9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9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hidden="1">#REF!</definedName>
    <definedName name="_Key11" hidden="1">#REF!</definedName>
    <definedName name="_Key2" localSheetId="9" hidden="1">#REF!</definedName>
    <definedName name="_Key2" localSheetId="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9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LMO1">[24]MO!$A$2:$A$188</definedName>
    <definedName name="_Lo1" localSheetId="1">#REF!</definedName>
    <definedName name="_Lo1">#REF!</definedName>
    <definedName name="_m3" localSheetId="9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9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9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9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9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9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9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R01">#REF!</definedName>
    <definedName name="_MAT1" localSheetId="1">#REF!</definedName>
    <definedName name="_MAT1">#REF!</definedName>
    <definedName name="_med20" localSheetId="9">#REF!</definedName>
    <definedName name="_med20" localSheetId="1">#REF!</definedName>
    <definedName name="_med20">#REF!</definedName>
    <definedName name="_min2" localSheetId="9">#REF!</definedName>
    <definedName name="_min2" localSheetId="1">#REF!</definedName>
    <definedName name="_min2">#REF!</definedName>
    <definedName name="_MOD1">#REF!</definedName>
    <definedName name="_MOR14" localSheetId="9">#REF!</definedName>
    <definedName name="_MOR14" localSheetId="1">#REF!</definedName>
    <definedName name="_MOR14">#REF!</definedName>
    <definedName name="_mor15" localSheetId="9">#REF!</definedName>
    <definedName name="_mor15" localSheetId="1">#REF!</definedName>
    <definedName name="_mor15">#REF!</definedName>
    <definedName name="_MOR16" localSheetId="9">#REF!</definedName>
    <definedName name="_MOR16" localSheetId="1">#REF!</definedName>
    <definedName name="_MOR16">#REF!</definedName>
    <definedName name="_MSC1">#REF!</definedName>
    <definedName name="_mun2">[25]PESOS!#REF!</definedName>
    <definedName name="_Mux1">[26]CALCULO!$B$19</definedName>
    <definedName name="_Mux2">[26]CALCULO!$E$19</definedName>
    <definedName name="_Mux3">[26]CALCULO!$H$19</definedName>
    <definedName name="_Muy1">[26]CALCULO!$B$20</definedName>
    <definedName name="_Muy2">[26]CALCULO!$E$20</definedName>
    <definedName name="_Muy3">[26]CALCULO!$H$20</definedName>
    <definedName name="_n3" localSheetId="9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9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9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oa2">#REF!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rf10" localSheetId="1">#REF!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9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ñ">#REF!</definedName>
    <definedName name="_O" localSheetId="1">#REF!</definedName>
    <definedName name="_O">#REF!</definedName>
    <definedName name="_o4" localSheetId="9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9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9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9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9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9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[13]Tablas!#REF!</definedName>
    <definedName name="_OCI1">[13]Tablas!#REF!</definedName>
    <definedName name="_Order1" hidden="1">0</definedName>
    <definedName name="_Order2" hidden="1">255</definedName>
    <definedName name="_P" localSheetId="1">#REF!</definedName>
    <definedName name="_P">#REF!</definedName>
    <definedName name="_p6" localSheetId="9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9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9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'[27]Paral. 1'!$E$1:$E$65536</definedName>
    <definedName name="_Pa2">'[27]Paral. 2'!$E$1:$E$65536</definedName>
    <definedName name="_Pa3">'[27]Paral. 3'!$E$1:$E$65536</definedName>
    <definedName name="_Pa4">[27]Paral.4!$E$1:$E$65536</definedName>
    <definedName name="_PAG1" localSheetId="1">#REF!</definedName>
    <definedName name="_PAG1">#REF!</definedName>
    <definedName name="_Pag10" localSheetId="9">#REF!</definedName>
    <definedName name="_Pag10" localSheetId="1">#REF!</definedName>
    <definedName name="_Pag10">#REF!</definedName>
    <definedName name="_PAG2">#REF!</definedName>
    <definedName name="_PAG3">#REF!</definedName>
    <definedName name="_PAG4">#REF!</definedName>
    <definedName name="_PAG5">#REF!</definedName>
    <definedName name="_Parse_Out" hidden="1">#REF!</definedName>
    <definedName name="_PJ50" localSheetId="9">#REF!</definedName>
    <definedName name="_PJ50" localSheetId="1">#REF!</definedName>
    <definedName name="_PJ50">#REF!</definedName>
    <definedName name="_pj51" localSheetId="9">#REF!</definedName>
    <definedName name="_pj51" localSheetId="1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RE12" localSheetId="9">#REF!</definedName>
    <definedName name="_PRE12" localSheetId="1">#REF!</definedName>
    <definedName name="_PRE12">#REF!</definedName>
    <definedName name="_PTO97">#REF!</definedName>
    <definedName name="_Pu1">[26]CALCULO!$B$18</definedName>
    <definedName name="_Pu2">[26]CALCULO!$E$18</definedName>
    <definedName name="_Pu3">[26]CALCULO!$H$18</definedName>
    <definedName name="_PW2">#REF!</definedName>
    <definedName name="_QTY1">#REF!</definedName>
    <definedName name="_R" localSheetId="9">#REF!</definedName>
    <definedName name="_R" localSheetId="1">#REF!</definedName>
    <definedName name="_r" hidden="1">{"TAB1",#N/A,TRUE,"GENERAL";"TAB2",#N/A,TRUE,"GENERAL";"TAB3",#N/A,TRUE,"GENERAL";"TAB4",#N/A,TRUE,"GENERAL";"TAB5",#N/A,TRUE,"GENERAL"}</definedName>
    <definedName name="_r4r" localSheetId="9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c" localSheetId="9">#REF!</definedName>
    <definedName name="_Rc" localSheetId="1">#REF!</definedName>
    <definedName name="_Rc">#REF!</definedName>
    <definedName name="_REC1">"Rectángulo 31"</definedName>
    <definedName name="_ref4">#REF!</definedName>
    <definedName name="_REF40" localSheetId="9">#REF!</definedName>
    <definedName name="_REF40" localSheetId="1">#REF!</definedName>
    <definedName name="_REF40">#REF!</definedName>
    <definedName name="_REF60" localSheetId="9">#REF!</definedName>
    <definedName name="_REF60" localSheetId="1">#REF!</definedName>
    <definedName name="_REF60">#REF!</definedName>
    <definedName name="_Regression_Out" hidden="1">#REF!</definedName>
    <definedName name="_Regression_X" hidden="1">#REF!</definedName>
    <definedName name="_Regression_Y" hidden="1">#REF!</definedName>
    <definedName name="_RET1">'[4]7422CW00'!#REF!</definedName>
    <definedName name="_RET2">'[4]7422CW00'!#REF!</definedName>
    <definedName name="_RET3">'[4]7422CW00'!#REF!</definedName>
    <definedName name="_RET4">'[4]7422CW00'!#REF!</definedName>
    <definedName name="_RET5">'[4]7422CW00'!#REF!</definedName>
    <definedName name="_RET6">'[4]7422CW00'!#REF!</definedName>
    <definedName name="_rtu6" localSheetId="9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9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9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9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9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9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9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9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1">#REF!</definedName>
    <definedName name="_SBC1">#REF!</definedName>
    <definedName name="_SBC3">#REF!</definedName>
    <definedName name="_SBC5">#REF!</definedName>
    <definedName name="_Sort" hidden="1">#REF!</definedName>
    <definedName name="_srn001">#REF!</definedName>
    <definedName name="_SUM1">#REF!</definedName>
    <definedName name="_SUM2">#REF!</definedName>
    <definedName name="_t3" localSheetId="9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9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9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9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9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9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9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9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9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9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9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ble2_Out" hidden="1">#REF!</definedName>
    <definedName name="_tax1">#REF!</definedName>
    <definedName name="_tax2">#REF!</definedName>
    <definedName name="_tax3">#REF!</definedName>
    <definedName name="_tax4">#REF!</definedName>
    <definedName name="_TBV1">#REF!</definedName>
    <definedName name="_TBV1606">#REF!</definedName>
    <definedName name="_TBV3">#REF!</definedName>
    <definedName name="_tc1">#REF!</definedName>
    <definedName name="_tc2">#REF!</definedName>
    <definedName name="_TC212">[31]FLEXIBLE!#REF!</definedName>
    <definedName name="_tc3">#REF!</definedName>
    <definedName name="_tf3813">#REF!</definedName>
    <definedName name="_tg4" localSheetId="1">#REF!</definedName>
    <definedName name="_tg4">#REF!</definedName>
    <definedName name="_TIT1">#REF!</definedName>
    <definedName name="_TLL3" localSheetId="9">#REF!</definedName>
    <definedName name="_TLL3" localSheetId="1">#REF!</definedName>
    <definedName name="_TLL3">#REF!</definedName>
    <definedName name="_Toc125968806_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P1" localSheetId="9">#REF!</definedName>
    <definedName name="_TP1" localSheetId="1">#REF!</definedName>
    <definedName name="_TP1">#REF!</definedName>
    <definedName name="_TRM2">#REF!</definedName>
    <definedName name="_u4" localSheetId="9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9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9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9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9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9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g1" localSheetId="1">#REF!</definedName>
    <definedName name="_ug1">#REF!</definedName>
    <definedName name="_unj1" hidden="1">#REF!</definedName>
    <definedName name="_ur7" localSheetId="9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#REF!</definedName>
    <definedName name="_v2" localSheetId="9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9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9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9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9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9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9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9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[13]Tablas!#REF!</definedName>
    <definedName name="_VFA1">[13]Tablas!#REF!</definedName>
    <definedName name="_vfv4" localSheetId="9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[13]Tablas!#REF!</definedName>
    <definedName name="_VPD1">[10]TARIFAS!$C$582</definedName>
    <definedName name="_VPI1">[10]TARIFAS!$C$580</definedName>
    <definedName name="_VPR1">[13]Tablas!#REF!</definedName>
    <definedName name="_VPR2">[14]Tablas!#REF!</definedName>
    <definedName name="_VRA1">[10]TARIFAS!$C$579</definedName>
    <definedName name="_VRP1">[13]Tablas!#REF!</definedName>
    <definedName name="_VSM1">[13]Tablas!#REF!</definedName>
    <definedName name="_Vu1">[26]CALCULO!$B$23</definedName>
    <definedName name="_Vu2">[26]CALCULO!$E$23</definedName>
    <definedName name="_Vu3">[26]CALCULO!$H$23</definedName>
    <definedName name="_x1" localSheetId="9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9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9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9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9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9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9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9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9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9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9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9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9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9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9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9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">#REF!</definedName>
    <definedName name="_z1" localSheetId="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9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9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9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9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9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c">#REF!</definedName>
    <definedName name="\E">#REF!</definedName>
    <definedName name="\EE">#REF!</definedName>
    <definedName name="\f">#REF!</definedName>
    <definedName name="\G">#REF!</definedName>
    <definedName name="\i">[3]INSUMOS!#REF!</definedName>
    <definedName name="\k">'[4]7422CW00'!#REF!</definedName>
    <definedName name="\l">[5]STRSUMM0!#REF!</definedName>
    <definedName name="\M">#REF!</definedName>
    <definedName name="\ñ">'[6]7422CW00'!#REF!</definedName>
    <definedName name="\p" localSheetId="1">#REF!</definedName>
    <definedName name="\p">#REF!</definedName>
    <definedName name="\q">#REF!</definedName>
    <definedName name="\R">#REF!</definedName>
    <definedName name="\s">#REF!</definedName>
    <definedName name="\sa">#REF!</definedName>
    <definedName name="\t">[3]INSUMOS!#REF!</definedName>
    <definedName name="\V">#REF!</definedName>
    <definedName name="\w">#N/A</definedName>
    <definedName name="\X" localSheetId="9">#N/A</definedName>
    <definedName name="\X">#N/A</definedName>
    <definedName name="\Z" localSheetId="9">#N/A</definedName>
    <definedName name="\Z">#N/A</definedName>
    <definedName name="A" localSheetId="9">#REF!</definedName>
    <definedName name="A" localSheetId="1">#REF!</definedName>
    <definedName name="A">#REF!</definedName>
    <definedName name="A_1">#REF!</definedName>
    <definedName name="a_2">#REF!</definedName>
    <definedName name="a_3">#REF!</definedName>
    <definedName name="a_4">#REF!</definedName>
    <definedName name="a_BASICOS">#REF!</definedName>
    <definedName name="a_CIMENTACION">#REF!</definedName>
    <definedName name="A_impresión_IM" localSheetId="9">#REF!</definedName>
    <definedName name="A_impresión_IM" localSheetId="1">#REF!</definedName>
    <definedName name="A_impresión_IM">#REF!</definedName>
    <definedName name="a_PREELIMINAR">#REF!</definedName>
    <definedName name="A._PRODUCCION">[32]GP05!#REF!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PVC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0">#REF!</definedName>
    <definedName name="A18A200">[33]ESPEC!#REF!</definedName>
    <definedName name="a2a" localSheetId="9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#REF!</definedName>
    <definedName name="aa">#REF!</definedName>
    <definedName name="AA_11" localSheetId="9">#REF!</definedName>
    <definedName name="AA_11" localSheetId="1">#REF!</definedName>
    <definedName name="AA_11">#REF!</definedName>
    <definedName name="AAA" localSheetId="9">#N/A</definedName>
    <definedName name="AAA">#N/A</definedName>
    <definedName name="AAAA">'[34]PU (2)'!$F$10</definedName>
    <definedName name="AAAAA">'[35]A.P.U'!#REF!</definedName>
    <definedName name="aaaaaa">[36]otros!$C$5</definedName>
    <definedName name="AAAAAAAAAAAAAAAAAAFFFFFFFFFFFFFFF">#REF!</definedName>
    <definedName name="aaaaas" localSheetId="9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1">#REF!</definedName>
    <definedName name="AAC">#REF!</definedName>
    <definedName name="AADOQUINVEH">#REF!</definedName>
    <definedName name="AALALAJSHSHYDTD">#REF!</definedName>
    <definedName name="AANDENES">#REF!</definedName>
    <definedName name="aas" localSheetId="9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sas" localSheetId="1">#REF!</definedName>
    <definedName name="aasas">#REF!</definedName>
    <definedName name="Ab" localSheetId="9">#REF!</definedName>
    <definedName name="Ab" localSheetId="1">#REF!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#REF!</definedName>
    <definedName name="abr00">[22]Dólar!#REF!</definedName>
    <definedName name="absc">#REF!</definedName>
    <definedName name="absc1">[37]!absc</definedName>
    <definedName name="Ac" localSheetId="9">#REF!</definedName>
    <definedName name="Ac" localSheetId="1">#REF!</definedName>
    <definedName name="Ac">#REF!</definedName>
    <definedName name="ACALZADA">#REF!</definedName>
    <definedName name="ACCE2" localSheetId="9">#REF!</definedName>
    <definedName name="ACCE2" localSheetId="1">#REF!</definedName>
    <definedName name="ACCE2">#REF!</definedName>
    <definedName name="ACCE4" localSheetId="9">#REF!</definedName>
    <definedName name="ACCE4" localSheetId="1">#REF!</definedName>
    <definedName name="ACCE4">#REF!</definedName>
    <definedName name="ACCE6" localSheetId="9">#REF!</definedName>
    <definedName name="ACCE6" localSheetId="1">#REF!</definedName>
    <definedName name="ACCE6">#REF!</definedName>
    <definedName name="ACCESORIO_CODO">[38]Materiales!#REF!</definedName>
    <definedName name="AccessDatabase" hidden="1">"C:\C-314\VOLUMENES\volfin4.mdb"</definedName>
    <definedName name="Accsesorios_gabinete">#REF!</definedName>
    <definedName name="Accsesorios_gabinete_11" localSheetId="9">#REF!</definedName>
    <definedName name="Accsesorios_gabinete_11" localSheetId="1">#REF!</definedName>
    <definedName name="Accsesorios_gabinete_11">#REF!</definedName>
    <definedName name="ACEITE" localSheetId="9">#REF!</definedName>
    <definedName name="ACEITE" localSheetId="1">#REF!</definedName>
    <definedName name="ACEITE">#REF!</definedName>
    <definedName name="ACELERANTE_PARA_CONCRETO" localSheetId="9">#REF!</definedName>
    <definedName name="ACELERANTE_PARA_CONCRETO" localSheetId="1">#REF!</definedName>
    <definedName name="ACELERANTE_PARA_CONCRETO">#REF!</definedName>
    <definedName name="ACERO" localSheetId="9">#REF!</definedName>
    <definedName name="ACERO" localSheetId="1">#REF!</definedName>
    <definedName name="ACERO">#REF!</definedName>
    <definedName name="ACERO_1_2">[38]Materiales!#REF!</definedName>
    <definedName name="ACERO_1_4">[38]Materiales!#REF!</definedName>
    <definedName name="ACERO_11" localSheetId="9">#REF!</definedName>
    <definedName name="ACERO_11" localSheetId="1">#REF!</definedName>
    <definedName name="ACERO_11">#REF!</definedName>
    <definedName name="acero_3">[38]Materiales!#REF!</definedName>
    <definedName name="ACERO_3_8">[38]Materiales!#REF!</definedName>
    <definedName name="acero_4">[38]Materiales!#REF!</definedName>
    <definedName name="ACERO_5_8">[38]Materiales!#REF!</definedName>
    <definedName name="Acero_de_40_000_psi" localSheetId="9">#REF!</definedName>
    <definedName name="Acero_de_40_000_psi" localSheetId="1">#REF!</definedName>
    <definedName name="Acero_de_40_000_psi">#REF!</definedName>
    <definedName name="Acero_de_40_000_psi_11" localSheetId="9">#REF!</definedName>
    <definedName name="Acero_de_40_000_psi_11" localSheetId="1">#REF!</definedName>
    <definedName name="Acero_de_40_000_psi_11">#REF!</definedName>
    <definedName name="Acero_de_60_000_psi" localSheetId="9">#REF!</definedName>
    <definedName name="Acero_de_60_000_psi" localSheetId="1">#REF!</definedName>
    <definedName name="Acero_de_60_000_psi">#REF!</definedName>
    <definedName name="Acero_de_60_000_psi_11" localSheetId="9">#REF!</definedName>
    <definedName name="Acero_de_60_000_psi_11" localSheetId="1">#REF!</definedName>
    <definedName name="Acero_de_60_000_psi_11">#REF!</definedName>
    <definedName name="Acero_pdr60">'[39]LISTADO '!$F$7</definedName>
    <definedName name="ACERO2" localSheetId="9">#REF!</definedName>
    <definedName name="ACERO2" localSheetId="1">#REF!</definedName>
    <definedName name="ACERO2">#REF!</definedName>
    <definedName name="ACERO2_11" localSheetId="9">#REF!</definedName>
    <definedName name="ACERO2_11" localSheetId="1">#REF!</definedName>
    <definedName name="ACERO2_11">#REF!</definedName>
    <definedName name="ACERO37" localSheetId="9">#REF!</definedName>
    <definedName name="ACERO37" localSheetId="1">#REF!</definedName>
    <definedName name="ACERO37">#REF!</definedName>
    <definedName name="ACERO37_11" localSheetId="9">#REF!</definedName>
    <definedName name="ACERO37_11" localSheetId="1">#REF!</definedName>
    <definedName name="ACERO37_11">#REF!</definedName>
    <definedName name="ACERO40">#REF!</definedName>
    <definedName name="ACERO6" localSheetId="9">#REF!</definedName>
    <definedName name="ACERO6" localSheetId="1">#REF!</definedName>
    <definedName name="ACERO6">#REF!</definedName>
    <definedName name="ACERO6_11" localSheetId="9">#REF!</definedName>
    <definedName name="ACERO6_11" localSheetId="1">#REF!</definedName>
    <definedName name="ACERO6_11">#REF!</definedName>
    <definedName name="ACERO60" localSheetId="9">#REF!</definedName>
    <definedName name="ACERO60" localSheetId="1">#REF!</definedName>
    <definedName name="ACERO60">#REF!</definedName>
    <definedName name="ACOM">#N/A</definedName>
    <definedName name="ACOMETIDA">'[40]ACTA DE MODIFICACION'!#REF!</definedName>
    <definedName name="ACONDICIONADOR_PARA_SILLA_Y">[38]Materiales!#REF!</definedName>
    <definedName name="acondicionamientopozo" localSheetId="9">#REF!</definedName>
    <definedName name="acondicionamientopozo" localSheetId="1">#REF!</definedName>
    <definedName name="acondicionamientopozo">#REF!</definedName>
    <definedName name="ACPM" localSheetId="9">#REF!</definedName>
    <definedName name="ACPM" localSheetId="1">#REF!</definedName>
    <definedName name="ACPM">#REF!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CTA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CTA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cta_pago" localSheetId="9">#REF!</definedName>
    <definedName name="acta_pago" localSheetId="1">#REF!</definedName>
    <definedName name="acta_pago">#REF!</definedName>
    <definedName name="ACTAS" localSheetId="9" hidden="1">{#N/A,#N/A,TRUE,"INGENIERIA";#N/A,#N/A,TRUE,"COMPRAS";#N/A,#N/A,TRUE,"DIRECCION";#N/A,#N/A,TRUE,"RESUMEN"}</definedName>
    <definedName name="ACTAS" localSheetId="1" hidden="1">{#N/A,#N/A,TRUE,"INGENIERIA";#N/A,#N/A,TRUE,"COMPRAS";#N/A,#N/A,TRUE,"DIRECCION";#N/A,#N/A,TRUE,"RESUMEN"}</definedName>
    <definedName name="ACTAS" hidden="1">{#N/A,#N/A,TRUE,"INGENIERIA";#N/A,#N/A,TRUE,"COMPRAS";#N/A,#N/A,TRUE,"DIRECCION";#N/A,#N/A,TRUE,"RESUMEN"}</definedName>
    <definedName name="Actividades">#REF!</definedName>
    <definedName name="actores">#REF!</definedName>
    <definedName name="actual" localSheetId="9">#REF!</definedName>
    <definedName name="actual" localSheetId="1">#REF!</definedName>
    <definedName name="actual">#REF!</definedName>
    <definedName name="ACTV">#REF!</definedName>
    <definedName name="acueducto" localSheetId="9">#REF!</definedName>
    <definedName name="acueducto" localSheetId="1">#REF!</definedName>
    <definedName name="acueducto">#REF!</definedName>
    <definedName name="acumulado">'[41]Reservas de Petróleo'!$A$2,'[41]Reservas de Petróleo'!$A$1,'[41]Reservas de Petróleo'!$D$4,'[41]Reservas de Petróleo'!$E$1:$E$65536</definedName>
    <definedName name="Ad" localSheetId="9">#REF!</definedName>
    <definedName name="Ad" localSheetId="1">#REF!</definedName>
    <definedName name="Ad">#REF!</definedName>
    <definedName name="Ad_Un">#REF!</definedName>
    <definedName name="Adaptador_3_4__PVC" localSheetId="9">#REF!</definedName>
    <definedName name="Adaptador_3_4__PVC" localSheetId="1">#REF!</definedName>
    <definedName name="Adaptador_3_4__PVC">#REF!</definedName>
    <definedName name="Adaptador_3_4__PVC_11" localSheetId="9">#REF!</definedName>
    <definedName name="Adaptador_3_4__PVC_11" localSheetId="1">#REF!</definedName>
    <definedName name="Adaptador_3_4__PVC_11">#REF!</definedName>
    <definedName name="ADAPTADOR_HEMBRA_P.V.C_1_2" localSheetId="9">#REF!</definedName>
    <definedName name="ADAPTADOR_HEMBRA_P.V.C_1_2" localSheetId="1">#REF!</definedName>
    <definedName name="ADAPTADOR_HEMBRA_P.V.C_1_2">#REF!</definedName>
    <definedName name="ADAPTADOR_MACHO_P.V.C_1_2" localSheetId="9">#REF!</definedName>
    <definedName name="ADAPTADOR_MACHO_P.V.C_1_2" localSheetId="1">#REF!</definedName>
    <definedName name="ADAPTADOR_MACHO_P.V.C_1_2">#REF!</definedName>
    <definedName name="Adaptador_Pres._1" localSheetId="9">#REF!</definedName>
    <definedName name="Adaptador_Pres._1" localSheetId="1">#REF!</definedName>
    <definedName name="Adaptador_Pres._1">#REF!</definedName>
    <definedName name="Adaptador_Pres._1_11" localSheetId="9">#REF!</definedName>
    <definedName name="Adaptador_Pres._1_11" localSheetId="1">#REF!</definedName>
    <definedName name="Adaptador_Pres._1_11">#REF!</definedName>
    <definedName name="Adaptador_Pres._1_2" localSheetId="9">#REF!</definedName>
    <definedName name="Adaptador_Pres._1_2" localSheetId="1">#REF!</definedName>
    <definedName name="Adaptador_Pres._1_2">#REF!</definedName>
    <definedName name="Adaptador_Pres._1_2_11" localSheetId="9">#REF!</definedName>
    <definedName name="Adaptador_Pres._1_2_11" localSheetId="1">#REF!</definedName>
    <definedName name="Adaptador_Pres._1_2_11">#REF!</definedName>
    <definedName name="Adaptador_Pres._3_4" localSheetId="9">#REF!</definedName>
    <definedName name="Adaptador_Pres._3_4" localSheetId="1">#REF!</definedName>
    <definedName name="Adaptador_Pres._3_4">#REF!</definedName>
    <definedName name="Adaptador_Pres._3_4_11" localSheetId="9">#REF!</definedName>
    <definedName name="Adaptador_Pres._3_4_11" localSheetId="1">#REF!</definedName>
    <definedName name="Adaptador_Pres._3_4_11">#REF!</definedName>
    <definedName name="Adaptador_pvc_1">'[42]LISTADO '!$F$56</definedName>
    <definedName name="Adaptador_pvc_1_2">'[42]LISTADO '!$F$54</definedName>
    <definedName name="Adaptador_pvc_2">'[42]LISTADO '!$F$49</definedName>
    <definedName name="Adaptadores__PVC_1_2" localSheetId="9">#REF!</definedName>
    <definedName name="Adaptadores__PVC_1_2" localSheetId="1">#REF!</definedName>
    <definedName name="Adaptadores__PVC_1_2">#REF!</definedName>
    <definedName name="Adaptadores__PVC_1_2_11" localSheetId="9">#REF!</definedName>
    <definedName name="Adaptadores__PVC_1_2_11" localSheetId="1">#REF!</definedName>
    <definedName name="Adaptadores__PVC_1_2_11">#REF!</definedName>
    <definedName name="adasd">#REF!</definedName>
    <definedName name="ADD" localSheetId="9" hidden="1">{#N/A,#N/A,TRUE,"INGENIERIA";#N/A,#N/A,TRUE,"COMPRAS";#N/A,#N/A,TRUE,"DIRECCION";#N/A,#N/A,TRUE,"RESUMEN"}</definedName>
    <definedName name="ADD" localSheetId="1" hidden="1">{#N/A,#N/A,TRUE,"INGENIERIA";#N/A,#N/A,TRUE,"COMPRAS";#N/A,#N/A,TRUE,"DIRECCION";#N/A,#N/A,TRUE,"RESUMEN"}</definedName>
    <definedName name="ADD" hidden="1">{#N/A,#N/A,TRUE,"INGENIERIA";#N/A,#N/A,TRUE,"COMPRAS";#N/A,#N/A,TRUE,"DIRECCION";#N/A,#N/A,TRUE,"RESUMEN"}</definedName>
    <definedName name="addddddddddddaaaaaaaaaaaaggggggggggggggg">#REF!</definedName>
    <definedName name="AdditionalCosts_Lumpsum">#REF!</definedName>
    <definedName name="AdditionalCosts_Percent">#REF!</definedName>
    <definedName name="ADFGSDB" localSheetId="9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HESIVO_PARA_SILLA_Y">[38]Materiales!#REF!</definedName>
    <definedName name="ADI">#REF!</definedName>
    <definedName name="ADICION" hidden="1">#REF!</definedName>
    <definedName name="ADICIONAL" localSheetId="9" hidden="1">{#N/A,#N/A,TRUE,"INGENIERIA";#N/A,#N/A,TRUE,"COMPRAS";#N/A,#N/A,TRUE,"DIRECCION";#N/A,#N/A,TRUE,"RESUMEN"}</definedName>
    <definedName name="ADICIONAL" localSheetId="1" hidden="1">{#N/A,#N/A,TRUE,"INGENIERIA";#N/A,#N/A,TRUE,"COMPRAS";#N/A,#N/A,TRUE,"DIRECCION";#N/A,#N/A,TRUE,"RESUMEN"}</definedName>
    <definedName name="ADICIONAL" hidden="1">{#N/A,#N/A,TRUE,"INGENIERIA";#N/A,#N/A,TRUE,"COMPRAS";#N/A,#N/A,TRUE,"DIRECCION";#N/A,#N/A,TRUE,"RESUMEN"}</definedName>
    <definedName name="ADIFLEX">[38]Materiales!#REF!</definedName>
    <definedName name="Adm" localSheetId="9">#REF!</definedName>
    <definedName name="Adm" localSheetId="1">#REF!</definedName>
    <definedName name="Adm">#REF!</definedName>
    <definedName name="AdminDetail">#REF!</definedName>
    <definedName name="AdminHeading">#REF!</definedName>
    <definedName name="ADMINISTRADOR">#REF!</definedName>
    <definedName name="ADMINISTRADOR_VIAL__ARMANDO_SANCHEZ_SANCHEZ">#REF!</definedName>
    <definedName name="Administrativos">[43]Datos!$C$17</definedName>
    <definedName name="AdminSumDetail">#REF!</definedName>
    <definedName name="AdminSumHeading">#REF!</definedName>
    <definedName name="AdminTotalDetail">#REF!</definedName>
    <definedName name="AdminTotalHeading">#REF!</definedName>
    <definedName name="admon">#REF!</definedName>
    <definedName name="admon1">#REF!</definedName>
    <definedName name="adoc1">[37]!absc</definedName>
    <definedName name="ADOC125">[44]!absc</definedName>
    <definedName name="adoq">#REF!</definedName>
    <definedName name="ADOQUIN_DE_CONCRETO">[38]Materiales!#REF!</definedName>
    <definedName name="ADSAD" localSheetId="9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" localSheetId="9">#REF!</definedName>
    <definedName name="Ae" localSheetId="1">#REF!</definedName>
    <definedName name="Ae">#REF!</definedName>
    <definedName name="aefa" localSheetId="9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" localSheetId="9">#REF!</definedName>
    <definedName name="Af" localSheetId="1">#REF!</definedName>
    <definedName name="Af">#REF!</definedName>
    <definedName name="afa">#N/A</definedName>
    <definedName name="afdsw" localSheetId="9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e">'[45]2009 Jagua'!$C$2:$C$27</definedName>
    <definedName name="afecompletions">#REF!</definedName>
    <definedName name="AFINADOCUBIERTA" localSheetId="9">#REF!</definedName>
    <definedName name="AFINADOCUBIERTA" localSheetId="1">#REF!</definedName>
    <definedName name="AFINADOCUBIERTA">#REF!</definedName>
    <definedName name="AFINADOCUBIERTA_11" localSheetId="9">#REF!</definedName>
    <definedName name="AFINADOCUBIERTA_11" localSheetId="1">#REF!</definedName>
    <definedName name="AFINADOCUBIERTA_11">#REF!</definedName>
    <definedName name="Ag" localSheetId="9">#REF!</definedName>
    <definedName name="Ag" localSheetId="1">#REF!</definedName>
    <definedName name="Ag">#REF!</definedName>
    <definedName name="agdsgg" localSheetId="9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go00">[22]Dólar!#REF!</definedName>
    <definedName name="AGREGADO_GRUESO" localSheetId="1">#REF!</definedName>
    <definedName name="AGREGADO_GRUESO">#REF!</definedName>
    <definedName name="AGUA" localSheetId="9">#REF!</definedName>
    <definedName name="AGUA" localSheetId="1">#REF!</definedName>
    <definedName name="AGUA">#REF!</definedName>
    <definedName name="Agua_11" localSheetId="9">#REF!</definedName>
    <definedName name="Agua_11" localSheetId="1">#REF!</definedName>
    <definedName name="Agua_11">#REF!</definedName>
    <definedName name="Ah" localSheetId="9">#REF!</definedName>
    <definedName name="Ah" localSheetId="1">#REF!</definedName>
    <definedName name="Ah">#REF!</definedName>
    <definedName name="ahe" localSheetId="9">#REF!</definedName>
    <definedName name="ahe" localSheetId="1">#REF!</definedName>
    <definedName name="ahe">#REF!</definedName>
    <definedName name="AHER">[46]HER!$A:$C</definedName>
    <definedName name="Ai" localSheetId="9">#REF!</definedName>
    <definedName name="Ai" localSheetId="1">#REF!</definedName>
    <definedName name="Ai">#REF!</definedName>
    <definedName name="aida" localSheetId="9">#REF!</definedName>
    <definedName name="aida" localSheetId="1">#REF!</definedName>
    <definedName name="aida">#REF!</definedName>
    <definedName name="aida1" localSheetId="9">#REF!</definedName>
    <definedName name="aida1" localSheetId="1">#REF!</definedName>
    <definedName name="aida1">#REF!</definedName>
    <definedName name="AimcorFundsFlow">#REF!</definedName>
    <definedName name="AimcorFundsFlowHeading">#REF!</definedName>
    <definedName name="AimcorFundsFlowPA">#REF!</definedName>
    <definedName name="AimcorFundsFlowPAHeading">#REF!</definedName>
    <definedName name="AimcorPostDetail">#REF!</definedName>
    <definedName name="AimcorPostHeading">#REF!</definedName>
    <definedName name="AimcorTotalDetail">#REF!</definedName>
    <definedName name="AimcorTotalHeading">#REF!</definedName>
    <definedName name="AimSumDetail">#REF!</definedName>
    <definedName name="AimSumHeading">#REF!</definedName>
    <definedName name="Aisladores" localSheetId="9">#REF!</definedName>
    <definedName name="Aisladores" localSheetId="1">#REF!</definedName>
    <definedName name="Aisladores">#REF!</definedName>
    <definedName name="Aisladores_11" localSheetId="9">#REF!</definedName>
    <definedName name="Aisladores_11" localSheetId="1">#REF!</definedName>
    <definedName name="Aisladores_11">#REF!</definedName>
    <definedName name="AIU" localSheetId="9">#REF!</definedName>
    <definedName name="AIU" localSheetId="1">#REF!</definedName>
    <definedName name="AIU">#REF!</definedName>
    <definedName name="AIU_01">#REF!</definedName>
    <definedName name="AIU_1">#REF!</definedName>
    <definedName name="AIU_2">#REF!</definedName>
    <definedName name="aj" localSheetId="9">#REF!</definedName>
    <definedName name="aj" localSheetId="1">#REF!</definedName>
    <definedName name="aj">#REF!</definedName>
    <definedName name="AjustDelAIU">#REF!</definedName>
    <definedName name="Ak" localSheetId="9">#REF!</definedName>
    <definedName name="Ak" localSheetId="1">#REF!</definedName>
    <definedName name="Ak">#REF!</definedName>
    <definedName name="alalallalla">#REF!</definedName>
    <definedName name="alam">#REF!</definedName>
    <definedName name="ALAMBRE" localSheetId="9">#REF!</definedName>
    <definedName name="ALAMBRE" localSheetId="1">#REF!</definedName>
    <definedName name="ALAMBRE">#REF!</definedName>
    <definedName name="ALAMBRE_" localSheetId="9">#REF!</definedName>
    <definedName name="ALAMBRE_" localSheetId="1">#REF!</definedName>
    <definedName name="ALAMBRE_">#REF!</definedName>
    <definedName name="Alambre_de_cobre_N__10_AWG" localSheetId="9">#REF!</definedName>
    <definedName name="Alambre_de_cobre_N__10_AWG" localSheetId="1">#REF!</definedName>
    <definedName name="Alambre_de_cobre_N__10_AWG">#REF!</definedName>
    <definedName name="Alambre_de_cobre_N__10_AWG_11" localSheetId="9">#REF!</definedName>
    <definedName name="Alambre_de_cobre_N__10_AWG_11" localSheetId="1">#REF!</definedName>
    <definedName name="Alambre_de_cobre_N__10_AWG_11">#REF!</definedName>
    <definedName name="Alambre_de_cobre_N__12_AWG" localSheetId="9">#REF!</definedName>
    <definedName name="Alambre_de_cobre_N__12_AWG" localSheetId="1">#REF!</definedName>
    <definedName name="Alambre_de_cobre_N__12_AWG">#REF!</definedName>
    <definedName name="Alambre_de_cobre_N__12_AWG_11" localSheetId="9">#REF!</definedName>
    <definedName name="Alambre_de_cobre_N__12_AWG_11" localSheetId="1">#REF!</definedName>
    <definedName name="Alambre_de_cobre_N__12_AWG_11">#REF!</definedName>
    <definedName name="Alambre_de_cobre_N__14_AWG" localSheetId="9">#REF!</definedName>
    <definedName name="Alambre_de_cobre_N__14_AWG" localSheetId="1">#REF!</definedName>
    <definedName name="Alambre_de_cobre_N__14_AWG">#REF!</definedName>
    <definedName name="Alambre_de_cobre_N__14_AWG_11" localSheetId="9">#REF!</definedName>
    <definedName name="Alambre_de_cobre_N__14_AWG_11" localSheetId="1">#REF!</definedName>
    <definedName name="Alambre_de_cobre_N__14_AWG_11">#REF!</definedName>
    <definedName name="Alambre_de_timbre_2x22_AWG" localSheetId="9">#REF!</definedName>
    <definedName name="Alambre_de_timbre_2x22_AWG" localSheetId="1">#REF!</definedName>
    <definedName name="Alambre_de_timbre_2x22_AWG">#REF!</definedName>
    <definedName name="Alambre_de_timbre_2x22_AWG_11" localSheetId="9">#REF!</definedName>
    <definedName name="Alambre_de_timbre_2x22_AWG_11" localSheetId="1">#REF!</definedName>
    <definedName name="Alambre_de_timbre_2x22_AWG_11">#REF!</definedName>
    <definedName name="ALAMBRE_GALVANIZADO">[38]Materiales!#REF!</definedName>
    <definedName name="Alambre_N_12">'[42]LISTADO '!$F$61</definedName>
    <definedName name="Alambre_N_14">'[42]LISTADO '!$F$62</definedName>
    <definedName name="Alambre_negro" localSheetId="9">#REF!</definedName>
    <definedName name="Alambre_negro" localSheetId="1">#REF!</definedName>
    <definedName name="ALAMBRE_NEGRO">#REF!</definedName>
    <definedName name="Alambre_negro_11" localSheetId="9">#REF!</definedName>
    <definedName name="Alambre_negro_11" localSheetId="1">#REF!</definedName>
    <definedName name="Alambre_negro_11">#REF!</definedName>
    <definedName name="alampuas">[47]lisprecios!#REF!</definedName>
    <definedName name="alc">[48]!absc</definedName>
    <definedName name="AlcanceProyecto">#REF!</definedName>
    <definedName name="alcantarillado" localSheetId="9">#REF!</definedName>
    <definedName name="alcantarillado" localSheetId="1">#REF!</definedName>
    <definedName name="alcantarillado">#REF!</definedName>
    <definedName name="ALFAGIAS" localSheetId="9">#REF!</definedName>
    <definedName name="ALFAGIAS" localSheetId="1">#REF!</definedName>
    <definedName name="ALFAGIAS">#REF!</definedName>
    <definedName name="ALFAGIAS_11" localSheetId="9">#REF!</definedName>
    <definedName name="ALFAGIAS_11" localSheetId="1">#REF!</definedName>
    <definedName name="ALFAGIAS_11">#REF!</definedName>
    <definedName name="ALM">#REF!</definedName>
    <definedName name="ALMACENISTA" localSheetId="9">#REF!</definedName>
    <definedName name="ALMACENISTA" localSheetId="1">#REF!</definedName>
    <definedName name="ALMACENISTA">#REF!</definedName>
    <definedName name="ALNEGRO" localSheetId="9">#REF!</definedName>
    <definedName name="ALNEGRO" localSheetId="1">#REF!</definedName>
    <definedName name="ALNEGRO">#REF!</definedName>
    <definedName name="ALNEGRO_11" localSheetId="9">#REF!</definedName>
    <definedName name="ALNEGRO_11" localSheetId="1">#REF!</definedName>
    <definedName name="ALNEGRO_11">#REF!</definedName>
    <definedName name="ALTO">[49]Tabla!$A$1:$A$5</definedName>
    <definedName name="altosutro">#REF!</definedName>
    <definedName name="ALTURA">#REF!</definedName>
    <definedName name="alturaarena">#REF!</definedName>
    <definedName name="ALTURAPLACAS">#REF!</definedName>
    <definedName name="ALUMBRADO_TOMACORRIENTES">#REF!</definedName>
    <definedName name="Alumino_ventanas" localSheetId="9">#REF!</definedName>
    <definedName name="Alumino_ventanas" localSheetId="1">#REF!</definedName>
    <definedName name="Alumino_ventanas">#REF!</definedName>
    <definedName name="Alumino_ventanas_11" localSheetId="9">#REF!</definedName>
    <definedName name="Alumino_ventanas_11" localSheetId="1">#REF!</definedName>
    <definedName name="Alumino_ventanas_11">#REF!</definedName>
    <definedName name="ALUMTE" localSheetId="9">#REF!</definedName>
    <definedName name="ALUMTE" localSheetId="1">#REF!</definedName>
    <definedName name="ALUMTE">#REF!</definedName>
    <definedName name="Am" localSheetId="9">#REF!</definedName>
    <definedName name="Am" localSheetId="1">#REF!</definedName>
    <definedName name="Am">#REF!</definedName>
    <definedName name="amarres" localSheetId="9">#REF!</definedName>
    <definedName name="amarres" localSheetId="1">#REF!</definedName>
    <definedName name="amarres">#REF!</definedName>
    <definedName name="AMAT">[46]MAT!$A:$C</definedName>
    <definedName name="AMBIENTAL">#REF!</definedName>
    <definedName name="Amount">#REF!</definedName>
    <definedName name="Amperimetro_0_500_5A" localSheetId="9">#REF!</definedName>
    <definedName name="Amperimetro_0_500_5A" localSheetId="1">#REF!</definedName>
    <definedName name="Amperimetro_0_500_5A">#REF!</definedName>
    <definedName name="Amperimetro_0_500_5A_11" localSheetId="9">#REF!</definedName>
    <definedName name="Amperimetro_0_500_5A_11" localSheetId="1">#REF!</definedName>
    <definedName name="Amperimetro_0_500_5A_11">#REF!</definedName>
    <definedName name="AMPLIACION_HIERRO_DUCTIL_3X6">#REF!</definedName>
    <definedName name="An" localSheetId="9">#REF!</definedName>
    <definedName name="An" localSheetId="1">#REF!</definedName>
    <definedName name="An">#REF!</definedName>
    <definedName name="ANA">#REF!</definedName>
    <definedName name="ANABANCO">'[50]ANALISIS RESUMIDOS'!$A$2:$D$2609</definedName>
    <definedName name="ANALI">#REF!</definedName>
    <definedName name="ANALISIS">#REF!</definedName>
    <definedName name="ANALISIS__DE__PRECIOS__UNITARIOS">#REF!</definedName>
    <definedName name="ANALISIS_UNITARIOS">#REF!</definedName>
    <definedName name="Analyst" hidden="1">#REF!</definedName>
    <definedName name="ancho">#REF!</definedName>
    <definedName name="anchodesarenador">#REF!</definedName>
    <definedName name="ANCHOPLACAS">#REF!</definedName>
    <definedName name="anchosutro">#REF!</definedName>
    <definedName name="ANCLAJE">'[51]MC SF GAVIONES'!#REF!</definedName>
    <definedName name="AND">#REF!</definedName>
    <definedName name="ANDAMIO_1_CUERPO">200</definedName>
    <definedName name="Andamios">'[39]LISTADO '!$L$7</definedName>
    <definedName name="ANDEN" localSheetId="9">#REF!</definedName>
    <definedName name="ANDEN" localSheetId="1">#REF!</definedName>
    <definedName name="ANDEN">#REF!</definedName>
    <definedName name="ANDEN_11" localSheetId="9">#REF!</definedName>
    <definedName name="ANDEN_11" localSheetId="1">#REF!</definedName>
    <definedName name="ANDEN_11">#REF!</definedName>
    <definedName name="andenes" localSheetId="9">#REF!</definedName>
    <definedName name="andenes" localSheetId="1">#REF!</definedName>
    <definedName name="andenes">#REF!</definedName>
    <definedName name="anex7">#REF!</definedName>
    <definedName name="anex8">#REF!</definedName>
    <definedName name="ANEXO" localSheetId="9" hidden="1">{#N/A,#N/A,TRUE,"INGENIERIA";#N/A,#N/A,TRUE,"COMPRAS";#N/A,#N/A,TRUE,"DIRECCION";#N/A,#N/A,TRUE,"RESUMEN"}</definedName>
    <definedName name="ANEXO" localSheetId="1" hidden="1">{#N/A,#N/A,TRUE,"INGENIERIA";#N/A,#N/A,TRUE,"COMPRAS";#N/A,#N/A,TRUE,"DIRECCION";#N/A,#N/A,TRUE,"RESUMEN"}</definedName>
    <definedName name="ANEXO" hidden="1">{#N/A,#N/A,TRUE,"INGENIERIA";#N/A,#N/A,TRUE,"COMPRAS";#N/A,#N/A,TRUE,"DIRECCION";#N/A,#N/A,TRUE,"RESUMEN"}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[52]COMPARATIVO!#REF!</definedName>
    <definedName name="anexo8">#REF!</definedName>
    <definedName name="anexo9">#REF!</definedName>
    <definedName name="anexů7">#REF!</definedName>
    <definedName name="ANGULO">#REF!</definedName>
    <definedName name="Angulo_de_platina__1_x1_x1_8" localSheetId="9">#REF!</definedName>
    <definedName name="Angulo_de_platina__1_x1_x1_8" localSheetId="1">#REF!</definedName>
    <definedName name="Angulo_de_platina__1_x1_x1_8">#REF!</definedName>
    <definedName name="ANOMarch02">#REF!</definedName>
    <definedName name="ANOPLMarch02">#REF!</definedName>
    <definedName name="ANORev2">#REF!</definedName>
    <definedName name="ANOTB_JUN01">#REF!</definedName>
    <definedName name="anscount" hidden="1">1</definedName>
    <definedName name="Antic">[53]BASES!$B$33</definedName>
    <definedName name="ANTICIPO">[54]BASES!$B$33</definedName>
    <definedName name="anticorrosiva">[47]lisprecios!#REF!</definedName>
    <definedName name="ANTICORROSIVO" localSheetId="9">#REF!</definedName>
    <definedName name="ANTICORROSIVO" localSheetId="1">#REF!</definedName>
    <definedName name="ANTICORROSIVO">#REF!</definedName>
    <definedName name="ANTONIA" localSheetId="9">IF(' FACTOR MULTIPLICADOR'!FABIAN,[55]!Header_Row+' FACTOR MULTIPLICADOR'!Number_of_Payments,[55]!Header_Row)</definedName>
    <definedName name="ANTONIA" localSheetId="1">IF(' PPTO INTERVENTORÍA'!FABIAN,[55]!Header_Row+' PPTO INTERVENTORÍA'!Number_of_Payments,[55]!Header_Row)</definedName>
    <definedName name="ANTONIA">#N/A</definedName>
    <definedName name="Añ" localSheetId="9">#REF!</definedName>
    <definedName name="Añ" localSheetId="1">#REF!</definedName>
    <definedName name="Añ">#REF!</definedName>
    <definedName name="año" localSheetId="9">#REF!</definedName>
    <definedName name="año" localSheetId="1">#REF!</definedName>
    <definedName name="año">#REF!</definedName>
    <definedName name="año1" localSheetId="9">#REF!</definedName>
    <definedName name="año1" localSheetId="1">#REF!</definedName>
    <definedName name="año1">#REF!</definedName>
    <definedName name="AÑOWUIE">'[56]Res-Accide-10'!$R$2:$R$7</definedName>
    <definedName name="Ao" localSheetId="9">#REF!</definedName>
    <definedName name="Ao" localSheetId="1">#REF!</definedName>
    <definedName name="Ao">#REF!</definedName>
    <definedName name="Ap" localSheetId="9">#REF!</definedName>
    <definedName name="Ap" localSheetId="1">#REF!</definedName>
    <definedName name="Ap">#REF!</definedName>
    <definedName name="apaiy">#REF!</definedName>
    <definedName name="APELLIDOS">#REF!</definedName>
    <definedName name="APER">[46]PER!$A:$C</definedName>
    <definedName name="API">#REF!</definedName>
    <definedName name="APIJA">#REF!</definedName>
    <definedName name="APR">[57]dts!$B$25</definedName>
    <definedName name="aprdata">#REF!</definedName>
    <definedName name="APU">#REF!</definedName>
    <definedName name="apu_cerraduras">[58]APU!$F$2403</definedName>
    <definedName name="apu_cieloraso_tablilla_pino">[58]APU!$F$1201</definedName>
    <definedName name="apu_columna_confinamiento">[58]APU!$F$659</definedName>
    <definedName name="apu_combo_ap_sanit">[58]APU!$F$2416</definedName>
    <definedName name="apu_cubierta_ondulit">[58]APU!$F$1105</definedName>
    <definedName name="apu_cubierta_zinc">[58]APU!$F$1145</definedName>
    <definedName name="apu_demolicion_pañete">[58]APU!$F$44</definedName>
    <definedName name="APU_directos">#REF!</definedName>
    <definedName name="apu_ducha_sencilla">[58]APU!$F$2623</definedName>
    <definedName name="apu_guardaescobas_madera">[58]APU!$F$1749</definedName>
    <definedName name="apu_herramientas">[58]APU!$F$3354</definedName>
    <definedName name="apu_lampara_2x48">[58]APU!$F$3237</definedName>
    <definedName name="apu_lampara_2x96">[58]APU!$F$3245</definedName>
    <definedName name="apu_levante_bloque_10">[58]APU!$F$900</definedName>
    <definedName name="apu_marco_puerta">[58]APU!$F$2292</definedName>
    <definedName name="apu_pintura_cieloraso_esmalte">[58]APU!$F$2946</definedName>
    <definedName name="apu_pintura_marcos">[58]APU!$F$2908</definedName>
    <definedName name="apu_pintura_rejas_anticorrosivo">[58]APU!$F$2871</definedName>
    <definedName name="apu_salida_alumbrado">[58]APU!$F$3122</definedName>
    <definedName name="apu_salida_tomacorriente">[58]APU!$F$3137</definedName>
    <definedName name="apu_tablero_10_circuitos">[58]APU!$F$3192</definedName>
    <definedName name="apu_toma_telefonico">[58]APU!$F$3170</definedName>
    <definedName name="apu_ventilador">[58]APU!$F$3253</definedName>
    <definedName name="apu_viga_amarre_sobre_muros15">[58]APU!$F$758</definedName>
    <definedName name="APU221.1" localSheetId="9">#REF!</definedName>
    <definedName name="APU221.1" localSheetId="1">#REF!</definedName>
    <definedName name="APU221.1">#REF!</definedName>
    <definedName name="APU221.2" localSheetId="9">#REF!</definedName>
    <definedName name="APU221.2" localSheetId="1">#REF!</definedName>
    <definedName name="APU221.2">#REF!</definedName>
    <definedName name="APUCANALS">#REF!</definedName>
    <definedName name="APUDES">#REF!</definedName>
    <definedName name="APUSEDIMENS">#REF!</definedName>
    <definedName name="aq" localSheetId="9">#REF!</definedName>
    <definedName name="aq" localSheetId="1">#REF!</definedName>
    <definedName name="aq">#REF!</definedName>
    <definedName name="aqaq" localSheetId="9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 localSheetId="9">#REF!</definedName>
    <definedName name="Ar" localSheetId="1">#REF!</definedName>
    <definedName name="Ar">#REF!</definedName>
    <definedName name="ARANCEL">#REF!</definedName>
    <definedName name="ARBOL_FRUTAL" localSheetId="9">#REF!</definedName>
    <definedName name="ARBOL_FRUTAL" localSheetId="1">#REF!</definedName>
    <definedName name="ARBOL_FRUTAL">#REF!</definedName>
    <definedName name="ARBUSTO_ORNAMENTAL" localSheetId="9">#REF!</definedName>
    <definedName name="ARBUSTO_ORNAMENTAL" localSheetId="1">#REF!</definedName>
    <definedName name="ARBUSTO_ORNAMENTAL">#REF!</definedName>
    <definedName name="AREA">#REF!</definedName>
    <definedName name="_xlnm.Extract" localSheetId="9">#REF!</definedName>
    <definedName name="_xlnm.Extract" localSheetId="1">#REF!</definedName>
    <definedName name="_xlnm.Extract">#REF!</definedName>
    <definedName name="_xlnm.Print_Area" localSheetId="9">' FACTOR MULTIPLICADOR'!$B$2:$H$55</definedName>
    <definedName name="_xlnm.Print_Area" localSheetId="1">' PPTO INTERVENTORÍA'!$B$1:$M$40</definedName>
    <definedName name="_xlnm.Print_Area" localSheetId="4">'APU CANCHA DEPORTIVA '!#REF!</definedName>
    <definedName name="_xlnm.Print_Area" localSheetId="5">'APU CERREAMIENTO PERIMETRAL CA '!#REF!</definedName>
    <definedName name="_xlnm.Print_Area" localSheetId="7">'APU ESPACIO PÚBLICO'!#REF!</definedName>
    <definedName name="_xlnm.Print_Area" localSheetId="6">'APU PARQUE BIOSALUDABLE'!#REF!</definedName>
    <definedName name="_xlnm.Print_Area" localSheetId="8">'APU PARQUE RECREATIVO'!#REF!</definedName>
    <definedName name="_xlnm.Print_Area" localSheetId="3">'APU PRELIMINARES '!#REF!</definedName>
    <definedName name="_xlnm.Print_Area" localSheetId="12">'plantilla APU'!#REF!</definedName>
    <definedName name="_xlnm.Print_Area" localSheetId="0">'PRESUPUESTO GENERAL'!$B$1:$G$63</definedName>
    <definedName name="_xlnm.Print_Area">#N/A</definedName>
    <definedName name="Área_Impactada">#REF!</definedName>
    <definedName name="AreaLimpiar">'[59]Info-Portaf'!$N$4,'[59]Info-Portaf'!$C$10:$AE$24,'[59]Info-Portaf'!$C$26:$AE$28,'[59]Info-Portaf'!$C$31:$AE$40,'[59]Info-Portaf'!$C$41:$H$41,'[59]Info-Portaf'!$C$42:$AE$51,'[59]Info-Portaf'!$C$53:$AE$54,'[59]Info-Portaf'!$C$57:$AE$57,'[59]Info-Portaf'!$C$59:$AE$59,'[59]Info-Portaf'!$B$10:$B$61</definedName>
    <definedName name="AREAPRIVADA">#REF!</definedName>
    <definedName name="Areatotal">#REF!</definedName>
    <definedName name="Aref">#REF!</definedName>
    <definedName name="ARELAL">[30]APU!$G$1096</definedName>
    <definedName name="Arena" localSheetId="9">#REF!</definedName>
    <definedName name="Arena" localSheetId="1">#REF!</definedName>
    <definedName name="ARENA">#REF!</definedName>
    <definedName name="Arena_11" localSheetId="9">#REF!</definedName>
    <definedName name="Arena_11" localSheetId="1">#REF!</definedName>
    <definedName name="Arena_11">#REF!</definedName>
    <definedName name="ARENA_BLANCA">[60]Materiales!$F$19</definedName>
    <definedName name="arg" hidden="1">[61]MI!#REF!</definedName>
    <definedName name="arial" localSheetId="9">#REF!</definedName>
    <definedName name="arial" localSheetId="1">#REF!</definedName>
    <definedName name="arial">#REF!</definedName>
    <definedName name="armuve" localSheetId="9">#N/A</definedName>
    <definedName name="armuve">#N/A</definedName>
    <definedName name="ARP">#REF!</definedName>
    <definedName name="Arrendamiento">#REF!</definedName>
    <definedName name="ArrendamientoCostos">#REF!</definedName>
    <definedName name="ARS">#REF!</definedName>
    <definedName name="As" localSheetId="9">#REF!</definedName>
    <definedName name="As" localSheetId="1">#REF!</definedName>
    <definedName name="As">#REF!</definedName>
    <definedName name="asa">[43]Datos!#REF!</definedName>
    <definedName name="asas">#REF!</definedName>
    <definedName name="asaSASASAS">#REF!</definedName>
    <definedName name="ASB">#REF!</definedName>
    <definedName name="ASD" localSheetId="9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9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9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d">#REF!</definedName>
    <definedName name="asdf" localSheetId="9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9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9">#N/A</definedName>
    <definedName name="ASDFGHJKLÑ">#N/A</definedName>
    <definedName name="asdfñk">[62]!absc</definedName>
    <definedName name="ASF" localSheetId="1">#REF!</definedName>
    <definedName name="ASF">#REF!</definedName>
    <definedName name="asfasd" localSheetId="9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9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9" hidden="1">{#N/A,#N/A,TRUE,"INGENIERIA";#N/A,#N/A,TRUE,"COMPRAS";#N/A,#N/A,TRUE,"DIRECCION";#N/A,#N/A,TRUE,"RESUMEN"}</definedName>
    <definedName name="asfdfe" localSheetId="1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9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9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istenciaCarretera">#REF!</definedName>
    <definedName name="AsistenciaCostos">#REF!</definedName>
    <definedName name="asojkdr" localSheetId="9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pecto" localSheetId="1">#REF!</definedName>
    <definedName name="aspecto">#REF!</definedName>
    <definedName name="ass" hidden="1">#REF!</definedName>
    <definedName name="assdf">#REF!</definedName>
    <definedName name="assetclass">#REF!</definedName>
    <definedName name="assetclass2">#REF!</definedName>
    <definedName name="assetclass3">#REF!</definedName>
    <definedName name="At" localSheetId="9">#REF!</definedName>
    <definedName name="At" localSheetId="1">#REF!</definedName>
    <definedName name="At">#REF!</definedName>
    <definedName name="Atp">[12]EMPRESA!$F$20</definedName>
    <definedName name="ATRS">[46]TRANS!$A:$D</definedName>
    <definedName name="Au" localSheetId="9">#REF!</definedName>
    <definedName name="Au" localSheetId="1">#REF!</definedName>
    <definedName name="Au">#REF!</definedName>
    <definedName name="aur" localSheetId="9">#REF!</definedName>
    <definedName name="aur" localSheetId="1">#REF!</definedName>
    <definedName name="aur">#REF!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'[12]DATOS CONTRATO'!$E$18</definedName>
    <definedName name="auxalimentacion">[63]CONTRATO!$E$18</definedName>
    <definedName name="AuxCom">'[12]DATOS CONTRATO'!$I$16</definedName>
    <definedName name="auxcomisariato">[63]CONTRATO!$I$16</definedName>
    <definedName name="AuxDot">'[12]DATOS CONTRATO'!$I$17</definedName>
    <definedName name="auxdotacion">[63]CONTRATO!$I$17</definedName>
    <definedName name="AuxHab">'[12]DATOS CONTRATO'!$E$17</definedName>
    <definedName name="auxhabi">[64]CONTRATO!$E$17</definedName>
    <definedName name="auxhabitacion">[63]CONTRATO!$E$17</definedName>
    <definedName name="AUXILIARES">[65]AUXILIARES!$A$2:$A$4</definedName>
    <definedName name="AUXILIARESTOTAL">[65]AUXILIARES!$A$2:$D$4</definedName>
    <definedName name="auxtransporte">[63]CONTRATO!$E$16</definedName>
    <definedName name="av" localSheetId="9">#REF!</definedName>
    <definedName name="av" localSheetId="1">#REF!</definedName>
    <definedName name="av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VIGA">#REF!</definedName>
    <definedName name="AW">#REF!</definedName>
    <definedName name="AWSXDUJHOLÑH">'[66]CUAD-DIURNA'!#REF!</definedName>
    <definedName name="Ax" localSheetId="9">#REF!</definedName>
    <definedName name="Ax" localSheetId="1">#REF!</definedName>
    <definedName name="Ax">#REF!</definedName>
    <definedName name="Ay" localSheetId="9">#REF!</definedName>
    <definedName name="Ay" localSheetId="1">#REF!</definedName>
    <definedName name="Ay">#REF!</definedName>
    <definedName name="AYUD">#REF!</definedName>
    <definedName name="ayuda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yuda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yuda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YUDANTE" localSheetId="9">#REF!</definedName>
    <definedName name="AYUDANTE" localSheetId="1">#REF!</definedName>
    <definedName name="Ayudante">#REF!</definedName>
    <definedName name="AyudanteHR">#REF!</definedName>
    <definedName name="azaz" localSheetId="9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imut" localSheetId="9">#REF!</definedName>
    <definedName name="Azimut" localSheetId="1">#REF!</definedName>
    <definedName name="Azimut">#REF!</definedName>
    <definedName name="b" localSheetId="9">#REF!</definedName>
    <definedName name="b" localSheetId="1">#REF!</definedName>
    <definedName name="B" hidden="1">{"via1",#N/A,TRUE,"general";"via2",#N/A,TRUE,"general";"via3",#N/A,TRUE,"general"}</definedName>
    <definedName name="B_impresión_IM">#REF!</definedName>
    <definedName name="b_MAMPOSTERIA">#REF!</definedName>
    <definedName name="B.DATOS">[10]BS.DATOS!$B$5:$N$30</definedName>
    <definedName name="Ba" localSheetId="9">#REF!</definedName>
    <definedName name="Ba" localSheetId="1">#REF!</definedName>
    <definedName name="Ba">#REF!</definedName>
    <definedName name="BAJA">#REF!</definedName>
    <definedName name="Bajo_L">[49]Tabla!$A$1:$A$5</definedName>
    <definedName name="BALASTO" localSheetId="9">#REF!</definedName>
    <definedName name="BALASTO" localSheetId="1">#REF!</definedName>
    <definedName name="BALASTO">#REF!</definedName>
    <definedName name="Balasto_11" localSheetId="9">#REF!</definedName>
    <definedName name="Balasto_11" localSheetId="1">#REF!</definedName>
    <definedName name="Balasto_11">#REF!</definedName>
    <definedName name="Baldocin_0_205x0_205" localSheetId="9">#REF!</definedName>
    <definedName name="Baldocin_0_205x0_205" localSheetId="1">#REF!</definedName>
    <definedName name="Baldocin_0_205x0_205">#REF!</definedName>
    <definedName name="Baldocin_0_205x0_205_11" localSheetId="9">#REF!</definedName>
    <definedName name="Baldocin_0_205x0_205_11" localSheetId="1">#REF!</definedName>
    <definedName name="Baldocin_0_205x0_205_11">#REF!</definedName>
    <definedName name="baldosa">[47]lisprecios!#REF!</definedName>
    <definedName name="Baldosa_de_granito_0_3x0_3" localSheetId="9">#REF!</definedName>
    <definedName name="Baldosa_de_granito_0_3x0_3" localSheetId="1">#REF!</definedName>
    <definedName name="Baldosa_de_granito_0_3x0_3">#REF!</definedName>
    <definedName name="Baldosa_de_granito_0_3x0_3_11" localSheetId="9">#REF!</definedName>
    <definedName name="Baldosa_de_granito_0_3x0_3_11" localSheetId="1">#REF!</definedName>
    <definedName name="Baldosa_de_granito_0_3x0_3_11">#REF!</definedName>
    <definedName name="BALDOSIN" localSheetId="9">#REF!</definedName>
    <definedName name="BALDOSIN" localSheetId="1">#REF!</definedName>
    <definedName name="BALDOSIN">#REF!</definedName>
    <definedName name="Ballincourt">'[67]REF - Listas'!$B$13:$B$23</definedName>
    <definedName name="BANCA_TIPO_PRISMA" localSheetId="9">#REF!</definedName>
    <definedName name="BANCA_TIPO_PRISMA" localSheetId="1">#REF!</definedName>
    <definedName name="BANCA_TIPO_PRISMA">#REF!</definedName>
    <definedName name="BANCO_COMP">#REF!</definedName>
    <definedName name="Banda2">#REF!</definedName>
    <definedName name="Banda2a">#REF!</definedName>
    <definedName name="bar">#REF!</definedName>
    <definedName name="baranda">#REF!</definedName>
    <definedName name="BARNIZTOT" localSheetId="9">#REF!</definedName>
    <definedName name="BARNIZTOT" localSheetId="1">#REF!</definedName>
    <definedName name="BARNIZTOT">#REF!</definedName>
    <definedName name="BARNIZTOT_11" localSheetId="9">#REF!</definedName>
    <definedName name="BARNIZTOT_11" localSheetId="1">#REF!</definedName>
    <definedName name="BARNIZTOT_11">#REF!</definedName>
    <definedName name="BARRA">#REF!</definedName>
    <definedName name="Barraje_de_cobre_150_A_3_2_M" localSheetId="9">#REF!</definedName>
    <definedName name="Barraje_de_cobre_150_A_3_2_M" localSheetId="1">#REF!</definedName>
    <definedName name="Barraje_de_cobre_150_A_3_2_M">#REF!</definedName>
    <definedName name="Barraje_de_cobre_150_A_3_2_M_11" localSheetId="9">#REF!</definedName>
    <definedName name="Barraje_de_cobre_150_A_3_2_M_11" localSheetId="1">#REF!</definedName>
    <definedName name="Barraje_de_cobre_150_A_3_2_M_11">#REF!</definedName>
    <definedName name="Barraje_de_neutros" localSheetId="9">#REF!</definedName>
    <definedName name="Barraje_de_neutros" localSheetId="1">#REF!</definedName>
    <definedName name="Barraje_de_neutros">#REF!</definedName>
    <definedName name="Barraje_de_neutros_11" localSheetId="9">#REF!</definedName>
    <definedName name="Barraje_de_neutros_11" localSheetId="1">#REF!</definedName>
    <definedName name="Barraje_de_neutros_11">#REF!</definedName>
    <definedName name="Barraje_puesta_tierra_de_seguridad" localSheetId="9">#REF!</definedName>
    <definedName name="Barraje_puesta_tierra_de_seguridad" localSheetId="1">#REF!</definedName>
    <definedName name="Barraje_puesta_tierra_de_seguridad">#REF!</definedName>
    <definedName name="Barraje_puesta_tierra_de_seguridad_11" localSheetId="9">#REF!</definedName>
    <definedName name="Barraje_puesta_tierra_de_seguridad_11" localSheetId="1">#REF!</definedName>
    <definedName name="Barraje_puesta_tierra_de_seguridad_11">#REF!</definedName>
    <definedName name="BASE" localSheetId="9">#REF!</definedName>
    <definedName name="BASE" localSheetId="1">#REF!</definedName>
    <definedName name="BASE">#REF!</definedName>
    <definedName name="Base_datos_IM" localSheetId="9">#REF!</definedName>
    <definedName name="Base_datos_IM" localSheetId="1">#REF!</definedName>
    <definedName name="Base_datos_IM">#REF!</definedName>
    <definedName name="base_datos_t45">[68]CALIDAD!#REF!</definedName>
    <definedName name="BASE_DE_DATOS">#REF!</definedName>
    <definedName name="Base_Mat">#REF!</definedName>
    <definedName name="Base_MO">#REF!</definedName>
    <definedName name="base_VaR">#REF!</definedName>
    <definedName name="base1">#REF!</definedName>
    <definedName name="base2">#REF!</definedName>
    <definedName name="BaseDate">[69]Parameters!$D$17</definedName>
    <definedName name="basedatos">[70]Hoja1!$A$4:$BZ$55</definedName>
    <definedName name="BaseDatos_Ore1">'[71]BD100-45'!#REF!</definedName>
    <definedName name="BaseDatos_T831">'[72]BD100-45-P1'!#REF!</definedName>
    <definedName name="_xlnm.Database" localSheetId="9">#REF!</definedName>
    <definedName name="_xlnm.Database" localSheetId="1">#REF!</definedName>
    <definedName name="_xlnm.Database">#REF!</definedName>
    <definedName name="BaseDeDatos1">#REF!</definedName>
    <definedName name="basep">[73]PRESUPUESTAL!$A$4:$P$190</definedName>
    <definedName name="BasePeriod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9">#REF!</definedName>
    <definedName name="Bb" localSheetId="1">#REF!</definedName>
    <definedName name="Bb">#REF!</definedName>
    <definedName name="bbb">#REF!</definedName>
    <definedName name="bbbbbb" localSheetId="9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BBBBBBBBBBHHHHHHHHHHH">#REF!</definedName>
    <definedName name="bbbbbh" localSheetId="9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9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9">#REF!</definedName>
    <definedName name="Bc" localSheetId="1">#REF!</definedName>
    <definedName name="Bc">#REF!</definedName>
    <definedName name="BCXBDFG" localSheetId="9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 localSheetId="9">#REF!</definedName>
    <definedName name="Bd" localSheetId="1">#REF!</definedName>
    <definedName name="Bd">#REF!</definedName>
    <definedName name="Bd__2">#REF!</definedName>
    <definedName name="BDD">#REF!</definedName>
    <definedName name="BDFB" localSheetId="9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9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DI" localSheetId="1">#REF!</definedName>
    <definedName name="BDI">#REF!</definedName>
    <definedName name="Be" localSheetId="9">#REF!</definedName>
    <definedName name="Be" localSheetId="1">#REF!</definedName>
    <definedName name="be" hidden="1">{"TAB1",#N/A,TRUE,"GENERAL";"TAB2",#N/A,TRUE,"GENERAL";"TAB3",#N/A,TRUE,"GENERAL";"TAB4",#N/A,TRUE,"GENERAL";"TAB5",#N/A,TRUE,"GENERAL"}</definedName>
    <definedName name="Beg_Bal" localSheetId="9">#REF!</definedName>
    <definedName name="Beg_Bal" localSheetId="1">#REF!</definedName>
    <definedName name="Beg_Bal">#REF!</definedName>
    <definedName name="BENEF.UNIT.">#REF!</definedName>
    <definedName name="Bf" localSheetId="9">#REF!</definedName>
    <definedName name="Bf" localSheetId="1">#REF!</definedName>
    <definedName name="Bf">#REF!</definedName>
    <definedName name="bfgxddvd">#REF!</definedName>
    <definedName name="bfnfv" localSheetId="9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 localSheetId="9">#REF!</definedName>
    <definedName name="Bg" localSheetId="1">#REF!</definedName>
    <definedName name="Bg">#REF!</definedName>
    <definedName name="bgb" localSheetId="9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9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9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h" localSheetId="1">#REF!</definedName>
    <definedName name="bgh">#REF!</definedName>
    <definedName name="BGT">#REF!</definedName>
    <definedName name="bgvfcdx" localSheetId="9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" localSheetId="9">#REF!</definedName>
    <definedName name="Bh" localSheetId="1">#REF!</definedName>
    <definedName name="Bh">#REF!</definedName>
    <definedName name="BHT" localSheetId="9">#REF!</definedName>
    <definedName name="BHT" localSheetId="1">#REF!</definedName>
    <definedName name="BHT">#REF!</definedName>
    <definedName name="BHT_F">#REF!</definedName>
    <definedName name="Bi" localSheetId="9">#REF!</definedName>
    <definedName name="Bi" localSheetId="1">#REF!</definedName>
    <definedName name="Bi">#REF!</definedName>
    <definedName name="bid_expiration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list">"List Box 6"</definedName>
    <definedName name="BidRange">#REF!</definedName>
    <definedName name="bimestre">#REF!</definedName>
    <definedName name="Bisagra_de_piso_pivotante" localSheetId="9">#REF!</definedName>
    <definedName name="Bisagra_de_piso_pivotante" localSheetId="1">#REF!</definedName>
    <definedName name="Bisagra_de_piso_pivotante">#REF!</definedName>
    <definedName name="Bisagra_de_piso_pivotante_11" localSheetId="9">#REF!</definedName>
    <definedName name="Bisagra_de_piso_pivotante_11" localSheetId="1">#REF!</definedName>
    <definedName name="Bisagra_de_piso_pivotante_11">#REF!</definedName>
    <definedName name="BJHVVHGH" localSheetId="9">DATE(YEAR(' FACTOR MULTIPLICADOR'!Loan_Start),MONTH(' FACTOR MULTIPLICADOR'!Loan_Start)+Payment_Number,DAY(' FACTOR MULTIPLICADOR'!Loan_Start))</definedName>
    <definedName name="BJHVVHGH" localSheetId="1">DATE(YEAR(' PPTO INTERVENTORÍA'!Loan_Start),MONTH(' PPTO INTERVENTORÍA'!Loan_Start)+Payment_Number,DAY(' PPTO INTERVENTORÍA'!Loan_Start))</definedName>
    <definedName name="BJHVVHGH">#N/A</definedName>
    <definedName name="Bk" localSheetId="9">#REF!</definedName>
    <definedName name="Bk" localSheetId="1">#REF!</definedName>
    <definedName name="Bk">#REF!</definedName>
    <definedName name="bl" localSheetId="9">#REF!</definedName>
    <definedName name="bl" localSheetId="1">#REF!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'[74]Ejecutado%'!#REF!</definedName>
    <definedName name="blEjecutadoPorcen">'[74]Ejecutado$'!$D$1:$CE$45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QCEMEN" localSheetId="9">#REF!</definedName>
    <definedName name="BLOQCEMEN" localSheetId="1">#REF!</definedName>
    <definedName name="BLOQCEMEN">#REF!</definedName>
    <definedName name="BLOQCEMEN_11" localSheetId="9">#REF!</definedName>
    <definedName name="BLOQCEMEN_11" localSheetId="1">#REF!</definedName>
    <definedName name="BLOQCEMEN_11">#REF!</definedName>
    <definedName name="BLOQUE" localSheetId="9">#REF!</definedName>
    <definedName name="BLOQUE" localSheetId="1">#REF!</definedName>
    <definedName name="BLOQUE">#REF!</definedName>
    <definedName name="Bloque_abusardado">'[39]LISTADO '!$F$25</definedName>
    <definedName name="BLOQUE_CEMENTO_MACIZO_009" localSheetId="9">#REF!</definedName>
    <definedName name="BLOQUE_CEMENTO_MACIZO_009" localSheetId="1">#REF!</definedName>
    <definedName name="BLOQUE_CEMENTO_MACIZO_009">#REF!</definedName>
    <definedName name="BLOQUE_CEMENTO_VIBRADO_0.15" localSheetId="9">#REF!</definedName>
    <definedName name="BLOQUE_CEMENTO_VIBRADO_0.15" localSheetId="1">#REF!</definedName>
    <definedName name="BLOQUE_CEMENTO_VIBRADO_0.15">#REF!</definedName>
    <definedName name="Bloque_de_concreto_0_10" localSheetId="9">#REF!</definedName>
    <definedName name="Bloque_de_concreto_0_10" localSheetId="1">#REF!</definedName>
    <definedName name="Bloque_de_concreto_0_10">#REF!</definedName>
    <definedName name="Bloque_de_concreto_0_10_11" localSheetId="9">#REF!</definedName>
    <definedName name="Bloque_de_concreto_0_10_11" localSheetId="1">#REF!</definedName>
    <definedName name="Bloque_de_concreto_0_10_11">#REF!</definedName>
    <definedName name="Bloque_de_concreto_0_20" localSheetId="9">#REF!</definedName>
    <definedName name="Bloque_de_concreto_0_20" localSheetId="1">#REF!</definedName>
    <definedName name="Bloque_de_concreto_0_20">#REF!</definedName>
    <definedName name="Bloque_de_concreto_0_20_11" localSheetId="9">#REF!</definedName>
    <definedName name="Bloque_de_concreto_0_20_11" localSheetId="1">#REF!</definedName>
    <definedName name="Bloque_de_concreto_0_20_11">#REF!</definedName>
    <definedName name="BLOQUE_N_4">'[39]LISTADO '!$F$20</definedName>
    <definedName name="Bloque_N4">'[42]LISTADO '!$F$10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'[74]Programado$'!$I$1:$CK$45</definedName>
    <definedName name="blReferenciaInforme">#REF!</definedName>
    <definedName name="Bm" localSheetId="9">#REF!</definedName>
    <definedName name="Bm" localSheetId="1">#REF!</definedName>
    <definedName name="Bm">#REF!</definedName>
    <definedName name="BMBTU">[69]Parameters!$K$18</definedName>
    <definedName name="BMCoalPrice">#REF!</definedName>
    <definedName name="Bn" localSheetId="9">#REF!</definedName>
    <definedName name="Bn" localSheetId="1">#REF!</definedName>
    <definedName name="Bn">#REF!</definedName>
    <definedName name="BNGTRHY">[75]Insumos!$A$22:$A$828</definedName>
    <definedName name="bnm" localSheetId="9">#REF!</definedName>
    <definedName name="bnm" localSheetId="1">#REF!</definedName>
    <definedName name="bnm">#REF!</definedName>
    <definedName name="bny">#REF!</definedName>
    <definedName name="bolívar">#REF!</definedName>
    <definedName name="Bombas">#REF!</definedName>
    <definedName name="BOMBASTABLA2.2">#REF!</definedName>
    <definedName name="BOMBEOALCANTARILLADOTABLA1.9">'[10]INFORMACIÓN REFERENCIA'!$B$415:$N$426</definedName>
    <definedName name="Bombilla_100w" localSheetId="9">#REF!</definedName>
    <definedName name="Bombilla_100w" localSheetId="1">#REF!</definedName>
    <definedName name="Bombilla_100w">#REF!</definedName>
    <definedName name="Bombilla_100w_11" localSheetId="9">#REF!</definedName>
    <definedName name="Bombilla_100w_11" localSheetId="1">#REF!</definedName>
    <definedName name="Bombilla_100w_11">#REF!</definedName>
    <definedName name="bonny">[30]APU!$G$1181</definedName>
    <definedName name="bonny2">[30]APU!$G$3251</definedName>
    <definedName name="BONO">#REF!</definedName>
    <definedName name="BOQUILLA_CONCOLOR" localSheetId="9">#REF!</definedName>
    <definedName name="BOQUILLA_CONCOLOR" localSheetId="1">#REF!</definedName>
    <definedName name="BOQUILLA_CONCOLOR">#REF!</definedName>
    <definedName name="BORDE1">#N/A</definedName>
    <definedName name="BORDE2">#REF!</definedName>
    <definedName name="BORDE3">#REF!</definedName>
    <definedName name="BORDER1">[76]steel!#REF!</definedName>
    <definedName name="BORDET">#REF!</definedName>
    <definedName name="bordillo" localSheetId="9">#REF!</definedName>
    <definedName name="bordillo" localSheetId="1">#REF!</definedName>
    <definedName name="bordillo">#REF!</definedName>
    <definedName name="BORDILLO_PREFABRICADO" localSheetId="9">#REF!</definedName>
    <definedName name="BORDILLO_PREFABRICADO" localSheetId="1">#REF!</definedName>
    <definedName name="BORDILLO_PREFABRICADO">#REF!</definedName>
    <definedName name="BORDILLOS" localSheetId="9">#REF!</definedName>
    <definedName name="BORDILLOS" localSheetId="1">#REF!</definedName>
    <definedName name="BORDILLOS">#REF!</definedName>
    <definedName name="BORDILLOS_11" localSheetId="9">#REF!</definedName>
    <definedName name="BORDILLOS_11" localSheetId="1">#REF!</definedName>
    <definedName name="BORDILLOS_11">#REF!</definedName>
    <definedName name="BorraR">#REF!</definedName>
    <definedName name="BORSHE">'[4]7422CW00'!#REF!</definedName>
    <definedName name="BORSUM">'[4]7422CW00'!#REF!</definedName>
    <definedName name="boxes">#REF!</definedName>
    <definedName name="Bp">[26]CALCULO!$E$66</definedName>
    <definedName name="BPSRate_Month">#REF!</definedName>
    <definedName name="BQ">#REF!</definedName>
    <definedName name="br" localSheetId="9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" localSheetId="9">#REF!</definedName>
    <definedName name="BREA" localSheetId="1">#REF!</definedName>
    <definedName name="BREA">#REF!</definedName>
    <definedName name="BREA_11" localSheetId="9">#REF!</definedName>
    <definedName name="BREA_11" localSheetId="1">#REF!</definedName>
    <definedName name="BREA_11">#REF!</definedName>
    <definedName name="BREAKER">#REF!</definedName>
    <definedName name="Breaker_20_amp">'[42]LISTADO '!$F$67</definedName>
    <definedName name="Breaker_de_1x15_A" localSheetId="9">#REF!</definedName>
    <definedName name="Breaker_de_1x15_A" localSheetId="1">#REF!</definedName>
    <definedName name="Breaker_de_1x15_A">#REF!</definedName>
    <definedName name="Breaker_de_1x15_A_11" localSheetId="9">#REF!</definedName>
    <definedName name="Breaker_de_1x15_A_11" localSheetId="1">#REF!</definedName>
    <definedName name="Breaker_de_1x15_A_11">#REF!</definedName>
    <definedName name="Breaker_de_1x30_A" localSheetId="9">#REF!</definedName>
    <definedName name="Breaker_de_1x30_A" localSheetId="1">#REF!</definedName>
    <definedName name="Breaker_de_1x30_A">#REF!</definedName>
    <definedName name="Breaker_de_1x30_A_11" localSheetId="9">#REF!</definedName>
    <definedName name="Breaker_de_1x30_A_11" localSheetId="1">#REF!</definedName>
    <definedName name="Breaker_de_1x30_A_11">#REF!</definedName>
    <definedName name="Breaker_de_2x20_A" localSheetId="9">#REF!</definedName>
    <definedName name="Breaker_de_2x20_A" localSheetId="1">#REF!</definedName>
    <definedName name="Breaker_de_2x20_A">#REF!</definedName>
    <definedName name="Breaker_de_2x20_A_11" localSheetId="9">#REF!</definedName>
    <definedName name="Breaker_de_2x20_A_11" localSheetId="1">#REF!</definedName>
    <definedName name="Breaker_de_2x20_A_11">#REF!</definedName>
    <definedName name="Breaker_de_2x30_A" localSheetId="9">#REF!</definedName>
    <definedName name="Breaker_de_2x30_A" localSheetId="1">#REF!</definedName>
    <definedName name="Breaker_de_2x30_A">#REF!</definedName>
    <definedName name="Breaker_de_2x30_A_11" localSheetId="9">#REF!</definedName>
    <definedName name="Breaker_de_2x30_A_11" localSheetId="1">#REF!</definedName>
    <definedName name="Breaker_de_2x30_A_11">#REF!</definedName>
    <definedName name="Breaker_de_3x100_A" localSheetId="9">#REF!</definedName>
    <definedName name="Breaker_de_3x100_A" localSheetId="1">#REF!</definedName>
    <definedName name="Breaker_de_3x100_A">#REF!</definedName>
    <definedName name="Breaker_de_3x100_A_11" localSheetId="9">#REF!</definedName>
    <definedName name="Breaker_de_3x100_A_11" localSheetId="1">#REF!</definedName>
    <definedName name="Breaker_de_3x100_A_11">#REF!</definedName>
    <definedName name="Breaker_de_3x200_A" localSheetId="9">#REF!</definedName>
    <definedName name="Breaker_de_3x200_A" localSheetId="1">#REF!</definedName>
    <definedName name="Breaker_de_3x200_A">#REF!</definedName>
    <definedName name="Breaker_de_3x200_A_11" localSheetId="9">#REF!</definedName>
    <definedName name="Breaker_de_3x200_A_11" localSheetId="1">#REF!</definedName>
    <definedName name="Breaker_de_3x200_A_11">#REF!</definedName>
    <definedName name="Breaker_de_3x30_A" localSheetId="9">#REF!</definedName>
    <definedName name="Breaker_de_3x30_A" localSheetId="1">#REF!</definedName>
    <definedName name="Breaker_de_3x30_A">#REF!</definedName>
    <definedName name="Breaker_de_3x30_A_11" localSheetId="9">#REF!</definedName>
    <definedName name="Breaker_de_3x30_A_11" localSheetId="1">#REF!</definedName>
    <definedName name="Breaker_de_3x30_A_11">#REF!</definedName>
    <definedName name="Breaker_de_3x350_A" localSheetId="9">#REF!</definedName>
    <definedName name="Breaker_de_3x350_A" localSheetId="1">#REF!</definedName>
    <definedName name="Breaker_de_3x350_A">#REF!</definedName>
    <definedName name="Breaker_de_3x350_A_11" localSheetId="9">#REF!</definedName>
    <definedName name="Breaker_de_3x350_A_11" localSheetId="1">#REF!</definedName>
    <definedName name="Breaker_de_3x350_A_11">#REF!</definedName>
    <definedName name="Breaker_de_3x50_A" localSheetId="9">#REF!</definedName>
    <definedName name="Breaker_de_3x50_A" localSheetId="1">#REF!</definedName>
    <definedName name="Breaker_de_3x50_A">#REF!</definedName>
    <definedName name="Breaker_de_3x50_A_11" localSheetId="9">#REF!</definedName>
    <definedName name="Breaker_de_3x50_A_11" localSheetId="1">#REF!</definedName>
    <definedName name="Breaker_de_3x50_A_11">#REF!</definedName>
    <definedName name="Breaker_de_3x500_A" localSheetId="9">#REF!</definedName>
    <definedName name="Breaker_de_3x500_A" localSheetId="1">#REF!</definedName>
    <definedName name="Breaker_de_3x500_A">#REF!</definedName>
    <definedName name="Breaker_de_3x500_A_11" localSheetId="9">#REF!</definedName>
    <definedName name="Breaker_de_3x500_A_11" localSheetId="1">#REF!</definedName>
    <definedName name="Breaker_de_3x500_A_11">#REF!</definedName>
    <definedName name="Breaker_de_3x70_A" localSheetId="9">#REF!</definedName>
    <definedName name="Breaker_de_3x70_A" localSheetId="1">#REF!</definedName>
    <definedName name="Breaker_de_3x70_A">#REF!</definedName>
    <definedName name="Breaker_de_3x70_A_11" localSheetId="9">#REF!</definedName>
    <definedName name="Breaker_de_3x70_A_11" localSheetId="1">#REF!</definedName>
    <definedName name="Breaker_de_3x70_A_11">#REF!</definedName>
    <definedName name="Breaker_Indus.Merlin_G.3x150A" localSheetId="9">#REF!</definedName>
    <definedName name="Breaker_Indus.Merlin_G.3x150A" localSheetId="1">#REF!</definedName>
    <definedName name="Breaker_Indus.Merlin_G.3x150A">#REF!</definedName>
    <definedName name="BREAKERS">#REF!</definedName>
    <definedName name="Breakers_Switches">#REF!</definedName>
    <definedName name="Breakers_y_Switches">#REF!</definedName>
    <definedName name="Brilladora" localSheetId="9">#REF!</definedName>
    <definedName name="Brilladora" localSheetId="1">#REF!</definedName>
    <definedName name="Brilladora">#REF!</definedName>
    <definedName name="BS_Data_Col" hidden="1">#REF!</definedName>
    <definedName name="bsb" localSheetId="9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b" hidden="1">#REF!</definedName>
    <definedName name="bspoi" localSheetId="9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[77]medelo!$D$37</definedName>
    <definedName name="bt" localSheetId="9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9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DGET">#REF!</definedName>
    <definedName name="BUDGET_VALUE">#REF!</definedName>
    <definedName name="budgeted">#REF!</definedName>
    <definedName name="BUENO">'[78]ESTADO VÍA-CRIT.TECNICO'!#REF!&lt;2.5</definedName>
    <definedName name="BUENO4006" localSheetId="1">#REF!</definedName>
    <definedName name="BUENO4006">#REF!</definedName>
    <definedName name="BUENO4006A" localSheetId="9">#REF!</definedName>
    <definedName name="BUENO4006A" localSheetId="1">#REF!</definedName>
    <definedName name="BUENO4006A">#REF!</definedName>
    <definedName name="BUENO40CN01" localSheetId="9">#REF!</definedName>
    <definedName name="BUENO40CN01" localSheetId="1">#REF!</definedName>
    <definedName name="BUENO40CN01">#REF!</definedName>
    <definedName name="BUENO40CNA" localSheetId="9">#REF!</definedName>
    <definedName name="BUENO40CNA" localSheetId="1">#REF!</definedName>
    <definedName name="BUENO40CNA">#REF!</definedName>
    <definedName name="BUENO40CNB" localSheetId="9">#REF!</definedName>
    <definedName name="BUENO40CNB" localSheetId="1">#REF!</definedName>
    <definedName name="BUENO40CNB">#REF!</definedName>
    <definedName name="BUENO55CN01" localSheetId="9">#REF!</definedName>
    <definedName name="BUENO55CN01" localSheetId="1">#REF!</definedName>
    <definedName name="BUENO55CN01">#REF!</definedName>
    <definedName name="BUENO55CN03" localSheetId="9">#REF!</definedName>
    <definedName name="BUENO55CN03" localSheetId="1">#REF!</definedName>
    <definedName name="BUENO55CN03">#REF!</definedName>
    <definedName name="BUENO5607" localSheetId="9">#REF!</definedName>
    <definedName name="BUENO5607" localSheetId="1">#REF!</definedName>
    <definedName name="BUENO5607">#REF!</definedName>
    <definedName name="BUENOAFIR5607" localSheetId="9">#REF!</definedName>
    <definedName name="BUENOAFIR5607" localSheetId="1">#REF!</definedName>
    <definedName name="BUENOAFIR5607">#REF!</definedName>
    <definedName name="BuiltIn_Print_Area">'[79]Form5 _Pág_ 1'!#REF!</definedName>
    <definedName name="BuiltIn_Print_Area___0">'[79]Form5 _Pág_ 2'!#REF!</definedName>
    <definedName name="BuiltIn_Print_Area___0___0">#REF!</definedName>
    <definedName name="BuiltIn_Print_Area___0___0___0">#REF!</definedName>
    <definedName name="BuiltIn_Print_Area_2">"#REF!"</definedName>
    <definedName name="BuiltIn_Print_Area_3">"#REF!"</definedName>
    <definedName name="BuiltIn_Print_Titles">"#REF!"</definedName>
    <definedName name="BuiltIn_Print_Titles_2">"#REF!"</definedName>
    <definedName name="BuiltIn_Print_Titles_3">"#REF!"</definedName>
    <definedName name="Buje_sanit__4_x2" localSheetId="9">#REF!</definedName>
    <definedName name="Buje_sanit__4_x2" localSheetId="1">#REF!</definedName>
    <definedName name="Buje_sanit__4_x2">#REF!</definedName>
    <definedName name="Buje_sanit__4_x2_11" localSheetId="9">#REF!</definedName>
    <definedName name="Buje_sanit__4_x2_11" localSheetId="1">#REF!</definedName>
    <definedName name="Buje_sanit__4_x2_11">#REF!</definedName>
    <definedName name="Buje_sanit__4_x3" localSheetId="9">#REF!</definedName>
    <definedName name="Buje_sanit__4_x3" localSheetId="1">#REF!</definedName>
    <definedName name="Buje_sanit__4_x3">#REF!</definedName>
    <definedName name="Buje_sanit__4_x3_11" localSheetId="9">#REF!</definedName>
    <definedName name="Buje_sanit__4_x3_11" localSheetId="1">#REF!</definedName>
    <definedName name="Buje_sanit__4_x3_11">#REF!</definedName>
    <definedName name="BULLDOZER">#REF!</definedName>
    <definedName name="Bulldozer_Komatzu_D50A_15" localSheetId="9">#REF!</definedName>
    <definedName name="Bulldozer_Komatzu_D50A_15" localSheetId="1">#REF!</definedName>
    <definedName name="Bulldozer_Komatzu_D50A_15">#REF!</definedName>
    <definedName name="Bulldozer_Komatzu_D50A_15_11" localSheetId="9">#REF!</definedName>
    <definedName name="Bulldozer_Komatzu_D50A_15_11" localSheetId="1">#REF!</definedName>
    <definedName name="Bulldozer_Komatzu_D50A_15_11">#REF!</definedName>
    <definedName name="Bulldozer_Komatzu_D53A_16" localSheetId="9">#REF!</definedName>
    <definedName name="Bulldozer_Komatzu_D53A_16" localSheetId="1">#REF!</definedName>
    <definedName name="Bulldozer_Komatzu_D53A_16">#REF!</definedName>
    <definedName name="Bulldozer_Komatzu_D53A_16_11" localSheetId="9">#REF!</definedName>
    <definedName name="Bulldozer_Komatzu_D53A_16_11" localSheetId="1">#REF!</definedName>
    <definedName name="Bulldozer_Komatzu_D53A_16_11">#REF!</definedName>
    <definedName name="bvbc" localSheetId="9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9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9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w" localSheetId="1">#REF!</definedName>
    <definedName name="bw">#REF!</definedName>
    <definedName name="by" localSheetId="9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BytMesInicioInctoMmto">#REF!</definedName>
    <definedName name="ç" localSheetId="1">#REF!</definedName>
    <definedName name="ç">#REF!</definedName>
    <definedName name="C_" localSheetId="9">#REF!</definedName>
    <definedName name="C_" localSheetId="1">#REF!</definedName>
    <definedName name="C_">#REF!</definedName>
    <definedName name="c_ESTRUCTURA">#REF!</definedName>
    <definedName name="C_LOM">#REF!</definedName>
    <definedName name="C._C.">#REF!</definedName>
    <definedName name="C.1" localSheetId="9">#REF!</definedName>
    <definedName name="C.1" localSheetId="1">#REF!</definedName>
    <definedName name="C.1">#REF!</definedName>
    <definedName name="C.10" localSheetId="9">#REF!</definedName>
    <definedName name="C.10" localSheetId="1">#REF!</definedName>
    <definedName name="C.10">#REF!</definedName>
    <definedName name="C.11" localSheetId="9">#REF!</definedName>
    <definedName name="C.11" localSheetId="1">#REF!</definedName>
    <definedName name="C.11">#REF!</definedName>
    <definedName name="C.2" localSheetId="9">#REF!</definedName>
    <definedName name="C.2" localSheetId="1">#REF!</definedName>
    <definedName name="C.2">#REF!</definedName>
    <definedName name="C.3" localSheetId="9">#REF!</definedName>
    <definedName name="C.3" localSheetId="1">#REF!</definedName>
    <definedName name="C.3">#REF!</definedName>
    <definedName name="C.4" localSheetId="9">#REF!</definedName>
    <definedName name="C.4" localSheetId="1">#REF!</definedName>
    <definedName name="C.4">#REF!</definedName>
    <definedName name="C.5" localSheetId="9">#REF!</definedName>
    <definedName name="C.5" localSheetId="1">#REF!</definedName>
    <definedName name="C.5">#REF!</definedName>
    <definedName name="C.6" localSheetId="9">#REF!</definedName>
    <definedName name="C.6" localSheetId="1">#REF!</definedName>
    <definedName name="C.6">#REF!</definedName>
    <definedName name="C.7" localSheetId="9">#REF!</definedName>
    <definedName name="C.7" localSheetId="1">#REF!</definedName>
    <definedName name="C.7">#REF!</definedName>
    <definedName name="C.8" localSheetId="9">#REF!</definedName>
    <definedName name="C.8" localSheetId="1">#REF!</definedName>
    <definedName name="C.8">#REF!</definedName>
    <definedName name="C.9" localSheetId="9">#REF!</definedName>
    <definedName name="C.9" localSheetId="1">#REF!</definedName>
    <definedName name="C.9">#REF!</definedName>
    <definedName name="C.LOM">#REF!</definedName>
    <definedName name="C.RAS">#REF!</definedName>
    <definedName name="C.TERR">#REF!</definedName>
    <definedName name="Ca" localSheetId="9">#REF!</definedName>
    <definedName name="Ca" localSheetId="1">#REF!</definedName>
    <definedName name="Ca">#REF!</definedName>
    <definedName name="CAB">#N/A</definedName>
    <definedName name="CABALLETE" localSheetId="9">#REF!</definedName>
    <definedName name="CABALLETE" localSheetId="1">#REF!</definedName>
    <definedName name="CABALLETE">#REF!</definedName>
    <definedName name="CABALLETE_11" localSheetId="9">#REF!</definedName>
    <definedName name="CABALLETE_11" localSheetId="1">#REF!</definedName>
    <definedName name="CABALLETE_11">#REF!</definedName>
    <definedName name="Caballete_asbt_cemt" localSheetId="9">#REF!</definedName>
    <definedName name="Caballete_asbt_cemt" localSheetId="1">#REF!</definedName>
    <definedName name="Caballete_asbt_cemt">#REF!</definedName>
    <definedName name="Caballete_asbt_cemt_11" localSheetId="9">#REF!</definedName>
    <definedName name="Caballete_asbt_cemt_11" localSheetId="1">#REF!</definedName>
    <definedName name="Caballete_asbt_cemt_11">#REF!</definedName>
    <definedName name="CABALLETETOTAL" localSheetId="9">#REF!</definedName>
    <definedName name="CABALLETETOTAL" localSheetId="1">#REF!</definedName>
    <definedName name="CABALLETETOTAL">#REF!</definedName>
    <definedName name="CABALLETETOTAL_11" localSheetId="9">#REF!</definedName>
    <definedName name="CABALLETETOTAL_11" localSheetId="1">#REF!</definedName>
    <definedName name="CABALLETETOTAL_11">#REF!</definedName>
    <definedName name="Cable_cobre_N_2_thwn">'[42]LISTADO '!$F$57</definedName>
    <definedName name="Cable_cobre_N_6">'[42]LISTADO '!$F$59</definedName>
    <definedName name="CABLE_DE_ACERO_1_2">#REF!</definedName>
    <definedName name="Cable_N__6_AWG_CU" localSheetId="9">#REF!</definedName>
    <definedName name="Cable_N__6_AWG_CU" localSheetId="1">#REF!</definedName>
    <definedName name="Cable_N__6_AWG_CU">#REF!</definedName>
    <definedName name="Cable_N__6_AWG_CU_11" localSheetId="9">#REF!</definedName>
    <definedName name="Cable_N__6_AWG_CU_11" localSheetId="1">#REF!</definedName>
    <definedName name="Cable_N__6_AWG_CU_11">#REF!</definedName>
    <definedName name="Cable_N_2_desnudo">'[42]LISTADO '!$F$41</definedName>
    <definedName name="Cable_n_8">'[42]LISTADO '!$F$109</definedName>
    <definedName name="CABLE_THHN_N°10" localSheetId="9">#REF!</definedName>
    <definedName name="CABLE_THHN_N°10" localSheetId="1">#REF!</definedName>
    <definedName name="CABLE_THHN_N°10">#REF!</definedName>
    <definedName name="CABLE_THHN_N°12" localSheetId="9">#REF!</definedName>
    <definedName name="CABLE_THHN_N°12" localSheetId="1">#REF!</definedName>
    <definedName name="CABLE_THHN_N°12">#REF!</definedName>
    <definedName name="CABLE_THHN_N°14" localSheetId="9">#REF!</definedName>
    <definedName name="CABLE_THHN_N°14" localSheetId="1">#REF!</definedName>
    <definedName name="CABLE_THHN_N°14">#REF!</definedName>
    <definedName name="CABLE_THHN_N°6">#REF!</definedName>
    <definedName name="CABLE_THHN_N°8" localSheetId="9">#REF!</definedName>
    <definedName name="CABLE_THHN_N°8" localSheetId="1">#REF!</definedName>
    <definedName name="CABLE_THHN_N°8">#REF!</definedName>
    <definedName name="Cableado">#REF!</definedName>
    <definedName name="CABLEADO_ESTRUCTURADO">#REF!</definedName>
    <definedName name="CADENERO" localSheetId="9">#REF!</definedName>
    <definedName name="CADENERO" localSheetId="1">#REF!</definedName>
    <definedName name="CADENERO">#REF!</definedName>
    <definedName name="caed">#REF!</definedName>
    <definedName name="caj" localSheetId="9">#REF!</definedName>
    <definedName name="caj" localSheetId="1">#REF!</definedName>
    <definedName name="caj">#REF!</definedName>
    <definedName name="caja" localSheetId="9">#REF!</definedName>
    <definedName name="caja" localSheetId="1">#REF!</definedName>
    <definedName name="caja">#REF!</definedName>
    <definedName name="Caja_2x4_PVC" localSheetId="9">#REF!</definedName>
    <definedName name="Caja_2x4_PVC" localSheetId="1">#REF!</definedName>
    <definedName name="Caja_2x4_PVC">#REF!</definedName>
    <definedName name="Caja_2x4_PVC_11" localSheetId="9">#REF!</definedName>
    <definedName name="Caja_2x4_PVC_11" localSheetId="1">#REF!</definedName>
    <definedName name="Caja_2x4_PVC_11">#REF!</definedName>
    <definedName name="Caja_galvanizada" localSheetId="9">#REF!</definedName>
    <definedName name="Caja_galvanizada" localSheetId="1">#REF!</definedName>
    <definedName name="Caja_galvanizada">#REF!</definedName>
    <definedName name="Caja_galvanizada_11" localSheetId="9">#REF!</definedName>
    <definedName name="Caja_galvanizada_11" localSheetId="1">#REF!</definedName>
    <definedName name="Caja_galvanizada_11">#REF!</definedName>
    <definedName name="Caja_octogonal_PVC" localSheetId="9">#REF!</definedName>
    <definedName name="Caja_octogonal_PVC" localSheetId="1">#REF!</definedName>
    <definedName name="Caja_octogonal_PVC">#REF!</definedName>
    <definedName name="Caja_octogonal_PVC_11" localSheetId="9">#REF!</definedName>
    <definedName name="Caja_octogonal_PVC_11" localSheetId="1">#REF!</definedName>
    <definedName name="Caja_octogonal_PVC_11">#REF!</definedName>
    <definedName name="CAJADESARE" localSheetId="9">#REF!</definedName>
    <definedName name="CAJADESARE" localSheetId="1">#REF!</definedName>
    <definedName name="CAJADESARE">#REF!</definedName>
    <definedName name="CAJADESARE_11" localSheetId="9">#REF!</definedName>
    <definedName name="CAJADESARE_11" localSheetId="1">#REF!</definedName>
    <definedName name="CAJADESARE_11">#REF!</definedName>
    <definedName name="Cajas_2_4">'[42]LISTADO '!$F$79</definedName>
    <definedName name="Cajas_octogonales">'[42]LISTADO '!$F$78</definedName>
    <definedName name="CAJAS60" localSheetId="9">#REF!</definedName>
    <definedName name="CAJAS60" localSheetId="1">#REF!</definedName>
    <definedName name="CAJAS60">#REF!</definedName>
    <definedName name="CAJAS60_11" localSheetId="9">#REF!</definedName>
    <definedName name="CAJAS60_11" localSheetId="1">#REF!</definedName>
    <definedName name="CAJAS60_11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LCULO">'[10]CALCULO POI'!#REF!</definedName>
    <definedName name="calculopozo1">'[10]CALCULO POI'!#REF!</definedName>
    <definedName name="CALCULOPOZOS">'[10]CALCULO POI'!#REF!</definedName>
    <definedName name="calculopozos1">'[10]CALCULO POI'!$B$120:$C$154</definedName>
    <definedName name="CALCULOS">'[10]CALCULO POI'!$B$118:$CV$154</definedName>
    <definedName name="CALCULOSALCANTARILLADO">'[10]CALCULO POI'!$B$324:$BP$360</definedName>
    <definedName name="CALE">'[80]Datos del 2005 CONTRATO'!#REF!</definedName>
    <definedName name="CALEND">'[80]Datos del 2005 CONTRATO'!#REF!</definedName>
    <definedName name="CALENDA">'[80]Datos del 2005 CONTRATO'!#REF!</definedName>
    <definedName name="Calendar">'[80]Datos del 2005 CONTRATO'!#REF!</definedName>
    <definedName name="CALENDARIO">'[80]Datos del 2005 CONTRATO'!#REF!</definedName>
    <definedName name="Caliche">#REF!</definedName>
    <definedName name="CalMexTlDetail">#REF!</definedName>
    <definedName name="CalMexTlHeading">#REF!</definedName>
    <definedName name="CalP">'[10]CALCULO POI'!#REF!</definedName>
    <definedName name="CalSumDetail">#REF!</definedName>
    <definedName name="CalSumHeading">#REF!</definedName>
    <definedName name="CalTotalDetail">#REF!</definedName>
    <definedName name="CalTotalHeading">#REF!</definedName>
    <definedName name="CAM_CAIDA">#REF!</definedName>
    <definedName name="cambio">'[81]PSM05-055'!$C$289</definedName>
    <definedName name="Camion" localSheetId="9">#REF!</definedName>
    <definedName name="Camion" localSheetId="1">#REF!</definedName>
    <definedName name="Camion">#REF!</definedName>
    <definedName name="Camion_11" localSheetId="9">#REF!</definedName>
    <definedName name="Camion_11" localSheetId="1">#REF!</definedName>
    <definedName name="Camion_11">#REF!</definedName>
    <definedName name="CAMPO">#REF!</definedName>
    <definedName name="canal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 localSheetId="9">#REF!</definedName>
    <definedName name="Cant" localSheetId="1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DS">[82]Modelo!$J$7:$J$10,[82]Modelo!$J$13:$J$27,[82]Modelo!$J$30:$J$33,[82]Modelo!$J$36:$J$40</definedName>
    <definedName name="cantidad">#REF!</definedName>
    <definedName name="CANTIDADESDEOBRA">'[10]CALCULO POI'!$B$161:$R$196</definedName>
    <definedName name="CAOLIN" localSheetId="9">#REF!</definedName>
    <definedName name="CAOLIN" localSheetId="1">#REF!</definedName>
    <definedName name="CAOLIN">#REF!</definedName>
    <definedName name="CAP">#REF!</definedName>
    <definedName name="CAPAC._HSE">#REF!</definedName>
    <definedName name="Capacete_2">'[42]LISTADO '!$F$80</definedName>
    <definedName name="CAPATAZ_I">"TABLA1"</definedName>
    <definedName name="Capex">#REF!</definedName>
    <definedName name="CapexFac">[69]Sensitivities!$I$13</definedName>
    <definedName name="CapitalCongelado">#REF!</definedName>
    <definedName name="Capitalpb" hidden="1">#REF!</definedName>
    <definedName name="CapitalStructure" hidden="1">#REF!</definedName>
    <definedName name="CAPTACIÓN_POZO_COMPUERTAS">#REF!</definedName>
    <definedName name="CapTarget">#REF!</definedName>
    <definedName name="CapTotalCol">#REF!</definedName>
    <definedName name="CARBON">'[83]BASE DE DATOS ORIG'!#REF!</definedName>
    <definedName name="CarbonDetail">#REF!</definedName>
    <definedName name="CarbonFundsFlow">#REF!</definedName>
    <definedName name="CarbonFundsFlowHeading">#REF!</definedName>
    <definedName name="CarbonFundsFlowPA">#REF!</definedName>
    <definedName name="CarbonFundsFlowPAHeading">#REF!</definedName>
    <definedName name="CarbonHeading">#REF!</definedName>
    <definedName name="CarbonPostDetail">#REF!</definedName>
    <definedName name="CarbonPostHeading">#REF!</definedName>
    <definedName name="CARBUROTOT" localSheetId="9">#REF!</definedName>
    <definedName name="CARBUROTOT" localSheetId="1">#REF!</definedName>
    <definedName name="CARBUROTOT">#REF!</definedName>
    <definedName name="CARBUROTOT_11" localSheetId="9">#REF!</definedName>
    <definedName name="CARBUROTOT_11" localSheetId="1">#REF!</definedName>
    <definedName name="CARBUROTOT_11">#REF!</definedName>
    <definedName name="CarElimDetail">#REF!</definedName>
    <definedName name="CarElimHeading">#REF!</definedName>
    <definedName name="CARGA">#REF!</definedName>
    <definedName name="CARGADOR">[84]EQUIPO!$D$10</definedName>
    <definedName name="Cargador_Dresser_515B" localSheetId="9">#REF!</definedName>
    <definedName name="Cargador_Dresser_515B" localSheetId="1">#REF!</definedName>
    <definedName name="Cargador_Dresser_515B">#REF!</definedName>
    <definedName name="Cargador_Dresser_515B_11" localSheetId="9">#REF!</definedName>
    <definedName name="Cargador_Dresser_515B_11" localSheetId="1">#REF!</definedName>
    <definedName name="Cargador_Dresser_515B_11">#REF!</definedName>
    <definedName name="CARGO">#REF!</definedName>
    <definedName name="cargos">#REF!</definedName>
    <definedName name="CARLOS" localSheetId="9">DATE(YEAR(' FACTOR MULTIPLICADOR'!Loan_Start),MONTH(' FACTOR MULTIPLICADOR'!Loan_Start)+Payment_Number,DAY(' FACTOR MULTIPLICADOR'!Loan_Start))</definedName>
    <definedName name="CARLOS" localSheetId="1">DATE(YEAR(' PPTO INTERVENTORÍA'!Loan_Start),MONTH(' PPTO INTERVENTORÍA'!Loan_Start)+Payment_Number,DAY(' PPTO INTERVENTORÍA'!Loan_Start))</definedName>
    <definedName name="CARLOS">#N/A</definedName>
    <definedName name="CAROL" localSheetId="1">#REF!</definedName>
    <definedName name="CAROL">#REF!</definedName>
    <definedName name="carol1">#REF!</definedName>
    <definedName name="CARRETERAS">#REF!</definedName>
    <definedName name="CarSumDetail">#REF!</definedName>
    <definedName name="CarSumHeading">#REF!</definedName>
    <definedName name="CASETONES" localSheetId="9">#REF!</definedName>
    <definedName name="CASETONES" localSheetId="1">#REF!</definedName>
    <definedName name="CASETONES">#REF!</definedName>
    <definedName name="CASETONES_11" localSheetId="9">#REF!</definedName>
    <definedName name="CASETONES_11" localSheetId="1">#REF!</definedName>
    <definedName name="CASETONES_11">#REF!</definedName>
    <definedName name="Cashpb" hidden="1">#REF!</definedName>
    <definedName name="CAT" localSheetId="9">#REF!</definedName>
    <definedName name="CAT" localSheetId="1">#REF!</definedName>
    <definedName name="CAT">#REF!</definedName>
    <definedName name="Cat1Life">[85]Parameters!$I$31</definedName>
    <definedName name="Cat1Rate">[85]Parameters!$J$31</definedName>
    <definedName name="Cat1Salvage">[69]Deprec!$H$58</definedName>
    <definedName name="Cat2Life">[86]Index!$T$66</definedName>
    <definedName name="Cat2Rate">[86]Index!$U$66</definedName>
    <definedName name="Cat2Salvage">#REF!</definedName>
    <definedName name="Cat3Life">[85]Parameters!$I$33</definedName>
    <definedName name="Cat3Rate">[85]Parameters!$J$33</definedName>
    <definedName name="Cat3Salvage">[69]Deprec!$H$132</definedName>
    <definedName name="Cat4Life">[85]Parameters!$I$34</definedName>
    <definedName name="Cat4Rate">[85]Parameters!$J$34</definedName>
    <definedName name="Cat4Salvage">[69]Deprec!$H$132</definedName>
    <definedName name="categoria">#REF!</definedName>
    <definedName name="Category">#REF!</definedName>
    <definedName name="CategoryArea" localSheetId="1">#REF!,#REF!,#REF!,#REF!,#REF!</definedName>
    <definedName name="CategoryArea">#REF!,#REF!,#REF!,#REF!,#REF!</definedName>
    <definedName name="cau" localSheetId="9">#REF!</definedName>
    <definedName name="cau" localSheetId="1">#REF!</definedName>
    <definedName name="cau">#REF!</definedName>
    <definedName name="CAUCHO_PARA_SILLA_Y_160x110">[38]Materiales!#REF!</definedName>
    <definedName name="CAUCHO_PARA_SILLA_Y_200x110">[38]Materiales!#REF!</definedName>
    <definedName name="CAUCHO_PARA_SILLA_Y_250x110">[38]Materiales!#REF!</definedName>
    <definedName name="CAUCHO_PARA_SILLA_Y_250x160">[38]Materiales!#REF!</definedName>
    <definedName name="CAUCHO_PARA_SILLA_Y_315x110">[38]Materiales!#REF!</definedName>
    <definedName name="causa" localSheetId="9">#REF!</definedName>
    <definedName name="causa" localSheetId="1">#REF!</definedName>
    <definedName name="causa">#REF!</definedName>
    <definedName name="CB" localSheetId="9">#REF!</definedName>
    <definedName name="CB" localSheetId="1">#REF!</definedName>
    <definedName name="CB">#REF!</definedName>
    <definedName name="CBLES">#REF!</definedName>
    <definedName name="CBLES1">#REF!</definedName>
    <definedName name="CBRDISEÑO">[87]SECTORIZACIÓN!$A$12:$G$20</definedName>
    <definedName name="CBWorkbookPriority" hidden="1">-1602700874</definedName>
    <definedName name="Cc" localSheetId="9">#REF!</definedName>
    <definedName name="Cc" localSheetId="1">#REF!</definedName>
    <definedName name="Cc">#REF!</definedName>
    <definedName name="cccc">#REF!</definedName>
    <definedName name="ccccc" localSheetId="9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#REF!</definedName>
    <definedName name="CCCCCC">#REF!</definedName>
    <definedName name="CContLab">#REF!</definedName>
    <definedName name="CContParts">#REF!</definedName>
    <definedName name="CCT">#REF!</definedName>
    <definedName name="ccto210" localSheetId="9">#REF!</definedName>
    <definedName name="ccto210" localSheetId="1">#REF!</definedName>
    <definedName name="ccto210">#REF!</definedName>
    <definedName name="Cd" localSheetId="9">#REF!</definedName>
    <definedName name="Cd" localSheetId="1">#REF!</definedName>
    <definedName name="Cd">#REF!</definedName>
    <definedName name="CD_Aseo_ON">#REF!</definedName>
    <definedName name="CD_Caja_Med.Gas">#REF!</definedName>
    <definedName name="CD_Esmalte">#REF!</definedName>
    <definedName name="CD_Marmolina">#REF!</definedName>
    <definedName name="CD_Resanes">#REF!</definedName>
    <definedName name="CD_Retiro_Esc.">#REF!</definedName>
    <definedName name="CD_Silcoplast">#REF!</definedName>
    <definedName name="CD_Tierra_Negra">#REF!</definedName>
    <definedName name="CD_Vinilo">#REF!</definedName>
    <definedName name="cdcdc" localSheetId="9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" localSheetId="1">#REF!</definedName>
    <definedName name="CDCT">#REF!</definedName>
    <definedName name="CDctrl">[53]CDItem!$G$8</definedName>
    <definedName name="CDE">#REF!</definedName>
    <definedName name="cdfgrtfd" hidden="1">#REF!</definedName>
    <definedName name="CDIRECTO">#REF!</definedName>
    <definedName name="Ce" localSheetId="9">#REF!</definedName>
    <definedName name="Ce" localSheetId="1">#REF!</definedName>
    <definedName name="Ce">#REF!</definedName>
    <definedName name="CEBLANCO" localSheetId="9">#REF!</definedName>
    <definedName name="CEBLANCO" localSheetId="1">#REF!</definedName>
    <definedName name="CEBLANCO">#REF!</definedName>
    <definedName name="ceerf" localSheetId="9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LADOR" localSheetId="1">#REF!</definedName>
    <definedName name="CELADOR">#REF!</definedName>
    <definedName name="CeldCanti" localSheetId="9">#REF!</definedName>
    <definedName name="CeldCanti" localSheetId="1">#REF!</definedName>
    <definedName name="CeldCanti">#REF!</definedName>
    <definedName name="CELDVRUNIT1" localSheetId="9">#REF!</definedName>
    <definedName name="CELDVRUNIT1" localSheetId="1">#REF!</definedName>
    <definedName name="CELDVRUNIT1">#REF!</definedName>
    <definedName name="CEMENTBLAN." localSheetId="9">#REF!</definedName>
    <definedName name="CEMENTBLAN." localSheetId="1">#REF!</definedName>
    <definedName name="CEMENTBLAN.">#REF!</definedName>
    <definedName name="CEMENTBLAN._11" localSheetId="9">#REF!</definedName>
    <definedName name="CEMENTBLAN._11" localSheetId="1">#REF!</definedName>
    <definedName name="CEMENTBLAN._11">#REF!</definedName>
    <definedName name="CEMENTO" localSheetId="9">#REF!</definedName>
    <definedName name="CEMENTO" localSheetId="1">#REF!</definedName>
    <definedName name="CEMENTO">#REF!</definedName>
    <definedName name="Cemento_11" localSheetId="9">#REF!</definedName>
    <definedName name="Cemento_11" localSheetId="1">#REF!</definedName>
    <definedName name="Cemento_11">#REF!</definedName>
    <definedName name="Cemento_Blanco" localSheetId="9">#REF!</definedName>
    <definedName name="Cemento_Blanco" localSheetId="1">#REF!</definedName>
    <definedName name="CEMENTO_BLANCO">#REF!</definedName>
    <definedName name="Cemento_Blanco_11" localSheetId="9">#REF!</definedName>
    <definedName name="Cemento_Blanco_11" localSheetId="1">#REF!</definedName>
    <definedName name="Cemento_Blanco_11">#REF!</definedName>
    <definedName name="CEMENTO_GRIS" localSheetId="9">#REF!</definedName>
    <definedName name="CEMENTO_GRIS" localSheetId="1">#REF!</definedName>
    <definedName name="CEMENTO_GRIS">#REF!</definedName>
    <definedName name="Cemento_gris_Portland_tipo_I">'[88]lista de precio'!$B$11</definedName>
    <definedName name="CENEFAMALLA" localSheetId="9">#REF!</definedName>
    <definedName name="CENEFAMALLA" localSheetId="1">#REF!</definedName>
    <definedName name="CENEFAMALLA">#REF!</definedName>
    <definedName name="CENEFAMALLA_11" localSheetId="9">#REF!</definedName>
    <definedName name="CENEFAMALLA_11" localSheetId="1">#REF!</definedName>
    <definedName name="CENEFAMALLA_11">#REF!</definedName>
    <definedName name="Cera_para_pisos" localSheetId="9">#REF!</definedName>
    <definedName name="Cera_para_pisos" localSheetId="1">#REF!</definedName>
    <definedName name="Cera_para_pisos">#REF!</definedName>
    <definedName name="CERÁMICA_ESTILO_PIEDRA_NATURAL" localSheetId="9">#REF!</definedName>
    <definedName name="CERÁMICA_ESTILO_PIEDRA_NATURAL" localSheetId="1">#REF!</definedName>
    <definedName name="CERÁMICA_ESTILO_PIEDRA_NATURAL">#REF!</definedName>
    <definedName name="CERÁMICA_NACIONAL_CORONA__ANTIDESLIZANTE" localSheetId="9">#REF!</definedName>
    <definedName name="CERÁMICA_NACIONAL_CORONA__ANTIDESLIZANTE" localSheetId="1">#REF!</definedName>
    <definedName name="CERÁMICA_NACIONAL_CORONA__ANTIDESLIZANTE">#REF!</definedName>
    <definedName name="CERÁMICA_NACIONAL_CORONA__TIPO_PARED" localSheetId="9">#REF!</definedName>
    <definedName name="CERÁMICA_NACIONAL_CORONA__TIPO_PARED" localSheetId="1">#REF!</definedName>
    <definedName name="CERÁMICA_NACIONAL_CORONA__TIPO_PARED">#REF!</definedName>
    <definedName name="Cerradura_de_perilla" localSheetId="9">#REF!</definedName>
    <definedName name="Cerradura_de_perilla" localSheetId="1">#REF!</definedName>
    <definedName name="Cerradura_de_perilla">#REF!</definedName>
    <definedName name="Cerradura_de_perilla_11" localSheetId="9">#REF!</definedName>
    <definedName name="Cerradura_de_perilla_11" localSheetId="1">#REF!</definedName>
    <definedName name="Cerradura_de_perilla_11">#REF!</definedName>
    <definedName name="Cf" localSheetId="9">#REF!</definedName>
    <definedName name="Cf" localSheetId="1">#REF!</definedName>
    <definedName name="Cf">#REF!</definedName>
    <definedName name="Cg" localSheetId="9">#REF!</definedName>
    <definedName name="Cg" localSheetId="1">#REF!</definedName>
    <definedName name="Cg">#REF!</definedName>
    <definedName name="CGDI01">[13]Tablas!#REF!</definedName>
    <definedName name="CGDI02">[13]Tablas!#REF!</definedName>
    <definedName name="CGDI03">[13]Tablas!#REF!</definedName>
    <definedName name="CGDI04">[13]Tablas!#REF!</definedName>
    <definedName name="CGDI05">[13]Tablas!#REF!</definedName>
    <definedName name="CGDI06">[13]Tablas!#REF!</definedName>
    <definedName name="CGDI07">[13]Tablas!#REF!</definedName>
    <definedName name="CGDI08">[13]Tablas!#REF!</definedName>
    <definedName name="CGET">#REF!</definedName>
    <definedName name="CGEX01">[13]Tablas!#REF!</definedName>
    <definedName name="CGEX02">[13]Tablas!#REF!</definedName>
    <definedName name="CGEX031">[13]Tablas!#REF!</definedName>
    <definedName name="CGEX04">[13]Tablas!#REF!</definedName>
    <definedName name="CGFI011">[13]Tablas!#REF!</definedName>
    <definedName name="CGFI012">[13]Tablas!#REF!</definedName>
    <definedName name="CGFI021">[13]Tablas!#REF!</definedName>
    <definedName name="CGFI022">[13]Tablas!#REF!</definedName>
    <definedName name="CGFI023">[13]Tablas!#REF!</definedName>
    <definedName name="CGFI024">[13]Tablas!#REF!</definedName>
    <definedName name="CGFI031">[13]Tablas!#REF!</definedName>
    <definedName name="CGFI032">[13]Tablas!#REF!</definedName>
    <definedName name="CGFI0331">[13]Tablas!#REF!</definedName>
    <definedName name="CGFI0332">[13]Tablas!#REF!</definedName>
    <definedName name="CGFI0333">[13]Tablas!#REF!</definedName>
    <definedName name="CGFI0334">[13]Tablas!#REF!</definedName>
    <definedName name="CGFI0335">[13]Tablas!#REF!</definedName>
    <definedName name="CGFI0341">[13]Tablas!#REF!</definedName>
    <definedName name="CGFI0343">[13]Tablas!#REF!</definedName>
    <definedName name="CGFI0344">[13]Tablas!#REF!</definedName>
    <definedName name="CGPR01">[13]Tablas!#REF!</definedName>
    <definedName name="CGPR021">[13]Tablas!#REF!</definedName>
    <definedName name="CGPR022">[13]Tablas!#REF!</definedName>
    <definedName name="CGPR023">[13]Tablas!#REF!</definedName>
    <definedName name="CGPR024">[13]Tablas!#REF!</definedName>
    <definedName name="CGPR031">[13]Tablas!#REF!</definedName>
    <definedName name="CGPR032">[13]Tablas!#REF!</definedName>
    <definedName name="CGPR0331">[13]Tablas!#REF!</definedName>
    <definedName name="CGPR0332">[13]Tablas!#REF!</definedName>
    <definedName name="CGPR0333">[13]Tablas!#REF!</definedName>
    <definedName name="CGPR041">[13]Tablas!#REF!</definedName>
    <definedName name="CGPR042">[13]Tablas!#REF!</definedName>
    <definedName name="CGPR043">[13]Tablas!#REF!</definedName>
    <definedName name="CGPR051">[13]Tablas!#REF!</definedName>
    <definedName name="CGPR052">[13]Tablas!#REF!</definedName>
    <definedName name="CGPR0531">[13]Tablas!#REF!</definedName>
    <definedName name="CGPR0532">[13]Tablas!#REF!</definedName>
    <definedName name="CGPR0533">[13]Tablas!#REF!</definedName>
    <definedName name="CGPR0534">[13]Tablas!#REF!</definedName>
    <definedName name="CGPR0541">[13]Tablas!#REF!</definedName>
    <definedName name="CGPR0542">[13]Tablas!#REF!</definedName>
    <definedName name="CGPR0543">[13]Tablas!#REF!</definedName>
    <definedName name="CGPR061">[13]Tablas!#REF!</definedName>
    <definedName name="CGPR062">[13]Tablas!#REF!</definedName>
    <definedName name="CGPR0621">[13]Tablas!#REF!</definedName>
    <definedName name="CGPR0622">[13]Tablas!#REF!</definedName>
    <definedName name="CGPR0631">[13]Tablas!#REF!</definedName>
    <definedName name="CGPR0632">[13]Tablas!#REF!</definedName>
    <definedName name="CGPR0633">[13]Tablas!#REF!</definedName>
    <definedName name="CGPR0641">[13]Tablas!#REF!</definedName>
    <definedName name="CGPR0642">[13]Tablas!#REF!</definedName>
    <definedName name="CGPR0643">[13]Tablas!#REF!</definedName>
    <definedName name="CGRF01">[13]Tablas!#REF!</definedName>
    <definedName name="CGRF02">[13]Tablas!#REF!</definedName>
    <definedName name="CGRF031">[13]Tablas!#REF!</definedName>
    <definedName name="CGRF032">[13]Tablas!#REF!</definedName>
    <definedName name="CGRF0331">[13]Tablas!#REF!</definedName>
    <definedName name="CGRF0332">[13]Tablas!#REF!</definedName>
    <definedName name="CGRF0333">[13]Tablas!#REF!</definedName>
    <definedName name="CGRF0334">[13]Tablas!#REF!</definedName>
    <definedName name="CGRF0335">[13]Tablas!#REF!</definedName>
    <definedName name="CGRF0336">[13]Tablas!#REF!</definedName>
    <definedName name="CGRF0337">[13]Tablas!#REF!</definedName>
    <definedName name="CGRF0338">[13]Tablas!#REF!</definedName>
    <definedName name="CGRF0341">[13]Tablas!#REF!</definedName>
    <definedName name="CGRF0342">[13]Tablas!#REF!</definedName>
    <definedName name="CGRF0343">[13]Tablas!#REF!</definedName>
    <definedName name="CGRF041">[13]Tablas!#REF!</definedName>
    <definedName name="CGRF042">[13]Tablas!#REF!</definedName>
    <definedName name="CGRF0431">[13]Tablas!#REF!</definedName>
    <definedName name="CGRF0432">[13]Tablas!#REF!</definedName>
    <definedName name="CGRF0433">[13]Tablas!#REF!</definedName>
    <definedName name="CGRF0441">[13]Tablas!#REF!</definedName>
    <definedName name="CGRF0442">[13]Tablas!#REF!</definedName>
    <definedName name="CGRF0443">[13]Tablas!#REF!</definedName>
    <definedName name="CGSM01">[13]Tablas!#REF!</definedName>
    <definedName name="CGSM02">[13]Tablas!#REF!</definedName>
    <definedName name="CGSM03">[13]Tablas!#REF!</definedName>
    <definedName name="CGSM04">[13]Tablas!#REF!</definedName>
    <definedName name="CGSM05">[13]Tablas!#REF!</definedName>
    <definedName name="CGSO011">[13]Tablas!#REF!</definedName>
    <definedName name="CGSO012">[13]Tablas!#REF!</definedName>
    <definedName name="CGSO013">[13]Tablas!#REF!</definedName>
    <definedName name="CGSO014">[13]Tablas!#REF!</definedName>
    <definedName name="CGSO02">[13]Tablas!#REF!</definedName>
    <definedName name="CGSO031">[13]Tablas!#REF!</definedName>
    <definedName name="CGSO032">[13]Tablas!#REF!</definedName>
    <definedName name="CGSO033">[13]Tablas!#REF!</definedName>
    <definedName name="CGSO034">[13]Tablas!#REF!</definedName>
    <definedName name="CGSO041">[13]Tablas!#REF!</definedName>
    <definedName name="CGSO042">[13]Tablas!#REF!</definedName>
    <definedName name="CGSO043">[13]Tablas!#REF!</definedName>
    <definedName name="CGSO044">[13]Tablas!#REF!</definedName>
    <definedName name="CGSO051">[13]Tablas!#REF!</definedName>
    <definedName name="CGSO052">[13]Tablas!#REF!</definedName>
    <definedName name="CGSO053">[13]Tablas!#REF!</definedName>
    <definedName name="CGSO054">[13]Tablas!#REF!</definedName>
    <definedName name="CGSO055">[13]Tablas!#REF!</definedName>
    <definedName name="CGSO061">[13]Tablas!#REF!</definedName>
    <definedName name="CGSO062">[13]Tablas!#REF!</definedName>
    <definedName name="CGSO063">[13]Tablas!#REF!</definedName>
    <definedName name="CGSO064">[13]Tablas!#REF!</definedName>
    <definedName name="CGTR011">[13]Tablas!#REF!</definedName>
    <definedName name="CGTR012">[13]Tablas!#REF!</definedName>
    <definedName name="CGTR021">[13]Tablas!#REF!</definedName>
    <definedName name="CGTR022">[13]Tablas!#REF!</definedName>
    <definedName name="CGTR023">[13]Tablas!#REF!</definedName>
    <definedName name="CGTR031">[13]Tablas!#REF!</definedName>
    <definedName name="CGTR032">[13]Tablas!#REF!</definedName>
    <definedName name="CGTR033">[13]Tablas!#REF!</definedName>
    <definedName name="CGTR034">[13]Tablas!#REF!</definedName>
    <definedName name="CGTR035">[13]Tablas!#REF!</definedName>
    <definedName name="CGTR036">[13]Tablas!#REF!</definedName>
    <definedName name="CGTR037">[13]Tablas!#REF!</definedName>
    <definedName name="CGTR038">[13]Tablas!#REF!</definedName>
    <definedName name="CGTR039">[13]Tablas!#REF!</definedName>
    <definedName name="CGTR041">[13]Tablas!#REF!</definedName>
    <definedName name="CGTR042">[13]Tablas!#REF!</definedName>
    <definedName name="CGTR043">[13]Tablas!#REF!</definedName>
    <definedName name="CGTR044">[13]Tablas!#REF!</definedName>
    <definedName name="CGTR051">[13]Tablas!#REF!</definedName>
    <definedName name="Ch" localSheetId="9">#REF!</definedName>
    <definedName name="Ch" localSheetId="1">#REF!</definedName>
    <definedName name="Ch">#REF!</definedName>
    <definedName name="CH_Infra_Capex">[89]Workings!$H$299:$BR$299</definedName>
    <definedName name="Change_in_Cash" hidden="1">#REF!</definedName>
    <definedName name="CHAZOS" localSheetId="9">#REF!</definedName>
    <definedName name="CHAZOS" localSheetId="1">#REF!</definedName>
    <definedName name="CHAZOS">#REF!</definedName>
    <definedName name="Check_to_Cash" hidden="1">#REF!</definedName>
    <definedName name="CHEQUE3_4" localSheetId="9">#REF!</definedName>
    <definedName name="CHEQUE3_4" localSheetId="1">#REF!</definedName>
    <definedName name="CHEQUE3_4">#REF!</definedName>
    <definedName name="CHEQUE3_4_11" localSheetId="9">#REF!</definedName>
    <definedName name="CHEQUE3_4_11" localSheetId="1">#REF!</definedName>
    <definedName name="CHEQUE3_4_11">#REF!</definedName>
    <definedName name="CHINA">#REF!</definedName>
    <definedName name="China_11" localSheetId="9">#REF!</definedName>
    <definedName name="China_11" localSheetId="1">#REF!</definedName>
    <definedName name="China_11">#REF!</definedName>
    <definedName name="CHK_PU">'[4]7422CW00'!#REF!</definedName>
    <definedName name="CHP">#REF!</definedName>
    <definedName name="Ci" localSheetId="9">#REF!</definedName>
    <definedName name="Ci" localSheetId="1">#REF!</definedName>
    <definedName name="Ci">#REF!</definedName>
    <definedName name="CICLOPEO">#REF!</definedName>
    <definedName name="CIELORASOTOT" localSheetId="9">#REF!</definedName>
    <definedName name="CIELORASOTOT" localSheetId="1">#REF!</definedName>
    <definedName name="CIELORASOTOT">#REF!</definedName>
    <definedName name="CIELORASOTOT_11" localSheetId="9">#REF!</definedName>
    <definedName name="CIELORASOTOT_11" localSheetId="1">#REF!</definedName>
    <definedName name="CIELORASOTOT_11">#REF!</definedName>
    <definedName name="CILIND">#REF!</definedName>
    <definedName name="CIndPresup" localSheetId="9">#REF!</definedName>
    <definedName name="CIndPresup" localSheetId="1">#REF!</definedName>
    <definedName name="CIndPresup">#REF!</definedName>
    <definedName name="cinta">[47]lisprecios!#REF!</definedName>
    <definedName name="Cinta_Schotch_super_33">'[42]LISTADO '!$F$64</definedName>
    <definedName name="Cinta_scotch_23">'[42]LISTADO '!$F$65</definedName>
    <definedName name="CINTA_V_15" localSheetId="9">#REF!</definedName>
    <definedName name="CINTA_V_15" localSheetId="1">#REF!</definedName>
    <definedName name="CINTA_V_15">#REF!</definedName>
    <definedName name="CIP">#REF!</definedName>
    <definedName name="CIRCUITOS">[90]Circuitos!$C$2:$C$891</definedName>
    <definedName name="CISNEROS">#REF!</definedName>
    <definedName name="Cj" localSheetId="9">#REF!</definedName>
    <definedName name="Cj" localSheetId="1">#REF!</definedName>
    <definedName name="Cj">#REF!</definedName>
    <definedName name="cjsa" hidden="1">#REF!</definedName>
    <definedName name="Ck" localSheetId="9">#REF!</definedName>
    <definedName name="Ck" localSheetId="1">#REF!</definedName>
    <definedName name="Ck">#REF!</definedName>
    <definedName name="CL">#REF!</definedName>
    <definedName name="Clabe">#N/A</definedName>
    <definedName name="clase" localSheetId="9">#REF!</definedName>
    <definedName name="clase" localSheetId="1">#REF!</definedName>
    <definedName name="clase">#REF!</definedName>
    <definedName name="class2">'[67]REF - Listas'!$D$27:$D$28</definedName>
    <definedName name="class3">'[67]REF - Listas'!$F$4:$F$7</definedName>
    <definedName name="classification">'[67]REF - Listas'!$D$15:$D$24</definedName>
    <definedName name="clavos" localSheetId="9">#REF!</definedName>
    <definedName name="clavos" localSheetId="1">#REF!</definedName>
    <definedName name="clavos">#REF!</definedName>
    <definedName name="Client">#REF!</definedName>
    <definedName name="Client_name">#REF!</definedName>
    <definedName name="Client_ref_number">#REF!</definedName>
    <definedName name="Cll" localSheetId="9">#REF!</definedName>
    <definedName name="Cll" localSheetId="1">#REF!</definedName>
    <definedName name="Cll">#REF!</definedName>
    <definedName name="CLOSETTOT" localSheetId="9">#REF!</definedName>
    <definedName name="CLOSETTOT" localSheetId="1">#REF!</definedName>
    <definedName name="CLOSETTOT">#REF!</definedName>
    <definedName name="CLOSETTOT_11" localSheetId="9">#REF!</definedName>
    <definedName name="CLOSETTOT_11" localSheetId="1">#REF!</definedName>
    <definedName name="CLOSETTOT_11">#REF!</definedName>
    <definedName name="CLube">#REF!</definedName>
    <definedName name="Cm" localSheetId="9">#REF!</definedName>
    <definedName name="Cm" localSheetId="1">#REF!</definedName>
    <definedName name="Cm">#REF!</definedName>
    <definedName name="cmf">[91]Hoja1!$C$27</definedName>
    <definedName name="CMIBLE">#REF!</definedName>
    <definedName name="CMIBLE1">#REF!</definedName>
    <definedName name="CMina">[92]Cuentas!$P$11:$P$111</definedName>
    <definedName name="cmtogris">'[93]CON 4000'!$F$19</definedName>
    <definedName name="cmuooo5">#REF!</definedName>
    <definedName name="Cn" localSheetId="9">#REF!</definedName>
    <definedName name="Cn" localSheetId="1">#REF!</definedName>
    <definedName name="Cn">#REF!</definedName>
    <definedName name="CNT_M">[82]Modelo!$H$13:$H$27</definedName>
    <definedName name="Cñ" localSheetId="9">#REF!</definedName>
    <definedName name="Cñ" localSheetId="1">#REF!</definedName>
    <definedName name="Cñ">#REF!</definedName>
    <definedName name="Co" localSheetId="9">#REF!</definedName>
    <definedName name="Co" localSheetId="1">#REF!</definedName>
    <definedName name="Co">#REF!</definedName>
    <definedName name="Coal">#REF!</definedName>
    <definedName name="Coal_Closing_Stock">[94]INPUT_TEMP!#REF!</definedName>
    <definedName name="Coal_DB">#REF!</definedName>
    <definedName name="Coal1">#REF!</definedName>
    <definedName name="Coal2">'[86]NPV Summary'!#REF!</definedName>
    <definedName name="Coal3">'[86]NPV Summary'!#REF!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PriceFac">[69]Sensitivities!$I$10</definedName>
    <definedName name="CoalRepl">#REF!</definedName>
    <definedName name="CoalUtil">#REF!</definedName>
    <definedName name="Cod">#REF!</definedName>
    <definedName name="CodActEco">[12]EMPRESA!$F$10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ÓDIGOS_EQUIPOS">'[95]INSUMOS EQUIPOS'!$A$8:$A$108</definedName>
    <definedName name="CÓDIGOS_MANO_DE_OBRA">'[95]INSUMOS MANO DE OBRA'!$A$8:$A$63</definedName>
    <definedName name="CÓDIGOS_SERVICIOS">'[95]INSUMOS SERVICIOS'!$A$8:$A$51</definedName>
    <definedName name="CÓDIGOS_TRANSPORTES">'[95]INSUMOS TRANSPORTES'!$A$8:$A$47</definedName>
    <definedName name="CODO_45___3__GRAN_RADIO_C_x_E" localSheetId="9">#REF!</definedName>
    <definedName name="CODO_45___3__GRAN_RADIO_C_x_E" localSheetId="1">#REF!</definedName>
    <definedName name="CODO_45___3__GRAN_RADIO_C_x_E">#REF!</definedName>
    <definedName name="CODO_45___3__P.V.C" localSheetId="9">#REF!</definedName>
    <definedName name="CODO_45___3__P.V.C" localSheetId="1">#REF!</definedName>
    <definedName name="CODO_45___3__P.V.C">#REF!</definedName>
    <definedName name="CODO_45__2__P.V.C" localSheetId="9">#REF!</definedName>
    <definedName name="CODO_45__2__P.V.C" localSheetId="1">#REF!</definedName>
    <definedName name="CODO_45__2__P.V.C">#REF!</definedName>
    <definedName name="CODO_90___3__GRAN_RADIO_C_x_E" localSheetId="9">#REF!</definedName>
    <definedName name="CODO_90___3__GRAN_RADIO_C_x_E" localSheetId="1">#REF!</definedName>
    <definedName name="CODO_90___3__GRAN_RADIO_C_x_E">#REF!</definedName>
    <definedName name="CODO_90___3__P.V.C" localSheetId="9">#REF!</definedName>
    <definedName name="CODO_90___3__P.V.C" localSheetId="1">#REF!</definedName>
    <definedName name="CODO_90___3__P.V.C">#REF!</definedName>
    <definedName name="CODO_90_x_3__B_x_B" localSheetId="9">#REF!</definedName>
    <definedName name="CODO_90_x_3__B_x_B" localSheetId="1">#REF!</definedName>
    <definedName name="CODO_90_x_3__B_x_B">#REF!</definedName>
    <definedName name="CODO_90_x_3__B_x_EL" localSheetId="9">#REF!</definedName>
    <definedName name="CODO_90_x_3__B_x_EL" localSheetId="1">#REF!</definedName>
    <definedName name="CODO_90_x_3__B_x_EL">#REF!</definedName>
    <definedName name="CODO_P.V.C_90___1_2" localSheetId="9">#REF!</definedName>
    <definedName name="CODO_P.V.C_90___1_2" localSheetId="1">#REF!</definedName>
    <definedName name="CODO_P.V.C_90___1_2">#REF!</definedName>
    <definedName name="Codo_Pres._1_2" localSheetId="9">#REF!</definedName>
    <definedName name="Codo_Pres._1_2" localSheetId="1">#REF!</definedName>
    <definedName name="Codo_Pres._1_2">#REF!</definedName>
    <definedName name="Codo_Pres._1_2_11" localSheetId="9">#REF!</definedName>
    <definedName name="Codo_Pres._1_2_11" localSheetId="1">#REF!</definedName>
    <definedName name="Codo_Pres._1_2_11">#REF!</definedName>
    <definedName name="Codo_Pres._3_4" localSheetId="9">#REF!</definedName>
    <definedName name="Codo_Pres._3_4" localSheetId="1">#REF!</definedName>
    <definedName name="Codo_Pres._3_4">#REF!</definedName>
    <definedName name="Codo_Pres._3_4_11" localSheetId="9">#REF!</definedName>
    <definedName name="Codo_Pres._3_4_11" localSheetId="1">#REF!</definedName>
    <definedName name="Codo_Pres._3_4_11">#REF!</definedName>
    <definedName name="Codo_Pres.._1" localSheetId="9">#REF!</definedName>
    <definedName name="Codo_Pres.._1" localSheetId="1">#REF!</definedName>
    <definedName name="Codo_Pres.._1">#REF!</definedName>
    <definedName name="Codo_Pres.._1_11" localSheetId="9">#REF!</definedName>
    <definedName name="Codo_Pres.._1_11" localSheetId="1">#REF!</definedName>
    <definedName name="Codo_Pres.._1_11">#REF!</definedName>
    <definedName name="CODO_PRESION_90X10">#REF!</definedName>
    <definedName name="CODO_PVC_4">[38]Materiales!#REF!</definedName>
    <definedName name="CODO_PVC_6">[38]Materiales!#REF!</definedName>
    <definedName name="Codo_Sanit._2" localSheetId="9">#REF!</definedName>
    <definedName name="Codo_Sanit._2" localSheetId="1">#REF!</definedName>
    <definedName name="Codo_Sanit._2">#REF!</definedName>
    <definedName name="Codo_Sanit._2_11" localSheetId="9">#REF!</definedName>
    <definedName name="Codo_Sanit._2_11" localSheetId="1">#REF!</definedName>
    <definedName name="Codo_Sanit._2_11">#REF!</definedName>
    <definedName name="Codo_Sanit._3" localSheetId="9">#REF!</definedName>
    <definedName name="Codo_Sanit._3" localSheetId="1">#REF!</definedName>
    <definedName name="Codo_Sanit._3">#REF!</definedName>
    <definedName name="Codo_Sanit._3_11" localSheetId="9">#REF!</definedName>
    <definedName name="Codo_Sanit._3_11" localSheetId="1">#REF!</definedName>
    <definedName name="Codo_Sanit._3_11">#REF!</definedName>
    <definedName name="Codo_Sanit._4" localSheetId="9">#REF!</definedName>
    <definedName name="Codo_Sanit._4" localSheetId="1">#REF!</definedName>
    <definedName name="Codo_Sanit._4">#REF!</definedName>
    <definedName name="Codo_Sanit._4_11" localSheetId="9">#REF!</definedName>
    <definedName name="Codo_Sanit._4_11" localSheetId="1">#REF!</definedName>
    <definedName name="Codo_Sanit._4_11">#REF!</definedName>
    <definedName name="CODO_SANITARIO_PVC_45x110">[38]Materiales!#REF!</definedName>
    <definedName name="CODO_SANITARIO_PVC_45x160">[38]Materiales!#REF!</definedName>
    <definedName name="CODOS">#REF!</definedName>
    <definedName name="Codos_PVC_3" localSheetId="9">#REF!</definedName>
    <definedName name="Codos_PVC_3" localSheetId="1">#REF!</definedName>
    <definedName name="Codos_PVC_3">#REF!</definedName>
    <definedName name="coe" localSheetId="9">#REF!</definedName>
    <definedName name="coe" localSheetId="1">#REF!</definedName>
    <definedName name="coe">#REF!</definedName>
    <definedName name="Coef.erradas">#REF!</definedName>
    <definedName name="COEF.INFILT">#REF!</definedName>
    <definedName name="coef.retorno">#REF!</definedName>
    <definedName name="coeficienterugosidad">'[10]INFORMACIÓN REFERENCIA'!$B$90:$C$101</definedName>
    <definedName name="cogvsiruj">[52]COMPARATIVO!#REF!</definedName>
    <definedName name="COHaul">#REF!</definedName>
    <definedName name="col_dos">#REF!</definedName>
    <definedName name="COLAMARRE2" localSheetId="9">#REF!</definedName>
    <definedName name="COLAMARRE2" localSheetId="1">#REF!</definedName>
    <definedName name="COLAMARRE2">#REF!</definedName>
    <definedName name="COLAMARRE2_11" localSheetId="9">#REF!</definedName>
    <definedName name="COLAMARRE2_11" localSheetId="1">#REF!</definedName>
    <definedName name="COLAMARRE2_11">#REF!</definedName>
    <definedName name="COLBOR">#REF!</definedName>
    <definedName name="COLL" localSheetId="9">#REF!</definedName>
    <definedName name="COLL" localSheetId="1">#REF!</definedName>
    <definedName name="COLL">#REF!</definedName>
    <definedName name="coll2" localSheetId="9">#REF!</definedName>
    <definedName name="coll2" localSheetId="1">#REF!</definedName>
    <definedName name="coll2">#REF!</definedName>
    <definedName name="coll4" localSheetId="9">#REF!</definedName>
    <definedName name="coll4" localSheetId="1">#REF!</definedName>
    <definedName name="coll4">#REF!</definedName>
    <definedName name="coll6" localSheetId="9">#REF!</definedName>
    <definedName name="coll6" localSheetId="1">#REF!</definedName>
    <definedName name="coll6">#REF!</definedName>
    <definedName name="COLLAR_DE_DERIVACION_2____1_2" localSheetId="9">#REF!</definedName>
    <definedName name="COLLAR_DE_DERIVACION_2____1_2" localSheetId="1">#REF!</definedName>
    <definedName name="COLLAR_DE_DERIVACION_2____1_2">#REF!</definedName>
    <definedName name="COLLAR_DE_DERIVACION_3____1_2" localSheetId="9">#REF!</definedName>
    <definedName name="COLLAR_DE_DERIVACION_3____1_2" localSheetId="1">#REF!</definedName>
    <definedName name="COLLAR_DE_DERIVACION_3____1_2">#REF!</definedName>
    <definedName name="COLLAR_DE_DERIVACION_DE_HF_DE_3____1_2__PARA_INSTALACION_DE_VENTOSA_EN_TUBERIA_DE_P.V.C" localSheetId="9">#REF!</definedName>
    <definedName name="COLLAR_DE_DERIVACION_DE_HF_DE_3____1_2__PARA_INSTALACION_DE_VENTOSA_EN_TUBERIA_DE_P.V.C" localSheetId="1">#REF!</definedName>
    <definedName name="COLLAR_DE_DERIVACION_DE_HF_DE_3____1_2__PARA_INSTALACION_DE_VENTOSA_EN_TUBERIA_DE_P.V.C">#REF!</definedName>
    <definedName name="COLON">#REF!</definedName>
    <definedName name="ColTap">'[27]Coloc. e Interc. Tapones'!$E$1:$E$65536</definedName>
    <definedName name="columna">[47]lisprecios!#REF!</definedName>
    <definedName name="COLUMNA20X20" localSheetId="9">#REF!</definedName>
    <definedName name="COLUMNA20X20" localSheetId="1">#REF!</definedName>
    <definedName name="COLUMNA20X20">#REF!</definedName>
    <definedName name="COLUMNA20X20_11" localSheetId="9">#REF!</definedName>
    <definedName name="COLUMNA20X20_11" localSheetId="1">#REF!</definedName>
    <definedName name="COLUMNA20X20_11">#REF!</definedName>
    <definedName name="COLUMNAS20X30" localSheetId="9">#REF!</definedName>
    <definedName name="COLUMNAS20X30" localSheetId="1">#REF!</definedName>
    <definedName name="COLUMNAS20X30">#REF!</definedName>
    <definedName name="COLUMNAS20X30_11" localSheetId="9">#REF!</definedName>
    <definedName name="COLUMNAS20X30_11" localSheetId="1">#REF!</definedName>
    <definedName name="COLUMNAS20X30_11">#REF!</definedName>
    <definedName name="Com">'[63]LIQUIDA-NOMINA'!$AL$4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stAward_date">#REF!</definedName>
    <definedName name="COMIDA">#REF!</definedName>
    <definedName name="COMJob_Number">#REF!</definedName>
    <definedName name="COMMR_description">#REF!</definedName>
    <definedName name="COMMRNumber">#REF!</definedName>
    <definedName name="comp">[96]PRESUP!$A:$IV</definedName>
    <definedName name="compactacion" localSheetId="9">#REF!</definedName>
    <definedName name="compactacion" localSheetId="1">#REF!</definedName>
    <definedName name="compactacion">#REF!</definedName>
    <definedName name="Compactador_Bomag_15_ton." localSheetId="9">#REF!</definedName>
    <definedName name="Compactador_Bomag_15_ton." localSheetId="1">#REF!</definedName>
    <definedName name="Compactador_Bomag_15_ton.">#REF!</definedName>
    <definedName name="Compactador_Bomag_15_ton._11" localSheetId="9">#REF!</definedName>
    <definedName name="Compactador_Bomag_15_ton._11" localSheetId="1">#REF!</definedName>
    <definedName name="Compactador_Bomag_15_ton._11">#REF!</definedName>
    <definedName name="Compactador_Patecabra" localSheetId="9">#REF!</definedName>
    <definedName name="Compactador_Patecabra" localSheetId="1">#REF!</definedName>
    <definedName name="Compactador_Patecabra">#REF!</definedName>
    <definedName name="Compactador_Patecabra_11" localSheetId="9">#REF!</definedName>
    <definedName name="Compactador_Patecabra_11" localSheetId="1">#REF!</definedName>
    <definedName name="Compactador_Patecabra_11">#REF!</definedName>
    <definedName name="CompanyAddress">#REF!</definedName>
    <definedName name="CompanyCity">#REF!</definedName>
    <definedName name="CompanyCountry">#REF!</definedName>
    <definedName name="CompanyName">#REF!</definedName>
    <definedName name="CompanyState">#REF!</definedName>
    <definedName name="CompanyZip">#REF!</definedName>
    <definedName name="Compañía">[43]Datos!$C$5</definedName>
    <definedName name="COMPenalty">#REF!</definedName>
    <definedName name="COMPRESOR">[84]EQUIPO!$D$5</definedName>
    <definedName name="Compresores">#REF!</definedName>
    <definedName name="COMProject_Currency">#REF!</definedName>
    <definedName name="COMProject_name">#REF!</definedName>
    <definedName name="compuerta">[47]lisprecios!#REF!</definedName>
    <definedName name="CON_3000" localSheetId="9">#REF!</definedName>
    <definedName name="CON_3000" localSheetId="1">#REF!</definedName>
    <definedName name="CON_3000">#REF!</definedName>
    <definedName name="CONC2000">'[97]APU BAS'!$H$35</definedName>
    <definedName name="CONC2500">'[97]APU BAS'!$H$65</definedName>
    <definedName name="CONC3000">'[97]APU BAS'!$H$95</definedName>
    <definedName name="CONC3500">'[97]APU BAS'!$H$127</definedName>
    <definedName name="Concepto">'[98] AdoVh'!#REF!</definedName>
    <definedName name="CONCRE123" localSheetId="9">#REF!</definedName>
    <definedName name="CONCRE123" localSheetId="1">#REF!</definedName>
    <definedName name="CONCRE123">#REF!</definedName>
    <definedName name="CONCRE124" localSheetId="9">#REF!</definedName>
    <definedName name="CONCRE124" localSheetId="1">#REF!</definedName>
    <definedName name="CONCRE124">#REF!</definedName>
    <definedName name="CONCRE124_11" localSheetId="9">#REF!</definedName>
    <definedName name="CONCRE124_11" localSheetId="1">#REF!</definedName>
    <definedName name="CONCRE124_11">#REF!</definedName>
    <definedName name="concre15" localSheetId="9">#REF!</definedName>
    <definedName name="concre15" localSheetId="1">#REF!</definedName>
    <definedName name="concre15">#REF!</definedName>
    <definedName name="CONCRE25" localSheetId="9">#REF!</definedName>
    <definedName name="CONCRE25" localSheetId="1">#REF!</definedName>
    <definedName name="CONCRE25">#REF!</definedName>
    <definedName name="CONCRE3" localSheetId="9">#REF!</definedName>
    <definedName name="CONCRE3" localSheetId="1">#REF!</definedName>
    <definedName name="CONCRE3">#REF!</definedName>
    <definedName name="CONCRE3_11" localSheetId="9">#REF!</definedName>
    <definedName name="CONCRE3_11" localSheetId="1">#REF!</definedName>
    <definedName name="CONCRE3_11">#REF!</definedName>
    <definedName name="concre3000" localSheetId="9">#REF!</definedName>
    <definedName name="concre3000" localSheetId="1">#REF!</definedName>
    <definedName name="concre3000">#REF!</definedName>
    <definedName name="concre35" localSheetId="9">#REF!</definedName>
    <definedName name="concre35" localSheetId="1">#REF!</definedName>
    <definedName name="concre35">#REF!</definedName>
    <definedName name="concreto" localSheetId="9">#REF!</definedName>
    <definedName name="concreto" localSheetId="1">#REF!</definedName>
    <definedName name="concreto">#REF!</definedName>
    <definedName name="CONCRETO_1_2_3" localSheetId="9">#REF!</definedName>
    <definedName name="CONCRETO_1_2_3" localSheetId="1">#REF!</definedName>
    <definedName name="CONCRETO_1_2_3">#REF!</definedName>
    <definedName name="CONCRETO_1_2_3_11" localSheetId="9">#REF!</definedName>
    <definedName name="CONCRETO_1_2_3_11" localSheetId="1">#REF!</definedName>
    <definedName name="CONCRETO_1_2_3_11">#REF!</definedName>
    <definedName name="CONCRETO_1_2_4" localSheetId="9">#REF!</definedName>
    <definedName name="CONCRETO_1_2_4" localSheetId="1">#REF!</definedName>
    <definedName name="CONCRETO_1_2_4">#REF!</definedName>
    <definedName name="CONCRETO_1_2_4_11" localSheetId="9">#REF!</definedName>
    <definedName name="CONCRETO_1_2_4_11" localSheetId="1">#REF!</definedName>
    <definedName name="CONCRETO_1_2_4_11">#REF!</definedName>
    <definedName name="CONCRETO_1_3_5" localSheetId="9">#REF!</definedName>
    <definedName name="CONCRETO_1_3_5" localSheetId="1">#REF!</definedName>
    <definedName name="CONCRETO_1_3_5">#REF!</definedName>
    <definedName name="CONCRETO_1_3_5_11" localSheetId="9">#REF!</definedName>
    <definedName name="CONCRETO_1_3_5_11" localSheetId="1">#REF!</definedName>
    <definedName name="CONCRETO_1_3_5_11">#REF!</definedName>
    <definedName name="CONCRETO_1_4_8" localSheetId="9">#REF!</definedName>
    <definedName name="CONCRETO_1_4_8" localSheetId="1">#REF!</definedName>
    <definedName name="CONCRETO_1_4_8">#REF!</definedName>
    <definedName name="CONCRETO_1_4_8_11" localSheetId="9">#REF!</definedName>
    <definedName name="CONCRETO_1_4_8_11" localSheetId="1">#REF!</definedName>
    <definedName name="CONCRETO_1_4_8_11">#REF!</definedName>
    <definedName name="Concreto_1500_psi">'[99]Análisis Básicos'!#REF!</definedName>
    <definedName name="CONCRETO_2500_PSI">#REF!</definedName>
    <definedName name="CONCRETO_3000_PSI">#REF!</definedName>
    <definedName name="CONCRETO_3500_PSI">#REF!</definedName>
    <definedName name="CONCRETO_CICLOPEO" localSheetId="9">#REF!</definedName>
    <definedName name="CONCRETO_CICLOPEO" localSheetId="1">#REF!</definedName>
    <definedName name="CONCRETO_CICLOPEO">#REF!</definedName>
    <definedName name="CONCRETO_CICLOPEO_11" localSheetId="9">#REF!</definedName>
    <definedName name="CONCRETO_CICLOPEO_11" localSheetId="1">#REF!</definedName>
    <definedName name="CONCRETO_CICLOPEO_11">#REF!</definedName>
    <definedName name="concreto_FC_2.2">#REF!</definedName>
    <definedName name="CONCRETO0_05" localSheetId="9">#REF!</definedName>
    <definedName name="CONCRETO0_05" localSheetId="1">#REF!</definedName>
    <definedName name="CONCRETO0_05">#REF!</definedName>
    <definedName name="CONCRETO0_05_11" localSheetId="9">#REF!</definedName>
    <definedName name="CONCRETO0_05_11" localSheetId="1">#REF!</definedName>
    <definedName name="CONCRETO0_05_11">#REF!</definedName>
    <definedName name="concreto14">#REF!</definedName>
    <definedName name="CONCRETO20" localSheetId="9">#REF!</definedName>
    <definedName name="CONCRETO20" localSheetId="1">#REF!</definedName>
    <definedName name="CONCRETO20">#REF!</definedName>
    <definedName name="concreto25">#REF!</definedName>
    <definedName name="concreto2500">#REF!</definedName>
    <definedName name="concreto30">#REF!</definedName>
    <definedName name="concreto3000" localSheetId="9">'[100]APU''s'!#REF!</definedName>
    <definedName name="concreto3000" localSheetId="1">'[100]APU''s'!#REF!</definedName>
    <definedName name="concreto3000" localSheetId="2">#REF!</definedName>
    <definedName name="concreto3000">#REF!</definedName>
    <definedName name="concreto35">#REF!</definedName>
    <definedName name="concretoplaca" localSheetId="9">#REF!</definedName>
    <definedName name="concretoplaca" localSheetId="1">#REF!</definedName>
    <definedName name="concretoplaca">#REF!</definedName>
    <definedName name="CONDUCCION331">'[10]INFORMACIÓN REFERENCIA'!$B$122:$E$133</definedName>
    <definedName name="CONDUCCIONTABLA3.3.1">'[10]INFORMACIÓN REFERENCIA'!$B$122:$D$133</definedName>
    <definedName name="CONDUCTOR" localSheetId="9">#REF!</definedName>
    <definedName name="CONDUCTOR" localSheetId="1">#REF!</definedName>
    <definedName name="CONDUCTOR">#REF!</definedName>
    <definedName name="Conductores">#REF!</definedName>
    <definedName name="ConductoresCostos">#REF!</definedName>
    <definedName name="conexiondomiciliaria" localSheetId="9">#REF!</definedName>
    <definedName name="conexiondomiciliaria" localSheetId="1">#REF!</definedName>
    <definedName name="conexiondomiciliaria">#REF!</definedName>
    <definedName name="Congelar_Capital_Vencido">#REF!</definedName>
    <definedName name="cons">#REF!</definedName>
    <definedName name="ConseqCat">0</definedName>
    <definedName name="ConseqForMitRisk">3</definedName>
    <definedName name="CONSOLIDADO">#REF!</definedName>
    <definedName name="CONSORCIO">[28]UNIT081!#REF!</definedName>
    <definedName name="CONSTRUCCION_DE_DOS_GALPONES">#REF!</definedName>
    <definedName name="consum">#REF!</definedName>
    <definedName name="consumo">[101]consumo1!$A$1:$IV$65536</definedName>
    <definedName name="CONT">'[102]DATOS CONTRATO'!$G$13</definedName>
    <definedName name="CONTAB">[57]dts!$B$11</definedName>
    <definedName name="CONTADO">#REF!</definedName>
    <definedName name="CONTADOR" localSheetId="9">#REF!</definedName>
    <definedName name="CONTADOR" localSheetId="1">#REF!</definedName>
    <definedName name="CONTADOR">#REF!</definedName>
    <definedName name="ContLabCostOutput">#REF!</definedName>
    <definedName name="ContPartsCostOutput">#REF!</definedName>
    <definedName name="Contratante">'[12]DATOS CONTRATO'!$E$6</definedName>
    <definedName name="CONTRATISTA">[57]dts!$B$4</definedName>
    <definedName name="CONTRATO">[63]CONTRATO!$E$8</definedName>
    <definedName name="COPIA" localSheetId="9">#N/A</definedName>
    <definedName name="COPIA">#N/A</definedName>
    <definedName name="COPIA1" localSheetId="9">#REF!</definedName>
    <definedName name="COPIA1" localSheetId="1">#REF!</definedName>
    <definedName name="COPIA1">#REF!</definedName>
    <definedName name="COPIA2" localSheetId="9">#REF!</definedName>
    <definedName name="COPIA2" localSheetId="1">#REF!</definedName>
    <definedName name="COPIA2">#REF!</definedName>
    <definedName name="copiao4" localSheetId="9">#N/A</definedName>
    <definedName name="copiao4">#N/A</definedName>
    <definedName name="Coraza">#REF!</definedName>
    <definedName name="corri" localSheetId="9">#N/A</definedName>
    <definedName name="corri">#N/A</definedName>
    <definedName name="CORTADORA_PAVIMENTO">#REF!</definedName>
    <definedName name="CORTE">#REF!</definedName>
    <definedName name="CORTE_Y_SELLO_DE_JUNTAS">[38]Materiales!#REF!</definedName>
    <definedName name="corterocoso" localSheetId="9">#REF!</definedName>
    <definedName name="corterocoso" localSheetId="1">#REF!</definedName>
    <definedName name="corterocoso">#REF!</definedName>
    <definedName name="cost_analysis">#REF!</definedName>
    <definedName name="COST_CENTRES">'[103]C - CENTROS DE COSTO Y GASTOS'!$A$5:$B$248</definedName>
    <definedName name="costa">#REF!</definedName>
    <definedName name="CostCode">'[104]cost codes'!$B$2:$F$54</definedName>
    <definedName name="COSTIND" localSheetId="9">#REF!</definedName>
    <definedName name="COSTIND" localSheetId="1">#REF!</definedName>
    <definedName name="COSTIND">#REF!</definedName>
    <definedName name="COSTO_FRENTE">[105]BITACORA!$E$1:$E$65536</definedName>
    <definedName name="Costo_Indctos">#REF!</definedName>
    <definedName name="costo2" hidden="1">#REF!</definedName>
    <definedName name="COSTODIRECTO">#REF!</definedName>
    <definedName name="COSTOPERSONALTABLA1.5.3">'[10]INFORMACIÓN REFERENCIA'!$B$542:$F$545</definedName>
    <definedName name="COSTOPERSONALTABLA1.5.4">'[10]INFORMACIÓN REFERENCIA'!$B$549:$G$560</definedName>
    <definedName name="COSTOPERSONALTABLA1.5.5">'[10]INFORMACIÓN REFERENCIA'!$B$564:$G$621</definedName>
    <definedName name="COSTOREDESALCTABLA7.4">#REF!</definedName>
    <definedName name="COSTOREDESTABLA7.3">#REF!</definedName>
    <definedName name="COSTOS">[106]TARIFAS!$A$1:$F$52</definedName>
    <definedName name="Costos_Directos">#REF!</definedName>
    <definedName name="Costos_Indirectos">#REF!</definedName>
    <definedName name="COSTOSCONDUCCIONACU">'[10]BD COSTOS UNIDAD CONSTRUCTIVA'!$B$34:$J$49</definedName>
    <definedName name="COTAS">'[107]cotas '!$A$1:$H$184</definedName>
    <definedName name="count">'[89]Inputs-SUMMARY'!$H$3:$BR$3</definedName>
    <definedName name="counter">[94]ASSUMPTIONS!$H$6:$AP$6</definedName>
    <definedName name="COUNTRY_OF_ORIGIN">#REF!</definedName>
    <definedName name="cp" localSheetId="9">#REF!</definedName>
    <definedName name="cp" localSheetId="1">#REF!</definedName>
    <definedName name="cp">#REF!</definedName>
    <definedName name="CPlanta">[92]Cuentas!$S$11:$S$56</definedName>
    <definedName name="CPM">[65]AUXILIARES!$A$2:$D$4</definedName>
    <definedName name="Cq" localSheetId="9">#REF!</definedName>
    <definedName name="Cq" localSheetId="1">#REF!</definedName>
    <definedName name="Cq">#REF!</definedName>
    <definedName name="Cr" localSheetId="9">#REF!</definedName>
    <definedName name="Cr" localSheetId="1">#REF!</definedName>
    <definedName name="Cr">#REF!</definedName>
    <definedName name="CRandM">#REF!</definedName>
    <definedName name="CREDITO">#REF!</definedName>
    <definedName name="CRGAPR">[57]dts!$B$26</definedName>
    <definedName name="CRGELB">[57]dts!$B$22</definedName>
    <definedName name="CRGRVS">[57]dts!$B$24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 localSheetId="9">#REF!</definedName>
    <definedName name="CRIT1" localSheetId="1">#REF!</definedName>
    <definedName name="CRIT1">#REF!</definedName>
    <definedName name="Criteria">'[108]AC2-AG96'!#REF!</definedName>
    <definedName name="Criteria_MI">[109]civ_roma!$C$803:$G$804</definedName>
    <definedName name="CRITERIO">#REF!</definedName>
    <definedName name="_xlnm.Criteria" localSheetId="9">#REF!</definedName>
    <definedName name="_xlnm.Criteria" localSheetId="1">#REF!</definedName>
    <definedName name="_xlnm.Criteria">#REF!</definedName>
    <definedName name="Criterios_IM" localSheetId="9">#REF!</definedName>
    <definedName name="Criterios_IM" localSheetId="1">#REF!</definedName>
    <definedName name="Criterios_IM">#REF!</definedName>
    <definedName name="CRITICA">#REF!</definedName>
    <definedName name="Criticidad">[110]Tabla!$A$1:$A$5</definedName>
    <definedName name="Criticos" localSheetId="9">#REF!</definedName>
    <definedName name="Criticos" localSheetId="1">#REF!</definedName>
    <definedName name="Criticos">#REF!</definedName>
    <definedName name="CRONO">[65]INSUMOS!$A$2:$L$116</definedName>
    <definedName name="CRP">#REF!</definedName>
    <definedName name="crrc" localSheetId="9">#REF!</definedName>
    <definedName name="crrc" localSheetId="1">#REF!</definedName>
    <definedName name="crrc">#REF!</definedName>
    <definedName name="crrd" localSheetId="9">#REF!</definedName>
    <definedName name="crrd" localSheetId="1">#REF!</definedName>
    <definedName name="crrd">#REF!</definedName>
    <definedName name="cruce" localSheetId="9">#REF!</definedName>
    <definedName name="cruce" localSheetId="1">#REF!</definedName>
    <definedName name="cruce">#REF!</definedName>
    <definedName name="CRUCE_200_CANAL_S1" localSheetId="9">#REF!</definedName>
    <definedName name="CRUCE_200_CANAL_S1" localSheetId="1">#REF!</definedName>
    <definedName name="CRUCE_200_CANAL_S1">#REF!</definedName>
    <definedName name="CRUCE_200_CANAL_S2" localSheetId="9">#REF!</definedName>
    <definedName name="CRUCE_200_CANAL_S2" localSheetId="1">#REF!</definedName>
    <definedName name="CRUCE_200_CANAL_S2">#REF!</definedName>
    <definedName name="CRUCE_200_CANAL_S3" localSheetId="9">#REF!</definedName>
    <definedName name="CRUCE_200_CANAL_S3" localSheetId="1">#REF!</definedName>
    <definedName name="CRUCE_200_CANAL_S3">#REF!</definedName>
    <definedName name="CRUCE_200_CANAL_S4" localSheetId="9">#REF!</definedName>
    <definedName name="CRUCE_200_CANAL_S4" localSheetId="1">#REF!</definedName>
    <definedName name="CRUCE_200_CANAL_S4">#REF!</definedName>
    <definedName name="CRUCE_200_CANAL_S5" localSheetId="9">#REF!</definedName>
    <definedName name="CRUCE_200_CANAL_S5" localSheetId="1">#REF!</definedName>
    <definedName name="CRUCE_200_CANAL_S5">#REF!</definedName>
    <definedName name="CRUCE_200_CANAL_S6" localSheetId="9">#REF!</definedName>
    <definedName name="CRUCE_200_CANAL_S6" localSheetId="1">#REF!</definedName>
    <definedName name="CRUCE_200_CANAL_S6">#REF!</definedName>
    <definedName name="CRUCE_8__A_S1" localSheetId="9">#REF!</definedName>
    <definedName name="CRUCE_8__A_S1" localSheetId="1">#REF!</definedName>
    <definedName name="CRUCE_8__A_S1">#REF!</definedName>
    <definedName name="CRUCE_8__A_S2" localSheetId="9">#REF!</definedName>
    <definedName name="CRUCE_8__A_S2" localSheetId="1">#REF!</definedName>
    <definedName name="CRUCE_8__A_S2">#REF!</definedName>
    <definedName name="CRUCE_8__A_S3" localSheetId="9">#REF!</definedName>
    <definedName name="CRUCE_8__A_S3" localSheetId="1">#REF!</definedName>
    <definedName name="CRUCE_8__A_S3">#REF!</definedName>
    <definedName name="CRUCE_8__A_S4" localSheetId="9">#REF!</definedName>
    <definedName name="CRUCE_8__A_S4" localSheetId="1">#REF!</definedName>
    <definedName name="CRUCE_8__A_S4">#REF!</definedName>
    <definedName name="CRUCE_8__A_S5" localSheetId="9">#REF!</definedName>
    <definedName name="CRUCE_8__A_S5" localSheetId="1">#REF!</definedName>
    <definedName name="CRUCE_8__A_S5">#REF!</definedName>
    <definedName name="CRUCE_8__A_S6" localSheetId="9">#REF!</definedName>
    <definedName name="CRUCE_8__A_S6" localSheetId="1">#REF!</definedName>
    <definedName name="CRUCE_8__A_S6">#REF!</definedName>
    <definedName name="CRUCE12__A_S1" localSheetId="9">#REF!</definedName>
    <definedName name="CRUCE12__A_S1" localSheetId="1">#REF!</definedName>
    <definedName name="CRUCE12__A_S1">#REF!</definedName>
    <definedName name="CRUCE12__A_S2" localSheetId="9">#REF!</definedName>
    <definedName name="CRUCE12__A_S2" localSheetId="1">#REF!</definedName>
    <definedName name="CRUCE12__A_S2">#REF!</definedName>
    <definedName name="CRUCE12__A_S3" localSheetId="9">#REF!</definedName>
    <definedName name="CRUCE12__A_S3" localSheetId="1">#REF!</definedName>
    <definedName name="CRUCE12__A_S3">#REF!</definedName>
    <definedName name="CRUCE12__A_S4" localSheetId="9">#REF!</definedName>
    <definedName name="CRUCE12__A_S4" localSheetId="1">#REF!</definedName>
    <definedName name="CRUCE12__A_S4">#REF!</definedName>
    <definedName name="CRUCE12__A_S5" localSheetId="9">#REF!</definedName>
    <definedName name="CRUCE12__A_S5" localSheetId="1">#REF!</definedName>
    <definedName name="CRUCE12__A_S5">#REF!</definedName>
    <definedName name="CRUCE12__A_S6" localSheetId="9">#REF!</definedName>
    <definedName name="CRUCE12__A_S6" localSheetId="1">#REF!</definedName>
    <definedName name="CRUCE12__A_S6">#REF!</definedName>
    <definedName name="CRUCE12_B_S1" localSheetId="9">#REF!</definedName>
    <definedName name="CRUCE12_B_S1" localSheetId="1">#REF!</definedName>
    <definedName name="CRUCE12_B_S1">#REF!</definedName>
    <definedName name="CRUCE12_B_S2" localSheetId="9">#REF!</definedName>
    <definedName name="CRUCE12_B_S2" localSheetId="1">#REF!</definedName>
    <definedName name="CRUCE12_B_S2">#REF!</definedName>
    <definedName name="CRUCE12_B_S3" localSheetId="9">#REF!</definedName>
    <definedName name="CRUCE12_B_S3" localSheetId="1">#REF!</definedName>
    <definedName name="CRUCE12_B_S3">#REF!</definedName>
    <definedName name="CRUCE12_B_S4" localSheetId="9">#REF!</definedName>
    <definedName name="CRUCE12_B_S4" localSheetId="1">#REF!</definedName>
    <definedName name="CRUCE12_B_S4">#REF!</definedName>
    <definedName name="CRUCE12_B_S5" localSheetId="9">#REF!</definedName>
    <definedName name="CRUCE12_B_S5" localSheetId="1">#REF!</definedName>
    <definedName name="CRUCE12_B_S5">#REF!</definedName>
    <definedName name="CRUCE12_B_S6" localSheetId="9">#REF!</definedName>
    <definedName name="CRUCE12_B_S6" localSheetId="1">#REF!</definedName>
    <definedName name="CRUCE12_B_S6">#REF!</definedName>
    <definedName name="CRUCE160_CANAL_S1" localSheetId="9">#REF!</definedName>
    <definedName name="CRUCE160_CANAL_S1" localSheetId="1">#REF!</definedName>
    <definedName name="CRUCE160_CANAL_S1">#REF!</definedName>
    <definedName name="CRUCE160_CANAL_S2" localSheetId="9">#REF!</definedName>
    <definedName name="CRUCE160_CANAL_S2" localSheetId="1">#REF!</definedName>
    <definedName name="CRUCE160_CANAL_S2">#REF!</definedName>
    <definedName name="CRUCE160_CANAL_S3" localSheetId="9">#REF!</definedName>
    <definedName name="CRUCE160_CANAL_S3" localSheetId="1">#REF!</definedName>
    <definedName name="CRUCE160_CANAL_S3">#REF!</definedName>
    <definedName name="CRUCE160_CANAL_S4" localSheetId="9">#REF!</definedName>
    <definedName name="CRUCE160_CANAL_S4" localSheetId="1">#REF!</definedName>
    <definedName name="CRUCE160_CANAL_S4">#REF!</definedName>
    <definedName name="CRUCE160_CANAL_S5" localSheetId="9">#REF!</definedName>
    <definedName name="CRUCE160_CANAL_S5" localSheetId="1">#REF!</definedName>
    <definedName name="CRUCE160_CANAL_S5">#REF!</definedName>
    <definedName name="CRUCE160_CANAL_S6" localSheetId="9">#REF!</definedName>
    <definedName name="CRUCE160_CANAL_S6" localSheetId="1">#REF!</definedName>
    <definedName name="CRUCE160_CANAL_S6">#REF!</definedName>
    <definedName name="CRUCE90_CANAL_S1" localSheetId="9">#REF!</definedName>
    <definedName name="CRUCE90_CANAL_S1" localSheetId="1">#REF!</definedName>
    <definedName name="CRUCE90_CANAL_S1">#REF!</definedName>
    <definedName name="CRUCE90_CANAL_S2" localSheetId="9">#REF!</definedName>
    <definedName name="CRUCE90_CANAL_S2" localSheetId="1">#REF!</definedName>
    <definedName name="CRUCE90_CANAL_S2">#REF!</definedName>
    <definedName name="CRUCE90_CANAL_S3" localSheetId="9">#REF!</definedName>
    <definedName name="CRUCE90_CANAL_S3" localSheetId="1">#REF!</definedName>
    <definedName name="CRUCE90_CANAL_S3">#REF!</definedName>
    <definedName name="CRUCE90_CANAL_S4" localSheetId="9">#REF!</definedName>
    <definedName name="CRUCE90_CANAL_S4" localSheetId="1">#REF!</definedName>
    <definedName name="CRUCE90_CANAL_S4">#REF!</definedName>
    <definedName name="CRUCE90_CANAL_S5" localSheetId="9">#REF!</definedName>
    <definedName name="CRUCE90_CANAL_S5" localSheetId="1">#REF!</definedName>
    <definedName name="CRUCE90_CANAL_S5">#REF!</definedName>
    <definedName name="CRUCE90_CANAL_S6" localSheetId="9">#REF!</definedName>
    <definedName name="CRUCE90_CANAL_S6" localSheetId="1">#REF!</definedName>
    <definedName name="CRUCE90_CANAL_S6">#REF!</definedName>
    <definedName name="CRUCE90_S1" localSheetId="9">#REF!</definedName>
    <definedName name="CRUCE90_S1" localSheetId="1">#REF!</definedName>
    <definedName name="CRUCE90_S1">#REF!</definedName>
    <definedName name="CRUCE90_S2" localSheetId="9">#REF!</definedName>
    <definedName name="CRUCE90_S2" localSheetId="1">#REF!</definedName>
    <definedName name="CRUCE90_S2">#REF!</definedName>
    <definedName name="CRUCE90_S3" localSheetId="9">#REF!</definedName>
    <definedName name="CRUCE90_S3" localSheetId="1">#REF!</definedName>
    <definedName name="CRUCE90_S3">#REF!</definedName>
    <definedName name="CRUCE90_S4" localSheetId="9">#REF!</definedName>
    <definedName name="CRUCE90_S4" localSheetId="1">#REF!</definedName>
    <definedName name="CRUCE90_S4">#REF!</definedName>
    <definedName name="CRUCE90_S5" localSheetId="9">#REF!</definedName>
    <definedName name="CRUCE90_S5" localSheetId="1">#REF!</definedName>
    <definedName name="CRUCE90_S5">#REF!</definedName>
    <definedName name="CRUCE90_S6" localSheetId="9">#REF!</definedName>
    <definedName name="CRUCE90_S6" localSheetId="1">#REF!</definedName>
    <definedName name="CRUCE90_S6">#REF!</definedName>
    <definedName name="Cruceta_metálica_en_ángulo_de__2m_x_2_5__x_2_5__x_1_4_.">"Prueba1"</definedName>
    <definedName name="Cs" localSheetId="9">#REF!</definedName>
    <definedName name="Cs" localSheetId="1">#REF!</definedName>
    <definedName name="Cs">#REF!</definedName>
    <definedName name="CS_AVG_SIZE">#REF!</definedName>
    <definedName name="CS_WELDING">#REF!</definedName>
    <definedName name="Ct" localSheetId="9">#REF!</definedName>
    <definedName name="Ct" localSheetId="1">#REF!</definedName>
    <definedName name="Ct">#REF!</definedName>
    <definedName name="CTA">#REF!</definedName>
    <definedName name="CTE">#REF!</definedName>
    <definedName name="CTR">'[4]7422CW00'!#REF!</definedName>
    <definedName name="CTRPAG">'[4]7422CW00'!#REF!</definedName>
    <definedName name="CTyre">#REF!</definedName>
    <definedName name="Cu" localSheetId="9">#REF!</definedName>
    <definedName name="Cu" localSheetId="1">#REF!</definedName>
    <definedName name="Cu">#REF!</definedName>
    <definedName name="CU_BB">[111]CUADRILLAS!$E$37</definedName>
    <definedName name="CUAALB">#REF!</definedName>
    <definedName name="CUACON" localSheetId="9">#REF!</definedName>
    <definedName name="CUACON" localSheetId="1">#REF!</definedName>
    <definedName name="CUACON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1" localSheetId="9">#REF!</definedName>
    <definedName name="CUADRI1" localSheetId="1">#REF!</definedName>
    <definedName name="CUADRI1">#REF!</definedName>
    <definedName name="CUADRI1_11" localSheetId="9">#REF!</definedName>
    <definedName name="CUADRI1_11" localSheetId="1">#REF!</definedName>
    <definedName name="CUADRI1_11">#REF!</definedName>
    <definedName name="CUADRI2" localSheetId="9">#REF!</definedName>
    <definedName name="CUADRI2" localSheetId="1">#REF!</definedName>
    <definedName name="CUADRI2">#REF!</definedName>
    <definedName name="CUADRI2_11" localSheetId="9">#REF!</definedName>
    <definedName name="CUADRI2_11" localSheetId="1">#REF!</definedName>
    <definedName name="CUADRI2_11">#REF!</definedName>
    <definedName name="CUADRI3" localSheetId="9">#REF!</definedName>
    <definedName name="CUADRI3" localSheetId="1">#REF!</definedName>
    <definedName name="CUADRI3">#REF!</definedName>
    <definedName name="CUADRI3_11" localSheetId="9">#REF!</definedName>
    <definedName name="CUADRI3_11" localSheetId="1">#REF!</definedName>
    <definedName name="CUADRI3_11">#REF!</definedName>
    <definedName name="CUADRI4" localSheetId="9">#REF!</definedName>
    <definedName name="CUADRI4" localSheetId="1">#REF!</definedName>
    <definedName name="CUADRI4">#REF!</definedName>
    <definedName name="CUADRI4_11" localSheetId="9">#REF!</definedName>
    <definedName name="CUADRI4_11" localSheetId="1">#REF!</definedName>
    <definedName name="CUADRI4_11">#REF!</definedName>
    <definedName name="CUADRI5" localSheetId="9">#REF!</definedName>
    <definedName name="CUADRI5" localSheetId="1">#REF!</definedName>
    <definedName name="CUADRI5">#REF!</definedName>
    <definedName name="CUADRI5_11" localSheetId="9">#REF!</definedName>
    <definedName name="CUADRI5_11" localSheetId="1">#REF!</definedName>
    <definedName name="CUADRI5_11">#REF!</definedName>
    <definedName name="CUADRI6" localSheetId="9">#REF!</definedName>
    <definedName name="CUADRI6" localSheetId="1">#REF!</definedName>
    <definedName name="CUADRI6">#REF!</definedName>
    <definedName name="CUADRI6_11" localSheetId="9">#REF!</definedName>
    <definedName name="CUADRI6_11" localSheetId="1">#REF!</definedName>
    <definedName name="CUADRI6_11">#REF!</definedName>
    <definedName name="CUADRI7" localSheetId="9">#REF!</definedName>
    <definedName name="CUADRI7" localSheetId="1">#REF!</definedName>
    <definedName name="CUADRI7">#REF!</definedName>
    <definedName name="CUADRI7_11" localSheetId="9">#REF!</definedName>
    <definedName name="CUADRI7_11" localSheetId="1">#REF!</definedName>
    <definedName name="CUADRI7_11">#REF!</definedName>
    <definedName name="CUADRI9" localSheetId="9">#REF!</definedName>
    <definedName name="CUADRI9" localSheetId="1">#REF!</definedName>
    <definedName name="CUADRI9">#REF!</definedName>
    <definedName name="CUADRI9_11" localSheetId="9">#REF!</definedName>
    <definedName name="CUADRI9_11" localSheetId="1">#REF!</definedName>
    <definedName name="CUADRI9_11">#REF!</definedName>
    <definedName name="CUADRIA">#REF!</definedName>
    <definedName name="CUADRIB">#REF!</definedName>
    <definedName name="CUADRIC">#REF!</definedName>
    <definedName name="CUADRILLA">#REF!</definedName>
    <definedName name="CUADRILLA_011">[60]Cuadrillas!$H$12</definedName>
    <definedName name="CUADRILLA_014">[60]Cuadrillas!$H$21</definedName>
    <definedName name="CUADRILLA_102">[60]Cuadrillas!$H$30</definedName>
    <definedName name="CUADRILLA_104">[60]Cuadrillas!$H$39</definedName>
    <definedName name="CUADRILLA_112">[60]Cuadrillas!$H$57</definedName>
    <definedName name="CUADRILLA_114">[60]Cuadrillas!$H$66</definedName>
    <definedName name="CUADRILLA_1212">[60]Cuadrillas!$H$48</definedName>
    <definedName name="Cuadrilla_A" localSheetId="9">#REF!</definedName>
    <definedName name="Cuadrilla_A" localSheetId="1">#REF!</definedName>
    <definedName name="Cuadrilla_A">#REF!</definedName>
    <definedName name="Cuadrilla_A_11" localSheetId="9">#REF!</definedName>
    <definedName name="Cuadrilla_A_11" localSheetId="1">#REF!</definedName>
    <definedName name="Cuadrilla_A_11">#REF!</definedName>
    <definedName name="Cuadrilla_B" localSheetId="9">#REF!</definedName>
    <definedName name="Cuadrilla_B" localSheetId="1">#REF!</definedName>
    <definedName name="Cuadrilla_B">#REF!</definedName>
    <definedName name="Cuadrilla_B_11" localSheetId="9">#REF!</definedName>
    <definedName name="Cuadrilla_B_11" localSheetId="1">#REF!</definedName>
    <definedName name="Cuadrilla_B_11">#REF!</definedName>
    <definedName name="Cuadrilla_C" localSheetId="9">#REF!</definedName>
    <definedName name="Cuadrilla_C" localSheetId="1">#REF!</definedName>
    <definedName name="Cuadrilla_C">#REF!</definedName>
    <definedName name="Cuadrilla_C_11" localSheetId="9">#REF!</definedName>
    <definedName name="Cuadrilla_C_11" localSheetId="1">#REF!</definedName>
    <definedName name="Cuadrilla_C_11">#REF!</definedName>
    <definedName name="Cuadrilla_D" localSheetId="9">#REF!</definedName>
    <definedName name="Cuadrilla_D" localSheetId="1">#REF!</definedName>
    <definedName name="Cuadrilla_D">#REF!</definedName>
    <definedName name="Cuadrilla_D_11" localSheetId="9">#REF!</definedName>
    <definedName name="Cuadrilla_D_11" localSheetId="1">#REF!</definedName>
    <definedName name="Cuadrilla_D_11">#REF!</definedName>
    <definedName name="Cuadrilla_E" localSheetId="9">#REF!</definedName>
    <definedName name="Cuadrilla_E" localSheetId="1">#REF!</definedName>
    <definedName name="Cuadrilla_E">#REF!</definedName>
    <definedName name="Cuadrilla_E_11" localSheetId="9">#REF!</definedName>
    <definedName name="Cuadrilla_E_11" localSheetId="1">#REF!</definedName>
    <definedName name="Cuadrilla_E_11">#REF!</definedName>
    <definedName name="Cuadrilla_G" localSheetId="9">#REF!</definedName>
    <definedName name="Cuadrilla_G" localSheetId="1">#REF!</definedName>
    <definedName name="Cuadrilla_G">#REF!</definedName>
    <definedName name="Cuadrilla_G_11" localSheetId="9">#REF!</definedName>
    <definedName name="Cuadrilla_G_11" localSheetId="1">#REF!</definedName>
    <definedName name="Cuadrilla_G_11">#REF!</definedName>
    <definedName name="Cuadrilla_P" localSheetId="9">#REF!</definedName>
    <definedName name="Cuadrilla_P" localSheetId="1">#REF!</definedName>
    <definedName name="Cuadrilla_P">#REF!</definedName>
    <definedName name="Cuadrilla_P_11" localSheetId="9">#REF!</definedName>
    <definedName name="Cuadrilla_P_11" localSheetId="1">#REF!</definedName>
    <definedName name="Cuadrilla_P_11">#REF!</definedName>
    <definedName name="Cuadrilla_T" localSheetId="9">#REF!</definedName>
    <definedName name="Cuadrilla_T" localSheetId="1">#REF!</definedName>
    <definedName name="Cuadrilla_T">#REF!</definedName>
    <definedName name="Cuadrilla_T_11" localSheetId="9">#REF!</definedName>
    <definedName name="Cuadrilla_T_11" localSheetId="1">#REF!</definedName>
    <definedName name="Cuadrilla_T_11">#REF!</definedName>
    <definedName name="cuadrilla1">[112]Hoja3!$A$15:$A$73</definedName>
    <definedName name="cuadrilla2">[112]Hoja5!$A$16:$A$59</definedName>
    <definedName name="cuadrilla3">[112]Hoja6!$A$16:$A$63</definedName>
    <definedName name="cuadrilla4">[112]Hoja2!$A$12:$A$568</definedName>
    <definedName name="cuadrilla5">[112]Hoja5!$A$12:$G$59</definedName>
    <definedName name="cuadrillaa1">#REF!</definedName>
    <definedName name="cuadrillaa2">#REF!</definedName>
    <definedName name="cuadrillaa4">[47]PERSONAL!#REF!</definedName>
    <definedName name="cuadrillac1">#REF!</definedName>
    <definedName name="CUADRILLAS">'[65]MANO DE OBRA'!$G$8:$G$20</definedName>
    <definedName name="cuadrillas1">[112]Hoja3!$A$11:$I$73</definedName>
    <definedName name="cuadrillas2">[47]PERSONAL!#REF!</definedName>
    <definedName name="CUADRILLASTOTAL">'[65]MANO DE OBRA'!$G$8:$M$20</definedName>
    <definedName name="CUADRO">#N/A</definedName>
    <definedName name="CUADRO1">#REF!</definedName>
    <definedName name="CUAER" localSheetId="1">#REF!</definedName>
    <definedName name="CUAER">#REF!</definedName>
    <definedName name="CUAEXC">#REF!</definedName>
    <definedName name="CUAL" localSheetId="9">#N/A</definedName>
    <definedName name="CUAL">#N/A</definedName>
    <definedName name="CUAMAM" localSheetId="9">#REF!</definedName>
    <definedName name="CUAMAM" localSheetId="1">#REF!</definedName>
    <definedName name="CUAMAM">#REF!</definedName>
    <definedName name="CUAPLO" localSheetId="9">#REF!</definedName>
    <definedName name="CUAPLO" localSheetId="1">#REF!</definedName>
    <definedName name="CUAPLO">#REF!</definedName>
    <definedName name="CUARTON" localSheetId="9">#REF!</definedName>
    <definedName name="CUARTON" localSheetId="1">#REF!</definedName>
    <definedName name="CUARTON">#REF!</definedName>
    <definedName name="CUATOP" localSheetId="9">#REF!</definedName>
    <definedName name="CUATOP" localSheetId="1">#REF!</definedName>
    <definedName name="CUATOP">#REF!</definedName>
    <definedName name="CUATOPO" localSheetId="9">#REF!</definedName>
    <definedName name="CUATOPO" localSheetId="1">#REF!</definedName>
    <definedName name="CUATOPO">#REF!</definedName>
    <definedName name="cube">#REF!</definedName>
    <definedName name="CUBE_UNIT">#REF!</definedName>
    <definedName name="Cubierta_Angulo_1_x1_x1_8" localSheetId="9">#REF!</definedName>
    <definedName name="Cubierta_Angulo_1_x1_x1_8" localSheetId="1">#REF!</definedName>
    <definedName name="Cubierta_Angulo_1_x1_x1_8">#REF!</definedName>
    <definedName name="Cubierta_Angulo_1_x1_x1_8_11" localSheetId="9">#REF!</definedName>
    <definedName name="Cubierta_Angulo_1_x1_x1_8_11" localSheetId="1">#REF!</definedName>
    <definedName name="Cubierta_Angulo_1_x1_x1_8_11">#REF!</definedName>
    <definedName name="Cubierta_Angulo_1_x1_x3_16" localSheetId="9">#REF!</definedName>
    <definedName name="Cubierta_Angulo_1_x1_x3_16" localSheetId="1">#REF!</definedName>
    <definedName name="Cubierta_Angulo_1_x1_x3_16">#REF!</definedName>
    <definedName name="Cubierta_Angulo_1_x1_x3_16_11" localSheetId="9">#REF!</definedName>
    <definedName name="Cubierta_Angulo_1_x1_x3_16_11" localSheetId="1">#REF!</definedName>
    <definedName name="Cubierta_Angulo_1_x1_x3_16_11">#REF!</definedName>
    <definedName name="Cubierta_Angulo_11_2_x11_2_x1_4" localSheetId="9">#REF!</definedName>
    <definedName name="Cubierta_Angulo_11_2_x11_2_x1_4" localSheetId="1">#REF!</definedName>
    <definedName name="Cubierta_Angulo_11_2_x11_2_x1_4">#REF!</definedName>
    <definedName name="Cubierta_Angulo_11_2_x11_2_x1_4_11" localSheetId="9">#REF!</definedName>
    <definedName name="Cubierta_Angulo_11_2_x11_2_x1_4_11" localSheetId="1">#REF!</definedName>
    <definedName name="Cubierta_Angulo_11_2_x11_2_x1_4_11">#REF!</definedName>
    <definedName name="Cubierta_Angulo_11_2_x11_2_x3_16" localSheetId="9">#REF!</definedName>
    <definedName name="Cubierta_Angulo_11_2_x11_2_x3_16" localSheetId="1">#REF!</definedName>
    <definedName name="Cubierta_Angulo_11_2_x11_2_x3_16">#REF!</definedName>
    <definedName name="Cubierta_Angulo_11_2_x11_2_x3_16_11" localSheetId="9">#REF!</definedName>
    <definedName name="Cubierta_Angulo_11_2_x11_2_x3_16_11" localSheetId="1">#REF!</definedName>
    <definedName name="Cubierta_Angulo_11_2_x11_2_x3_16_11">#REF!</definedName>
    <definedName name="Cubierta_Platina_21_2x21_2x1_8" localSheetId="9">#REF!</definedName>
    <definedName name="Cubierta_Platina_21_2x21_2x1_8" localSheetId="1">#REF!</definedName>
    <definedName name="Cubierta_Platina_21_2x21_2x1_8">#REF!</definedName>
    <definedName name="Cubierta_Platina_21_2x21_2x1_8_11" localSheetId="9">#REF!</definedName>
    <definedName name="Cubierta_Platina_21_2x21_2x1_8_11" localSheetId="1">#REF!</definedName>
    <definedName name="Cubierta_Platina_21_2x21_2x1_8_11">#REF!</definedName>
    <definedName name="Cubierta_Platina_250mmx250mmx3_8" localSheetId="9">#REF!</definedName>
    <definedName name="Cubierta_Platina_250mmx250mmx3_8" localSheetId="1">#REF!</definedName>
    <definedName name="Cubierta_Platina_250mmx250mmx3_8">#REF!</definedName>
    <definedName name="Cubierta_Platina_250mmx250mmx3_8_11" localSheetId="9">#REF!</definedName>
    <definedName name="Cubierta_Platina_250mmx250mmx3_8_11" localSheetId="1">#REF!</definedName>
    <definedName name="Cubierta_Platina_250mmx250mmx3_8_11">#REF!</definedName>
    <definedName name="Cubierta_Platina_380mmx200mmx3_8" localSheetId="9">#REF!</definedName>
    <definedName name="Cubierta_Platina_380mmx200mmx3_8" localSheetId="1">#REF!</definedName>
    <definedName name="Cubierta_Platina_380mmx200mmx3_8">#REF!</definedName>
    <definedName name="Cubierta_Platina_380mmx200mmx3_8_11" localSheetId="9">#REF!</definedName>
    <definedName name="Cubierta_Platina_380mmx200mmx3_8_11" localSheetId="1">#REF!</definedName>
    <definedName name="Cubierta_Platina_380mmx200mmx3_8_11">#REF!</definedName>
    <definedName name="Cubierta_Soldadura" localSheetId="9">#REF!</definedName>
    <definedName name="Cubierta_Soldadura" localSheetId="1">#REF!</definedName>
    <definedName name="Cubierta_Soldadura">#REF!</definedName>
    <definedName name="Cubierta_Soldadura_11" localSheetId="9">#REF!</definedName>
    <definedName name="Cubierta_Soldadura_11" localSheetId="1">#REF!</definedName>
    <definedName name="Cubierta_Soldadura_11">#REF!</definedName>
    <definedName name="CUBIERTATOTAL" localSheetId="9">#REF!</definedName>
    <definedName name="CUBIERTATOTAL" localSheetId="1">#REF!</definedName>
    <definedName name="CUBIERTATOTAL">#REF!</definedName>
    <definedName name="CUBIERTATOTAL_11" localSheetId="9">#REF!</definedName>
    <definedName name="CUBIERTATOTAL_11" localSheetId="1">#REF!</definedName>
    <definedName name="CUBIERTATOTAL_11">#REF!</definedName>
    <definedName name="CUBS">#REF!</definedName>
    <definedName name="CUCON" localSheetId="9">#REF!</definedName>
    <definedName name="CUCON" localSheetId="1">#REF!</definedName>
    <definedName name="CUCON">#REF!</definedName>
    <definedName name="CUEXC" localSheetId="9">#REF!</definedName>
    <definedName name="CUEXC" localSheetId="1">#REF!</definedName>
    <definedName name="CUEXC">#REF!</definedName>
    <definedName name="Cumm_Us_inf">[89]Workings!$H$8:$BR$8</definedName>
    <definedName name="CUNET" localSheetId="9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neta" localSheetId="1">#REF!</definedName>
    <definedName name="cuneta">#REF!</definedName>
    <definedName name="Cunete_pintura">'[39]LISTADO '!$F$26</definedName>
    <definedName name="CUPLOM" localSheetId="9">#REF!</definedName>
    <definedName name="CUPLOM" localSheetId="1">#REF!</definedName>
    <definedName name="CUPLOM">#REF!</definedName>
    <definedName name="CURADURIA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">"Chart 11"</definedName>
    <definedName name="Curva_PVC_1" localSheetId="9">#REF!</definedName>
    <definedName name="Curva_PVC_1" localSheetId="1">#REF!</definedName>
    <definedName name="Curva_PVC_1">#REF!</definedName>
    <definedName name="Curva_PVC_1_11" localSheetId="9">#REF!</definedName>
    <definedName name="Curva_PVC_1_11" localSheetId="1">#REF!</definedName>
    <definedName name="Curva_PVC_1_11">#REF!</definedName>
    <definedName name="Curva_PVC_1_2" localSheetId="9">#REF!</definedName>
    <definedName name="Curva_PVC_1_2" localSheetId="1">#REF!</definedName>
    <definedName name="Curva_PVC_1_2">#REF!</definedName>
    <definedName name="Curva_PVC_1_2_11" localSheetId="9">#REF!</definedName>
    <definedName name="Curva_PVC_1_2_11" localSheetId="1">#REF!</definedName>
    <definedName name="Curva_PVC_1_2_11">#REF!</definedName>
    <definedName name="Curva_PVC_3_4" localSheetId="9">#REF!</definedName>
    <definedName name="Curva_PVC_3_4" localSheetId="1">#REF!</definedName>
    <definedName name="Curva_PVC_3_4">#REF!</definedName>
    <definedName name="Curva_PVC_3_4_11" localSheetId="9">#REF!</definedName>
    <definedName name="Curva_PVC_3_4_11" localSheetId="1">#REF!</definedName>
    <definedName name="Curva_PVC_3_4_11">#REF!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as_1_2">'[42]LISTADO '!$F$88</definedName>
    <definedName name="Curvas_2">'[42]LISTADO '!$F$91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ustomize">[113]!Customize</definedName>
    <definedName name="CUTOP" localSheetId="9">#REF!</definedName>
    <definedName name="CUTOP" localSheetId="1">#REF!</definedName>
    <definedName name="CUTOP">#REF!</definedName>
    <definedName name="Cv" localSheetId="9">#REF!</definedName>
    <definedName name="Cv" localSheetId="1">#REF!</definedName>
    <definedName name="Cv">#REF!</definedName>
    <definedName name="CV2.Daily_Tonnes">#REF!</definedName>
    <definedName name="CV2.Moisture">#REF!</definedName>
    <definedName name="CVa">'[27]Cambio de Valv.'!$E$1:$E$65536</definedName>
    <definedName name="cvbcvbf" localSheetId="9" hidden="1">{#N/A,#N/A,TRUE,"INGENIERIA";#N/A,#N/A,TRUE,"COMPRAS";#N/A,#N/A,TRUE,"DIRECCION";#N/A,#N/A,TRUE,"RESUMEN"}</definedName>
    <definedName name="cvbcvbf" localSheetId="1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cvcvcv">#REF!</definedName>
    <definedName name="cvfvd" localSheetId="9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9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9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Cw" localSheetId="9">#REF!</definedName>
    <definedName name="Cw" localSheetId="1">#REF!</definedName>
    <definedName name="Cw">#REF!</definedName>
    <definedName name="Cx" localSheetId="9">#REF!</definedName>
    <definedName name="Cx" localSheetId="1">#REF!</definedName>
    <definedName name="Cx">#REF!</definedName>
    <definedName name="cxcxcxc">#REF!</definedName>
    <definedName name="Cy" localSheetId="9">#REF!</definedName>
    <definedName name="Cy" localSheetId="1">#REF!</definedName>
    <definedName name="Cy">#REF!</definedName>
    <definedName name="CZN_north_perc">50</definedName>
    <definedName name="CZN_south_perc">0</definedName>
    <definedName name="czz" hidden="1">'[20]ETAPA 50 SMMLV'!#REF!</definedName>
    <definedName name="D" localSheetId="9">#REF!</definedName>
    <definedName name="D" localSheetId="1">#REF!</definedName>
    <definedName name="d" hidden="1">{"TAB1",#N/A,TRUE,"GENERAL";"TAB2",#N/A,TRUE,"GENERAL";"TAB3",#N/A,TRUE,"GENERAL";"TAB4",#N/A,TRUE,"GENERAL";"TAB5",#N/A,TRUE,"GENERAL"}</definedName>
    <definedName name="D_1">#REF!</definedName>
    <definedName name="d_CUBIERTA">#REF!</definedName>
    <definedName name="d_percápita">#REF!</definedName>
    <definedName name="D6.PVC" localSheetId="1">#REF!</definedName>
    <definedName name="D6.PVC">#REF!</definedName>
    <definedName name="DA">#REF!</definedName>
    <definedName name="DADADAD" localSheetId="9" hidden="1">{#N/A,#N/A,TRUE,"CODIGO DEPENDENCIA"}</definedName>
    <definedName name="DADADAD" localSheetId="1" hidden="1">{#N/A,#N/A,TRUE,"CODIGO DEPENDENCIA"}</definedName>
    <definedName name="DADADAD" hidden="1">{#N/A,#N/A,TRUE,"CODIGO DEPENDENCIA"}</definedName>
    <definedName name="DAFT">#REF!</definedName>
    <definedName name="DANI" localSheetId="1">#REF!</definedName>
    <definedName name="DANI">#REF!</definedName>
    <definedName name="DANODO">#REF!</definedName>
    <definedName name="DANODOF">#REF!</definedName>
    <definedName name="DANODOFT">#REF!</definedName>
    <definedName name="dario">'[114]GPI 526'!#REF!</definedName>
    <definedName name="DASD" localSheetId="9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 localSheetId="1">#REF!</definedName>
    <definedName name="Data">#REF!</definedName>
    <definedName name="Data_Base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[109]civ_roma!$C$9:$G$799</definedName>
    <definedName name="DataDisplayed">"Ejemplo"</definedName>
    <definedName name="Date">[115]Constants!$B$9</definedName>
    <definedName name="DATO1">'[116]46'!$D$3:$CK$429</definedName>
    <definedName name="DATOS">#REF!</definedName>
    <definedName name="DATOS_CONTRATO" localSheetId="9">#REF!</definedName>
    <definedName name="DATOS_CONTRATO" localSheetId="1">#REF!</definedName>
    <definedName name="DATOS_CONTRATO">#REF!</definedName>
    <definedName name="datos1">'[117]Base de Diseño'!$A$1:$G$286</definedName>
    <definedName name="Days_in_Month">#REF!</definedName>
    <definedName name="DBASE1">#REF!</definedName>
    <definedName name="DBASE2">#REF!</definedName>
    <definedName name="DBASE3">#REF!</definedName>
    <definedName name="dbfdfbi" localSheetId="9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blgarantiaExtendida">#REF!</definedName>
    <definedName name="dblPunRentabilidad">#REF!</definedName>
    <definedName name="dblUtilVehiculo">#REF!</definedName>
    <definedName name="dc" localSheetId="1">#REF!</definedName>
    <definedName name="dc">#REF!</definedName>
    <definedName name="Dcacm">#REF!</definedName>
    <definedName name="DCF" localSheetId="9">#REF!</definedName>
    <definedName name="DCF" localSheetId="1">#REF!</definedName>
    <definedName name="DCF">#REF!</definedName>
    <definedName name="DCI">[14]Tablas!#REF!</definedName>
    <definedName name="DCI1_1">[14]Tablas!#REF!</definedName>
    <definedName name="DCI1_1_1">[14]Tablas!#REF!</definedName>
    <definedName name="DCI1_1_2">[14]Tablas!#REF!</definedName>
    <definedName name="DCI1_1_3">[14]Tablas!#REF!</definedName>
    <definedName name="DCI1_1_4">[14]Tablas!#REF!</definedName>
    <definedName name="DCI1_2">[14]Tablas!#REF!</definedName>
    <definedName name="DCI1_3">[14]Tablas!#REF!</definedName>
    <definedName name="DCI1_4">[14]Tablas!#REF!</definedName>
    <definedName name="DCorriente">#REF!</definedName>
    <definedName name="Dcorriente1">'[118]Pta a tierra'!#REF!</definedName>
    <definedName name="DCSDCTV" localSheetId="9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>#REF!</definedName>
    <definedName name="ddd" localSheetId="9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9" hidden="1">{#N/A,#N/A,FALSE,"Estatico";#N/A,#N/A,FALSE,"Tuberia";#N/A,#N/A,FALSE,"Instrumentación";#N/A,#N/A,FALSE,"Mecanica";#N/A,#N/A,FALSE,"Electrico";#N/A,#N/A,FALSE,"Ofic.Civiles"}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" localSheetId="1">#REF!</definedName>
    <definedName name="ddddd">#REF!</definedName>
    <definedName name="DDDDDD">#REF!</definedName>
    <definedName name="DDDDDDD" localSheetId="9" hidden="1">{#N/A,#N/A,FALSE,"orthoflow";#N/A,#N/A,FALSE,"Miscelaneos";#N/A,#N/A,FALSE,"Instrumentacio";#N/A,#N/A,FALSE,"Electrico";#N/A,#N/A,FALSE,"Valv. Seguridad"}</definedName>
    <definedName name="DDDDDDD" localSheetId="1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ddddd">#REF!</definedName>
    <definedName name="ddddt" localSheetId="9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9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9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9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[14]Tablas!#REF!</definedName>
    <definedName name="DDS1_1">[14]Tablas!#REF!</definedName>
    <definedName name="DDS1_1_1">[14]Tablas!#REF!</definedName>
    <definedName name="de">#REF!</definedName>
    <definedName name="Dealpb" hidden="1">#REF!</definedName>
    <definedName name="Debt_Purchase_Price_Funding">[119]CONTROL!$G$45</definedName>
    <definedName name="Debt_S5_EA_Sch">[94]INPUT_TEMP!#REF!</definedName>
    <definedName name="Debt_S6_EA_Sch">[94]INPUT_TEMP!#REF!</definedName>
    <definedName name="DEC">#REF!</definedName>
    <definedName name="decbs">#REF!</definedName>
    <definedName name="Decjv">#REF!</definedName>
    <definedName name="Decjv2">#REF!</definedName>
    <definedName name="deded" localSheetId="9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ault_leadtime">#REF!</definedName>
    <definedName name="defd" localSheetId="9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flexión" localSheetId="9">#REF!</definedName>
    <definedName name="Deflexión" localSheetId="1">#REF!</definedName>
    <definedName name="Deflexión">#REF!</definedName>
    <definedName name="dem.pav">#REF!</definedName>
    <definedName name="DEMANDA">#REF!</definedName>
    <definedName name="demanto">#REF!</definedName>
    <definedName name="DEMOLICION">#REF!</definedName>
    <definedName name="DEMOLICIÓN">'[120]BASE-LISTAS'!$B$24:$B$29</definedName>
    <definedName name="demolicioncuneta" localSheetId="9">#REF!</definedName>
    <definedName name="demolicioncuneta" localSheetId="1">#REF!</definedName>
    <definedName name="demolicioncuneta">#REF!</definedName>
    <definedName name="DENS">#REF!</definedName>
    <definedName name="densi">#REF!</definedName>
    <definedName name="Dep_IAS_tot">[89]Tax!#REF!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ment">#REF!</definedName>
    <definedName name="DEPEND">[110]Tabla!$B$1:$B$397</definedName>
    <definedName name="DEPENDENCIA">[110]Tabla!$B$1:$B$397</definedName>
    <definedName name="DEPENDENCIAS">[110]Tabla!$B$1:$B$397</definedName>
    <definedName name="Depreciation">#REF!</definedName>
    <definedName name="DepreciationPB" hidden="1">#REF!</definedName>
    <definedName name="DERFE">#REF!</definedName>
    <definedName name="DES">#REF!</definedName>
    <definedName name="DESARENADOR">#REF!=#REF!,#REF!,#REF!,#REF!,#REF!,#REF!,#REF!,#REF!,#REF!,#REF!,#REF!,#REF!,#REF!</definedName>
    <definedName name="desarrolladas">'[41]Reservas de Petróleo'!$A$2,'[41]Reservas de Petróleo'!$A$1,'[41]Reservas de Petróleo'!$D$4,'[41]Reservas de Petróleo'!$F$1:$F$65536</definedName>
    <definedName name="DESC521">[121]ITEMS!$B$522</definedName>
    <definedName name="DESCAPOTOT" localSheetId="9">#REF!</definedName>
    <definedName name="DESCAPOTOT" localSheetId="1">#REF!</definedName>
    <definedName name="DESCAPOTOT">#REF!</definedName>
    <definedName name="DESCAPOTOT_11" localSheetId="9">#REF!</definedName>
    <definedName name="DESCAPOTOT_11" localSheetId="1">#REF!</definedName>
    <definedName name="DESCAPOTOT_11">#REF!</definedName>
    <definedName name="DESCARGA_FONDO">#REF!</definedName>
    <definedName name="descriminado" localSheetId="9">IF([0]!Loan_Amount*[0]!Interest_Rate*[0]!Loan_Years*[0]!Loan_Start&gt;0,1,0)</definedName>
    <definedName name="descriminado">IF([0]!Loan_Amount*[0]!Interest_Rate*[0]!Loan_Years*[0]!Loan_Start&gt;0,1,0)</definedName>
    <definedName name="Descrip_cuadrillas">#REF!</definedName>
    <definedName name="Descrip_equipos">#REF!</definedName>
    <definedName name="Descrip_transporte">#REF!</definedName>
    <definedName name="Descripción">#REF!</definedName>
    <definedName name="DescripPpto" localSheetId="9">#REF!</definedName>
    <definedName name="DescripPpto" localSheetId="1">#REF!</definedName>
    <definedName name="DescripPpto">#REF!</definedName>
    <definedName name="description">#REF!</definedName>
    <definedName name="descrpcion">#REF!</definedName>
    <definedName name="DESCUNMI">#REF!</definedName>
    <definedName name="design">'[122]Design (3)'!$A$12:$CM$71</definedName>
    <definedName name="design2">[122]Design!$A$24:$CM$66</definedName>
    <definedName name="Designer">#REF!</definedName>
    <definedName name="DEST_ART">[76]steel!#REF!</definedName>
    <definedName name="DESTCOD">'[4]7422CW00'!#REF!</definedName>
    <definedName name="DESTFG">'[4]7422CW00'!#REF!</definedName>
    <definedName name="DESTQTY">'[4]7422CW00'!#REF!</definedName>
    <definedName name="DETAIL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talle_Reserva">#REF!</definedName>
    <definedName name="DETENCION">'[123]CHEQUEO '!#REF!</definedName>
    <definedName name="deuda">[101]deuda!$A$1:$IV$65536</definedName>
    <definedName name="deuda2">[124]deuda!$A$1:$IV$65536</definedName>
    <definedName name="DEX" localSheetId="9">#REF!</definedName>
    <definedName name="DEX" localSheetId="1">#REF!</definedName>
    <definedName name="DEX">#REF!</definedName>
    <definedName name="df" localSheetId="9">#REF!</definedName>
    <definedName name="df" localSheetId="1">#REF!</definedName>
    <definedName name="df">#REF!</definedName>
    <definedName name="dfa" localSheetId="9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9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9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cvc">#REF!</definedName>
    <definedName name="dfdaa">#REF!</definedName>
    <definedName name="dfdf">#REF!</definedName>
    <definedName name="dfds" localSheetId="9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9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EFWEFSGERGAERGEGQER">#REF!</definedName>
    <definedName name="dffffe" localSheetId="9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9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9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9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9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9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9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9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9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9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9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9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9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9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[113]Personalizar!$E$22</definedName>
    <definedName name="dflt2">[113]Personalizar!$E$23</definedName>
    <definedName name="dflt3">[113]Personalizar!$D$24</definedName>
    <definedName name="dflt4">[113]Personalizar!$E$26</definedName>
    <definedName name="dflt5">[113]Personalizar!$E$27</definedName>
    <definedName name="dflt6">[113]Personalizar!$D$28</definedName>
    <definedName name="dflt7">[113]Personalizar!$G$27</definedName>
    <definedName name="DFRFRF" localSheetId="9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9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9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9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9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9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9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9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9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ERE">#REF!</definedName>
    <definedName name="DGO">[14]Tablas!#REF!</definedName>
    <definedName name="DGO1_1">[14]Tablas!#REF!</definedName>
    <definedName name="DGO1_1_1">[14]Tablas!#REF!</definedName>
    <definedName name="DGP">[14]Tablas!#REF!</definedName>
    <definedName name="DGP1_1">[14]Tablas!#REF!</definedName>
    <definedName name="DGP1_1_1">[14]Tablas!#REF!</definedName>
    <definedName name="dgrdeb" localSheetId="9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9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9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9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9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" localSheetId="1">#REF!</definedName>
    <definedName name="di">#REF!</definedName>
    <definedName name="DIA">[36]PRESUPUESTO!$B$13</definedName>
    <definedName name="dia24hr">#REF!</definedName>
    <definedName name="DIAGRAMA">[65]INSUMOS!$A$2:$A$116</definedName>
    <definedName name="Diámetro">#REF!</definedName>
    <definedName name="diámetroft">#REF!</definedName>
    <definedName name="diametr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acumulacion">#REF!</definedName>
    <definedName name="DIASDELMES">#REF!</definedName>
    <definedName name="DIASROTACION">#REF!</definedName>
    <definedName name="DiasSupuestosCierre">#REF!</definedName>
    <definedName name="dic00">[22]Dólar!#REF!</definedName>
    <definedName name="diego">#REF!</definedName>
    <definedName name="diego1">#REF!</definedName>
    <definedName name="Dif.Este" localSheetId="9">#REF!</definedName>
    <definedName name="Dif.Este" localSheetId="1">#REF!</definedName>
    <definedName name="Dif.Este">#REF!</definedName>
    <definedName name="Dif.Norte" localSheetId="9">#REF!</definedName>
    <definedName name="Dif.Norte" localSheetId="1">#REF!</definedName>
    <definedName name="Dif.Norte">#REF!</definedName>
    <definedName name="diferencia">'[125]MEDIA GEOMETRICA'!$J$8,'[125]MEDIA GEOMETRICA'!$N$8,'[125]MEDIA GEOMETRICA'!$R$8,'[125]MEDIA GEOMETRICA'!$V$8,'[125]MEDIA GEOMETRICA'!$Z$8,'[125]MEDIA GEOMETRICA'!$AD$8,'[125]MEDIA GEOMETRICA'!$AH$8,'[125]MEDIA GEOMETRICA'!$AL$8,'[125]MEDIA GEOMETRICA'!#REF!,'[125]MEDIA GEOMETRICA'!#REF!</definedName>
    <definedName name="diferencial">[47]lisprecios!#REF!</definedName>
    <definedName name="DIFERENCIAL_1_TON">#REF!</definedName>
    <definedName name="DIJ">[14]Tablas!#REF!</definedName>
    <definedName name="DIJ1_1">[14]Tablas!#REF!</definedName>
    <definedName name="DIJ1_1_1">[14]Tablas!#REF!</definedName>
    <definedName name="DIJ1_1_2">[14]Tablas!#REF!</definedName>
    <definedName name="DIJ1_1_3">[14]Tablas!#REF!</definedName>
    <definedName name="DIJ1_1_4">[14]Tablas!#REF!</definedName>
    <definedName name="DIJ1_1_5">[14]Tablas!#REF!</definedName>
    <definedName name="DIJ1_2">[14]Tablas!#REF!</definedName>
    <definedName name="DIJ1_3">[14]Tablas!#REF!</definedName>
    <definedName name="DIJ1_4">[14]Tablas!#REF!</definedName>
    <definedName name="DIJ1_5">[14]Tablas!#REF!</definedName>
    <definedName name="Dilataciones_en_bronce" localSheetId="9">#REF!</definedName>
    <definedName name="Dilataciones_en_bronce" localSheetId="1">#REF!</definedName>
    <definedName name="Dilataciones_en_bronce">#REF!</definedName>
    <definedName name="Dilataciones_en_bronce_11" localSheetId="9">#REF!</definedName>
    <definedName name="Dilataciones_en_bronce_11" localSheetId="1">#REF!</definedName>
    <definedName name="Dilataciones_en_bronce_11">#REF!</definedName>
    <definedName name="DINTELES" localSheetId="9">#REF!</definedName>
    <definedName name="DINTELES" localSheetId="1">#REF!</definedName>
    <definedName name="DINTELES">#REF!</definedName>
    <definedName name="DINTELES_11" localSheetId="9">#REF!</definedName>
    <definedName name="DINTELES_11" localSheetId="1">#REF!</definedName>
    <definedName name="DINTELES_11">#REF!</definedName>
    <definedName name="Direccion">[63]EMPRESA!$F$14</definedName>
    <definedName name="DIRECTO1">[126]APU!$U$132</definedName>
    <definedName name="DIRECTO10">[126]APU!$U$681</definedName>
    <definedName name="DIRECTO100">[126]APU!$U$6171</definedName>
    <definedName name="DIRECTO101">[126]APU!$U$6232</definedName>
    <definedName name="DIRECTO102">[126]APU!$U$6293</definedName>
    <definedName name="DIRECTO103">[126]APU!$U$6354</definedName>
    <definedName name="DIRECTO104">[126]APU!$U$6415</definedName>
    <definedName name="DIRECTO105">[126]APU!$U$6476</definedName>
    <definedName name="DIRECTO11">[126]APU!$U$742</definedName>
    <definedName name="DIRECTO12">[126]APU!$U$803</definedName>
    <definedName name="DIRECTO124">[126]APU!$U$7635</definedName>
    <definedName name="DIRECTO125">[126]APU!$U$7696</definedName>
    <definedName name="DIRECTO126">[126]APU!$U$7757</definedName>
    <definedName name="DIRECTO127">[126]APU!$U$7818</definedName>
    <definedName name="DIRECTO128">[126]APU!$U$7879</definedName>
    <definedName name="DIRECTO129">[126]APU!$U$7940</definedName>
    <definedName name="DIRECTO13">[126]APU!$U$864</definedName>
    <definedName name="DIRECTO130">[126]APU!$U$8001</definedName>
    <definedName name="DIRECTO131">[126]APU!$U$8062</definedName>
    <definedName name="DIRECTO132">[126]APU!$U$8123</definedName>
    <definedName name="DIRECTO133">[126]APU!$U$8184</definedName>
    <definedName name="DIRECTO134">[126]APU!$U$8245</definedName>
    <definedName name="DIRECTO14">[126]APU!$U$925</definedName>
    <definedName name="DIRECTO15">[126]APU!$U$986</definedName>
    <definedName name="DIRECTO16">[126]APU!$U$1047</definedName>
    <definedName name="DIRECTO17">[126]APU!$U$1108</definedName>
    <definedName name="DIRECTO18">[126]APU!$U$1169</definedName>
    <definedName name="DIRECTO2">[126]APU!$U$193</definedName>
    <definedName name="DIRECTO2.10">[126]APU!$U$14889</definedName>
    <definedName name="DIRECTO2.11">[126]APU!$U$14950</definedName>
    <definedName name="DIRECTO2.12">[126]APU!$U$15011</definedName>
    <definedName name="DIRECTO2.9">[126]APU!$U$11839</definedName>
    <definedName name="DIRECTO21">[126]APU!$U$1352</definedName>
    <definedName name="DIRECTO22">[126]APU!$U$1413</definedName>
    <definedName name="DIRECTO23">[126]APU!$U$1474</definedName>
    <definedName name="DIRECTO24">[126]APU!$U$1535</definedName>
    <definedName name="DIRECTO25">[126]APU!$U$1596</definedName>
    <definedName name="DIRECTO26">[126]APU!$U$1657</definedName>
    <definedName name="DIRECTO27">[126]APU!$U$1718</definedName>
    <definedName name="DIRECTO28">[126]APU!$U$1779</definedName>
    <definedName name="DIRECTO29">[126]APU!$U$1840</definedName>
    <definedName name="DIRECTO3">[126]APU!$U$254</definedName>
    <definedName name="DIRECTO3.15">[126]APU!$U$8667</definedName>
    <definedName name="DIRECTO3.16">[126]APU!$U$8728</definedName>
    <definedName name="DIRECTO3.17">[126]APU!$U$8789</definedName>
    <definedName name="DIRECTO3.18">[126]APU!$U$8850</definedName>
    <definedName name="DIRECTO3.19">[126]APU!$U$8911</definedName>
    <definedName name="DIRECTO3.20">[126]APU!$U$8972</definedName>
    <definedName name="DIRECTO3.21">[126]APU!$U$11961</definedName>
    <definedName name="DIRECTO3.22">[126]APU!$U$14523</definedName>
    <definedName name="DIRECTO3.23">[126]APU!$U$15133</definedName>
    <definedName name="DIRECTO3.24">[126]APU!$U$16292</definedName>
    <definedName name="DIRECTO3.25">[126]APU!$U$16353</definedName>
    <definedName name="DIRECTO3.26">[126]APU!$U$16414</definedName>
    <definedName name="DIRECTO3.27">[126]APU!$U$16475</definedName>
    <definedName name="DIRECTO3.28">[126]APU!$U$16536</definedName>
    <definedName name="DIRECTO30">[126]APU!$U$1901</definedName>
    <definedName name="DIRECTO31">[126]APU!$U$1962</definedName>
    <definedName name="DIRECTO32">[126]APU!$U$2023</definedName>
    <definedName name="DIRECTO33">[126]APU!$U$2084</definedName>
    <definedName name="DIRECTO34">[126]APU!$U$2145</definedName>
    <definedName name="DIRECTO35">[126]APU!$U$2206</definedName>
    <definedName name="DIRECTO36">[126]APU!$U$2267</definedName>
    <definedName name="DIRECTO37">[126]APU!$U$2328</definedName>
    <definedName name="DIRECTO38">[126]APU!$U$2389</definedName>
    <definedName name="DIRECTO39">[126]APU!$U$2450</definedName>
    <definedName name="DIRECTO4">[126]APU!$U$315</definedName>
    <definedName name="DIRECTO4.20">[126]APU!$U$9216</definedName>
    <definedName name="DIRECTO4.21">[126]APU!$U$9277</definedName>
    <definedName name="DIRECTO4.22">[126]APU!$U$9338</definedName>
    <definedName name="DIRECTO4.23">[126]APU!$U$9399</definedName>
    <definedName name="DIRECTO4.24">[126]APU!$U$9460</definedName>
    <definedName name="DIRECTO4.25">[126]APU!$U$9521</definedName>
    <definedName name="DIRECTO4.26">[126]APU!$U$9582</definedName>
    <definedName name="DIRECTO4.27">[126]APU!$U$9643</definedName>
    <definedName name="DIRECTO4.28">[126]APU!$U$9704</definedName>
    <definedName name="DIRECTO4.29">[126]APU!$U$9765</definedName>
    <definedName name="DIRECTO4.30">[126]APU!$U$9826</definedName>
    <definedName name="DIRECTO4.31">[126]APU!$U$9887</definedName>
    <definedName name="DIRECTO4.32">[126]APU!$U$9948</definedName>
    <definedName name="DIRECTO4.33">[126]APU!$U$10009</definedName>
    <definedName name="DIRECTO4.34">[126]APU!$U$10070</definedName>
    <definedName name="DIRECTO4.35">[126]APU!$U$11595</definedName>
    <definedName name="DIRECTO4.36">[126]APU!$U$11656</definedName>
    <definedName name="DIRECTO4.37">[126]APU!$U$15987</definedName>
    <definedName name="DIRECTO4.38">[126]APU!$U$15194</definedName>
    <definedName name="DIRECTO4.39">[126]APU!$U$14279</definedName>
    <definedName name="DIRECTO4.40">[126]APU!$U$14340</definedName>
    <definedName name="DIRECTO4.41">[126]APU!$U$14401</definedName>
    <definedName name="DIRECTO4.42">[126]APU!$U$14462</definedName>
    <definedName name="DIRECTO4.43">[126]APU!$U$14584</definedName>
    <definedName name="DIRECTO4.44">[126]APU!$U$16048</definedName>
    <definedName name="DIRECTO4.45">[126]APU!$U$16109</definedName>
    <definedName name="DIRECTO4.46">[126]APU!$U$14706</definedName>
    <definedName name="DIRECTO4.47">[126]APU!$U$15926</definedName>
    <definedName name="DIRECTO4.48">[126]APU!$U$16170</definedName>
    <definedName name="DIRECTO4.49">[126]APU!$U$16231</definedName>
    <definedName name="DIRECTO4.50">[126]APU!$U$16902</definedName>
    <definedName name="DIRECTO4.51">[126]APU!$U$17634</definedName>
    <definedName name="DIRECTO4.52">[126]APU!$U$17695</definedName>
    <definedName name="DIRECTO40">[126]APU!$U$2511</definedName>
    <definedName name="DIRECTO41">[126]APU!$U$2572</definedName>
    <definedName name="DIRECTO42">[126]APU!$U$2633</definedName>
    <definedName name="DIRECTO43">[126]APU!$U$2694</definedName>
    <definedName name="DIRECTO44">[126]APU!$U$2755</definedName>
    <definedName name="DIRECTO45">[126]APU!$U$2816</definedName>
    <definedName name="DIRECTO46">[126]APU!$U$2877</definedName>
    <definedName name="DIRECTO47">[126]APU!$U$2938</definedName>
    <definedName name="DIRECTO48">[126]APU!$U$2999</definedName>
    <definedName name="DIRECTO49">[126]APU!$U$3060</definedName>
    <definedName name="DIRECTO5">[126]APU!$U$376</definedName>
    <definedName name="DIRECTO5.100">[126]APU!$U$12449</definedName>
    <definedName name="DIRECTO5.101">[126]APU!$U$12510</definedName>
    <definedName name="DIRECTO5.104">[126]APU!$U$12571</definedName>
    <definedName name="DIRECTO5.105">[126]APU!$U$12632</definedName>
    <definedName name="DIRECTO5.106">[126]APU!$U$12693</definedName>
    <definedName name="DIRECTO5.107">[126]APU!$U$12754</definedName>
    <definedName name="DIRECTO5.108">[126]APU!$U$12815</definedName>
    <definedName name="DIRECTO5.109">[126]APU!$U$12876</definedName>
    <definedName name="DIRECTO5.111">[126]APU!$U$12937</definedName>
    <definedName name="DIRECTO5.112">[126]APU!$U$12998</definedName>
    <definedName name="DIRECTO5.113">[126]APU!$U$14767</definedName>
    <definedName name="DIRECTO5.114">[126]APU!$U$14828</definedName>
    <definedName name="DIRECTO5.115">[126]APU!$U$15072</definedName>
    <definedName name="DIRECTO5.53">[126]APU!$U$10131</definedName>
    <definedName name="DIRECTO5.54">[126]APU!$U$10192</definedName>
    <definedName name="DIRECTO5.55">[126]APU!$U$10253</definedName>
    <definedName name="DIRECTO5.56">[126]APU!$U$10314</definedName>
    <definedName name="DIRECTO5.57">[126]APU!$U$10375</definedName>
    <definedName name="DIRECTO5.58">[126]APU!$U$10436</definedName>
    <definedName name="DIRECTO5.59">[126]APU!$U$10497</definedName>
    <definedName name="DIRECTO5.60">[126]APU!$U$10558</definedName>
    <definedName name="DIRECTO5.61">[126]APU!$U$10619</definedName>
    <definedName name="DIRECTO5.62">[126]APU!$U$10680</definedName>
    <definedName name="DIRECTO5.63">[126]APU!$U$10741</definedName>
    <definedName name="DIRECTO5.64">[126]APU!$U$10802</definedName>
    <definedName name="DIRECTO5.65">[126]APU!$U$10863</definedName>
    <definedName name="DIRECTO5.66">[126]APU!$U$10924</definedName>
    <definedName name="DIRECTO5.67">[126]APU!$U$10985</definedName>
    <definedName name="DIRECTO5.68">[126]APU!$U$11046</definedName>
    <definedName name="DIRECTO5.69">[126]APU!$U$11107</definedName>
    <definedName name="DIRECTO5.70">[126]APU!$U$11168</definedName>
    <definedName name="DIRECTO5.71">[126]APU!$U$11229</definedName>
    <definedName name="DIRECTO5.72">[126]APU!$U$12022</definedName>
    <definedName name="DIRECTO5.73">[126]APU!$U$12083</definedName>
    <definedName name="DIRECTO5.74">[126]APU!$U$12144</definedName>
    <definedName name="DIRECTO5.77">[126]APU!$U$12205</definedName>
    <definedName name="DIRECTO5.78">[126]APU!$U$12327</definedName>
    <definedName name="DIRECTO5.79">[126]APU!$U$12388</definedName>
    <definedName name="DIRECTO5.80">[126]APU!$U$12266</definedName>
    <definedName name="DIRECTO5.82">[126]APU!$U$14035</definedName>
    <definedName name="DIRECTO5.83">[126]APU!$U$14096</definedName>
    <definedName name="DIRECTO5.84">[126]APU!$U$13364</definedName>
    <definedName name="DIRECTO5.85">[126]APU!$U$13425</definedName>
    <definedName name="DIRECTO5.86">[126]APU!$U$13486</definedName>
    <definedName name="DIRECTO5.87">[126]APU!$U$13547</definedName>
    <definedName name="DIRECTO5.88">[126]APU!$U$13608</definedName>
    <definedName name="DIRECTO5.89">[126]APU!$U$13669</definedName>
    <definedName name="DIRECTO5.90">[126]APU!$U$13730</definedName>
    <definedName name="DIRECTO5.91">[126]APU!$U$13791</definedName>
    <definedName name="DIRECTO5.92">[126]APU!$U$13852</definedName>
    <definedName name="DIRECTO5.93">[126]APU!$U$13913</definedName>
    <definedName name="DIRECTO5.94">[126]APU!$U$13974</definedName>
    <definedName name="DIRECTO5.95">[126]APU!$U$13059</definedName>
    <definedName name="DIRECTO5.96">[126]APU!$U$13120</definedName>
    <definedName name="DIRECTO5.97">[126]APU!$U$13181</definedName>
    <definedName name="DIRECTO5.98">[126]APU!$U$13242</definedName>
    <definedName name="DIRECTO5.99">[126]APU!$U$13303</definedName>
    <definedName name="DIRECTO50">[126]APU!$U$3121</definedName>
    <definedName name="DIRECTO51">[126]APU!$U$3182</definedName>
    <definedName name="DIRECTO52">[126]APU!$U$3243</definedName>
    <definedName name="DIRECTO53">[126]APU!$U$3304</definedName>
    <definedName name="DIRECTO54">[126]APU!$U$3365</definedName>
    <definedName name="DIRECTO55">[126]APU!$U$3426</definedName>
    <definedName name="DIRECTO56">[126]APU!$U$3487</definedName>
    <definedName name="DIRECTO57">[126]APU!$U$3548</definedName>
    <definedName name="DIRECTO58">[126]APU!$U$3609</definedName>
    <definedName name="DIRECTO59">[126]APU!$U$3670</definedName>
    <definedName name="DIRECTO6">[126]APU!$U$437</definedName>
    <definedName name="DIRECTO60">[126]APU!$U$3731</definedName>
    <definedName name="DIRECTO61">[126]APU!$U$3792</definedName>
    <definedName name="DIRECTO62">[126]APU!$U$3853</definedName>
    <definedName name="DIRECTO63">[126]APU!$U$3914</definedName>
    <definedName name="DIRECTO64">[126]APU!$U$3975</definedName>
    <definedName name="DIRECTO65">[126]APU!$U$4036</definedName>
    <definedName name="DIRECTO66">[126]APU!$U$4097</definedName>
    <definedName name="DIRECTO67">[126]APU!$U$4158</definedName>
    <definedName name="DIRECTO68">[126]APU!$U$4219</definedName>
    <definedName name="DIRECTO69">[126]APU!$U$4280</definedName>
    <definedName name="DIRECTO7">[126]APU!$U$498</definedName>
    <definedName name="DIRECTO7.12">[126]APU!$U$8305</definedName>
    <definedName name="DIRECTO7.13">[126]APU!$U$8366</definedName>
    <definedName name="DIRECTO7.14">[126]APU!$U$8427</definedName>
    <definedName name="DIRECTO7.15">[126]APU!$U$8488</definedName>
    <definedName name="DIRECTO7.16">[126]APU!$U$8606</definedName>
    <definedName name="DIRECTO7.17">[126]APU!$U$11290</definedName>
    <definedName name="DIRECTO7.18">[126]APU!$U$11351</definedName>
    <definedName name="DIRECTO7.19">[126]APU!$U$11412</definedName>
    <definedName name="DIRECTO7.20">[126]APU!$U$11473</definedName>
    <definedName name="DIRECTO7.21">[126]APU!$U$11534</definedName>
    <definedName name="DIRECTO7.22">[126]APU!$U$11717</definedName>
    <definedName name="DIRECTO7.23">[126]APU!$U$11778</definedName>
    <definedName name="DIRECTO7.24">[126]APU!$U$14645</definedName>
    <definedName name="DIRECTO7.25">[126]APU!$U$15255</definedName>
    <definedName name="DIRECTO7.26">[126]APU!$U$15316</definedName>
    <definedName name="DIRECTO7.27">[126]APU!$U$15377</definedName>
    <definedName name="DIRECTO7.28">[126]APU!$U$15438</definedName>
    <definedName name="DIRECTO7.29">[126]APU!$U$15499</definedName>
    <definedName name="DIRECTO7.30">[126]APU!$U$15560</definedName>
    <definedName name="DIRECTO7.31">[126]APU!$U$15621</definedName>
    <definedName name="DIRECTO7.32">[126]APU!$U$15682</definedName>
    <definedName name="DIRECTO7.33">[126]APU!$U$15743</definedName>
    <definedName name="DIRECTO7.34">[126]APU!$U$15804</definedName>
    <definedName name="DIRECTO7.35">[126]APU!$U$15865</definedName>
    <definedName name="DIRECTO7.36">[126]APU!$U$17085</definedName>
    <definedName name="DIRECTO7.37">[126]APU!$U$17268</definedName>
    <definedName name="DIRECTO7.38">[126]APU!$U$17207</definedName>
    <definedName name="DIRECTO7.39">[126]APU!$U$17390</definedName>
    <definedName name="DIRECTO7.40">[126]APU!$U$17451</definedName>
    <definedName name="DIRECTO7.41">[126]APU!$U$17512</definedName>
    <definedName name="DIRECTO7.42">[126]APU!$U$17146</definedName>
    <definedName name="DIRECTO7.43">[126]APU!$U$17573</definedName>
    <definedName name="DIRECTO7.44">[126]APU!$U$17329</definedName>
    <definedName name="DIRECTO70">[126]APU!$U$4341</definedName>
    <definedName name="DIRECTO71">[126]APU!$U$4402</definedName>
    <definedName name="DIRECTO72">[126]APU!$U$4463</definedName>
    <definedName name="DIRECTO73">[126]APU!$U$4524</definedName>
    <definedName name="DIRECTO74">[126]APU!$U$4585</definedName>
    <definedName name="DIRECTO75">[126]APU!$U$4646</definedName>
    <definedName name="DIRECTO76">[126]APU!$U$4707</definedName>
    <definedName name="DIRECTO77">[126]APU!$U$4768</definedName>
    <definedName name="DIRECTO78">[126]APU!$U$4829</definedName>
    <definedName name="DIRECTO79">[126]APU!$U$4890</definedName>
    <definedName name="DIRECTO8">[126]APU!$U$559</definedName>
    <definedName name="DIRECTO80">[126]APU!$U$4951</definedName>
    <definedName name="DIRECTO81">[126]APU!$U$5012</definedName>
    <definedName name="DIRECTO82">[126]APU!$U$5073</definedName>
    <definedName name="DIRECTO83">[126]APU!$U$5134</definedName>
    <definedName name="DIRECTO84">[126]APU!$U$5195</definedName>
    <definedName name="DIRECTO85">[126]APU!$U$5256</definedName>
    <definedName name="DIRECTO86">[126]APU!$U$5317</definedName>
    <definedName name="DIRECTO87">[126]APU!$U$5378</definedName>
    <definedName name="DIRECTO88">[126]APU!$U$5439</definedName>
    <definedName name="DIRECTO89">[126]APU!$U$5500</definedName>
    <definedName name="DIRECTO9">[126]APU!$U$620</definedName>
    <definedName name="DIRECTO9.1">[126]APU!$U$16597</definedName>
    <definedName name="DIRECTO9.2">[126]APU!$U$16658</definedName>
    <definedName name="DIRECTO9.3">[126]APU!$U$16719</definedName>
    <definedName name="DIRECTO9.4">[126]APU!$U$16780</definedName>
    <definedName name="DIRECTO9.5">[126]APU!$U$16841</definedName>
    <definedName name="DIRECTO90">[126]APU!$U$5561</definedName>
    <definedName name="DIRECTO91">[126]APU!$U$5622</definedName>
    <definedName name="DIRECTO92">[126]APU!$U$5683</definedName>
    <definedName name="DIRECTO93">[126]APU!$U$5744</definedName>
    <definedName name="DIRECTO94">[126]APU!$U$5805</definedName>
    <definedName name="DIRECTO95">[126]APU!$U$5866</definedName>
    <definedName name="DIRECTO96">[126]APU!$U$5927</definedName>
    <definedName name="DIRECTO97">[126]APU!$U$5988</definedName>
    <definedName name="DIRECTO98">[126]APU!$U$6049</definedName>
    <definedName name="DIRECTO99">[126]APU!$U$6110</definedName>
    <definedName name="DIRECTOR" localSheetId="9">#REF!</definedName>
    <definedName name="DIRECTOR" localSheetId="1">#REF!</definedName>
    <definedName name="DIRECTOR">#REF!</definedName>
    <definedName name="Director_Administrativo" localSheetId="9">#REF!</definedName>
    <definedName name="Director_Administrativo" localSheetId="1">#REF!</definedName>
    <definedName name="Director_Administrativo">#REF!</definedName>
    <definedName name="DIRECTORTECNICO" localSheetId="9">#REF!</definedName>
    <definedName name="DIRECTORTECNICO" localSheetId="1">#REF!</definedName>
    <definedName name="DIRECTORTECNICO">#REF!</definedName>
    <definedName name="DISCO_CORTE_METAL_4" localSheetId="9">#REF!</definedName>
    <definedName name="DISCO_CORTE_METAL_4" localSheetId="1">#REF!</definedName>
    <definedName name="DISCO_CORTE_METAL_4">#REF!</definedName>
    <definedName name="Discount_Lumpsum">#REF!</definedName>
    <definedName name="discount_percent">#REF!</definedName>
    <definedName name="discount2">[127]Cover!#REF!</definedName>
    <definedName name="discount3">[127]Cover!#REF!</definedName>
    <definedName name="discount4">[127]Cover!#REF!</definedName>
    <definedName name="DiscRateHigh">#REF!</definedName>
    <definedName name="DiscRateMed">#REF!</definedName>
    <definedName name="display_area_2">#REF!</definedName>
    <definedName name="DISPONIBILIDAD">#REF!</definedName>
    <definedName name="Distancia" localSheetId="9">#REF!</definedName>
    <definedName name="Distancia" localSheetId="1">#REF!</definedName>
    <definedName name="Distancia">#REF!</definedName>
    <definedName name="DISTANCIA_ARENA">'[60]Concretos y morteros'!$J$12</definedName>
    <definedName name="DISTANCIA_CEMENTO">'[60]Concretos y morteros'!$L$12</definedName>
    <definedName name="DISTANCIA_TRITURADO">'[60]Concretos y morteros'!$K$12</definedName>
    <definedName name="DistanciasPRS7801">#REF!</definedName>
    <definedName name="DistanciasPRS9003">#REF!</definedName>
    <definedName name="DistanciasPRS9004">#REF!</definedName>
    <definedName name="DISTRIBUCION">'[34]PU (2)'!#REF!</definedName>
    <definedName name="distrital">#REF!</definedName>
    <definedName name="div_pay">[94]ASSUMPTIONS!#REF!</definedName>
    <definedName name="Division_acrilica_para_ducha" localSheetId="9">#REF!</definedName>
    <definedName name="Division_acrilica_para_ducha" localSheetId="1">#REF!</definedName>
    <definedName name="Division_acrilica_para_ducha">#REF!</definedName>
    <definedName name="Division_acrilica_para_ducha_11" localSheetId="9">#REF!</definedName>
    <definedName name="Division_acrilica_para_ducha_11" localSheetId="1">#REF!</definedName>
    <definedName name="Division_acrilica_para_ducha_11">#REF!</definedName>
    <definedName name="dj" localSheetId="9">#REF!</definedName>
    <definedName name="dj" localSheetId="1">#REF!</definedName>
    <definedName name="dj">#REF!</definedName>
    <definedName name="djdiffehefhfh">#REF!</definedName>
    <definedName name="djdytj" localSheetId="9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KEQEFEFJIJW">#REF!</definedName>
    <definedName name="dl" localSheetId="1">#REF!</definedName>
    <definedName name="dl">#REF!</definedName>
    <definedName name="dm" localSheetId="9">#REF!</definedName>
    <definedName name="dm" localSheetId="1">#REF!</definedName>
    <definedName name="dm">#REF!</definedName>
    <definedName name="DMD">#REF!</definedName>
    <definedName name="DMxUS">#REF!</definedName>
    <definedName name="do" localSheetId="9">#REF!</definedName>
    <definedName name="do" localSheetId="1">#REF!</definedName>
    <definedName name="do">#REF!</definedName>
    <definedName name="documento" localSheetId="9" hidden="1">{#N/A,#N/A,TRUE,"INGENIERIA";#N/A,#N/A,TRUE,"COMPRAS";#N/A,#N/A,TRUE,"DIRECCION";#N/A,#N/A,TRUE,"RESUMEN"}</definedName>
    <definedName name="documento" localSheetId="1" hidden="1">{#N/A,#N/A,TRUE,"INGENIERIA";#N/A,#N/A,TRUE,"COMPRAS";#N/A,#N/A,TRUE,"DIRECCION";#N/A,#N/A,TRUE,"RESUMEN"}</definedName>
    <definedName name="documento" hidden="1">{#N/A,#N/A,TRUE,"INGENIERIA";#N/A,#N/A,TRUE,"COMPRAS";#N/A,#N/A,TRUE,"DIRECCION";#N/A,#N/A,TRUE,"RESUMEN"}</definedName>
    <definedName name="Documentstatus">#REF!</definedName>
    <definedName name="Documentstatus1">'[67]REF - Listas'!$B$4:$B$11</definedName>
    <definedName name="dolar">#REF!</definedName>
    <definedName name="Dólar">[43]Datos!$C$14</definedName>
    <definedName name="DOLLAR">[128]CÁLCULOS!$H$34</definedName>
    <definedName name="DOM160X20_S1" localSheetId="9">#REF!</definedName>
    <definedName name="DOM160X20_S1" localSheetId="1">#REF!</definedName>
    <definedName name="DOM160X20_S1">#REF!</definedName>
    <definedName name="DOM160X20_S2" localSheetId="9">#REF!</definedName>
    <definedName name="DOM160X20_S2" localSheetId="1">#REF!</definedName>
    <definedName name="DOM160X20_S2">#REF!</definedName>
    <definedName name="DOM160X20_S3" localSheetId="9">#REF!</definedName>
    <definedName name="DOM160X20_S3" localSheetId="1">#REF!</definedName>
    <definedName name="DOM160X20_S3">#REF!</definedName>
    <definedName name="DOM160X20_S4" localSheetId="9">#REF!</definedName>
    <definedName name="DOM160X20_S4" localSheetId="1">#REF!</definedName>
    <definedName name="DOM160X20_S4">#REF!</definedName>
    <definedName name="DOM160X20_S5" localSheetId="9">#REF!</definedName>
    <definedName name="DOM160X20_S5" localSheetId="1">#REF!</definedName>
    <definedName name="DOM160X20_S5">#REF!</definedName>
    <definedName name="DOM160X20_S6" localSheetId="9">#REF!</definedName>
    <definedName name="DOM160X20_S6" localSheetId="1">#REF!</definedName>
    <definedName name="DOM160X20_S6">#REF!</definedName>
    <definedName name="DOM160X32_S1" localSheetId="9">#REF!</definedName>
    <definedName name="DOM160X32_S1" localSheetId="1">#REF!</definedName>
    <definedName name="DOM160X32_S1">#REF!</definedName>
    <definedName name="DOM160X32_S2" localSheetId="9">#REF!</definedName>
    <definedName name="DOM160X32_S2" localSheetId="1">#REF!</definedName>
    <definedName name="DOM160X32_S2">#REF!</definedName>
    <definedName name="DOM160X32_S3" localSheetId="9">#REF!</definedName>
    <definedName name="DOM160X32_S3" localSheetId="1">#REF!</definedName>
    <definedName name="DOM160X32_S3">#REF!</definedName>
    <definedName name="DOM160X32_S4" localSheetId="9">#REF!</definedName>
    <definedName name="DOM160X32_S4" localSheetId="1">#REF!</definedName>
    <definedName name="DOM160X32_S4">#REF!</definedName>
    <definedName name="DOM160X32_S5" localSheetId="9">#REF!</definedName>
    <definedName name="DOM160X32_S5" localSheetId="1">#REF!</definedName>
    <definedName name="DOM160X32_S5">#REF!</definedName>
    <definedName name="DOM160X32_S6" localSheetId="9">#REF!</definedName>
    <definedName name="DOM160X32_S6" localSheetId="1">#REF!</definedName>
    <definedName name="DOM160X32_S6">#REF!</definedName>
    <definedName name="DOM200X20_S1" localSheetId="9">#REF!</definedName>
    <definedName name="DOM200X20_S1" localSheetId="1">#REF!</definedName>
    <definedName name="DOM200X20_S1">#REF!</definedName>
    <definedName name="DOM200X20_S2" localSheetId="9">#REF!</definedName>
    <definedName name="DOM200X20_S2" localSheetId="1">#REF!</definedName>
    <definedName name="DOM200X20_S2">#REF!</definedName>
    <definedName name="DOM200X20_S3" localSheetId="9">#REF!</definedName>
    <definedName name="DOM200X20_S3" localSheetId="1">#REF!</definedName>
    <definedName name="DOM200X20_S3">#REF!</definedName>
    <definedName name="DOM200X20_S4" localSheetId="9">#REF!</definedName>
    <definedName name="DOM200X20_S4" localSheetId="1">#REF!</definedName>
    <definedName name="DOM200X20_S4">#REF!</definedName>
    <definedName name="DOM200X20_S5" localSheetId="9">#REF!</definedName>
    <definedName name="DOM200X20_S5" localSheetId="1">#REF!</definedName>
    <definedName name="DOM200X20_S5">#REF!</definedName>
    <definedName name="DOM200X20_S6" localSheetId="9">#REF!</definedName>
    <definedName name="DOM200X20_S6" localSheetId="1">#REF!</definedName>
    <definedName name="DOM200X20_S6">#REF!</definedName>
    <definedName name="DOM200X32_S1" localSheetId="9">#REF!</definedName>
    <definedName name="DOM200X32_S1" localSheetId="1">#REF!</definedName>
    <definedName name="DOM200X32_S1">#REF!</definedName>
    <definedName name="DOM200X32_S2" localSheetId="9">#REF!</definedName>
    <definedName name="DOM200X32_S2" localSheetId="1">#REF!</definedName>
    <definedName name="DOM200X32_S2">#REF!</definedName>
    <definedName name="DOM200X32_S3" localSheetId="9">#REF!</definedName>
    <definedName name="DOM200X32_S3" localSheetId="1">#REF!</definedName>
    <definedName name="DOM200X32_S3">#REF!</definedName>
    <definedName name="DOM200X32_S4" localSheetId="9">#REF!</definedName>
    <definedName name="DOM200X32_S4" localSheetId="1">#REF!</definedName>
    <definedName name="DOM200X32_S4">#REF!</definedName>
    <definedName name="DOM200X32_S5" localSheetId="9">#REF!</definedName>
    <definedName name="DOM200X32_S5" localSheetId="1">#REF!</definedName>
    <definedName name="DOM200X32_S5">#REF!</definedName>
    <definedName name="DOM200X32_S6" localSheetId="9">#REF!</definedName>
    <definedName name="DOM200X32_S6" localSheetId="1">#REF!</definedName>
    <definedName name="DOM200X32_S6">#REF!</definedName>
    <definedName name="DOM90X20_S1" localSheetId="9">#REF!</definedName>
    <definedName name="DOM90X20_S1" localSheetId="1">#REF!</definedName>
    <definedName name="DOM90X20_S1">#REF!</definedName>
    <definedName name="DOM90X20_S2" localSheetId="9">#REF!</definedName>
    <definedName name="DOM90X20_S2" localSheetId="1">#REF!</definedName>
    <definedName name="DOM90X20_S2">#REF!</definedName>
    <definedName name="DOM90X20_S3" localSheetId="9">#REF!</definedName>
    <definedName name="DOM90X20_S3" localSheetId="1">#REF!</definedName>
    <definedName name="DOM90X20_S3">#REF!</definedName>
    <definedName name="DOM90X20_S4" localSheetId="9">#REF!</definedName>
    <definedName name="DOM90X20_S4" localSheetId="1">#REF!</definedName>
    <definedName name="DOM90X20_S4">#REF!</definedName>
    <definedName name="DOM90X20_S5" localSheetId="9">#REF!</definedName>
    <definedName name="DOM90X20_S5" localSheetId="1">#REF!</definedName>
    <definedName name="DOM90X20_S5">#REF!</definedName>
    <definedName name="DOM90X20_S6" localSheetId="9">#REF!</definedName>
    <definedName name="DOM90X20_S6" localSheetId="1">#REF!</definedName>
    <definedName name="DOM90X20_S6">#REF!</definedName>
    <definedName name="DOM90X32_S1" localSheetId="9">#REF!</definedName>
    <definedName name="DOM90X32_S1" localSheetId="1">#REF!</definedName>
    <definedName name="DOM90X32_S1">#REF!</definedName>
    <definedName name="DOM90X32_S2" localSheetId="9">#REF!</definedName>
    <definedName name="DOM90X32_S2" localSheetId="1">#REF!</definedName>
    <definedName name="DOM90X32_S2">#REF!</definedName>
    <definedName name="DOM90X32_S3" localSheetId="9">#REF!</definedName>
    <definedName name="DOM90X32_S3" localSheetId="1">#REF!</definedName>
    <definedName name="DOM90X32_S3">#REF!</definedName>
    <definedName name="DOM90X32_S4" localSheetId="9">#REF!</definedName>
    <definedName name="DOM90X32_S4" localSheetId="1">#REF!</definedName>
    <definedName name="DOM90X32_S4">#REF!</definedName>
    <definedName name="DOM90X32_S5" localSheetId="9">#REF!</definedName>
    <definedName name="DOM90X32_S5" localSheetId="1">#REF!</definedName>
    <definedName name="DOM90X32_S5">#REF!</definedName>
    <definedName name="DOM90X32_S6" localSheetId="9">#REF!</definedName>
    <definedName name="DOM90X32_S6" localSheetId="1">#REF!</definedName>
    <definedName name="DOM90X32_S6">#REF!</definedName>
    <definedName name="DOMESP90X63_S1" localSheetId="9">#REF!</definedName>
    <definedName name="DOMESP90X63_S1" localSheetId="1">#REF!</definedName>
    <definedName name="DOMESP90X63_S1">#REF!</definedName>
    <definedName name="DOMESP90X63_S2" localSheetId="9">#REF!</definedName>
    <definedName name="DOMESP90X63_S2" localSheetId="1">#REF!</definedName>
    <definedName name="DOMESP90X63_S2">#REF!</definedName>
    <definedName name="DOMESP90X63_S3" localSheetId="9">#REF!</definedName>
    <definedName name="DOMESP90X63_S3" localSheetId="1">#REF!</definedName>
    <definedName name="DOMESP90X63_S3">#REF!</definedName>
    <definedName name="DOMESP90X63_S4" localSheetId="9">#REF!</definedName>
    <definedName name="DOMESP90X63_S4" localSheetId="1">#REF!</definedName>
    <definedName name="DOMESP90X63_S4">#REF!</definedName>
    <definedName name="DOMESP90X63_S5" localSheetId="9">#REF!</definedName>
    <definedName name="DOMESP90X63_S5" localSheetId="1">#REF!</definedName>
    <definedName name="DOMESP90X63_S5">#REF!</definedName>
    <definedName name="DOMESP90X63_S6" localSheetId="9">#REF!</definedName>
    <definedName name="DOMESP90X63_S6" localSheetId="1">#REF!</definedName>
    <definedName name="DOMESP90X63_S6">#REF!</definedName>
    <definedName name="Domo_Acrilico_0_90_x_0_90" localSheetId="9">#REF!</definedName>
    <definedName name="Domo_Acrilico_0_90_x_0_90" localSheetId="1">#REF!</definedName>
    <definedName name="Domo_Acrilico_0_90_x_0_90">#REF!</definedName>
    <definedName name="Domo_Acrilico_0_90_x_0_90_11" localSheetId="9">#REF!</definedName>
    <definedName name="Domo_Acrilico_0_90_x_0_90_11" localSheetId="1">#REF!</definedName>
    <definedName name="Domo_Acrilico_0_90_x_0_90_11">#REF!</definedName>
    <definedName name="DOR" localSheetId="9">#REF!</definedName>
    <definedName name="DOR" localSheetId="1">#REF!</definedName>
    <definedName name="DOR">#REF!</definedName>
    <definedName name="DOT">#REF!</definedName>
    <definedName name="DotA" localSheetId="9">#REF!</definedName>
    <definedName name="DotA" localSheetId="1">#REF!</definedName>
    <definedName name="DotA">#REF!</definedName>
    <definedName name="DOTACIÓN">#REF!</definedName>
    <definedName name="Dp">#REF!</definedName>
    <definedName name="DPI">[14]Tablas!#REF!</definedName>
    <definedName name="DPI1_1">[14]Tablas!#REF!</definedName>
    <definedName name="DPI1_1_1">[14]Tablas!#REF!</definedName>
    <definedName name="DPY">[14]Tablas!#REF!</definedName>
    <definedName name="DPY1_1">[14]Tablas!#REF!</definedName>
    <definedName name="DPY1_1_1">[14]Tablas!#REF!</definedName>
    <definedName name="DRAWING_LEAD_TIME">#REF!</definedName>
    <definedName name="drf" localSheetId="9">#REF!</definedName>
    <definedName name="drf" localSheetId="1">#REF!</definedName>
    <definedName name="drf">#REF!</definedName>
    <definedName name="DRI">[14]Tablas!#REF!</definedName>
    <definedName name="DRI1_1">[14]Tablas!#REF!</definedName>
    <definedName name="DRI1_1_1">[14]Tablas!#REF!</definedName>
    <definedName name="DRI1_1_2">[14]Tablas!#REF!</definedName>
    <definedName name="DRI1_1_3">[14]Tablas!#REF!</definedName>
    <definedName name="DRI1_1_4">[14]Tablas!#REF!</definedName>
    <definedName name="DRI1_2">[14]Tablas!#REF!</definedName>
    <definedName name="DRI1_3">[14]Tablas!#REF!</definedName>
    <definedName name="DRI1_4">[14]Tablas!#REF!</definedName>
    <definedName name="DRL">[14]Tablas!#REF!</definedName>
    <definedName name="DRL1_1">[14]Tablas!#REF!</definedName>
    <definedName name="DRL1_1_1">[14]Tablas!#REF!</definedName>
    <definedName name="DRL1_1_2">[14]Tablas!#REF!</definedName>
    <definedName name="DRL1_1_3">[14]Tablas!#REF!</definedName>
    <definedName name="DRL1_1_4">[14]Tablas!#REF!</definedName>
    <definedName name="DRL1_2">[14]Tablas!#REF!</definedName>
    <definedName name="DRL1_3">[14]Tablas!#REF!</definedName>
    <definedName name="DRL1_4">[14]Tablas!#REF!</definedName>
    <definedName name="DRTOS1">'[129]Cost Codes'!$B$4:$G$331</definedName>
    <definedName name="dry" localSheetId="9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 localSheetId="1">#REF!</definedName>
    <definedName name="DS">#REF!</definedName>
    <definedName name="DSA" localSheetId="9">#REF!</definedName>
    <definedName name="DSA" localSheetId="1">#REF!</definedName>
    <definedName name="DSA">#REF!</definedName>
    <definedName name="DSAD" localSheetId="9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9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[130]EMPRESA!$I$25</definedName>
    <definedName name="DsctoPension">[130]EMPRESA!$I$23</definedName>
    <definedName name="DsctoSalud">[130]EMPRESA!$I$24</definedName>
    <definedName name="DSD" localSheetId="9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9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9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9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9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9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9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9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9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9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>[14]Tablas!#REF!</definedName>
    <definedName name="DSP1_1">[14]Tablas!#REF!</definedName>
    <definedName name="DSP1_1_1">[14]Tablas!#REF!</definedName>
    <definedName name="dt" localSheetId="1">#REF!</definedName>
    <definedName name="dt">#REF!</definedName>
    <definedName name="dtf">#REF!</definedName>
    <definedName name="DTFSMedida">#REF!</definedName>
    <definedName name="DtmFechaCotizacion">#REF!</definedName>
    <definedName name="DtmFechVigenCotiza">#REF!</definedName>
    <definedName name="dtrhj" localSheetId="9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TS" localSheetId="1">#REF!</definedName>
    <definedName name="DTS">#REF!</definedName>
    <definedName name="Ducha_Tayrona" localSheetId="9">#REF!</definedName>
    <definedName name="Ducha_Tayrona" localSheetId="1">#REF!</definedName>
    <definedName name="Ducha_Tayrona">#REF!</definedName>
    <definedName name="Ducha_Tayrona_11" localSheetId="9">#REF!</definedName>
    <definedName name="Ducha_Tayrona_11" localSheetId="1">#REF!</definedName>
    <definedName name="Ducha_Tayrona_11">#REF!</definedName>
    <definedName name="DUCHATAYRONATOT" localSheetId="9">#REF!</definedName>
    <definedName name="DUCHATAYRONATOT" localSheetId="1">#REF!</definedName>
    <definedName name="DUCHATAYRONATOT">#REF!</definedName>
    <definedName name="DUCHATAYRONATOT_11" localSheetId="9">#REF!</definedName>
    <definedName name="DUCHATAYRONATOT_11" localSheetId="1">#REF!</definedName>
    <definedName name="DUCHATAYRONATOT_11">#REF!</definedName>
    <definedName name="dutr" localSheetId="9">#REF!</definedName>
    <definedName name="dutr" localSheetId="1">#REF!</definedName>
    <definedName name="dutr">#REF!</definedName>
    <definedName name="Dv">#REF!</definedName>
    <definedName name="dxd">[26]CALCULO!$E$75</definedName>
    <definedName name="dxfgg" localSheetId="9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DZ.Main" hidden="1">#REF!</definedName>
    <definedName name="E" localSheetId="9">#REF!</definedName>
    <definedName name="E" localSheetId="1">#REF!</definedName>
    <definedName name="E">#REF!</definedName>
    <definedName name="E_03">#REF!</definedName>
    <definedName name="e_INSTALACIONES_HIDRAULICAS">#REF!</definedName>
    <definedName name="E2.160">#REF!</definedName>
    <definedName name="e3e33" localSheetId="9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>[14]Tablas!#REF!</definedName>
    <definedName name="ECP1_1">[14]Tablas!#REF!</definedName>
    <definedName name="ECP1_1_1">[14]Tablas!#REF!</definedName>
    <definedName name="ed" localSheetId="1">#REF!</definedName>
    <definedName name="ed">#REF!</definedName>
    <definedName name="EDC">#REF!</definedName>
    <definedName name="edd">#REF!</definedName>
    <definedName name="EDEDWSWQA" localSheetId="9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9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dil">[47]lisprecios!#REF!</definedName>
    <definedName name="EDWIN">#REF!</definedName>
    <definedName name="ee" localSheetId="1">#REF!</definedName>
    <definedName name="ee">#REF!</definedName>
    <definedName name="EEE" hidden="1">#REF!</definedName>
    <definedName name="eeedfr" localSheetId="9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eeee">#REF!</definedName>
    <definedName name="eeeeeeeeeee">#REF!</definedName>
    <definedName name="EEEEEEEEESSSSSSSSSSSSS">#REF!</definedName>
    <definedName name="eeeeeeeeggggggg">#REF!</definedName>
    <definedName name="eeeeer" localSheetId="9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GGGNNNLLLL">#REF!</definedName>
    <definedName name="eeerfd" localSheetId="9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ER">#REF!</definedName>
    <definedName name="ef" localSheetId="1">#REF!</definedName>
    <definedName name="ef">#REF!</definedName>
    <definedName name="EFA">#REF!</definedName>
    <definedName name="efef" localSheetId="9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9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fqe">#REF!</definedName>
    <definedName name="egeg" localSheetId="9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9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INAR">#REF!</definedName>
    <definedName name="EJEC">[36]PRESUPUESTO!$E$7</definedName>
    <definedName name="Ejecutivo">'[131]Info Ejec'!$A$1:$AV$153</definedName>
    <definedName name="el" localSheetId="1">#REF!</definedName>
    <definedName name="el">#REF!</definedName>
    <definedName name="ELB">[57]dts!$B$21</definedName>
    <definedName name="ElectConsPrice">[69]Parameters!$R$15</definedName>
    <definedName name="ElectDemandPrice">#REF!</definedName>
    <definedName name="ELECTROMAG">#REF!</definedName>
    <definedName name="elementos">#REF!</definedName>
    <definedName name="ELEMENVERT" localSheetId="9">#REF!</definedName>
    <definedName name="ELEMENVERT" localSheetId="1">#REF!</definedName>
    <definedName name="ELEMENVERT">#REF!</definedName>
    <definedName name="ELEMENVERT_11" localSheetId="9">#REF!</definedName>
    <definedName name="ELEMENVERT_11" localSheetId="1">#REF!</definedName>
    <definedName name="ELEMENVERT_11">#REF!</definedName>
    <definedName name="ELIMINACIONPROYC">#REF!</definedName>
    <definedName name="ELTOTAL">#REF!</definedName>
    <definedName name="emanto">#REF!</definedName>
    <definedName name="EMBALSE">#REF!</definedName>
    <definedName name="eme" localSheetId="9">#N/A</definedName>
    <definedName name="eme">#N/A</definedName>
    <definedName name="EMPAQUE" localSheetId="9">#REF!</definedName>
    <definedName name="EMPAQUE" localSheetId="1">#REF!</definedName>
    <definedName name="EMPAQUE">#REF!</definedName>
    <definedName name="EMPLEADO">#REF!</definedName>
    <definedName name="Empresa">[63]EMPRESA!$F$6</definedName>
    <definedName name="EMULSION">#REF!</definedName>
    <definedName name="ENCABEZA">#REF!</definedName>
    <definedName name="ENCHAP11" localSheetId="9">#REF!</definedName>
    <definedName name="ENCHAP11" localSheetId="1">#REF!</definedName>
    <definedName name="ENCHAP11">#REF!</definedName>
    <definedName name="ENCHAP11_11" localSheetId="9">#REF!</definedName>
    <definedName name="ENCHAP11_11" localSheetId="1">#REF!</definedName>
    <definedName name="ENCHAP11_11">#REF!</definedName>
    <definedName name="ENCHAP20" localSheetId="9">#REF!</definedName>
    <definedName name="ENCHAP20" localSheetId="1">#REF!</definedName>
    <definedName name="ENCHAP20">#REF!</definedName>
    <definedName name="ENCHAP20_11" localSheetId="9">#REF!</definedName>
    <definedName name="ENCHAP20_11" localSheetId="1">#REF!</definedName>
    <definedName name="ENCHAP20_11">#REF!</definedName>
    <definedName name="ENCHAPBAÑO" localSheetId="9">#REF!</definedName>
    <definedName name="ENCHAPBAÑO" localSheetId="1">#REF!</definedName>
    <definedName name="ENCHAPBAÑO">#REF!</definedName>
    <definedName name="ENCHAPBAÑO_11" localSheetId="9">#REF!</definedName>
    <definedName name="ENCHAPBAÑO_11" localSheetId="1">#REF!</definedName>
    <definedName name="ENCHAPBAÑO_11">#REF!</definedName>
    <definedName name="ENCHAPLABOR" localSheetId="9">#REF!</definedName>
    <definedName name="ENCHAPLABOR" localSheetId="1">#REF!</definedName>
    <definedName name="ENCHAPLABOR">#REF!</definedName>
    <definedName name="ENCHAPLABOR_11" localSheetId="9">#REF!</definedName>
    <definedName name="ENCHAPLABOR_11" localSheetId="1">#REF!</definedName>
    <definedName name="ENCHAPLABOR_11">#REF!</definedName>
    <definedName name="ENCHAPTABLETA" localSheetId="9">#REF!</definedName>
    <definedName name="ENCHAPTABLETA" localSheetId="1">#REF!</definedName>
    <definedName name="ENCHAPTABLETA">#REF!</definedName>
    <definedName name="ENCHAPTABLETA_11" localSheetId="9">#REF!</definedName>
    <definedName name="ENCHAPTABLETA_11" localSheetId="1">#REF!</definedName>
    <definedName name="ENCHAPTABLETA_11">#REF!</definedName>
    <definedName name="End_Bal" localSheetId="9">#REF!</definedName>
    <definedName name="End_Bal" localSheetId="1">#REF!</definedName>
    <definedName name="End_Bal">#REF!</definedName>
    <definedName name="ene">#REF!</definedName>
    <definedName name="ene00">[22]Dólar!#REF!</definedName>
    <definedName name="ENERGIATABLA1.2.4">'[10]CALCULO COSTOS DE OPERACIÓN'!$B$127:$AF$163</definedName>
    <definedName name="Engine">#N/A</definedName>
    <definedName name="Ensayos">#REF!</definedName>
    <definedName name="ENTIDAD">[57]dts!$B$5</definedName>
    <definedName name="ENTRADASP">#REF!</definedName>
    <definedName name="EPECIALIDAD_SIDOE">[14]Tablas!#REF!</definedName>
    <definedName name="equi">#REF!</definedName>
    <definedName name="EQUI3">[132]Equipo!$A:$IV</definedName>
    <definedName name="EQUIPAMENTOS">#REF!</definedName>
    <definedName name="EquipData">'[69]Equip Data'!$B$14:$AQ$75</definedName>
    <definedName name="EquipInput">#REF!</definedName>
    <definedName name="EquipLifeRank">#REF!</definedName>
    <definedName name="EQUIPO" localSheetId="9">#REF!</definedName>
    <definedName name="EQUIPO" localSheetId="1">#REF!</definedName>
    <definedName name="EQUIPO">#REF!</definedName>
    <definedName name="EQUIPO_1">#REF!</definedName>
    <definedName name="Equipo_2">#REF!</definedName>
    <definedName name="EQUIPO_DE_PRESION_SUCCION">#REF!</definedName>
    <definedName name="EQUIPO_DE_SOLDADURA">'[39]LISTADO '!$L$10</definedName>
    <definedName name="Equipo_de_topografia" localSheetId="9">#REF!</definedName>
    <definedName name="Equipo_de_topografia" localSheetId="1">#REF!</definedName>
    <definedName name="Equipo_de_topografia">#REF!</definedName>
    <definedName name="Equipo_de_topografia_11" localSheetId="9">#REF!</definedName>
    <definedName name="Equipo_de_topografia_11" localSheetId="1">#REF!</definedName>
    <definedName name="Equipo_de_topografia_11">#REF!</definedName>
    <definedName name="equipo_mayor">#REF!</definedName>
    <definedName name="EQUIPO_TOPOGRÁFICO_COMPLETO">#REF!</definedName>
    <definedName name="EQUIPO1">#REF!</definedName>
    <definedName name="equipomayor2">[133]desglose!#REF!</definedName>
    <definedName name="EquipOpCostOutput">#REF!</definedName>
    <definedName name="EquipOpFleet">#REF!</definedName>
    <definedName name="Equipos">#REF!</definedName>
    <definedName name="EQUIPOS1">#REF!</definedName>
    <definedName name="equiprecord">[134]Sheet1!$A$18:$A$1072</definedName>
    <definedName name="EquipReplOutput">#REF!</definedName>
    <definedName name="EquipRow">#REF!</definedName>
    <definedName name="eqw" localSheetId="9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" localSheetId="1">#REF!</definedName>
    <definedName name="er">#REF!</definedName>
    <definedName name="ERE_ART">[76]steel!$B$8:$B$47</definedName>
    <definedName name="eree" localSheetId="9">#REF!</definedName>
    <definedName name="eree" localSheetId="1">#REF!</definedName>
    <definedName name="eree">#REF!</definedName>
    <definedName name="erfg" localSheetId="9" hidden="1">{#N/A,#N/A,FALSE,"Hoja1";#N/A,#N/A,FALSE,"Hoja2"}</definedName>
    <definedName name="erfg" localSheetId="1" hidden="1">{#N/A,#N/A,FALSE,"Hoja1";#N/A,#N/A,FALSE,"Hoja2"}</definedName>
    <definedName name="erfg" hidden="1">{#N/A,#N/A,FALSE,"Hoja1";#N/A,#N/A,FALSE,"Hoja2"}</definedName>
    <definedName name="erg" localSheetId="9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9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9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9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9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9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9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9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9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9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9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9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9" hidden="1">{"TAB1",#N/A,TRUE,"GENERAL";"TAB2",#N/A,TRUE,"GENERAL";"TAB3",#N/A,TRUE,"GENERAL";"TAB4",#N/A,TRUE,"GENERAL";"TAB5",#N/A,TRUE,"GENERAL"}</definedName>
    <definedName name="err" localSheetId="1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a">#REF!</definedName>
    <definedName name="ERROR">#REF!</definedName>
    <definedName name="ERROR1">#REF!</definedName>
    <definedName name="ERROR2">#REF!</definedName>
    <definedName name="ERROR3">[135]TARIF2002!#REF!</definedName>
    <definedName name="ERROR5">[135]TARIF2002!#REF!</definedName>
    <definedName name="ERRORE">#REF!</definedName>
    <definedName name="ert" localSheetId="9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9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9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9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9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9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9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9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9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9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9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9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9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9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9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9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9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9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9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9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9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9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9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9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9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9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9">#N/A</definedName>
    <definedName name="ES">#N/A</definedName>
    <definedName name="ES1_1" localSheetId="9">#REF!</definedName>
    <definedName name="ES1_1" localSheetId="1">#REF!</definedName>
    <definedName name="ES1_1">#REF!</definedName>
    <definedName name="ES1_10" localSheetId="9">#REF!</definedName>
    <definedName name="ES1_10" localSheetId="1">#REF!</definedName>
    <definedName name="ES1_10">#REF!</definedName>
    <definedName name="ES1_11" localSheetId="9">#REF!</definedName>
    <definedName name="ES1_11" localSheetId="1">#REF!</definedName>
    <definedName name="ES1_11">#REF!</definedName>
    <definedName name="ES1_12" localSheetId="9">#REF!</definedName>
    <definedName name="ES1_12" localSheetId="1">#REF!</definedName>
    <definedName name="ES1_12">#REF!</definedName>
    <definedName name="ES1_13" localSheetId="9">#REF!</definedName>
    <definedName name="ES1_13" localSheetId="1">#REF!</definedName>
    <definedName name="ES1_13">#REF!</definedName>
    <definedName name="ES1_14" localSheetId="9">#REF!</definedName>
    <definedName name="ES1_14" localSheetId="1">#REF!</definedName>
    <definedName name="ES1_14">#REF!</definedName>
    <definedName name="ES1_15" localSheetId="9">#REF!</definedName>
    <definedName name="ES1_15" localSheetId="1">#REF!</definedName>
    <definedName name="ES1_15">#REF!</definedName>
    <definedName name="ES1_16" localSheetId="9">#REF!</definedName>
    <definedName name="ES1_16" localSheetId="1">#REF!</definedName>
    <definedName name="ES1_16">#REF!</definedName>
    <definedName name="ES1_17" localSheetId="9">#REF!</definedName>
    <definedName name="ES1_17" localSheetId="1">#REF!</definedName>
    <definedName name="ES1_17">#REF!</definedName>
    <definedName name="ES1_18" localSheetId="9">#REF!</definedName>
    <definedName name="ES1_18" localSheetId="1">#REF!</definedName>
    <definedName name="ES1_18">#REF!</definedName>
    <definedName name="ES1_19" localSheetId="9">#REF!</definedName>
    <definedName name="ES1_19" localSheetId="1">#REF!</definedName>
    <definedName name="ES1_19">#REF!</definedName>
    <definedName name="ES1_2" localSheetId="9">#REF!</definedName>
    <definedName name="ES1_2" localSheetId="1">#REF!</definedName>
    <definedName name="ES1_2">#REF!</definedName>
    <definedName name="ES1_20" localSheetId="9">#REF!</definedName>
    <definedName name="ES1_20" localSheetId="1">#REF!</definedName>
    <definedName name="ES1_20">#REF!</definedName>
    <definedName name="ES1_21" localSheetId="9">#REF!</definedName>
    <definedName name="ES1_21" localSheetId="1">#REF!</definedName>
    <definedName name="ES1_21">#REF!</definedName>
    <definedName name="ES1_22" localSheetId="9">#REF!</definedName>
    <definedName name="ES1_22" localSheetId="1">#REF!</definedName>
    <definedName name="ES1_22">#REF!</definedName>
    <definedName name="ES1_23" localSheetId="9">#REF!</definedName>
    <definedName name="ES1_23" localSheetId="1">#REF!</definedName>
    <definedName name="ES1_23">#REF!</definedName>
    <definedName name="ES1_24" localSheetId="9">#REF!</definedName>
    <definedName name="ES1_24" localSheetId="1">#REF!</definedName>
    <definedName name="ES1_24">#REF!</definedName>
    <definedName name="ES1_25" localSheetId="9">#REF!</definedName>
    <definedName name="ES1_25" localSheetId="1">#REF!</definedName>
    <definedName name="ES1_25">#REF!</definedName>
    <definedName name="ES1_26" localSheetId="9">#REF!</definedName>
    <definedName name="ES1_26" localSheetId="1">#REF!</definedName>
    <definedName name="ES1_26">#REF!</definedName>
    <definedName name="ES1_27" localSheetId="9">#REF!</definedName>
    <definedName name="ES1_27" localSheetId="1">#REF!</definedName>
    <definedName name="ES1_27">#REF!</definedName>
    <definedName name="ES1_28" localSheetId="9">#REF!</definedName>
    <definedName name="ES1_28" localSheetId="1">#REF!</definedName>
    <definedName name="ES1_28">#REF!</definedName>
    <definedName name="ES1_29" localSheetId="9">#REF!</definedName>
    <definedName name="ES1_29" localSheetId="1">#REF!</definedName>
    <definedName name="ES1_29">#REF!</definedName>
    <definedName name="ES1_3" localSheetId="9">#REF!</definedName>
    <definedName name="ES1_3" localSheetId="1">#REF!</definedName>
    <definedName name="ES1_3">#REF!</definedName>
    <definedName name="ES1_30" localSheetId="9">#REF!</definedName>
    <definedName name="ES1_30" localSheetId="1">#REF!</definedName>
    <definedName name="ES1_30">#REF!</definedName>
    <definedName name="ES1_31" localSheetId="9">#REF!</definedName>
    <definedName name="ES1_31" localSheetId="1">#REF!</definedName>
    <definedName name="ES1_31">#REF!</definedName>
    <definedName name="ES1_32" localSheetId="9">#REF!</definedName>
    <definedName name="ES1_32" localSheetId="1">#REF!</definedName>
    <definedName name="ES1_32">#REF!</definedName>
    <definedName name="ES1_33" localSheetId="9">#REF!</definedName>
    <definedName name="ES1_33" localSheetId="1">#REF!</definedName>
    <definedName name="ES1_33">#REF!</definedName>
    <definedName name="ES1_34" localSheetId="9">#REF!</definedName>
    <definedName name="ES1_34" localSheetId="1">#REF!</definedName>
    <definedName name="ES1_34">#REF!</definedName>
    <definedName name="ES1_35" localSheetId="9">#REF!</definedName>
    <definedName name="ES1_35" localSheetId="1">#REF!</definedName>
    <definedName name="ES1_35">#REF!</definedName>
    <definedName name="ES1_36" localSheetId="9">#REF!</definedName>
    <definedName name="ES1_36" localSheetId="1">#REF!</definedName>
    <definedName name="ES1_36">#REF!</definedName>
    <definedName name="ES1_37" localSheetId="9">#REF!</definedName>
    <definedName name="ES1_37" localSheetId="1">#REF!</definedName>
    <definedName name="ES1_37">#REF!</definedName>
    <definedName name="ES1_38" localSheetId="9">#REF!</definedName>
    <definedName name="ES1_38" localSheetId="1">#REF!</definedName>
    <definedName name="ES1_38">#REF!</definedName>
    <definedName name="ES1_39" localSheetId="9">#REF!</definedName>
    <definedName name="ES1_39" localSheetId="1">#REF!</definedName>
    <definedName name="ES1_39">#REF!</definedName>
    <definedName name="ES1_4" localSheetId="9">#REF!</definedName>
    <definedName name="ES1_4" localSheetId="1">#REF!</definedName>
    <definedName name="ES1_4">#REF!</definedName>
    <definedName name="ES1_40" localSheetId="9">#REF!</definedName>
    <definedName name="ES1_40" localSheetId="1">#REF!</definedName>
    <definedName name="ES1_40">#REF!</definedName>
    <definedName name="ES1_41" localSheetId="9">#REF!</definedName>
    <definedName name="ES1_41" localSheetId="1">#REF!</definedName>
    <definedName name="ES1_41">#REF!</definedName>
    <definedName name="ES1_42" localSheetId="9">#REF!</definedName>
    <definedName name="ES1_42" localSheetId="1">#REF!</definedName>
    <definedName name="ES1_42">#REF!</definedName>
    <definedName name="ES1_43" localSheetId="9">#REF!</definedName>
    <definedName name="ES1_43" localSheetId="1">#REF!</definedName>
    <definedName name="ES1_43">#REF!</definedName>
    <definedName name="ES1_5" localSheetId="9">#REF!</definedName>
    <definedName name="ES1_5" localSheetId="1">#REF!</definedName>
    <definedName name="ES1_5">#REF!</definedName>
    <definedName name="ES1_6" localSheetId="9">#REF!</definedName>
    <definedName name="ES1_6" localSheetId="1">#REF!</definedName>
    <definedName name="ES1_6">#REF!</definedName>
    <definedName name="ES1_7" localSheetId="9">#REF!</definedName>
    <definedName name="ES1_7" localSheetId="1">#REF!</definedName>
    <definedName name="ES1_7">#REF!</definedName>
    <definedName name="ES1_8" localSheetId="9">#REF!</definedName>
    <definedName name="ES1_8" localSheetId="1">#REF!</definedName>
    <definedName name="ES1_8">#REF!</definedName>
    <definedName name="ES1_9" localSheetId="9">#REF!</definedName>
    <definedName name="ES1_9" localSheetId="1">#REF!</definedName>
    <definedName name="ES1_9">#REF!</definedName>
    <definedName name="ES2_1" localSheetId="9">#REF!</definedName>
    <definedName name="ES2_1" localSheetId="1">#REF!</definedName>
    <definedName name="ES2_1">#REF!</definedName>
    <definedName name="ES2_10" localSheetId="9">#REF!</definedName>
    <definedName name="ES2_10" localSheetId="1">#REF!</definedName>
    <definedName name="ES2_10">#REF!</definedName>
    <definedName name="ES2_11" localSheetId="9">#REF!</definedName>
    <definedName name="ES2_11" localSheetId="1">#REF!</definedName>
    <definedName name="ES2_11">#REF!</definedName>
    <definedName name="ES2_12" localSheetId="9">#REF!</definedName>
    <definedName name="ES2_12" localSheetId="1">#REF!</definedName>
    <definedName name="ES2_12">#REF!</definedName>
    <definedName name="ES2_13" localSheetId="9">#REF!</definedName>
    <definedName name="ES2_13" localSheetId="1">#REF!</definedName>
    <definedName name="ES2_13">#REF!</definedName>
    <definedName name="ES2_14" localSheetId="9">#REF!</definedName>
    <definedName name="ES2_14" localSheetId="1">#REF!</definedName>
    <definedName name="ES2_14">#REF!</definedName>
    <definedName name="ES2_15" localSheetId="9">#REF!</definedName>
    <definedName name="ES2_15" localSheetId="1">#REF!</definedName>
    <definedName name="ES2_15">#REF!</definedName>
    <definedName name="ES2_16" localSheetId="9">#REF!</definedName>
    <definedName name="ES2_16" localSheetId="1">#REF!</definedName>
    <definedName name="ES2_16">#REF!</definedName>
    <definedName name="ES2_17" localSheetId="9">#REF!</definedName>
    <definedName name="ES2_17" localSheetId="1">#REF!</definedName>
    <definedName name="ES2_17">#REF!</definedName>
    <definedName name="ES2_18" localSheetId="9">#REF!</definedName>
    <definedName name="ES2_18" localSheetId="1">#REF!</definedName>
    <definedName name="ES2_18">#REF!</definedName>
    <definedName name="ES2_19" localSheetId="9">#REF!</definedName>
    <definedName name="ES2_19" localSheetId="1">#REF!</definedName>
    <definedName name="ES2_19">#REF!</definedName>
    <definedName name="ES2_2" localSheetId="9">#REF!</definedName>
    <definedName name="ES2_2" localSheetId="1">#REF!</definedName>
    <definedName name="ES2_2">#REF!</definedName>
    <definedName name="ES2_20" localSheetId="9">#REF!</definedName>
    <definedName name="ES2_20" localSheetId="1">#REF!</definedName>
    <definedName name="ES2_20">#REF!</definedName>
    <definedName name="ES2_21" localSheetId="9">#REF!</definedName>
    <definedName name="ES2_21" localSheetId="1">#REF!</definedName>
    <definedName name="ES2_21">#REF!</definedName>
    <definedName name="ES2_22" localSheetId="9">#REF!</definedName>
    <definedName name="ES2_22" localSheetId="1">#REF!</definedName>
    <definedName name="ES2_22">#REF!</definedName>
    <definedName name="ES2_23" localSheetId="9">#REF!</definedName>
    <definedName name="ES2_23" localSheetId="1">#REF!</definedName>
    <definedName name="ES2_23">#REF!</definedName>
    <definedName name="ES2_24" localSheetId="9">#REF!</definedName>
    <definedName name="ES2_24" localSheetId="1">#REF!</definedName>
    <definedName name="ES2_24">#REF!</definedName>
    <definedName name="ES2_25" localSheetId="9">#REF!</definedName>
    <definedName name="ES2_25" localSheetId="1">#REF!</definedName>
    <definedName name="ES2_25">#REF!</definedName>
    <definedName name="ES2_26" localSheetId="9">#REF!</definedName>
    <definedName name="ES2_26" localSheetId="1">#REF!</definedName>
    <definedName name="ES2_26">#REF!</definedName>
    <definedName name="ES2_27" localSheetId="9">#REF!</definedName>
    <definedName name="ES2_27" localSheetId="1">#REF!</definedName>
    <definedName name="ES2_27">#REF!</definedName>
    <definedName name="ES2_28" localSheetId="9">#REF!</definedName>
    <definedName name="ES2_28" localSheetId="1">#REF!</definedName>
    <definedName name="ES2_28">#REF!</definedName>
    <definedName name="ES2_29" localSheetId="9">#REF!</definedName>
    <definedName name="ES2_29" localSheetId="1">#REF!</definedName>
    <definedName name="ES2_29">#REF!</definedName>
    <definedName name="ES2_3" localSheetId="9">#REF!</definedName>
    <definedName name="ES2_3" localSheetId="1">#REF!</definedName>
    <definedName name="ES2_3">#REF!</definedName>
    <definedName name="ES2_30" localSheetId="9">#REF!</definedName>
    <definedName name="ES2_30" localSheetId="1">#REF!</definedName>
    <definedName name="ES2_30">#REF!</definedName>
    <definedName name="ES2_31" localSheetId="9">#REF!</definedName>
    <definedName name="ES2_31" localSheetId="1">#REF!</definedName>
    <definedName name="ES2_31">#REF!</definedName>
    <definedName name="ES2_32" localSheetId="9">#REF!</definedName>
    <definedName name="ES2_32" localSheetId="1">#REF!</definedName>
    <definedName name="ES2_32">#REF!</definedName>
    <definedName name="ES2_33" localSheetId="9">#REF!</definedName>
    <definedName name="ES2_33" localSheetId="1">#REF!</definedName>
    <definedName name="ES2_33">#REF!</definedName>
    <definedName name="ES2_34" localSheetId="9">#REF!</definedName>
    <definedName name="ES2_34" localSheetId="1">#REF!</definedName>
    <definedName name="ES2_34">#REF!</definedName>
    <definedName name="ES2_35" localSheetId="9">#REF!</definedName>
    <definedName name="ES2_35" localSheetId="1">#REF!</definedName>
    <definedName name="ES2_35">#REF!</definedName>
    <definedName name="ES2_36" localSheetId="9">#REF!</definedName>
    <definedName name="ES2_36" localSheetId="1">#REF!</definedName>
    <definedName name="ES2_36">#REF!</definedName>
    <definedName name="ES2_37" localSheetId="9">#REF!</definedName>
    <definedName name="ES2_37" localSheetId="1">#REF!</definedName>
    <definedName name="ES2_37">#REF!</definedName>
    <definedName name="ES2_38" localSheetId="9">#REF!</definedName>
    <definedName name="ES2_38" localSheetId="1">#REF!</definedName>
    <definedName name="ES2_38">#REF!</definedName>
    <definedName name="ES2_39" localSheetId="9">#REF!</definedName>
    <definedName name="ES2_39" localSheetId="1">#REF!</definedName>
    <definedName name="ES2_39">#REF!</definedName>
    <definedName name="ES2_4" localSheetId="9">#REF!</definedName>
    <definedName name="ES2_4" localSheetId="1">#REF!</definedName>
    <definedName name="ES2_4">#REF!</definedName>
    <definedName name="ES2_40" localSheetId="9">#REF!</definedName>
    <definedName name="ES2_40" localSheetId="1">#REF!</definedName>
    <definedName name="ES2_40">#REF!</definedName>
    <definedName name="ES2_41" localSheetId="9">#REF!</definedName>
    <definedName name="ES2_41" localSheetId="1">#REF!</definedName>
    <definedName name="ES2_41">#REF!</definedName>
    <definedName name="ES2_42" localSheetId="9">#REF!</definedName>
    <definedName name="ES2_42" localSheetId="1">#REF!</definedName>
    <definedName name="ES2_42">#REF!</definedName>
    <definedName name="ES2_43" localSheetId="9">#REF!</definedName>
    <definedName name="ES2_43" localSheetId="1">#REF!</definedName>
    <definedName name="ES2_43">#REF!</definedName>
    <definedName name="ES2_5" localSheetId="9">#REF!</definedName>
    <definedName name="ES2_5" localSheetId="1">#REF!</definedName>
    <definedName name="ES2_5">#REF!</definedName>
    <definedName name="ES2_6" localSheetId="9">#REF!</definedName>
    <definedName name="ES2_6" localSheetId="1">#REF!</definedName>
    <definedName name="ES2_6">#REF!</definedName>
    <definedName name="ES2_7" localSheetId="9">#REF!</definedName>
    <definedName name="ES2_7" localSheetId="1">#REF!</definedName>
    <definedName name="ES2_7">#REF!</definedName>
    <definedName name="ES2_8" localSheetId="9">#REF!</definedName>
    <definedName name="ES2_8" localSheetId="1">#REF!</definedName>
    <definedName name="ES2_8">#REF!</definedName>
    <definedName name="ES2_9" localSheetId="9">#REF!</definedName>
    <definedName name="ES2_9" localSheetId="1">#REF!</definedName>
    <definedName name="ES2_9">#REF!</definedName>
    <definedName name="ES3_1" localSheetId="9">#REF!</definedName>
    <definedName name="ES3_1" localSheetId="1">#REF!</definedName>
    <definedName name="ES3_1">#REF!</definedName>
    <definedName name="ES3_10" localSheetId="9">#REF!</definedName>
    <definedName name="ES3_10" localSheetId="1">#REF!</definedName>
    <definedName name="ES3_10">#REF!</definedName>
    <definedName name="ES3_11" localSheetId="9">#REF!</definedName>
    <definedName name="ES3_11" localSheetId="1">#REF!</definedName>
    <definedName name="ES3_11">#REF!</definedName>
    <definedName name="ES3_12" localSheetId="9">#REF!</definedName>
    <definedName name="ES3_12" localSheetId="1">#REF!</definedName>
    <definedName name="ES3_12">#REF!</definedName>
    <definedName name="ES3_13" localSheetId="9">#REF!</definedName>
    <definedName name="ES3_13" localSheetId="1">#REF!</definedName>
    <definedName name="ES3_13">#REF!</definedName>
    <definedName name="ES3_14" localSheetId="9">#REF!</definedName>
    <definedName name="ES3_14" localSheetId="1">#REF!</definedName>
    <definedName name="ES3_14">#REF!</definedName>
    <definedName name="ES3_15" localSheetId="9">#REF!</definedName>
    <definedName name="ES3_15" localSheetId="1">#REF!</definedName>
    <definedName name="ES3_15">#REF!</definedName>
    <definedName name="ES3_16" localSheetId="9">#REF!</definedName>
    <definedName name="ES3_16" localSheetId="1">#REF!</definedName>
    <definedName name="ES3_16">#REF!</definedName>
    <definedName name="ES3_17" localSheetId="9">#REF!</definedName>
    <definedName name="ES3_17" localSheetId="1">#REF!</definedName>
    <definedName name="ES3_17">#REF!</definedName>
    <definedName name="ES3_18" localSheetId="9">#REF!</definedName>
    <definedName name="ES3_18" localSheetId="1">#REF!</definedName>
    <definedName name="ES3_18">#REF!</definedName>
    <definedName name="ES3_19" localSheetId="9">#REF!</definedName>
    <definedName name="ES3_19" localSheetId="1">#REF!</definedName>
    <definedName name="ES3_19">#REF!</definedName>
    <definedName name="ES3_2" localSheetId="9">#REF!</definedName>
    <definedName name="ES3_2" localSheetId="1">#REF!</definedName>
    <definedName name="ES3_2">#REF!</definedName>
    <definedName name="ES3_20" localSheetId="9">#REF!</definedName>
    <definedName name="ES3_20" localSheetId="1">#REF!</definedName>
    <definedName name="ES3_20">#REF!</definedName>
    <definedName name="ES3_21" localSheetId="9">#REF!</definedName>
    <definedName name="ES3_21" localSheetId="1">#REF!</definedName>
    <definedName name="ES3_21">#REF!</definedName>
    <definedName name="ES3_22" localSheetId="9">#REF!</definedName>
    <definedName name="ES3_22" localSheetId="1">#REF!</definedName>
    <definedName name="ES3_22">#REF!</definedName>
    <definedName name="ES3_23" localSheetId="9">#REF!</definedName>
    <definedName name="ES3_23" localSheetId="1">#REF!</definedName>
    <definedName name="ES3_23">#REF!</definedName>
    <definedName name="ES3_24" localSheetId="9">#REF!</definedName>
    <definedName name="ES3_24" localSheetId="1">#REF!</definedName>
    <definedName name="ES3_24">#REF!</definedName>
    <definedName name="ES3_25" localSheetId="9">#REF!</definedName>
    <definedName name="ES3_25" localSheetId="1">#REF!</definedName>
    <definedName name="ES3_25">#REF!</definedName>
    <definedName name="ES3_26" localSheetId="9">#REF!</definedName>
    <definedName name="ES3_26" localSheetId="1">#REF!</definedName>
    <definedName name="ES3_26">#REF!</definedName>
    <definedName name="ES3_27" localSheetId="9">#REF!</definedName>
    <definedName name="ES3_27" localSheetId="1">#REF!</definedName>
    <definedName name="ES3_27">#REF!</definedName>
    <definedName name="ES3_28" localSheetId="9">#REF!</definedName>
    <definedName name="ES3_28" localSheetId="1">#REF!</definedName>
    <definedName name="ES3_28">#REF!</definedName>
    <definedName name="ES3_29" localSheetId="9">#REF!</definedName>
    <definedName name="ES3_29" localSheetId="1">#REF!</definedName>
    <definedName name="ES3_29">#REF!</definedName>
    <definedName name="ES3_3" localSheetId="9">#REF!</definedName>
    <definedName name="ES3_3" localSheetId="1">#REF!</definedName>
    <definedName name="ES3_3">#REF!</definedName>
    <definedName name="ES3_30" localSheetId="9">#REF!</definedName>
    <definedName name="ES3_30" localSheetId="1">#REF!</definedName>
    <definedName name="ES3_30">#REF!</definedName>
    <definedName name="ES3_31" localSheetId="9">#REF!</definedName>
    <definedName name="ES3_31" localSheetId="1">#REF!</definedName>
    <definedName name="ES3_31">#REF!</definedName>
    <definedName name="ES3_32" localSheetId="9">#REF!</definedName>
    <definedName name="ES3_32" localSheetId="1">#REF!</definedName>
    <definedName name="ES3_32">#REF!</definedName>
    <definedName name="ES3_33" localSheetId="9">#REF!</definedName>
    <definedName name="ES3_33" localSheetId="1">#REF!</definedName>
    <definedName name="ES3_33">#REF!</definedName>
    <definedName name="ES3_34" localSheetId="9">#REF!</definedName>
    <definedName name="ES3_34" localSheetId="1">#REF!</definedName>
    <definedName name="ES3_34">#REF!</definedName>
    <definedName name="ES3_35" localSheetId="9">#REF!</definedName>
    <definedName name="ES3_35" localSheetId="1">#REF!</definedName>
    <definedName name="ES3_35">#REF!</definedName>
    <definedName name="ES3_36" localSheetId="9">#REF!</definedName>
    <definedName name="ES3_36" localSheetId="1">#REF!</definedName>
    <definedName name="ES3_36">#REF!</definedName>
    <definedName name="ES3_37" localSheetId="9">#REF!</definedName>
    <definedName name="ES3_37" localSheetId="1">#REF!</definedName>
    <definedName name="ES3_37">#REF!</definedName>
    <definedName name="ES3_38" localSheetId="9">#REF!</definedName>
    <definedName name="ES3_38" localSheetId="1">#REF!</definedName>
    <definedName name="ES3_38">#REF!</definedName>
    <definedName name="ES3_39" localSheetId="9">#REF!</definedName>
    <definedName name="ES3_39" localSheetId="1">#REF!</definedName>
    <definedName name="ES3_39">#REF!</definedName>
    <definedName name="ES3_4" localSheetId="9">#REF!</definedName>
    <definedName name="ES3_4" localSheetId="1">#REF!</definedName>
    <definedName name="ES3_4">#REF!</definedName>
    <definedName name="ES3_40" localSheetId="9">#REF!</definedName>
    <definedName name="ES3_40" localSheetId="1">#REF!</definedName>
    <definedName name="ES3_40">#REF!</definedName>
    <definedName name="ES3_41" localSheetId="9">#REF!</definedName>
    <definedName name="ES3_41" localSheetId="1">#REF!</definedName>
    <definedName name="ES3_41">#REF!</definedName>
    <definedName name="ES3_42" localSheetId="9">#REF!</definedName>
    <definedName name="ES3_42" localSheetId="1">#REF!</definedName>
    <definedName name="ES3_42">#REF!</definedName>
    <definedName name="ES3_43" localSheetId="9">#REF!</definedName>
    <definedName name="ES3_43" localSheetId="1">#REF!</definedName>
    <definedName name="ES3_43">#REF!</definedName>
    <definedName name="ES3_5" localSheetId="9">#REF!</definedName>
    <definedName name="ES3_5" localSheetId="1">#REF!</definedName>
    <definedName name="ES3_5">#REF!</definedName>
    <definedName name="ES3_6" localSheetId="9">#REF!</definedName>
    <definedName name="ES3_6" localSheetId="1">#REF!</definedName>
    <definedName name="ES3_6">#REF!</definedName>
    <definedName name="ES3_7" localSheetId="9">#REF!</definedName>
    <definedName name="ES3_7" localSheetId="1">#REF!</definedName>
    <definedName name="ES3_7">#REF!</definedName>
    <definedName name="ES3_8" localSheetId="9">#REF!</definedName>
    <definedName name="ES3_8" localSheetId="1">#REF!</definedName>
    <definedName name="ES3_8">#REF!</definedName>
    <definedName name="ES3_9" localSheetId="9">#REF!</definedName>
    <definedName name="ES3_9" localSheetId="1">#REF!</definedName>
    <definedName name="ES3_9">#REF!</definedName>
    <definedName name="ES4_1" localSheetId="9">#REF!</definedName>
    <definedName name="ES4_1" localSheetId="1">#REF!</definedName>
    <definedName name="ES4_1">#REF!</definedName>
    <definedName name="ES4_10" localSheetId="9">#REF!</definedName>
    <definedName name="ES4_10" localSheetId="1">#REF!</definedName>
    <definedName name="ES4_10">#REF!</definedName>
    <definedName name="ES4_11" localSheetId="9">#REF!</definedName>
    <definedName name="ES4_11" localSheetId="1">#REF!</definedName>
    <definedName name="ES4_11">#REF!</definedName>
    <definedName name="ES4_12" localSheetId="9">#REF!</definedName>
    <definedName name="ES4_12" localSheetId="1">#REF!</definedName>
    <definedName name="ES4_12">#REF!</definedName>
    <definedName name="ES4_13" localSheetId="9">#REF!</definedName>
    <definedName name="ES4_13" localSheetId="1">#REF!</definedName>
    <definedName name="ES4_13">#REF!</definedName>
    <definedName name="ES4_14" localSheetId="9">#REF!</definedName>
    <definedName name="ES4_14" localSheetId="1">#REF!</definedName>
    <definedName name="ES4_14">#REF!</definedName>
    <definedName name="ES4_15" localSheetId="9">#REF!</definedName>
    <definedName name="ES4_15" localSheetId="1">#REF!</definedName>
    <definedName name="ES4_15">#REF!</definedName>
    <definedName name="ES4_16" localSheetId="9">#REF!</definedName>
    <definedName name="ES4_16" localSheetId="1">#REF!</definedName>
    <definedName name="ES4_16">#REF!</definedName>
    <definedName name="ES4_17" localSheetId="9">#REF!</definedName>
    <definedName name="ES4_17" localSheetId="1">#REF!</definedName>
    <definedName name="ES4_17">#REF!</definedName>
    <definedName name="ES4_18" localSheetId="9">#REF!</definedName>
    <definedName name="ES4_18" localSheetId="1">#REF!</definedName>
    <definedName name="ES4_18">#REF!</definedName>
    <definedName name="ES4_19" localSheetId="9">#REF!</definedName>
    <definedName name="ES4_19" localSheetId="1">#REF!</definedName>
    <definedName name="ES4_19">#REF!</definedName>
    <definedName name="ES4_2" localSheetId="9">#REF!</definedName>
    <definedName name="ES4_2" localSheetId="1">#REF!</definedName>
    <definedName name="ES4_2">#REF!</definedName>
    <definedName name="ES4_20" localSheetId="9">#REF!</definedName>
    <definedName name="ES4_20" localSheetId="1">#REF!</definedName>
    <definedName name="ES4_20">#REF!</definedName>
    <definedName name="ES4_21" localSheetId="9">#REF!</definedName>
    <definedName name="ES4_21" localSheetId="1">#REF!</definedName>
    <definedName name="ES4_21">#REF!</definedName>
    <definedName name="ES4_22" localSheetId="9">#REF!</definedName>
    <definedName name="ES4_22" localSheetId="1">#REF!</definedName>
    <definedName name="ES4_22">#REF!</definedName>
    <definedName name="ES4_23" localSheetId="9">#REF!</definedName>
    <definedName name="ES4_23" localSheetId="1">#REF!</definedName>
    <definedName name="ES4_23">#REF!</definedName>
    <definedName name="ES4_24" localSheetId="9">#REF!</definedName>
    <definedName name="ES4_24" localSheetId="1">#REF!</definedName>
    <definedName name="ES4_24">#REF!</definedName>
    <definedName name="ES4_25" localSheetId="9">#REF!</definedName>
    <definedName name="ES4_25" localSheetId="1">#REF!</definedName>
    <definedName name="ES4_25">#REF!</definedName>
    <definedName name="ES4_26" localSheetId="9">#REF!</definedName>
    <definedName name="ES4_26" localSheetId="1">#REF!</definedName>
    <definedName name="ES4_26">#REF!</definedName>
    <definedName name="ES4_27" localSheetId="9">#REF!</definedName>
    <definedName name="ES4_27" localSheetId="1">#REF!</definedName>
    <definedName name="ES4_27">#REF!</definedName>
    <definedName name="ES4_28" localSheetId="9">#REF!</definedName>
    <definedName name="ES4_28" localSheetId="1">#REF!</definedName>
    <definedName name="ES4_28">#REF!</definedName>
    <definedName name="ES4_29" localSheetId="9">#REF!</definedName>
    <definedName name="ES4_29" localSheetId="1">#REF!</definedName>
    <definedName name="ES4_29">#REF!</definedName>
    <definedName name="ES4_3" localSheetId="9">#REF!</definedName>
    <definedName name="ES4_3" localSheetId="1">#REF!</definedName>
    <definedName name="ES4_3">#REF!</definedName>
    <definedName name="ES4_30" localSheetId="9">#REF!</definedName>
    <definedName name="ES4_30" localSheetId="1">#REF!</definedName>
    <definedName name="ES4_30">#REF!</definedName>
    <definedName name="ES4_31" localSheetId="9">#REF!</definedName>
    <definedName name="ES4_31" localSheetId="1">#REF!</definedName>
    <definedName name="ES4_31">#REF!</definedName>
    <definedName name="ES4_32" localSheetId="9">#REF!</definedName>
    <definedName name="ES4_32" localSheetId="1">#REF!</definedName>
    <definedName name="ES4_32">#REF!</definedName>
    <definedName name="ES4_33" localSheetId="9">#REF!</definedName>
    <definedName name="ES4_33" localSheetId="1">#REF!</definedName>
    <definedName name="ES4_33">#REF!</definedName>
    <definedName name="ES4_34" localSheetId="9">#REF!</definedName>
    <definedName name="ES4_34" localSheetId="1">#REF!</definedName>
    <definedName name="ES4_34">#REF!</definedName>
    <definedName name="ES4_35" localSheetId="9">#REF!</definedName>
    <definedName name="ES4_35" localSheetId="1">#REF!</definedName>
    <definedName name="ES4_35">#REF!</definedName>
    <definedName name="ES4_36" localSheetId="9">#REF!</definedName>
    <definedName name="ES4_36" localSheetId="1">#REF!</definedName>
    <definedName name="ES4_36">#REF!</definedName>
    <definedName name="ES4_37" localSheetId="9">#REF!</definedName>
    <definedName name="ES4_37" localSheetId="1">#REF!</definedName>
    <definedName name="ES4_37">#REF!</definedName>
    <definedName name="ES4_38" localSheetId="9">#REF!</definedName>
    <definedName name="ES4_38" localSheetId="1">#REF!</definedName>
    <definedName name="ES4_38">#REF!</definedName>
    <definedName name="ES4_39" localSheetId="9">#REF!</definedName>
    <definedName name="ES4_39" localSheetId="1">#REF!</definedName>
    <definedName name="ES4_39">#REF!</definedName>
    <definedName name="ES4_4" localSheetId="9">#REF!</definedName>
    <definedName name="ES4_4" localSheetId="1">#REF!</definedName>
    <definedName name="ES4_4">#REF!</definedName>
    <definedName name="ES4_40" localSheetId="9">#REF!</definedName>
    <definedName name="ES4_40" localSheetId="1">#REF!</definedName>
    <definedName name="ES4_40">#REF!</definedName>
    <definedName name="ES4_41" localSheetId="9">#REF!</definedName>
    <definedName name="ES4_41" localSheetId="1">#REF!</definedName>
    <definedName name="ES4_41">#REF!</definedName>
    <definedName name="ES4_42" localSheetId="9">#REF!</definedName>
    <definedName name="ES4_42" localSheetId="1">#REF!</definedName>
    <definedName name="ES4_42">#REF!</definedName>
    <definedName name="ES4_43" localSheetId="9">#REF!</definedName>
    <definedName name="ES4_43" localSheetId="1">#REF!</definedName>
    <definedName name="ES4_43">#REF!</definedName>
    <definedName name="ES4_5" localSheetId="9">#REF!</definedName>
    <definedName name="ES4_5" localSheetId="1">#REF!</definedName>
    <definedName name="ES4_5">#REF!</definedName>
    <definedName name="ES4_6" localSheetId="9">#REF!</definedName>
    <definedName name="ES4_6" localSheetId="1">#REF!</definedName>
    <definedName name="ES4_6">#REF!</definedName>
    <definedName name="ES4_7" localSheetId="9">#REF!</definedName>
    <definedName name="ES4_7" localSheetId="1">#REF!</definedName>
    <definedName name="ES4_7">#REF!</definedName>
    <definedName name="ES4_8" localSheetId="9">#REF!</definedName>
    <definedName name="ES4_8" localSheetId="1">#REF!</definedName>
    <definedName name="ES4_8">#REF!</definedName>
    <definedName name="ES4_9" localSheetId="9">#REF!</definedName>
    <definedName name="ES4_9" localSheetId="1">#REF!</definedName>
    <definedName name="ES4_9">#REF!</definedName>
    <definedName name="ES5_1" localSheetId="9">#REF!</definedName>
    <definedName name="ES5_1" localSheetId="1">#REF!</definedName>
    <definedName name="ES5_1">#REF!</definedName>
    <definedName name="ES5_10" localSheetId="9">#REF!</definedName>
    <definedName name="ES5_10" localSheetId="1">#REF!</definedName>
    <definedName name="ES5_10">#REF!</definedName>
    <definedName name="ES5_11" localSheetId="9">#REF!</definedName>
    <definedName name="ES5_11" localSheetId="1">#REF!</definedName>
    <definedName name="ES5_11">#REF!</definedName>
    <definedName name="ES5_12" localSheetId="9">#REF!</definedName>
    <definedName name="ES5_12" localSheetId="1">#REF!</definedName>
    <definedName name="ES5_12">#REF!</definedName>
    <definedName name="ES5_13" localSheetId="9">#REF!</definedName>
    <definedName name="ES5_13" localSheetId="1">#REF!</definedName>
    <definedName name="ES5_13">#REF!</definedName>
    <definedName name="ES5_14" localSheetId="9">#REF!</definedName>
    <definedName name="ES5_14" localSheetId="1">#REF!</definedName>
    <definedName name="ES5_14">#REF!</definedName>
    <definedName name="ES5_15" localSheetId="9">#REF!</definedName>
    <definedName name="ES5_15" localSheetId="1">#REF!</definedName>
    <definedName name="ES5_15">#REF!</definedName>
    <definedName name="ES5_16" localSheetId="9">#REF!</definedName>
    <definedName name="ES5_16" localSheetId="1">#REF!</definedName>
    <definedName name="ES5_16">#REF!</definedName>
    <definedName name="ES5_17" localSheetId="9">#REF!</definedName>
    <definedName name="ES5_17" localSheetId="1">#REF!</definedName>
    <definedName name="ES5_17">#REF!</definedName>
    <definedName name="ES5_18" localSheetId="9">#REF!</definedName>
    <definedName name="ES5_18" localSheetId="1">#REF!</definedName>
    <definedName name="ES5_18">#REF!</definedName>
    <definedName name="ES5_19" localSheetId="9">#REF!</definedName>
    <definedName name="ES5_19" localSheetId="1">#REF!</definedName>
    <definedName name="ES5_19">#REF!</definedName>
    <definedName name="ES5_2" localSheetId="9">#REF!</definedName>
    <definedName name="ES5_2" localSheetId="1">#REF!</definedName>
    <definedName name="ES5_2">#REF!</definedName>
    <definedName name="ES5_20" localSheetId="9">#REF!</definedName>
    <definedName name="ES5_20" localSheetId="1">#REF!</definedName>
    <definedName name="ES5_20">#REF!</definedName>
    <definedName name="ES5_21" localSheetId="9">#REF!</definedName>
    <definedName name="ES5_21" localSheetId="1">#REF!</definedName>
    <definedName name="ES5_21">#REF!</definedName>
    <definedName name="ES5_22" localSheetId="9">#REF!</definedName>
    <definedName name="ES5_22" localSheetId="1">#REF!</definedName>
    <definedName name="ES5_22">#REF!</definedName>
    <definedName name="ES5_23" localSheetId="9">#REF!</definedName>
    <definedName name="ES5_23" localSheetId="1">#REF!</definedName>
    <definedName name="ES5_23">#REF!</definedName>
    <definedName name="ES5_24" localSheetId="9">#REF!</definedName>
    <definedName name="ES5_24" localSheetId="1">#REF!</definedName>
    <definedName name="ES5_24">#REF!</definedName>
    <definedName name="ES5_25" localSheetId="9">#REF!</definedName>
    <definedName name="ES5_25" localSheetId="1">#REF!</definedName>
    <definedName name="ES5_25">#REF!</definedName>
    <definedName name="ES5_26" localSheetId="9">#REF!</definedName>
    <definedName name="ES5_26" localSheetId="1">#REF!</definedName>
    <definedName name="ES5_26">#REF!</definedName>
    <definedName name="ES5_27" localSheetId="9">#REF!</definedName>
    <definedName name="ES5_27" localSheetId="1">#REF!</definedName>
    <definedName name="ES5_27">#REF!</definedName>
    <definedName name="ES5_28" localSheetId="9">#REF!</definedName>
    <definedName name="ES5_28" localSheetId="1">#REF!</definedName>
    <definedName name="ES5_28">#REF!</definedName>
    <definedName name="ES5_29" localSheetId="9">#REF!</definedName>
    <definedName name="ES5_29" localSheetId="1">#REF!</definedName>
    <definedName name="ES5_29">#REF!</definedName>
    <definedName name="ES5_3" localSheetId="9">#REF!</definedName>
    <definedName name="ES5_3" localSheetId="1">#REF!</definedName>
    <definedName name="ES5_3">#REF!</definedName>
    <definedName name="ES5_30" localSheetId="9">#REF!</definedName>
    <definedName name="ES5_30" localSheetId="1">#REF!</definedName>
    <definedName name="ES5_30">#REF!</definedName>
    <definedName name="ES5_31" localSheetId="9">#REF!</definedName>
    <definedName name="ES5_31" localSheetId="1">#REF!</definedName>
    <definedName name="ES5_31">#REF!</definedName>
    <definedName name="ES5_32" localSheetId="9">#REF!</definedName>
    <definedName name="ES5_32" localSheetId="1">#REF!</definedName>
    <definedName name="ES5_32">#REF!</definedName>
    <definedName name="ES5_33" localSheetId="9">#REF!</definedName>
    <definedName name="ES5_33" localSheetId="1">#REF!</definedName>
    <definedName name="ES5_33">#REF!</definedName>
    <definedName name="ES5_34" localSheetId="9">#REF!</definedName>
    <definedName name="ES5_34" localSheetId="1">#REF!</definedName>
    <definedName name="ES5_34">#REF!</definedName>
    <definedName name="ES5_35" localSheetId="9">#REF!</definedName>
    <definedName name="ES5_35" localSheetId="1">#REF!</definedName>
    <definedName name="ES5_35">#REF!</definedName>
    <definedName name="ES5_36" localSheetId="9">#REF!</definedName>
    <definedName name="ES5_36" localSheetId="1">#REF!</definedName>
    <definedName name="ES5_36">#REF!</definedName>
    <definedName name="ES5_37" localSheetId="9">#REF!</definedName>
    <definedName name="ES5_37" localSheetId="1">#REF!</definedName>
    <definedName name="ES5_37">#REF!</definedName>
    <definedName name="ES5_38" localSheetId="9">#REF!</definedName>
    <definedName name="ES5_38" localSheetId="1">#REF!</definedName>
    <definedName name="ES5_38">#REF!</definedName>
    <definedName name="ES5_39" localSheetId="9">#REF!</definedName>
    <definedName name="ES5_39" localSheetId="1">#REF!</definedName>
    <definedName name="ES5_39">#REF!</definedName>
    <definedName name="ES5_4" localSheetId="9">#REF!</definedName>
    <definedName name="ES5_4" localSheetId="1">#REF!</definedName>
    <definedName name="ES5_4">#REF!</definedName>
    <definedName name="ES5_40" localSheetId="9">#REF!</definedName>
    <definedName name="ES5_40" localSheetId="1">#REF!</definedName>
    <definedName name="ES5_40">#REF!</definedName>
    <definedName name="ES5_41" localSheetId="9">#REF!</definedName>
    <definedName name="ES5_41" localSheetId="1">#REF!</definedName>
    <definedName name="ES5_41">#REF!</definedName>
    <definedName name="ES5_42" localSheetId="9">#REF!</definedName>
    <definedName name="ES5_42" localSheetId="1">#REF!</definedName>
    <definedName name="ES5_42">#REF!</definedName>
    <definedName name="ES5_43" localSheetId="9">#REF!</definedName>
    <definedName name="ES5_43" localSheetId="1">#REF!</definedName>
    <definedName name="ES5_43">#REF!</definedName>
    <definedName name="ES5_5" localSheetId="9">#REF!</definedName>
    <definedName name="ES5_5" localSheetId="1">#REF!</definedName>
    <definedName name="ES5_5">#REF!</definedName>
    <definedName name="ES5_6" localSheetId="9">#REF!</definedName>
    <definedName name="ES5_6" localSheetId="1">#REF!</definedName>
    <definedName name="ES5_6">#REF!</definedName>
    <definedName name="ES5_7" localSheetId="9">#REF!</definedName>
    <definedName name="ES5_7" localSheetId="1">#REF!</definedName>
    <definedName name="ES5_7">#REF!</definedName>
    <definedName name="ES5_8" localSheetId="9">#REF!</definedName>
    <definedName name="ES5_8" localSheetId="1">#REF!</definedName>
    <definedName name="ES5_8">#REF!</definedName>
    <definedName name="ES5_9" localSheetId="9">#REF!</definedName>
    <definedName name="ES5_9" localSheetId="1">#REF!</definedName>
    <definedName name="ES5_9">#REF!</definedName>
    <definedName name="ES6_1" localSheetId="9">#REF!</definedName>
    <definedName name="ES6_1" localSheetId="1">#REF!</definedName>
    <definedName name="ES6_1">#REF!</definedName>
    <definedName name="ES6_10" localSheetId="9">#REF!</definedName>
    <definedName name="ES6_10" localSheetId="1">#REF!</definedName>
    <definedName name="ES6_10">#REF!</definedName>
    <definedName name="ES6_11" localSheetId="9">#REF!</definedName>
    <definedName name="ES6_11" localSheetId="1">#REF!</definedName>
    <definedName name="ES6_11">#REF!</definedName>
    <definedName name="ES6_12" localSheetId="9">#REF!</definedName>
    <definedName name="ES6_12" localSheetId="1">#REF!</definedName>
    <definedName name="ES6_12">#REF!</definedName>
    <definedName name="ES6_13" localSheetId="9">#REF!</definedName>
    <definedName name="ES6_13" localSheetId="1">#REF!</definedName>
    <definedName name="ES6_13">#REF!</definedName>
    <definedName name="ES6_14" localSheetId="9">#REF!</definedName>
    <definedName name="ES6_14" localSheetId="1">#REF!</definedName>
    <definedName name="ES6_14">#REF!</definedName>
    <definedName name="ES6_15" localSheetId="9">#REF!</definedName>
    <definedName name="ES6_15" localSheetId="1">#REF!</definedName>
    <definedName name="ES6_15">#REF!</definedName>
    <definedName name="ES6_16" localSheetId="9">#REF!</definedName>
    <definedName name="ES6_16" localSheetId="1">#REF!</definedName>
    <definedName name="ES6_16">#REF!</definedName>
    <definedName name="ES6_17" localSheetId="9">#REF!</definedName>
    <definedName name="ES6_17" localSheetId="1">#REF!</definedName>
    <definedName name="ES6_17">#REF!</definedName>
    <definedName name="ES6_18" localSheetId="9">#REF!</definedName>
    <definedName name="ES6_18" localSheetId="1">#REF!</definedName>
    <definedName name="ES6_18">#REF!</definedName>
    <definedName name="ES6_19" localSheetId="9">#REF!</definedName>
    <definedName name="ES6_19" localSheetId="1">#REF!</definedName>
    <definedName name="ES6_19">#REF!</definedName>
    <definedName name="ES6_2" localSheetId="9">#REF!</definedName>
    <definedName name="ES6_2" localSheetId="1">#REF!</definedName>
    <definedName name="ES6_2">#REF!</definedName>
    <definedName name="ES6_20" localSheetId="9">#REF!</definedName>
    <definedName name="ES6_20" localSheetId="1">#REF!</definedName>
    <definedName name="ES6_20">#REF!</definedName>
    <definedName name="ES6_21" localSheetId="9">#REF!</definedName>
    <definedName name="ES6_21" localSheetId="1">#REF!</definedName>
    <definedName name="ES6_21">#REF!</definedName>
    <definedName name="ES6_22" localSheetId="9">#REF!</definedName>
    <definedName name="ES6_22" localSheetId="1">#REF!</definedName>
    <definedName name="ES6_22">#REF!</definedName>
    <definedName name="ES6_23" localSheetId="9">#REF!</definedName>
    <definedName name="ES6_23" localSheetId="1">#REF!</definedName>
    <definedName name="ES6_23">#REF!</definedName>
    <definedName name="ES6_24" localSheetId="9">#REF!</definedName>
    <definedName name="ES6_24" localSheetId="1">#REF!</definedName>
    <definedName name="ES6_24">#REF!</definedName>
    <definedName name="ES6_25" localSheetId="9">#REF!</definedName>
    <definedName name="ES6_25" localSheetId="1">#REF!</definedName>
    <definedName name="ES6_25">#REF!</definedName>
    <definedName name="ES6_26" localSheetId="9">#REF!</definedName>
    <definedName name="ES6_26" localSheetId="1">#REF!</definedName>
    <definedName name="ES6_26">#REF!</definedName>
    <definedName name="ES6_27" localSheetId="9">#REF!</definedName>
    <definedName name="ES6_27" localSheetId="1">#REF!</definedName>
    <definedName name="ES6_27">#REF!</definedName>
    <definedName name="ES6_28" localSheetId="9">#REF!</definedName>
    <definedName name="ES6_28" localSheetId="1">#REF!</definedName>
    <definedName name="ES6_28">#REF!</definedName>
    <definedName name="ES6_29" localSheetId="9">#REF!</definedName>
    <definedName name="ES6_29" localSheetId="1">#REF!</definedName>
    <definedName name="ES6_29">#REF!</definedName>
    <definedName name="ES6_3" localSheetId="9">#REF!</definedName>
    <definedName name="ES6_3" localSheetId="1">#REF!</definedName>
    <definedName name="ES6_3">#REF!</definedName>
    <definedName name="ES6_30" localSheetId="9">#REF!</definedName>
    <definedName name="ES6_30" localSheetId="1">#REF!</definedName>
    <definedName name="ES6_30">#REF!</definedName>
    <definedName name="ES6_31" localSheetId="9">#REF!</definedName>
    <definedName name="ES6_31" localSheetId="1">#REF!</definedName>
    <definedName name="ES6_31">#REF!</definedName>
    <definedName name="ES6_32" localSheetId="9">#REF!</definedName>
    <definedName name="ES6_32" localSheetId="1">#REF!</definedName>
    <definedName name="ES6_32">#REF!</definedName>
    <definedName name="ES6_33" localSheetId="9">#REF!</definedName>
    <definedName name="ES6_33" localSheetId="1">#REF!</definedName>
    <definedName name="ES6_33">#REF!</definedName>
    <definedName name="ES6_34" localSheetId="9">#REF!</definedName>
    <definedName name="ES6_34" localSheetId="1">#REF!</definedName>
    <definedName name="ES6_34">#REF!</definedName>
    <definedName name="ES6_35" localSheetId="9">#REF!</definedName>
    <definedName name="ES6_35" localSheetId="1">#REF!</definedName>
    <definedName name="ES6_35">#REF!</definedName>
    <definedName name="ES6_36" localSheetId="9">#REF!</definedName>
    <definedName name="ES6_36" localSheetId="1">#REF!</definedName>
    <definedName name="ES6_36">#REF!</definedName>
    <definedName name="ES6_37" localSheetId="9">#REF!</definedName>
    <definedName name="ES6_37" localSheetId="1">#REF!</definedName>
    <definedName name="ES6_37">#REF!</definedName>
    <definedName name="ES6_38" localSheetId="9">#REF!</definedName>
    <definedName name="ES6_38" localSheetId="1">#REF!</definedName>
    <definedName name="ES6_38">#REF!</definedName>
    <definedName name="ES6_39" localSheetId="9">#REF!</definedName>
    <definedName name="ES6_39" localSheetId="1">#REF!</definedName>
    <definedName name="ES6_39">#REF!</definedName>
    <definedName name="ES6_4" localSheetId="9">#REF!</definedName>
    <definedName name="ES6_4" localSheetId="1">#REF!</definedName>
    <definedName name="ES6_4">#REF!</definedName>
    <definedName name="ES6_40" localSheetId="9">#REF!</definedName>
    <definedName name="ES6_40" localSheetId="1">#REF!</definedName>
    <definedName name="ES6_40">#REF!</definedName>
    <definedName name="ES6_41" localSheetId="9">#REF!</definedName>
    <definedName name="ES6_41" localSheetId="1">#REF!</definedName>
    <definedName name="ES6_41">#REF!</definedName>
    <definedName name="ES6_42" localSheetId="9">#REF!</definedName>
    <definedName name="ES6_42" localSheetId="1">#REF!</definedName>
    <definedName name="ES6_42">#REF!</definedName>
    <definedName name="ES6_43" localSheetId="9">#REF!</definedName>
    <definedName name="ES6_43" localSheetId="1">#REF!</definedName>
    <definedName name="ES6_43">#REF!</definedName>
    <definedName name="ES6_5" localSheetId="9">#REF!</definedName>
    <definedName name="ES6_5" localSheetId="1">#REF!</definedName>
    <definedName name="ES6_5">#REF!</definedName>
    <definedName name="ES6_6" localSheetId="9">#REF!</definedName>
    <definedName name="ES6_6" localSheetId="1">#REF!</definedName>
    <definedName name="ES6_6">#REF!</definedName>
    <definedName name="ES6_7" localSheetId="9">#REF!</definedName>
    <definedName name="ES6_7" localSheetId="1">#REF!</definedName>
    <definedName name="ES6_7">#REF!</definedName>
    <definedName name="ES6_8" localSheetId="9">#REF!</definedName>
    <definedName name="ES6_8" localSheetId="1">#REF!</definedName>
    <definedName name="ES6_8">#REF!</definedName>
    <definedName name="ES6_9" localSheetId="9">#REF!</definedName>
    <definedName name="ES6_9" localSheetId="1">#REF!</definedName>
    <definedName name="ES6_9">#REF!</definedName>
    <definedName name="ESA">#REF!</definedName>
    <definedName name="ESCALERA" localSheetId="9">#REF!</definedName>
    <definedName name="ESCALERA" localSheetId="1">#REF!</definedName>
    <definedName name="ESCALERA">#REF!</definedName>
    <definedName name="ESCALERA_11" localSheetId="9">#REF!</definedName>
    <definedName name="ESCALERA_11" localSheetId="1">#REF!</definedName>
    <definedName name="ESCALERA_11">#REF!</definedName>
    <definedName name="escalones">[47]lisprecios!#REF!</definedName>
    <definedName name="ESE">#REF!</definedName>
    <definedName name="ESMALTE" localSheetId="9">#REF!</definedName>
    <definedName name="ESMALTE" localSheetId="1">#REF!</definedName>
    <definedName name="ESMALTE">#REF!</definedName>
    <definedName name="ESMALTMADETOT" localSheetId="9">#REF!</definedName>
    <definedName name="ESMALTMADETOT" localSheetId="1">#REF!</definedName>
    <definedName name="ESMALTMADETOT">#REF!</definedName>
    <definedName name="ESMALTMADETOT_11" localSheetId="9">#REF!</definedName>
    <definedName name="ESMALTMADETOT_11" localSheetId="1">#REF!</definedName>
    <definedName name="ESMALTMADETOT_11">#REF!</definedName>
    <definedName name="ESP201.15">#REF!</definedName>
    <definedName name="ESP201.21">#REF!</definedName>
    <definedName name="ESP201.7">#REF!</definedName>
    <definedName name="ESP201.8">#REF!</definedName>
    <definedName name="ESP210.2.2">#REF!</definedName>
    <definedName name="ESP220.1">#REF!</definedName>
    <definedName name="ESP225P" localSheetId="9">#REF!</definedName>
    <definedName name="ESP225P" localSheetId="1">#REF!</definedName>
    <definedName name="ESP225P">#REF!</definedName>
    <definedName name="ESP320.1">#REF!</definedName>
    <definedName name="ESP330.1">#REF!</definedName>
    <definedName name="ESP330.1P">#REF!</definedName>
    <definedName name="ESP330.2">#REF!</definedName>
    <definedName name="ESP600.1">#REF!</definedName>
    <definedName name="ESP610.1">#REF!</definedName>
    <definedName name="ESP630.4" localSheetId="9">#REF!</definedName>
    <definedName name="ESP630.4" localSheetId="1">#REF!</definedName>
    <definedName name="ESP630.4">#REF!</definedName>
    <definedName name="ESP630.6">#REF!</definedName>
    <definedName name="ESP630.7">#REF!</definedName>
    <definedName name="ESP632.1P">#REF!</definedName>
    <definedName name="ESP632.4P">#REF!</definedName>
    <definedName name="ESP640.1">#REF!</definedName>
    <definedName name="ESP640.1.2">#REF!</definedName>
    <definedName name="ESP671.1" localSheetId="9">#REF!</definedName>
    <definedName name="ESP671.1" localSheetId="1">#REF!</definedName>
    <definedName name="ESP671.1">#REF!</definedName>
    <definedName name="ESP673.1">#REF!</definedName>
    <definedName name="ESP673.2">#REF!</definedName>
    <definedName name="ESP700.1">#REF!</definedName>
    <definedName name="ESPE">#REF!</definedName>
    <definedName name="ESPECIFICACION">#REF!</definedName>
    <definedName name="Especificación">#REF!</definedName>
    <definedName name="ESPESORPLACAS">#REF!</definedName>
    <definedName name="ESTA">#REF!</definedName>
    <definedName name="ESTACION">[136]TABLAS!$B$63:$B$78</definedName>
    <definedName name="ESTADO">[137]Hoja2!$A$1:$A$3</definedName>
    <definedName name="Estados">#REF!</definedName>
    <definedName name="Este" localSheetId="9">#REF!</definedName>
    <definedName name="Este" localSheetId="1">#REF!</definedName>
    <definedName name="Este">#REF!</definedName>
    <definedName name="ESTERIL">'[83]BASE DE DATOS ORIG'!#REF!</definedName>
    <definedName name="Estimate_Factor">1</definedName>
    <definedName name="ESTOPA" localSheetId="9">#REF!</definedName>
    <definedName name="ESTOPA" localSheetId="1">#REF!</definedName>
    <definedName name="ESTOPA">#REF!</definedName>
    <definedName name="ESTRAE">'[4]7422CW00'!#REF!</definedName>
    <definedName name="ESTRU">[138]Estructura!$C$7:$E$2570</definedName>
    <definedName name="ESTRUCT06">'[139]Análisis Unit'!#REF!</definedName>
    <definedName name="ESTRUCT07">'[139]Análisis Unit'!#REF!</definedName>
    <definedName name="ESTRUCT08">'[139]Análisis Unit'!#REF!</definedName>
    <definedName name="ESTRUCT09">'[139]Análisis Unit'!#REF!</definedName>
    <definedName name="ESTRUCT10">'[139]Análisis Unit'!#REF!</definedName>
    <definedName name="ESTRUCT11">'[139]Análisis Unit'!#REF!</definedName>
    <definedName name="ESTRUCT12">'[139]Análisis Unit'!#REF!</definedName>
    <definedName name="ESTRUCT13">'[139]Análisis Unit'!#REF!</definedName>
    <definedName name="ESTRUCT14">'[139]Análisis Unit'!#REF!</definedName>
    <definedName name="ESTRUCT15">'[139]Análisis Unit'!#REF!</definedName>
    <definedName name="ESTRUCT16">'[139]Análisis Unit'!#REF!</definedName>
    <definedName name="ESTRUCT17">'[139]Análisis Unit'!#REF!</definedName>
    <definedName name="ESTRUCT18">'[139]Análisis Unit'!#REF!</definedName>
    <definedName name="ESTRUCT19">'[139]Análisis Unit'!#REF!</definedName>
    <definedName name="ESTRUCT20">'[139]Análisis Unit'!#REF!</definedName>
    <definedName name="ESTRUCT21">'[139]Análisis Unit'!#REF!</definedName>
    <definedName name="ESTRUCT22">'[139]Análisis Unit'!#REF!</definedName>
    <definedName name="ESTRUCT24">'[139]Análisis Unit'!#REF!</definedName>
    <definedName name="ESTRUCT25">'[139]Análisis Unit'!#REF!</definedName>
    <definedName name="ESTRUCT28">'[139]Análisis Unit'!#REF!</definedName>
    <definedName name="ESTRUCT29">'[139]Análisis Unit'!#REF!</definedName>
    <definedName name="ESTRUCT31">'[139]Análisis Unit'!#REF!</definedName>
    <definedName name="ESTRUCT33">'[139]Análisis Unit'!#REF!</definedName>
    <definedName name="ESTRUCT34">'[139]Análisis Unit'!#REF!</definedName>
    <definedName name="ESTRUCT43">'[139]Análisis Unit'!#REF!</definedName>
    <definedName name="ESTRUCTURA" localSheetId="9" hidden="1">{#N/A,#N/A,TRUE,"INGENIERIA";#N/A,#N/A,TRUE,"COMPRAS";#N/A,#N/A,TRUE,"DIRECCION";#N/A,#N/A,TRUE,"RESUMEN"}</definedName>
    <definedName name="ESTRUCTURA" localSheetId="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[140]Hoja3!$B$7:$B$15</definedName>
    <definedName name="ESTUCO_PLÁSTICO" localSheetId="9">#REF!</definedName>
    <definedName name="ESTUCO_PLÁSTICO" localSheetId="1">#REF!</definedName>
    <definedName name="ESTUCO_PLÁSTICO">#REF!</definedName>
    <definedName name="ET_DSC">[82]Modelo!$P$2</definedName>
    <definedName name="ET_IMO">[82]Modelo!$O$44</definedName>
    <definedName name="ET_IND">[82]Modelo!$O$42</definedName>
    <definedName name="ETAP">#REF!</definedName>
    <definedName name="ETAPA_PACC">#REF!</definedName>
    <definedName name="ETERNIT6" localSheetId="9">#REF!</definedName>
    <definedName name="ETERNIT6" localSheetId="1">#REF!</definedName>
    <definedName name="ETERNIT6">#REF!</definedName>
    <definedName name="etertgg" localSheetId="9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9" hidden="1">{#N/A,#N/A,TRUE,"1842CWN0"}</definedName>
    <definedName name="etertt" localSheetId="1" hidden="1">{#N/A,#N/A,TRUE,"1842CWN0"}</definedName>
    <definedName name="etertt" hidden="1">{#N/A,#N/A,TRUE,"1842CWN0"}</definedName>
    <definedName name="etewt" localSheetId="9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9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9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9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9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9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9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9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val_Currency">#REF!</definedName>
    <definedName name="EW">#REF!</definedName>
    <definedName name="ewegt" localSheetId="9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9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9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9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9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9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9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1" hidden="1">#REF!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AVACION">#REF!</definedName>
    <definedName name="exCEL">#REF!</definedName>
    <definedName name="Excel_BuiltIn_Print_Area_1" localSheetId="9">#REF!</definedName>
    <definedName name="Excel_BuiltIn_Print_Area_1" localSheetId="1">#REF!</definedName>
    <definedName name="Excel_BuiltIn_Print_Area_1">#REF!</definedName>
    <definedName name="Excel_BuiltIn_Print_Area_1_1" localSheetId="9">#REF!</definedName>
    <definedName name="Excel_BuiltIn_Print_Area_1_1" localSheetId="1">#REF!</definedName>
    <definedName name="Excel_BuiltIn_Print_Area_1_1">#REF!</definedName>
    <definedName name="Excel_BuiltIn_Print_Area_1_1_1" localSheetId="9">#REF!</definedName>
    <definedName name="Excel_BuiltIn_Print_Area_1_1_1" localSheetId="1">#REF!</definedName>
    <definedName name="Excel_BuiltIn_Print_Area_1_1_1">#REF!</definedName>
    <definedName name="Excel_BuiltIn_Print_Area_1_1_1_1" localSheetId="9">#REF!</definedName>
    <definedName name="Excel_BuiltIn_Print_Area_1_1_1_1" localSheetId="1">#REF!</definedName>
    <definedName name="Excel_BuiltIn_Print_Area_1_1_1_1">#REF!</definedName>
    <definedName name="Excel_BuiltIn_Print_Area_3">#REF!</definedName>
    <definedName name="Excel_BuiltIn_Print_Area_3_X">#REF!</definedName>
    <definedName name="Excel_BuiltIn_Print_Area_4">#REF!</definedName>
    <definedName name="Excel_BuiltIn_Print_Area_7" localSheetId="9">#REF!</definedName>
    <definedName name="Excel_BuiltIn_Print_Area_7" localSheetId="1">#REF!</definedName>
    <definedName name="Excel_BuiltIn_Print_Area_7">#REF!</definedName>
    <definedName name="Excel_BuiltIn_Print_Titles_1" localSheetId="9">#REF!</definedName>
    <definedName name="Excel_BuiltIn_Print_Titles_1" localSheetId="1">#REF!</definedName>
    <definedName name="Excel_BuiltIn_Print_Titles_1">#REF!</definedName>
    <definedName name="Excel_BuiltIn_Print_Titles_1_1" localSheetId="9">#REF!</definedName>
    <definedName name="Excel_BuiltIn_Print_Titles_1_1" localSheetId="1">#REF!</definedName>
    <definedName name="Excel_BuiltIn_Print_Titles_1_1">#REF!</definedName>
    <definedName name="Excel_BuiltIn_Print_Titles_1_1_1" localSheetId="9">#REF!</definedName>
    <definedName name="Excel_BuiltIn_Print_Titles_1_1_1" localSheetId="1">#REF!</definedName>
    <definedName name="Excel_BuiltIn_Print_Titles_1_1_1">#REF!</definedName>
    <definedName name="Excel_BuiltIn_Print_Titles_10">[114]SKJ452!#REF!</definedName>
    <definedName name="Excel_BuiltIn_Print_Titles_11">[114]ITA878!#REF!</definedName>
    <definedName name="Excel_BuiltIn_Print_Titles_12">'[114]AEA-944'!#REF!</definedName>
    <definedName name="Excel_BuiltIn_Print_Titles_13">'[114]DUB-823'!#REF!</definedName>
    <definedName name="Excel_BuiltIn_Print_Titles_14">'[114]GPI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[114]XXJ617!#REF!</definedName>
    <definedName name="Excel_BuiltIn_Print_Titles_20">#REF!</definedName>
    <definedName name="Excel_BuiltIn_Print_Titles_21">[114]SNG_855!#REF!</definedName>
    <definedName name="Excel_BuiltIn_Print_Titles_23">#REF!</definedName>
    <definedName name="Excel_BuiltIn_Print_Titles_3" localSheetId="9">#REF!</definedName>
    <definedName name="Excel_BuiltIn_Print_Titles_3" localSheetId="1">#REF!</definedName>
    <definedName name="Excel_BuiltIn_Print_Titles_3">#REF!</definedName>
    <definedName name="Excel_BuiltIn_Print_Titles_4" localSheetId="9">#REF!</definedName>
    <definedName name="Excel_BuiltIn_Print_Titles_4" localSheetId="1">#REF!</definedName>
    <definedName name="Excel_BuiltIn_Print_Titles_4">#REF!</definedName>
    <definedName name="Excel_BuiltIn_Print_Titles_5">'[114]VEA 374'!#REF!</definedName>
    <definedName name="Excel_BuiltIn_Print_Titles_5_XX">'[114]VEA 374'!#REF!</definedName>
    <definedName name="Excel_BuiltIn_Print_Titles_59" localSheetId="9">#REF!</definedName>
    <definedName name="Excel_BuiltIn_Print_Titles_59" localSheetId="1">#REF!</definedName>
    <definedName name="Excel_BuiltIn_Print_Titles_59">#REF!</definedName>
    <definedName name="Excel_BuiltIn_Print_Titles_6">#REF!</definedName>
    <definedName name="Excel_BuiltIn_Print_Titles_60" localSheetId="9">#REF!</definedName>
    <definedName name="Excel_BuiltIn_Print_Titles_60" localSheetId="1">#REF!</definedName>
    <definedName name="Excel_BuiltIn_Print_Titles_60">#REF!</definedName>
    <definedName name="Excel_BuiltIn_Print_Titles_7">[114]HFB024!#REF!</definedName>
    <definedName name="Excel_BuiltIn_Print_Titles_8">#REF!</definedName>
    <definedName name="Excel_BuiltIn_Print_Titles_9">[114]PAJ825!#REF!</definedName>
    <definedName name="Exchange_Rate">#REF!</definedName>
    <definedName name="exchangerate">[141]Parameters!#REF!</definedName>
    <definedName name="EXCROC">'[142]Análisis de precios'!$H$52</definedName>
    <definedName name="Executivepb" hidden="1">#REF!</definedName>
    <definedName name="ExistAge">#REF!</definedName>
    <definedName name="ExistFleet">#REF!</definedName>
    <definedName name="expl1">[22]Gastos!#REF!</definedName>
    <definedName name="ExRateAus">[143]ProjectParameters!$G$18</definedName>
    <definedName name="ExRateCountry">[143]ProjectParameters!$B$18:$B$22</definedName>
    <definedName name="ExRates">[143]ProjectParameters!$G$18:$G$22</definedName>
    <definedName name="ExtensionCoordinador">#REF!</definedName>
    <definedName name="extra" localSheetId="9">#REF!</definedName>
    <definedName name="extra" localSheetId="1">#REF!</definedName>
    <definedName name="extra">#REF!</definedName>
    <definedName name="Extra_Pay" localSheetId="9">#REF!</definedName>
    <definedName name="Extra_Pay" localSheetId="1">#REF!</definedName>
    <definedName name="Extra_Pay">#REF!</definedName>
    <definedName name="Extracción_IM" localSheetId="9">#REF!</definedName>
    <definedName name="Extracción_IM" localSheetId="1">#REF!</definedName>
    <definedName name="Extracción_IM">#REF!</definedName>
    <definedName name="Extract">'[108]AC2-AG96'!#REF!</definedName>
    <definedName name="Extractor_120v_de_10" localSheetId="9">#REF!</definedName>
    <definedName name="Extractor_120v_de_10" localSheetId="1">#REF!</definedName>
    <definedName name="Extractor_120v_de_10">#REF!</definedName>
    <definedName name="Extractor_120v_de_10_11" localSheetId="9">#REF!</definedName>
    <definedName name="Extractor_120v_de_10_11" localSheetId="1">#REF!</definedName>
    <definedName name="Extractor_120v_de_10_11">#REF!</definedName>
    <definedName name="Extras">'[63]LIQUIDA-NOMINA'!$AH$4</definedName>
    <definedName name="f_INSTAC_AIRE_ACONDICIONADO">#REF!</definedName>
    <definedName name="f_INSTAC_ELECTRICAS_TELEF">#REF!</definedName>
    <definedName name="f_INSTALA_GAS">#REF!</definedName>
    <definedName name="F._INGRESO">#REF!</definedName>
    <definedName name="F._RETIRO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L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 localSheetId="9">#REF!</definedName>
    <definedName name="fa" localSheetId="1">#REF!</definedName>
    <definedName name="fa">#REF!</definedName>
    <definedName name="FABI" localSheetId="9">Scheduled_Payment+Extra_Payment</definedName>
    <definedName name="FABI" localSheetId="1">Scheduled_Payment+Extra_Payment</definedName>
    <definedName name="FABI">Scheduled_Payment+Extra_Payment</definedName>
    <definedName name="FABIAN" localSheetId="9">IF(' FACTOR MULTIPLICADOR'!Loan_Amount*' FACTOR MULTIPLICADOR'!Interest_Rate*' FACTOR MULTIPLICADOR'!Loan_Years*' FACTOR MULTIPLICADOR'!Loan_Start&gt;0,1,0)</definedName>
    <definedName name="FABIAN" localSheetId="1">IF(' PPTO INTERVENTORÍA'!Loan_Amount*' PPTO INTERVENTORÍA'!Interest_Rate*' PPTO INTERVENTORÍA'!Loan_Years*' PPTO INTERVENTORÍA'!Loan_Start&gt;0,1,0)</definedName>
    <definedName name="FABIAN">#N/A</definedName>
    <definedName name="FAC">#REF!</definedName>
    <definedName name="FAC_PRU">#REF!</definedName>
    <definedName name="FacConv">[144]CálculoTarifasMR!$M$1</definedName>
    <definedName name="Facilidades">#REF!</definedName>
    <definedName name="factor" localSheetId="1">#REF!</definedName>
    <definedName name="factor">#REF!</definedName>
    <definedName name="FACTOR_PRESTACIONAL">'[145]FACTOR PRESTACIONAL'!$A$7:$BE$32</definedName>
    <definedName name="factorarena">#REF!</definedName>
    <definedName name="Factpb" hidden="1">#REF!</definedName>
    <definedName name="Factpb2" hidden="1">#REF!</definedName>
    <definedName name="FACTURADO">'[146]Itemes Renovación'!#REF!</definedName>
    <definedName name="FALTANTES1">#REF!</definedName>
    <definedName name="FareWellStmnt">[113]!FareWellStmnt</definedName>
    <definedName name="FASD">#REF!</definedName>
    <definedName name="FaseProyecto">#REF!</definedName>
    <definedName name="fausto" localSheetId="9">#REF!</definedName>
    <definedName name="fausto" localSheetId="1">#REF!</definedName>
    <definedName name="fausto">#REF!</definedName>
    <definedName name="FAYALAD" localSheetId="9">#REF!</definedName>
    <definedName name="FAYALAD" localSheetId="1">#REF!</definedName>
    <definedName name="FAYALAD">#REF!</definedName>
    <definedName name="fb" localSheetId="9">#REF!</definedName>
    <definedName name="fb" localSheetId="1">#REF!</definedName>
    <definedName name="fb">#REF!</definedName>
    <definedName name="fcc" localSheetId="9">#REF!</definedName>
    <definedName name="fcc" localSheetId="1">#REF!</definedName>
    <definedName name="fcc">#REF!</definedName>
    <definedName name="fcv">#REF!</definedName>
    <definedName name="fd" localSheetId="9">#REF!</definedName>
    <definedName name="fd" localSheetId="1">#REF!</definedName>
    <definedName name="fd">#REF!</definedName>
    <definedName name="fda" localSheetId="9">#REF!</definedName>
    <definedName name="fda" localSheetId="1">#REF!</definedName>
    <definedName name="fda" hidden="1">{"TAB1",#N/A,TRUE,"GENERAL";"TAB2",#N/A,TRUE,"GENERAL";"TAB3",#N/A,TRUE,"GENERAL";"TAB4",#N/A,TRUE,"GENERAL";"TAB5",#N/A,TRUE,"GENERAL"}</definedName>
    <definedName name="fdbjp" localSheetId="9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9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9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9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9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9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 localSheetId="1">#REF!</definedName>
    <definedName name="fdsafd">#REF!</definedName>
    <definedName name="fdsf" localSheetId="9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9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9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9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9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9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00">[22]Dólar!#REF!</definedName>
    <definedName name="Fecha" localSheetId="9">[147]Tablas!$B$1:$B$65536</definedName>
    <definedName name="Fecha" localSheetId="1">[147]Tablas!$B$1:$B$65536</definedName>
    <definedName name="fecha" localSheetId="4">'APU CANCHA DEPORTIVA '!#REF!</definedName>
    <definedName name="fecha" localSheetId="5">'APU CERREAMIENTO PERIMETRAL CA '!#REF!</definedName>
    <definedName name="fecha" localSheetId="7">'APU ESPACIO PÚBLICO'!#REF!</definedName>
    <definedName name="fecha" localSheetId="6">'APU PARQUE BIOSALUDABLE'!#REF!</definedName>
    <definedName name="fecha" localSheetId="8">'APU PARQUE RECREATIVO'!#REF!</definedName>
    <definedName name="fecha" localSheetId="3">'APU PRELIMINARES '!#REF!</definedName>
    <definedName name="fecha" localSheetId="2">#REF!</definedName>
    <definedName name="fecha" localSheetId="12">'plantilla APU'!#REF!</definedName>
    <definedName name="fecha">#REF!</definedName>
    <definedName name="FechaInicio">[63]CONTRATO!$E$10</definedName>
    <definedName name="Fechas">#REF!</definedName>
    <definedName name="FechaTermina">[63]CONTRATO!$E$11</definedName>
    <definedName name="FechaTerminacion">#REF!</definedName>
    <definedName name="fer">'[56]Res-Accide-10'!#REF!</definedName>
    <definedName name="ferfer" localSheetId="9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estivos" localSheetId="1">#REF!</definedName>
    <definedName name="Festivos">#REF!</definedName>
    <definedName name="Fexx">[19]Cálculo!$B$39</definedName>
    <definedName name="ff" localSheetId="9">#REF!</definedName>
    <definedName name="ff" localSheetId="1">#REF!</definedName>
    <definedName name="ff">#REF!</definedName>
    <definedName name="fff" localSheetId="9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" localSheetId="1" hidden="1">#REF!</definedName>
    <definedName name="FFFF" hidden="1">#REF!</definedName>
    <definedName name="ffffd" localSheetId="9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dfdfddf">#REF!</definedName>
    <definedName name="ffffffffffffffff">#REF!</definedName>
    <definedName name="ffffffffffrrrrrrrrrrrrreeeeeeeeeeee">#REF!</definedName>
    <definedName name="fffffft" localSheetId="9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HHHHHHH">#REF!</definedName>
    <definedName name="fffffik" localSheetId="9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9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9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9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9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9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#REF!</definedName>
    <definedName name="fg">#REF!</definedName>
    <definedName name="fgdfg" localSheetId="9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9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9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9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9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'[148]7422CW00'!#REF!</definedName>
    <definedName name="FGHFBC" localSheetId="9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9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9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9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9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9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9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9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 localSheetId="1">#REF!</definedName>
    <definedName name="FGV">#REF!</definedName>
    <definedName name="fhfg" localSheetId="9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9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fhhfhfhfhfhfhfhfhhfhfhfhfh">'[149]A. P. U.'!#REF!</definedName>
    <definedName name="fhg" localSheetId="9" hidden="1">{#N/A,#N/A,TRUE,"1842CWN0"}</definedName>
    <definedName name="fhg" localSheetId="1" hidden="1">{#N/A,#N/A,TRUE,"1842CWN0"}</definedName>
    <definedName name="fhg" hidden="1">{#N/A,#N/A,TRUE,"1842CWN0"}</definedName>
    <definedName name="fhgh" localSheetId="9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9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1">#REF!</definedName>
    <definedName name="fi">#REF!</definedName>
    <definedName name="FIBER">#REF!</definedName>
    <definedName name="Fil_Fechas">#REF!</definedName>
    <definedName name="filename">MID(CELL("nombrearchivo"),FIND("[",CELL("nombrearchivo")),FIND("]",CELL("nombrearchivo"))-FIND("[",CELL("nombrearchivo"))+1)</definedName>
    <definedName name="FILL" hidden="1">#REF!</definedName>
    <definedName name="fill1" hidden="1">#REF!</definedName>
    <definedName name="FILTROS">#REF!</definedName>
    <definedName name="Fin_de_semana">#REF!</definedName>
    <definedName name="FINAL">[150]FLUJOS!#REF!</definedName>
    <definedName name="Finaliza">[107]Design!$B$275</definedName>
    <definedName name="FINANCIACION" localSheetId="9">#N/A</definedName>
    <definedName name="FINANCIACION">#N/A</definedName>
    <definedName name="Financialpb" hidden="1">#REF!</definedName>
    <definedName name="Financialpb2" hidden="1">#REF!</definedName>
    <definedName name="FinePrint">[113]!FinePrint</definedName>
    <definedName name="FinPpto" localSheetId="9">#REF!</definedName>
    <definedName name="FinPpto" localSheetId="1">#REF!</definedName>
    <definedName name="FinPpto">#REF!</definedName>
    <definedName name="FixEquip_hrs">'[151]Fixed Plant'!$F$109:$AA$168</definedName>
    <definedName name="fk" localSheetId="9">#REF!</definedName>
    <definedName name="fk" localSheetId="1">#REF!</definedName>
    <definedName name="fk">#REF!</definedName>
    <definedName name="Fleet">#REF!</definedName>
    <definedName name="FleetC">#REF!</definedName>
    <definedName name="fleetRecNo">[152]Fleet!$B$12:$B$80</definedName>
    <definedName name="FleetS">#REF!</definedName>
    <definedName name="FleetW">#REF!</definedName>
    <definedName name="Fletes">[43]Datos!$G$18</definedName>
    <definedName name="flq" localSheetId="9">#REF!</definedName>
    <definedName name="flq" localSheetId="1">#REF!</definedName>
    <definedName name="flq">#REF!</definedName>
    <definedName name="FlsSumDetail">#REF!</definedName>
    <definedName name="FlsSumHeading">#REF!</definedName>
    <definedName name="FlsTotDetail">#REF!</definedName>
    <definedName name="FlsTotHeading">#REF!</definedName>
    <definedName name="Fluid">'[153]Actual Data (MAP)'!$E$1:$F$8</definedName>
    <definedName name="fm" localSheetId="9">#REF!</definedName>
    <definedName name="fm" localSheetId="1">#REF!</definedName>
    <definedName name="fm">#REF!</definedName>
    <definedName name="fnic">[91]Hoja1!$C$13</definedName>
    <definedName name="FO">1.32</definedName>
    <definedName name="FOB_POINT">#REF!</definedName>
    <definedName name="forapproval">'[154]LISTS-FOR INTERNAL USE ONLY'!$B$16:$B$25</definedName>
    <definedName name="FORDESCR">'[4]7422CW00'!#REF!</definedName>
    <definedName name="FORM_C3">[155]Hoja1!$A$33:$N$51</definedName>
    <definedName name="form_calcmod">'[156]CALC-MOD'!$C$4:$C$11,'[156]CALC-MOD'!$G$4:$G$11,'[156]CALC-MOD'!$C$16:$C$23,'[156]CALC-MOD'!$G$16:$G$23,'[156]CALC-MOD'!$C$29:$C$36,'[156]CALC-MOD'!$B$43:$B$47</definedName>
    <definedName name="form_cons">[157]CONS!$F$14:$F$81,[157]CONS!$G$13:$G$81,[157]CONS!$G$87:$G$90,[157]CONS!$K$13:$K$22,[157]CONS!$M$13:$M$21</definedName>
    <definedName name="form_desglose">#REF!,#REF!</definedName>
    <definedName name="form_equi">[157]EQUI!$D$15:$E$45,[157]EQUI!$E$46,[157]EQUI!$D$52:$E$86,[157]EQUI!$E$87,[157]EQUI!$D$94:$E$109,[157]EQUI!$E$110,[157]EQUI!$D$116:$E$122,[157]EQUI!$E$123,[157]EQUI!$D$131:$E$136,[157]EQUI!$E$137,[157]EQUI!$E$140,[157]EQUI!$D$146:$E$159,[157]EQUI!$E$161,[157]EQUI!$I$2:$I$14,[157]EQUI!$K$2:$K$13</definedName>
    <definedName name="form_indir">[156]INDIR!$C$17:$M$22,[156]INDIR!$O$17:$P$22,[156]INDIR!$R$17:$R$23,[156]INDIR!$C$25:$M$26,[156]INDIR!$O$25:$P$26,[156]INDIR!$R$25:$R$27,[156]INDIR!$C$32:$M$33,[156]INDIR!$O$32:$P$33,[156]INDIR!$R$32:$R$34,[156]INDIR!$R$37,[156]INDIR!$P$43:$P$49,[156]INDIR!$R$43:$R$50,[156]INDIR!$P$54:$P$59,[156]INDIR!$R$54:$R$60,[156]INDIR!$P$65:$P$67,[156]INDIR!$R$65:$R$68,[156]INDIR!$R$71</definedName>
    <definedName name="form_otrosmod">'[157]OTROS MO'!$C$15:$D$19,'[157]OTROS MO'!$F$15:$G$19,'[157]OTROS MO'!$H$15:$H$20,'[157]OTROS MO'!$F$25:$F$26,'[157]OTROS MO'!$H$25:$H$27,'[157]OTROS MO'!$F$33:$F$34,'[157]OTROS MO'!$H$33:$H$35,'[157]OTROS MO'!$H$38</definedName>
    <definedName name="form_resumen">#REF!,#REF!,#REF!,#REF!,#REF!,#REF!,#REF!,#REF!,#REF!,#REF!,#REF!</definedName>
    <definedName name="form_subcon">#REF!,#REF!</definedName>
    <definedName name="form_superv">[156]SUPERV!$C$17:$L$23,[156]SUPERV!$N$17:$O$23,[156]SUPERV!$Q$17:$Q$24</definedName>
    <definedName name="FORMACOL" localSheetId="9">#REF!</definedName>
    <definedName name="FORMACOL" localSheetId="1">#REF!</definedName>
    <definedName name="FORMACOL">#REF!</definedName>
    <definedName name="FORMACOL_11" localSheetId="9">#REF!</definedName>
    <definedName name="FORMACOL_11" localSheetId="1">#REF!</definedName>
    <definedName name="FORMACOL_11">#REF!</definedName>
    <definedName name="formadepago">#REF!</definedName>
    <definedName name="FORMALETA">[60]Materiales!$F$37</definedName>
    <definedName name="FORMALETAM2" localSheetId="9">#REF!</definedName>
    <definedName name="FORMALETAM2" localSheetId="1">#REF!</definedName>
    <definedName name="FORMALETAM2">#REF!</definedName>
    <definedName name="Formaletas">'[39]LISTADO '!$L$5</definedName>
    <definedName name="FORMALOSA" localSheetId="9">#REF!</definedName>
    <definedName name="FORMALOSA" localSheetId="1">#REF!</definedName>
    <definedName name="FORMALOSA">#REF!</definedName>
    <definedName name="FORMALOSA_11" localSheetId="9">#REF!</definedName>
    <definedName name="FORMALOSA_11" localSheetId="1">#REF!</definedName>
    <definedName name="FORMALOSA_11">#REF!</definedName>
    <definedName name="Format">#REF!</definedName>
    <definedName name="FORMAV" localSheetId="9">#REF!</definedName>
    <definedName name="FORMAV" localSheetId="1">#REF!</definedName>
    <definedName name="FORMAV">#REF!</definedName>
    <definedName name="FORMAV_11" localSheetId="9">#REF!</definedName>
    <definedName name="FORMAV_11" localSheetId="1">#REF!</definedName>
    <definedName name="FORMAV_11">#REF!</definedName>
    <definedName name="FORMAVIGACIMIEN" localSheetId="9">#REF!</definedName>
    <definedName name="FORMAVIGACIMIEN" localSheetId="1">#REF!</definedName>
    <definedName name="FORMAVIGACIMIEN">#REF!</definedName>
    <definedName name="FORMAVIGACIMIEN_11" localSheetId="9">#REF!</definedName>
    <definedName name="FORMAVIGACIMIEN_11" localSheetId="1">#REF!</definedName>
    <definedName name="FORMAVIGACIMIEN_11">#REF!</definedName>
    <definedName name="FORMAZAPATA" localSheetId="9">#REF!</definedName>
    <definedName name="FORMAZAPATA" localSheetId="1">#REF!</definedName>
    <definedName name="FORMAZAPATA">#REF!</definedName>
    <definedName name="FORMAZAPATA_11" localSheetId="9">#REF!</definedName>
    <definedName name="FORMAZAPATA_11" localSheetId="1">#REF!</definedName>
    <definedName name="FORMAZAPATA_11">#REF!</definedName>
    <definedName name="FormLinPresup" localSheetId="9">#REF!</definedName>
    <definedName name="FormLinPresup" localSheetId="1">#REF!</definedName>
    <definedName name="FormLinPresup">#REF!</definedName>
    <definedName name="FORMOLT">'[4]7422CW00'!#REF!</definedName>
    <definedName name="formularioCantidades">#REF!</definedName>
    <definedName name="FORSHE">'[4]7422CW00'!#REF!</definedName>
    <definedName name="FORUNMIS">'[4]7422CW00'!#REF!</definedName>
    <definedName name="FR">1.15</definedName>
    <definedName name="frbgsd" localSheetId="9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desd">#REF!</definedName>
    <definedName name="FrecInctoMmtoAnno">#REF!</definedName>
    <definedName name="FrecInctoMmtoAno">#REF!</definedName>
    <definedName name="frefr" localSheetId="9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es" localSheetId="1">#REF!</definedName>
    <definedName name="fres">#REF!</definedName>
    <definedName name="frfa" localSheetId="9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9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t">#REF!</definedName>
    <definedName name="fu" localSheetId="1">#REF!</definedName>
    <definedName name="fu">#REF!</definedName>
    <definedName name="Fub">[19]Cálculo!$B$36</definedName>
    <definedName name="Fuel">'[92]Budget Assumptions'!$J$3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elPrice">[69]Parameters!$R$18</definedName>
    <definedName name="Full_Print" localSheetId="9">#REF!</definedName>
    <definedName name="Full_Print" localSheetId="1">#REF!</definedName>
    <definedName name="Full_Print">#REF!</definedName>
    <definedName name="FUMIGADORA_AGRÍCOLA">#REF!</definedName>
    <definedName name="Fup">[19]Cálculo!$B$38</definedName>
    <definedName name="fv" localSheetId="9">#REF!</definedName>
    <definedName name="fv" localSheetId="1">#REF!</definedName>
    <definedName name="fv">#REF!</definedName>
    <definedName name="fwff" localSheetId="9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9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FX">#REF!</definedName>
    <definedName name="fx_rate">[127]Cover!#REF!</definedName>
    <definedName name="fy" localSheetId="1">#REF!</definedName>
    <definedName name="fy">#REF!</definedName>
    <definedName name="Fyb">[19]Cálculo!$B$35</definedName>
    <definedName name="Fyp">[19]Cálculo!$B$37</definedName>
    <definedName name="fyy" localSheetId="9">#REF!</definedName>
    <definedName name="fyy" localSheetId="1">#REF!</definedName>
    <definedName name="fyy">#REF!</definedName>
    <definedName name="G">#REF!</definedName>
    <definedName name="G_C1">[14]Tablas!#REF!</definedName>
    <definedName name="G_C10">[14]Tablas!#REF!</definedName>
    <definedName name="G_C11">[14]Tablas!#REF!</definedName>
    <definedName name="G_C12">[14]Tablas!#REF!</definedName>
    <definedName name="G_C13">[14]Tablas!#REF!</definedName>
    <definedName name="G_C14">[14]Tablas!#REF!</definedName>
    <definedName name="G_C15">[14]Tablas!#REF!</definedName>
    <definedName name="G_C16">[14]Tablas!#REF!</definedName>
    <definedName name="G_C17">[14]Tablas!#REF!</definedName>
    <definedName name="G_C18">[14]Tablas!#REF!</definedName>
    <definedName name="G_C19">[14]Tablas!#REF!</definedName>
    <definedName name="G_C2">[14]Tablas!#REF!</definedName>
    <definedName name="G_C20">[14]Tablas!#REF!</definedName>
    <definedName name="G_C21">[14]Tablas!#REF!</definedName>
    <definedName name="G_C22">[14]Tablas!#REF!</definedName>
    <definedName name="G_C3">[14]Tablas!#REF!</definedName>
    <definedName name="G_C4">[14]Tablas!#REF!</definedName>
    <definedName name="G_C5">[14]Tablas!#REF!</definedName>
    <definedName name="G_C6">[14]Tablas!#REF!</definedName>
    <definedName name="G_C7">[14]Tablas!#REF!</definedName>
    <definedName name="G_C8">[14]Tablas!#REF!</definedName>
    <definedName name="G_C9">[14]Tablas!#REF!</definedName>
    <definedName name="g_CARPINT_METALICA_MADERA">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a" localSheetId="9">#REF!</definedName>
    <definedName name="Ga" localSheetId="1">#REF!</definedName>
    <definedName name="Ga">#REF!</definedName>
    <definedName name="Gabinete_lam._Galv._Pint._1_8x1_2x_6" localSheetId="9">#REF!</definedName>
    <definedName name="Gabinete_lam._Galv._Pint._1_8x1_2x_6" localSheetId="1">#REF!</definedName>
    <definedName name="Gabinete_lam._Galv._Pint._1_8x1_2x_6">#REF!</definedName>
    <definedName name="Gabinete_lam._Galv._Pint._1_8x1_2x_6_11" localSheetId="9">#REF!</definedName>
    <definedName name="Gabinete_lam._Galv._Pint._1_8x1_2x_6_11" localSheetId="1">#REF!</definedName>
    <definedName name="Gabinete_lam._Galv._Pint._1_8x1_2x_6_11">#REF!</definedName>
    <definedName name="GAJ">#REF!</definedName>
    <definedName name="GANCHO" localSheetId="9">#REF!</definedName>
    <definedName name="GANCHO" localSheetId="1">#REF!</definedName>
    <definedName name="GANCHO">#REF!</definedName>
    <definedName name="GanEquipos">[43]Datos!$J$16</definedName>
    <definedName name="GanFletes">[43]Datos!#REF!</definedName>
    <definedName name="GanMetal">[43]Datos!$J$17</definedName>
    <definedName name="GanOtros">[43]Datos!$J$19</definedName>
    <definedName name="GanSumDetail">#REF!</definedName>
    <definedName name="GanSumHeading">#REF!</definedName>
    <definedName name="GanSuministro">[43]Datos!$J$15</definedName>
    <definedName name="GanTotalDetail">#REF!</definedName>
    <definedName name="GanTotalHeading">#REF!</definedName>
    <definedName name="GanViáticos">[43]Datos!#REF!</definedName>
    <definedName name="GarantiaExtendida">#REF!</definedName>
    <definedName name="GarantiaExtendidaCostos">#REF!</definedName>
    <definedName name="GAS">[14]Tablas!#REF!</definedName>
    <definedName name="GASOLINA" localSheetId="9">#REF!</definedName>
    <definedName name="GASOLINA" localSheetId="1">#REF!</definedName>
    <definedName name="GASOLINA">#REF!</definedName>
    <definedName name="GASTOS_GENERALES" localSheetId="9">#REF!</definedName>
    <definedName name="GASTOS_GENERALES" localSheetId="1">#REF!</definedName>
    <definedName name="GASTOS_GENERALES">#REF!</definedName>
    <definedName name="Gb" localSheetId="9">#REF!</definedName>
    <definedName name="Gb" localSheetId="1">#REF!</definedName>
    <definedName name="Gb">#REF!</definedName>
    <definedName name="gba" localSheetId="9" hidden="1">{#N/A,#N/A,FALSE,"orthoflow";#N/A,#N/A,FALSE,"Miscelaneos";#N/A,#N/A,FALSE,"Instrumentacio";#N/A,#N/A,FALSE,"Electrico";#N/A,#N/A,FALSE,"Valv. Seguridad"}</definedName>
    <definedName name="gba" localSheetId="1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9" hidden="1">{#N/A,#N/A,FALSE,"Estatico";#N/A,#N/A,FALSE,"Tuberia";#N/A,#N/A,FALSE,"Instrumentación";#N/A,#N/A,FALSE,"Mecanica";#N/A,#N/A,FALSE,"Electrico";#N/A,#N/A,FALSE,"Ofic.Civiles"}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9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 localSheetId="9">#REF!</definedName>
    <definedName name="Gc" localSheetId="1">#REF!</definedName>
    <definedName name="Gc">#REF!</definedName>
    <definedName name="GCB">[13]Tablas!#REF!</definedName>
    <definedName name="GCI">[14]Tablas!#REF!</definedName>
    <definedName name="GCN">[14]Tablas!#REF!</definedName>
    <definedName name="GCP">[14]Tablas!#REF!</definedName>
    <definedName name="Gd" localSheetId="9">#REF!</definedName>
    <definedName name="Gd" localSheetId="1">#REF!</definedName>
    <definedName name="Gd">#REF!</definedName>
    <definedName name="gdj" localSheetId="9">#REF!</definedName>
    <definedName name="gdj" localSheetId="1">#REF!</definedName>
    <definedName name="gdj">#REF!</definedName>
    <definedName name="GDN">[14]Tablas!#REF!</definedName>
    <definedName name="GDR">[14]Tablas!#REF!</definedName>
    <definedName name="gdt" localSheetId="9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 localSheetId="9">#REF!</definedName>
    <definedName name="Ge" localSheetId="1">#REF!</definedName>
    <definedName name="Ge">#REF!</definedName>
    <definedName name="GEA">[14]Tablas!#REF!</definedName>
    <definedName name="GEA1_1">[14]Tablas!#REF!</definedName>
    <definedName name="GEA1_1_1">[14]Tablas!#REF!</definedName>
    <definedName name="GEA1_1_10">[14]Tablas!#REF!</definedName>
    <definedName name="GEA1_1_2">[14]Tablas!#REF!</definedName>
    <definedName name="GEA1_1_3">[14]Tablas!#REF!</definedName>
    <definedName name="GEA1_1_4">[14]Tablas!#REF!</definedName>
    <definedName name="GEA1_1_5">[14]Tablas!#REF!</definedName>
    <definedName name="GEA1_1_6">[14]Tablas!#REF!</definedName>
    <definedName name="GEA1_1_7">[14]Tablas!#REF!</definedName>
    <definedName name="GEA1_1_8">[14]Tablas!#REF!</definedName>
    <definedName name="GEA1_1_9">[14]Tablas!#REF!</definedName>
    <definedName name="GEA1_2">[14]Tablas!#REF!</definedName>
    <definedName name="GEA1_3">[14]Tablas!#REF!</definedName>
    <definedName name="GEA1_4">[14]Tablas!#REF!</definedName>
    <definedName name="GEC">[14]Tablas!#REF!</definedName>
    <definedName name="GEC_ON_DAPIAY">#REF!</definedName>
    <definedName name="GEC_ON_GER">#REF!</definedName>
    <definedName name="gecolsa06">[22]Gastos!#REF!</definedName>
    <definedName name="geg" localSheetId="9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[63]EMPRESA!$F$12</definedName>
    <definedName name="gerg" localSheetId="9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9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9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9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TCostOutput">#REF!</definedName>
    <definedName name="Gf" localSheetId="9">#REF!</definedName>
    <definedName name="Gf" localSheetId="1">#REF!</definedName>
    <definedName name="Gf">#REF!</definedName>
    <definedName name="gfd" localSheetId="9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9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9" hidden="1">{#N/A,#N/A,TRUE,"INGENIERIA";#N/A,#N/A,TRUE,"COMPRAS";#N/A,#N/A,TRUE,"DIRECCION";#N/A,#N/A,TRUE,"RESUMEN"}</definedName>
    <definedName name="gffgfhhf" localSheetId="1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9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9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9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9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9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9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[14]Tablas!#REF!</definedName>
    <definedName name="gft" localSheetId="1">#REF!</definedName>
    <definedName name="gft">#REF!</definedName>
    <definedName name="gfutyj6" localSheetId="9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9">#REF!</definedName>
    <definedName name="Gg" localSheetId="1">#REF!</definedName>
    <definedName name="gg" hidden="1">{"TAB1",#N/A,TRUE,"GENERAL";"TAB2",#N/A,TRUE,"GENERAL";"TAB3",#N/A,TRUE,"GENERAL";"TAB4",#N/A,TRUE,"GENERAL";"TAB5",#N/A,TRUE,"GENERAL"}</definedName>
    <definedName name="ggdr" localSheetId="9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9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9">#N/A</definedName>
    <definedName name="GGG">#N/A</definedName>
    <definedName name="gggb" localSheetId="9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9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9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ddd">#REF!</definedName>
    <definedName name="gggggg">#REF!</definedName>
    <definedName name="ggggggg">#REF!</definedName>
    <definedName name="gggggggggggbbbbbbbbbbbbbb" hidden="1">#REF!</definedName>
    <definedName name="GGGGGGGGGGGGG">#REF!</definedName>
    <definedName name="GGGGGGGGGGGGGGGGG">#REF!</definedName>
    <definedName name="GGGGGGGGGTTTTTTTTTTT">#REF!</definedName>
    <definedName name="gggggt" localSheetId="9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9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JJJJKKK">#REF!</definedName>
    <definedName name="ggggt" localSheetId="9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9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9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9" hidden="1">{#N/A,#N/A,TRUE,"1842CWN0"}</definedName>
    <definedName name="ggjgjkg" localSheetId="1" hidden="1">{#N/A,#N/A,TRUE,"1842CWN0"}</definedName>
    <definedName name="ggjgjkg" hidden="1">{#N/A,#N/A,TRUE,"1842CWN0"}</definedName>
    <definedName name="ggtgt" localSheetId="9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" localSheetId="9">#REF!</definedName>
    <definedName name="Gh" localSheetId="1">#REF!</definedName>
    <definedName name="Gh">#REF!</definedName>
    <definedName name="ghdghuy" localSheetId="9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9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'[148]7422CW00'!#REF!</definedName>
    <definedName name="ghfg" localSheetId="9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">'[158]GENERALIDADES '!$E$9</definedName>
    <definedName name="ghghy">#REF!</definedName>
    <definedName name="ghjbkikk">#REF!</definedName>
    <definedName name="ghjghj" localSheetId="9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9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9" hidden="1">{#N/A,#N/A,TRUE,"1842CWN0"}</definedName>
    <definedName name="ghnbbfr" localSheetId="1" hidden="1">{#N/A,#N/A,TRUE,"1842CWN0"}</definedName>
    <definedName name="ghnbbfr" hidden="1">{#N/A,#N/A,TRUE,"1842CWN0"}</definedName>
    <definedName name="ghu" localSheetId="1">#REF!</definedName>
    <definedName name="ghu">#REF!</definedName>
    <definedName name="Gi" localSheetId="9">#REF!</definedName>
    <definedName name="Gi" localSheetId="1">#REF!</definedName>
    <definedName name="Gi">#REF!</definedName>
    <definedName name="gj" localSheetId="9">#REF!</definedName>
    <definedName name="gj" localSheetId="1">#REF!</definedName>
    <definedName name="gj">#REF!</definedName>
    <definedName name="GJHVCB" localSheetId="9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9">#REF!</definedName>
    <definedName name="Gk" localSheetId="1">#REF!</definedName>
    <definedName name="gk" hidden="1">{"via1",#N/A,TRUE,"general";"via2",#N/A,TRUE,"general";"via3",#N/A,TRUE,"general"}</definedName>
    <definedName name="GKJDGDIJZ">"Imagen 3"</definedName>
    <definedName name="gl" localSheetId="9">#REF!</definedName>
    <definedName name="gl" localSheetId="1">#REF!</definedName>
    <definedName name="gl">#REF!</definedName>
    <definedName name="GMM_ON_ASO">[14]Tablas!#REF!</definedName>
    <definedName name="GMM_ON_DMARES">#REF!</definedName>
    <definedName name="GMM_ON_DRIO">#REF!</definedName>
    <definedName name="gmt" localSheetId="9">#REF!</definedName>
    <definedName name="gmt" localSheetId="1">#REF!</definedName>
    <definedName name="gmt">#REF!</definedName>
    <definedName name="gn" localSheetId="9">#REF!</definedName>
    <definedName name="gn" localSheetId="1">#REF!</definedName>
    <definedName name="gn">#REF!</definedName>
    <definedName name="gnm" localSheetId="9">#REF!</definedName>
    <definedName name="gnm" localSheetId="1">#REF!</definedName>
    <definedName name="gnm">#REF!</definedName>
    <definedName name="gñ" localSheetId="9">#REF!</definedName>
    <definedName name="gñ" localSheetId="1">#REF!</definedName>
    <definedName name="gñ">#REF!</definedName>
    <definedName name="GOR">#REF!</definedName>
    <definedName name="GOT">[14]Tablas!#REF!</definedName>
    <definedName name="gp" localSheetId="9">#REF!</definedName>
    <definedName name="gp" localSheetId="1">#REF!</definedName>
    <definedName name="gp">#REF!</definedName>
    <definedName name="GPO">[14]Tablas!#REF!</definedName>
    <definedName name="GPR">[14]Tablas!#REF!</definedName>
    <definedName name="GPS">#REF!</definedName>
    <definedName name="GPSCostos">#REF!</definedName>
    <definedName name="_xlnm.Recorder" localSheetId="9">#REF!</definedName>
    <definedName name="_xlnm.Recorder" localSheetId="1">#REF!</definedName>
    <definedName name="_xlnm.Recorder">#REF!</definedName>
    <definedName name="Grados" localSheetId="9">#REF!</definedName>
    <definedName name="Grados" localSheetId="1">#REF!</definedName>
    <definedName name="Grados">#REF!</definedName>
    <definedName name="Graf." localSheetId="9">#REF!</definedName>
    <definedName name="Graf." localSheetId="1">#REF!</definedName>
    <definedName name="Graf.">#REF!</definedName>
    <definedName name="GRAF1ANO" localSheetId="9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9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NIPLAST" localSheetId="9">#REF!</definedName>
    <definedName name="GRANIPLAST" localSheetId="1">#REF!</definedName>
    <definedName name="GRANIPLAST">#REF!</definedName>
    <definedName name="Graniplast_11" localSheetId="9">#REF!</definedName>
    <definedName name="Graniplast_11" localSheetId="1">#REF!</definedName>
    <definedName name="Graniplast_11">#REF!</definedName>
    <definedName name="GRANITO" localSheetId="9">#REF!</definedName>
    <definedName name="GRANITO" localSheetId="1">#REF!</definedName>
    <definedName name="GRANITO">#REF!</definedName>
    <definedName name="Granito_N_2" localSheetId="9">#REF!</definedName>
    <definedName name="Granito_N_2" localSheetId="1">#REF!</definedName>
    <definedName name="Granito_N_2">#REF!</definedName>
    <definedName name="Granito_N_2_11" localSheetId="9">#REF!</definedName>
    <definedName name="Granito_N_2_11" localSheetId="1">#REF!</definedName>
    <definedName name="Granito_N_2_11">#REF!</definedName>
    <definedName name="GRANO" localSheetId="9">#REF!</definedName>
    <definedName name="GRANO" localSheetId="1">#REF!</definedName>
    <definedName name="GRANO">#REF!</definedName>
    <definedName name="GRASA" localSheetId="9">#REF!</definedName>
    <definedName name="GRASA" localSheetId="1">#REF!</definedName>
    <definedName name="GRASA">#REF!</definedName>
    <definedName name="GRAVILLA" localSheetId="9">#REF!</definedName>
    <definedName name="GRAVILLA" localSheetId="1">#REF!</definedName>
    <definedName name="GRAVILLA">#REF!</definedName>
    <definedName name="GRC">[14]Tablas!#REF!</definedName>
    <definedName name="GRC_ON_ASO">[14]Tablas!#REF!</definedName>
    <definedName name="GRC_ON_DAPIAY">#REF!</definedName>
    <definedName name="GRC_ON_GER">#REF!</definedName>
    <definedName name="gregds" localSheetId="9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9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9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ifería_Ducha" localSheetId="1">#REF!</definedName>
    <definedName name="Grifería_Ducha">#REF!</definedName>
    <definedName name="Grifería_Ducha_11" localSheetId="9">#REF!</definedName>
    <definedName name="Grifería_Ducha_11" localSheetId="1">#REF!</definedName>
    <definedName name="Grifería_Ducha_11">#REF!</definedName>
    <definedName name="grl" localSheetId="9">#REF!</definedName>
    <definedName name="grl" localSheetId="1">#REF!</definedName>
    <definedName name="grl">#REF!</definedName>
    <definedName name="GRM">[14]Tablas!#REF!</definedName>
    <definedName name="GRM_ON_DMARES">#REF!</definedName>
    <definedName name="GRM_ON_DRIO">#REF!</definedName>
    <definedName name="GRN">[14]Tablas!#REF!</definedName>
    <definedName name="GRN_ON_ASO">[14]Tablas!#REF!</definedName>
    <definedName name="GRN_ON_DIREC">#REF!</definedName>
    <definedName name="GRS">[14]Tablas!#REF!</definedName>
    <definedName name="GRS_ON_ASO">[14]Tablas!#REF!</definedName>
    <definedName name="GRS_ON_DIREC">#REF!</definedName>
    <definedName name="GRS_ON_HUIL">#REF!</definedName>
    <definedName name="grtyerh" localSheetId="9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A_5_TON" localSheetId="1">#REF!</definedName>
    <definedName name="GRUA_5_TON">#REF!</definedName>
    <definedName name="GRUPO">#REF!</definedName>
    <definedName name="GRUPO1">#REF!</definedName>
    <definedName name="GRUPO123">#REF!</definedName>
    <definedName name="GRUPO13">#REF!</definedName>
    <definedName name="GRUPO2">#REF!</definedName>
    <definedName name="grupo3">[91]Hoja1!$F$6</definedName>
    <definedName name="grupo4">[91]Hoja1!$F$7</definedName>
    <definedName name="grupo5">[91]Hoja1!$F$10</definedName>
    <definedName name="grupo6">[91]Hoja1!$F$11</definedName>
    <definedName name="grupo7">[91]Hoja1!$F$12</definedName>
    <definedName name="grupo8">[91]Hoja1!$F$13</definedName>
    <definedName name="grupo9">[91]Hoja1!$F$14</definedName>
    <definedName name="GSDG" localSheetId="9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EGSG">#REF!</definedName>
    <definedName name="gsfsf" localSheetId="9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[159]BASE!$C$4:$H$255</definedName>
    <definedName name="GTC">[14]Tablas!#REF!</definedName>
    <definedName name="gte" localSheetId="1">#REF!</definedName>
    <definedName name="gte">#REF!</definedName>
    <definedName name="gtgt" localSheetId="9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9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9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tgt">#REF!</definedName>
    <definedName name="gtgtgyh" localSheetId="9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9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 localSheetId="1">#REF!</definedName>
    <definedName name="GTI">#REF!</definedName>
    <definedName name="GTO_ADMON">#REF!</definedName>
    <definedName name="GTO_INVEST">#REF!</definedName>
    <definedName name="GTO_OPERA">#REF!</definedName>
    <definedName name="GTP">[14]Tablas!#REF!</definedName>
    <definedName name="GTRE">#REF!</definedName>
    <definedName name="Guarda_camilla_en_acero_inox.h_0_9" localSheetId="9">#REF!</definedName>
    <definedName name="Guarda_camilla_en_acero_inox.h_0_9" localSheetId="1">#REF!</definedName>
    <definedName name="Guarda_camilla_en_acero_inox.h_0_9">#REF!</definedName>
    <definedName name="Guarda_camilla_en_acero_inox.h_0_9_11" localSheetId="9">#REF!</definedName>
    <definedName name="Guarda_camilla_en_acero_inox.h_0_9_11" localSheetId="1">#REF!</definedName>
    <definedName name="Guarda_camilla_en_acero_inox.h_0_9_11">#REF!</definedName>
    <definedName name="Guarda_camilla_en_madera_h__0_90_m" localSheetId="9">#REF!</definedName>
    <definedName name="Guarda_camilla_en_madera_h__0_90_m" localSheetId="1">#REF!</definedName>
    <definedName name="Guarda_camilla_en_madera_h__0_90_m">#REF!</definedName>
    <definedName name="Guarda_camilla_en_madera_h__0_90_m_11" localSheetId="9">#REF!</definedName>
    <definedName name="Guarda_camilla_en_madera_h__0_90_m_11" localSheetId="1">#REF!</definedName>
    <definedName name="Guarda_camilla_en_madera_h__0_90_m_11">#REF!</definedName>
    <definedName name="guardaescoba">[47]lisprecios!#REF!</definedName>
    <definedName name="Gv" localSheetId="9">#REF!</definedName>
    <definedName name="Gv" localSheetId="1">#REF!</definedName>
    <definedName name="Gv">#REF!</definedName>
    <definedName name="Gw" localSheetId="9">#REF!</definedName>
    <definedName name="Gw" localSheetId="1">#REF!</definedName>
    <definedName name="Gw">#REF!</definedName>
    <definedName name="gy" localSheetId="9">#REF!</definedName>
    <definedName name="gy" localSheetId="1">#REF!</definedName>
    <definedName name="gy">#REF!</definedName>
    <definedName name="H" localSheetId="9">#REF!</definedName>
    <definedName name="H" localSheetId="1">#REF!</definedName>
    <definedName name="H">#REF!</definedName>
    <definedName name="h_PISOS_Y_PAVIMENTO">#REF!</definedName>
    <definedName name="H_pump">#REF!</definedName>
    <definedName name="H.L._INGENIEROS___API_LTDA">[28]UNIT081!#REF!</definedName>
    <definedName name="h.LOM">#REF!</definedName>
    <definedName name="H.LOMO">#REF!</definedName>
    <definedName name="H.M." localSheetId="9">#REF!</definedName>
    <definedName name="H.M." localSheetId="1">#REF!</definedName>
    <definedName name="H.M.">#REF!</definedName>
    <definedName name="h.POZ">#REF!</definedName>
    <definedName name="h9h" localSheetId="9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" localSheetId="9">#REF!</definedName>
    <definedName name="Ha" localSheetId="1">#REF!</definedName>
    <definedName name="Ha">#REF!</definedName>
    <definedName name="hab___viv">#REF!</definedName>
    <definedName name="Hab.predio">#REF!</definedName>
    <definedName name="hayud">#REF!</definedName>
    <definedName name="Hazards">#REF!</definedName>
    <definedName name="Hb" localSheetId="9">#REF!</definedName>
    <definedName name="Hb" localSheetId="1">#REF!</definedName>
    <definedName name="Hb">#REF!</definedName>
    <definedName name="hbfdhrw" localSheetId="9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BULDOZER" localSheetId="1">#REF!</definedName>
    <definedName name="HBULDOZER">#REF!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camion">#REF!</definedName>
    <definedName name="hdfh" localSheetId="9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9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9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9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9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">#REF!</definedName>
    <definedName name="Header_Row">ROW(#REF!)</definedName>
    <definedName name="hed">[91]Datos!$D$8</definedName>
    <definedName name="hen">[91]Datos!$D$9</definedName>
    <definedName name="herr">#REF!</definedName>
    <definedName name="HERRAMIENTA_MENOR">#REF!</definedName>
    <definedName name="herramientas">#REF!</definedName>
    <definedName name="HERRERO">#REF!</definedName>
    <definedName name="hfgh" localSheetId="9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9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9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9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9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9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9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9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9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9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9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9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rua">#REF!</definedName>
    <definedName name="hgt" localSheetId="1">#REF!</definedName>
    <definedName name="hgt">#REF!</definedName>
    <definedName name="hgu" localSheetId="9">#REF!</definedName>
    <definedName name="hgu" localSheetId="1">#REF!</definedName>
    <definedName name="hgu">#REF!</definedName>
    <definedName name="hh" localSheetId="9">#REF!</definedName>
    <definedName name="hh" localSheetId="1">#REF!</definedName>
    <definedName name="hh">#REF!</definedName>
    <definedName name="HHAHHAHAHAHAHH">#REF!</definedName>
    <definedName name="hhg" localSheetId="9" hidden="1">{#N/A,#N/A,TRUE,"1842CWN0"}</definedName>
    <definedName name="hhg" localSheetId="1" hidden="1">{#N/A,#N/A,TRUE,"1842CWN0"}</definedName>
    <definedName name="hhg" hidden="1">{#N/A,#N/A,TRUE,"1842CWN0"}</definedName>
    <definedName name="hhh" localSheetId="9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">#REF!</definedName>
    <definedName name="hhhhhh" localSheetId="9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9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HTTTTKKKK">#REF!</definedName>
    <definedName name="hhhhhpy" localSheetId="9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9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SHSH">#REF!</definedName>
    <definedName name="hhhyhyh" localSheetId="9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jh">#REF!</definedName>
    <definedName name="hhtrhreh" localSheetId="9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'[27]Interc de Hidr.'!$E$1:$E$65536</definedName>
    <definedName name="HIDE1">[76]steel!$F$7:$J$7</definedName>
    <definedName name="HIDR160PE_S1" localSheetId="9">#REF!</definedName>
    <definedName name="HIDR160PE_S1" localSheetId="1">#REF!</definedName>
    <definedName name="HIDR160PE_S1">#REF!</definedName>
    <definedName name="HIDR160PE_S2" localSheetId="9">#REF!</definedName>
    <definedName name="HIDR160PE_S2" localSheetId="1">#REF!</definedName>
    <definedName name="HIDR160PE_S2">#REF!</definedName>
    <definedName name="HIDR160PE_S3" localSheetId="9">#REF!</definedName>
    <definedName name="HIDR160PE_S3" localSheetId="1">#REF!</definedName>
    <definedName name="HIDR160PE_S3">#REF!</definedName>
    <definedName name="HIDR160PE_S4" localSheetId="9">#REF!</definedName>
    <definedName name="HIDR160PE_S4" localSheetId="1">#REF!</definedName>
    <definedName name="HIDR160PE_S4">#REF!</definedName>
    <definedName name="HIDR160PE_S5" localSheetId="9">#REF!</definedName>
    <definedName name="HIDR160PE_S5" localSheetId="1">#REF!</definedName>
    <definedName name="HIDR160PE_S5">#REF!</definedName>
    <definedName name="HIDR160PE_S6" localSheetId="9">#REF!</definedName>
    <definedName name="HIDR160PE_S6" localSheetId="1">#REF!</definedName>
    <definedName name="HIDR160PE_S6">#REF!</definedName>
    <definedName name="HIDR200PE_S1" localSheetId="9">#REF!</definedName>
    <definedName name="HIDR200PE_S1" localSheetId="1">#REF!</definedName>
    <definedName name="HIDR200PE_S1">#REF!</definedName>
    <definedName name="HIDR200PE_S2" localSheetId="9">#REF!</definedName>
    <definedName name="HIDR200PE_S2" localSheetId="1">#REF!</definedName>
    <definedName name="HIDR200PE_S2">#REF!</definedName>
    <definedName name="HIDR200PE_S3" localSheetId="9">#REF!</definedName>
    <definedName name="HIDR200PE_S3" localSheetId="1">#REF!</definedName>
    <definedName name="HIDR200PE_S3">#REF!</definedName>
    <definedName name="HIDR200PE_S4" localSheetId="9">#REF!</definedName>
    <definedName name="HIDR200PE_S4" localSheetId="1">#REF!</definedName>
    <definedName name="HIDR200PE_S4">#REF!</definedName>
    <definedName name="HIDR200PE_S5" localSheetId="9">#REF!</definedName>
    <definedName name="HIDR200PE_S5" localSheetId="1">#REF!</definedName>
    <definedName name="HIDR200PE_S5">#REF!</definedName>
    <definedName name="HIDR200PE_S6" localSheetId="9">#REF!</definedName>
    <definedName name="HIDR200PE_S6" localSheetId="1">#REF!</definedName>
    <definedName name="HIDR200PE_S6">#REF!</definedName>
    <definedName name="HIDROSELLO_DE_CAUCHO_10_S8">[38]Materiales!#REF!</definedName>
    <definedName name="HIDROSELLO_DE_CAUCHO_12_S8">[38]Materiales!#REF!</definedName>
    <definedName name="HIDROSELLO_DE_CAUCHO_14_S8">[38]Materiales!#REF!</definedName>
    <definedName name="HIDROSELLO_DE_CAUCHO_16_S8">[38]Materiales!#REF!</definedName>
    <definedName name="HIDROSELLO_DE_CAUCHO_18_S8">[38]Materiales!#REF!</definedName>
    <definedName name="HIDROSELLO_DE_CAUCHO_20_S8">[38]Materiales!#REF!</definedName>
    <definedName name="HIDROSELLO_DE_CAUCHO_24_S4">[38]Materiales!#REF!</definedName>
    <definedName name="HIDROSELLO_DE_CAUCHO_27_S4">[38]Materiales!#REF!</definedName>
    <definedName name="HIDROSELLO_DE_CAUCHO_30_S4">[38]Materiales!#REF!</definedName>
    <definedName name="HIDROSELLO_DE_CAUCHO_6_S8">[38]Materiales!#REF!</definedName>
    <definedName name="HIDROSELLO_DE_CAUCHO_8_S8">[38]Materiales!#REF!</definedName>
    <definedName name="HIDROSELLO_S8">[38]Materiales!#REF!</definedName>
    <definedName name="hierro" localSheetId="9">#REF!</definedName>
    <definedName name="hierro" localSheetId="1">#REF!</definedName>
    <definedName name="hierro">#REF!</definedName>
    <definedName name="hierro1">#REF!</definedName>
    <definedName name="hierro2">'[100]APU''s'!#REF!</definedName>
    <definedName name="hierro4">'[100]APU''s'!#REF!</definedName>
    <definedName name="HILERAS">#REF!</definedName>
    <definedName name="hing">#REF!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J" localSheetId="9">#REF!</definedName>
    <definedName name="HJ" localSheetId="1">#REF!</definedName>
    <definedName name="HJ">#REF!</definedName>
    <definedName name="hjfg" localSheetId="9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9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9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9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hjhhhhhhhhhhhhh">#REF!</definedName>
    <definedName name="hjhjhj">#REF!</definedName>
    <definedName name="hjhjhjhj">#REF!</definedName>
    <definedName name="hjk" localSheetId="1">#REF!</definedName>
    <definedName name="hjk">#REF!</definedName>
    <definedName name="HJKH" localSheetId="9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9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9">#N/A</definedName>
    <definedName name="HK">#N/A</definedName>
    <definedName name="hl" localSheetId="1">#REF!</definedName>
    <definedName name="hl">#REF!</definedName>
    <definedName name="HM">#REF!</definedName>
    <definedName name="HMEZCLA" localSheetId="9">#REF!</definedName>
    <definedName name="HMEZCLA" localSheetId="1">#REF!</definedName>
    <definedName name="HMEZCLA">#REF!</definedName>
    <definedName name="hmont">#REF!</definedName>
    <definedName name="HMOTO" localSheetId="9">#REF!</definedName>
    <definedName name="HMOTO" localSheetId="1">#REF!</definedName>
    <definedName name="HMOTO">#REF!</definedName>
    <definedName name="hn" localSheetId="9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.ConvertZero1" hidden="1">[160]LTM!$G$461:$J$461,[160]LTM!$G$463:$J$464,[160]LTM!$G$468:$J$469,[160]LTM!$G$473:$J$475,[160]LTM!$G$480:$J$480,[160]LTM!$G$484:$J$485,[160]LTM!$G$490:$J$490,[160]LTM!$G$514:$J$518,[160]LTM!$G$525:$J$526,[160]LTM!$G$532:$J$537</definedName>
    <definedName name="hn.ConvertZero2" hidden="1">[160]LTM!$G$560:$J$560,[160]LTM!$H$590:$J$591,[160]LTM!$H$614:$J$614,[160]LTM!$H$635:$J$636,[160]LTM!$G$676:$J$680,[160]LTM!$G$686:$J$686,[160]LTM!$G$688:$J$694,[160]LTM!$G$681:$J$682</definedName>
    <definedName name="hn.ConvertZero3" hidden="1">[160]LTM!$G$699:$J$706,[160]LTM!$G$710:$J$714,[160]LTM!$G$717:$J$734,[160]LTM!$G$738:$J$738,[160]LTM!$G$745:$J$751</definedName>
    <definedName name="hn.ConvertZero4" hidden="1">[160]LTM!$G$840:$J$840,[160]LTM!$H$1266:$J$1266,[160]LTM!$G$1267:$J$1267,[160]LTM!$G$1454:$J$1461,[160]LTM!$J$1462,[160]LTM!$J$1463,[160]LTM!$G$1468:$J$1469,[160]LTM!$L$1469:$N$1469</definedName>
    <definedName name="hn.ConvertZeroUnhide1" hidden="1">[160]LTM!$G$1469:$J$1469,[160]LTM!$L$1469:$N$1469,[160]LTM!$H$1266:$J$1266</definedName>
    <definedName name="hn.Delete015" hidden="1">'[160]CREDIT STATS'!$B$9:$K$11,'[160]CREDIT STATS'!$O$11:$X$14,'[160]CREDIT STATS'!$B$25:$K$30,'[160]CREDIT STATS'!$O$25:$X$26</definedName>
    <definedName name="hn.DZ_MultByFXRates" hidden="1">[160]DropZone!$B$2:$I$118,[160]DropZone!$B$120:$I$132,[160]DropZone!$B$134:$I$136,[160]DropZone!$B$138:$I$146</definedName>
    <definedName name="hn.ExtDb" hidden="1">FALSE</definedName>
    <definedName name="hn.LTM_MultByFXRates" hidden="1">[160]LTM!$G$461:$N$477,[160]LTM!$G$480:$N$539,[160]LTM!$G$548:$N$667,[160]LTM!$G$676:$N$1266,[160]LTM!$G$1454:$N$1461,[160]LTM!$G$1463:$N$1465,[160]LTM!$G$1468:$N$1469</definedName>
    <definedName name="hn.ModelType" hidden="1">"DEAL"</definedName>
    <definedName name="hn.ModelVersion" hidden="1">1</definedName>
    <definedName name="hn.MultbyFXRates" hidden="1">[160]LTM!$G$461:$N$477,[160]LTM!$G$480:$N$539,[160]LTM!$G$548:$N$667,[160]LTM!$G$676:$N$1266,[160]LTM!$G$1454:$N$1461,[160]LTM!$G$1463:$N$1465,[160]LTM!$G$1468:$N$1469</definedName>
    <definedName name="hn.MultByFXRates1" hidden="1">[160]LTM!$G$461:$G$477,[160]LTM!$G$480:$G$539,[160]LTM!$G$548:$G$562,[160]LTM!$G$676:$G$840,[160]LTM!$G$1454:$G$1469</definedName>
    <definedName name="hn.MultByFXRates2" hidden="1">[160]LTM!$H$461:$H$477,[160]LTM!$H$480:$H$539,[160]LTM!$H$548:$H$667,[160]LTM!$H$676:$H$1266,[160]LTM!$H$1454:$H$1469</definedName>
    <definedName name="hn.MultByFXRates3" hidden="1">[160]LTM!$I$461:$I$477,[160]LTM!$I$480:$I$539,[160]LTM!$I$548:$I$667,[160]LTM!$I$676:$I$1266,[160]LTM!$I$1454:$I$1469</definedName>
    <definedName name="hn.MultbyFxrates4" hidden="1">[160]LTM!$J$461:$J$477,[160]LTM!$J$480:$J$539,[160]LTM!$J$548:$J$668,[160]LTM!$J$676:$J$1266,[160]LTM!$J$1454:$J$1461,[160]LTM!$J$1463:$J$1465,[160]LTM!$J$1468</definedName>
    <definedName name="hn.multbyfxrates5" hidden="1">[160]LTM!$L$461:$L$477,[160]LTM!$L$480:$L$539,[160]LTM!$L$548:$L$562,[160]LTM!$L$676:$L$840,[160]LTM!$L$1454:$L$1469</definedName>
    <definedName name="hn.multbyfxrates6" hidden="1">[160]LTM!$M$461:$M$477,[160]LTM!$M$480:$M$539,[160]LTM!$M$548:$M$668,[160]LTM!$M$676:$M$1266,[160]LTM!$M$1454:$M$1469</definedName>
    <definedName name="hn.multbyfxrates7" hidden="1">[160]LTM!$N$461:$N$477,[160]LTM!$N$480:$N$539,[160]LTM!$N$548:$N$667,[160]LTM!$N$676:$N$1266,[160]LTM!$N$1454:$N$1469</definedName>
    <definedName name="hn.MultByFXRatesBot1" hidden="1">[160]LTM!$G$676:$G$682,[160]LTM!$G$686,[160]LTM!$G$688:$G$694,[160]LTM!$G$699:$G$706,[160]LTM!$G$710:$G$714,[160]LTM!$G$717:$G$734,[160]LTM!$G$738,[160]LTM!$G$738,[160]LTM!$G$745:$G$751,[160]LTM!$G$840,[160]LTM!$G$1454:$G$1461,[160]LTM!$G$1468:$G$1469</definedName>
    <definedName name="hn.MultByFXRatesBot2" hidden="1">[160]LTM!$H$676:$H$682,[160]LTM!$H$686,[160]LTM!$H$688:$H$694,[160]LTM!$H$699:$H$706,[160]LTM!$H$710:$H$714,[160]LTM!$H$717:$H$734,[160]LTM!$H$738,[160]LTM!$H$745:$H$751,[160]LTM!$H$840,[160]LTM!$H$1266,[160]LTM!$H$1454:$H$1461,[160]LTM!$H$1468:$H$1469</definedName>
    <definedName name="hn.MultByFXRatesBot3" hidden="1">[160]LTM!$I$676:$I$682,[160]LTM!$I$686,[160]LTM!$I$688:$I$694,[160]LTM!$I$699:$I$706,[160]LTM!$I$710:$I$714,[160]LTM!$I$717:$I$734,[160]LTM!$I$738,[160]LTM!$I$745:$I$751,[160]LTM!$I$840,[160]LTM!$I$1266,[160]LTM!$I$1454:$I$1461,[160]LTM!$I$1468:$I$1469</definedName>
    <definedName name="hn.MultByFXRatesBot4" hidden="1">[160]LTM!$J$676:$J$682,[160]LTM!$J$686,[160]LTM!$J$688:$J$694,[160]LTM!$J$699:$J$706,[160]LTM!$J$710:$J$714,[160]LTM!$J$717:$J$734,[160]LTM!$J$738,[160]LTM!$J$745:$J$751,[160]LTM!$J$840,[160]LTM!$J$1266,[160]LTM!$J$1454:$J$1461,[160]LTM!$J$1463:$J$1465,[160]LTM!$J$1468</definedName>
    <definedName name="hn.MultByFXRatesBot5" hidden="1">[160]LTM!$L$676:$L$682,[160]LTM!$L$686,[160]LTM!$L$688:$L$694,[160]LTM!$L$699:$L$706,[160]LTM!$L$710:$L$714,[160]LTM!$L$717:$L$734,[160]LTM!$L$738,[160]LTM!$L$745:$L$751,[160]LTM!$L$837:$L$838,[160]LTM!$L$1454:$L$1458,[160]LTM!$L$1468:$L$1469</definedName>
    <definedName name="hn.MultByFXRatesBot6" hidden="1">[160]LTM!$M$676:$M$682,[160]LTM!$M$686,[160]LTM!$M$688:$M$694,[160]LTM!$M$699:$M$706,[160]LTM!$M$710:$M$714,[160]LTM!$M$717:$M$734,[160]LTM!$M$738,[160]LTM!$M$745:$M$751,[160]LTM!$M$837:$M$838,[160]LTM!$M$1454:$M$1458,[160]LTM!$M$1468:$M$1469</definedName>
    <definedName name="hn.MultByFXRatesBot7" hidden="1">[160]LTM!$N$676:$N$682,[160]LTM!$N$686,[160]LTM!$N$688:$N$694,[160]LTM!$N$699:$N$706,[160]LTM!$N$710:$N$714,[160]LTM!$N$717:$N$734,[160]LTM!$N$738,[160]LTM!$N$745:$N$751,[160]LTM!$N$837:$N$838,[160]LTM!$N$1454:$N$1458,[160]LTM!$N$1468:$N$1469</definedName>
    <definedName name="hn.MultByFXRatesTop1" hidden="1">[160]LTM!$G$461,[160]LTM!$G$463:$G$464,[160]LTM!$G$468:$G$469,[160]LTM!$G$473:$G$475,[160]LTM!$G$480,[160]LTM!$G$484:$G$485,[160]LTM!$G$490:$G$509,[160]LTM!$G$512,[160]LTM!$G$514:$G$518,[160]LTM!$G$525:$G$526,[160]LTM!$G$532:$G$537,[160]LTM!$G$560</definedName>
    <definedName name="hn.MultByFXRatesTop2" hidden="1">[160]LTM!$H$461,[160]LTM!$H$463:$H$464,[160]LTM!$H$468:$H$469,[160]LTM!$H$473:$H$475,[160]LTM!$H$480,[160]LTM!$H$484:$H$485,[160]LTM!$H$490:$H$509,[160]LTM!$H$512,[160]LTM!$H$514:$H$518,[160]LTM!$H$525:$H$526,[160]LTM!$H$532:$H$537,[160]LTM!$H$560,[160]LTM!$H$590:$H$591,[160]LTM!$H$614:$H$631,[160]LTM!$H$635:$H$636</definedName>
    <definedName name="hn.MultByFXRatesTop3" hidden="1">[160]LTM!$I$461,[160]LTM!$I$463:$I$464,[160]LTM!$I$468:$I$469,[160]LTM!$I$473:$I$475,[160]LTM!$I$480,[160]LTM!$I$484:$I$485,[160]LTM!$I$490:$I$509,[160]LTM!$I$512,[160]LTM!$I$514:$I$518,[160]LTM!$I$525:$I$526,[160]LTM!$I$532:$I$537,[160]LTM!$I$560,[160]LTM!$I$590:$I$591,[160]LTM!$I$614:$I$631,[160]LTM!$I$635:$I$636</definedName>
    <definedName name="hn.MultByFXRatesTop4" hidden="1">[160]LTM!$J$461,[160]LTM!$J$463:$J$464,[160]LTM!$J$468:$J$469,[160]LTM!$J$473:$J$475,[160]LTM!$J$480,[160]LTM!$J$484:$J$485,[160]LTM!$J$490:$J$509,[160]LTM!$J$512,[160]LTM!$J$514:$J$518,[160]LTM!$J$525:$J$526,[160]LTM!$J$532:$J$537,[160]LTM!$J$560,[160]LTM!$J$590:$J$591,[160]LTM!$J$614:$J$631,[160]LTM!$J$635:$J$636</definedName>
    <definedName name="hn.MultByFXRatesTop5" hidden="1">[160]LTM!$L$461,[160]LTM!$L$463:$L$464,[160]LTM!$L$468:$L$469,[160]LTM!$L$473:$L$475,[160]LTM!$L$480,[160]LTM!$L$484:$L$485,[160]LTM!$L$490:$L$509,[160]LTM!$L$512,[160]LTM!$L$514:$L$518,[160]LTM!$L$525:$L$526,[160]LTM!$L$532:$L$537,[160]LTM!$L$560</definedName>
    <definedName name="hn.MultByFXRatesTop6" hidden="1">[160]LTM!$M$461,[160]LTM!$M$463:$M$464,[160]LTM!$M$468:$M$469,[160]LTM!$M$473:$M$475,[160]LTM!$M$480,[160]LTM!$M$484:$M$485,[160]LTM!$M$490:$M$509,[160]LTM!$M$512,[160]LTM!$M$514:$M$518,[160]LTM!$M$525:$M$526,[160]LTM!$M$532:$M$537,[160]LTM!$M$560,[160]LTM!$M$590:$M$591,[160]LTM!$M$614:$M$631,[160]LTM!$M$635:$M$636</definedName>
    <definedName name="hn.MultByFXRatesTop7" hidden="1">[160]LTM!$N$461,[160]LTM!$N$463:$N$464,[160]LTM!$N$468:$N$469,[160]LTM!$N$473:$N$475,[160]LTM!$N$480,[160]LTM!$N$484:$N$485,[160]LTM!$N$490:$N$509,[160]LTM!$N$512,[160]LTM!$N$514:$N$518,[160]LTM!$N$525:$N$526,[160]LTM!$N$532:$N$537,[160]LTM!$N$560,[160]LTM!$N$590:$N$591,[160]LTM!$N$614:$N$631,[160]LTM!$N$635:$N$636</definedName>
    <definedName name="hn.NoUpload" hidden="1">0</definedName>
    <definedName name="hn.YearLabel" hidden="1">#REF!</definedName>
    <definedName name="hnt" localSheetId="1">#REF!</definedName>
    <definedName name="hnt">#REF!</definedName>
    <definedName name="HOJA" localSheetId="9">DATE(YEAR(' FACTOR MULTIPLICADOR'!Loan_Start),MONTH(' FACTOR MULTIPLICADOR'!Loan_Start)+Payment_Number,DAY(' FACTOR MULTIPLICADOR'!Loan_Start))</definedName>
    <definedName name="HOJA" localSheetId="1">DATE(YEAR(' PPTO INTERVENTORÍA'!Loan_Start),MONTH(' PPTO INTERVENTORÍA'!Loan_Start)+Payment_Number,DAY(' PPTO INTERVENTORÍA'!Loan_Start))</definedName>
    <definedName name="HOJA">#N/A</definedName>
    <definedName name="Hoja_Dis">[161]Design!$B$11:$DY$51</definedName>
    <definedName name="Hoja_Dis_All">[161]Design!$A$11:$DY$29</definedName>
    <definedName name="Hoja_Dis_Com">[107]Design!$A$11:$EA$267</definedName>
    <definedName name="Hoja_Dis_out">[161]Design!$C$11:$BX$27</definedName>
    <definedName name="Hoja_Dis_Ver">[161]Design!$B$11:$DY$51</definedName>
    <definedName name="HOJA1" localSheetId="9">#REF!</definedName>
    <definedName name="HOJA1" localSheetId="1">#REF!</definedName>
    <definedName name="HOJA1">#REF!</definedName>
    <definedName name="HOJA444" localSheetId="9">DATE(YEAR(' FACTOR MULTIPLICADOR'!Loan_Start),MONTH(' FACTOR MULTIPLICADOR'!Loan_Start)+Payment_Number,DAY(' FACTOR MULTIPLICADOR'!Loan_Start))</definedName>
    <definedName name="HOJA444" localSheetId="1">DATE(YEAR(' PPTO INTERVENTORÍA'!Loan_Start),MONTH(' PPTO INTERVENTORÍA'!Loan_Start)+Payment_Number,DAY(' PPTO INTERVENTORÍA'!Loan_Start))</definedName>
    <definedName name="HOJA444">#N/A</definedName>
    <definedName name="HOJA8" localSheetId="9">#REF!</definedName>
    <definedName name="HOJA8" localSheetId="1">#REF!</definedName>
    <definedName name="HOJA8">#REF!</definedName>
    <definedName name="HORAA" localSheetId="9">#REF!</definedName>
    <definedName name="HORAA" localSheetId="1">#REF!</definedName>
    <definedName name="HORAA">#REF!</definedName>
    <definedName name="HORAS_DIAS">#REF!</definedName>
    <definedName name="horas_lluvia">#REF!</definedName>
    <definedName name="HORAS_LLUVIAS">#REF!</definedName>
    <definedName name="HORASEXTDIU">[162]DATOS!$CV$4:$CV$53</definedName>
    <definedName name="HORASEXTDIUFES">[162]DATOS!$CY$4:$CY$53</definedName>
    <definedName name="HORASEXTNOC">[162]DATOS!$CW$4:$CW$53</definedName>
    <definedName name="HORASEXTNOCFES">[162]DATOS!$CZ$4:$CZ$53</definedName>
    <definedName name="HORASLLUVIA">#REF!</definedName>
    <definedName name="HORASNORFES">[162]DATOS!$CX$4:$CX$53</definedName>
    <definedName name="horat">'[27]Itemes Renovación'!#REF!</definedName>
    <definedName name="Hornos">#REF!</definedName>
    <definedName name="HoursTotCol">#REF!</definedName>
    <definedName name="hoy" hidden="1">#REF!</definedName>
    <definedName name="hp" localSheetId="9">#REF!</definedName>
    <definedName name="hp" localSheetId="1">#REF!</definedName>
    <definedName name="hp">#REF!</definedName>
    <definedName name="HP_stg_Hz">#REF!</definedName>
    <definedName name="hqi" localSheetId="9">#REF!</definedName>
    <definedName name="hqi" localSheetId="1">#REF!</definedName>
    <definedName name="hqi">#REF!</definedName>
    <definedName name="hqmaxsutro">#REF!</definedName>
    <definedName name="hQminsutro">#REF!</definedName>
    <definedName name="HRANA" localSheetId="9">#REF!</definedName>
    <definedName name="HRANA" localSheetId="1">#REF!</definedName>
    <definedName name="HRANA">#REF!</definedName>
    <definedName name="hreer" localSheetId="9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ETRO" localSheetId="1">#REF!</definedName>
    <definedName name="HRETRO">#REF!</definedName>
    <definedName name="hrhth" localSheetId="9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Increment">'[86]Equip Data'!#REF!</definedName>
    <definedName name="hrn">[91]Datos!$D$7</definedName>
    <definedName name="HRODILLO" localSheetId="1">#REF!</definedName>
    <definedName name="HRODILLO">#REF!</definedName>
    <definedName name="hrthtrh" localSheetId="9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9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sup">#REF!</definedName>
    <definedName name="ht" localSheetId="1">#REF!</definedName>
    <definedName name="ht">#REF!</definedName>
    <definedName name="HTAS">#REF!</definedName>
    <definedName name="HTAS1">#REF!</definedName>
    <definedName name="htecn">#REF!</definedName>
    <definedName name="hthdrf" localSheetId="9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 localSheetId="1">#REF!</definedName>
    <definedName name="htk">#REF!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9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GO">#N/A</definedName>
    <definedName name="hut">#REF!</definedName>
    <definedName name="hvehiculo">#REF!</definedName>
    <definedName name="HVOLCO" localSheetId="1">#REF!</definedName>
    <definedName name="HVOLCO">#REF!</definedName>
    <definedName name="hxdfk">#REF!</definedName>
    <definedName name="HY" localSheetId="9">#REF!</definedName>
    <definedName name="HY" localSheetId="1">#REF!</definedName>
    <definedName name="HY">#REF!</definedName>
    <definedName name="hyhjop" localSheetId="9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9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hyuj">#REF!</definedName>
    <definedName name="HYT" localSheetId="1">#REF!</definedName>
    <definedName name="HYT">#REF!</definedName>
    <definedName name="hytirs" localSheetId="9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>#REF!</definedName>
    <definedName name="i_ZONA_VERDE">#REF!</definedName>
    <definedName name="i0">#REF!</definedName>
    <definedName name="i1277.">#REF!</definedName>
    <definedName name="i8i" localSheetId="9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ANC">[10]INPUTS!$D$20</definedName>
    <definedName name="ic">[91]Hoja1!$C$17</definedName>
    <definedName name="icbf">[91]Hoja1!$C$15</definedName>
    <definedName name="Icct">#REF!</definedName>
    <definedName name="ICP">[14]Tablas!#REF!</definedName>
    <definedName name="ICP1_1">[14]Tablas!#REF!</definedName>
    <definedName name="ICP1_1_1">[14]Tablas!#REF!</definedName>
    <definedName name="ICP1_1_2">[14]Tablas!#REF!</definedName>
    <definedName name="ICP1_1_3">[14]Tablas!#REF!</definedName>
    <definedName name="ICP1_1_4">[14]Tablas!#REF!</definedName>
    <definedName name="ICP1_2">[14]Tablas!#REF!</definedName>
    <definedName name="ICP1_3">[14]Tablas!#REF!</definedName>
    <definedName name="ICP1_4">[14]Tablas!#REF!</definedName>
    <definedName name="id" localSheetId="1">#REF!</definedName>
    <definedName name="id">#REF!</definedName>
    <definedName name="IF">#REF!</definedName>
    <definedName name="ig" localSheetId="9">#REF!</definedName>
    <definedName name="ig" localSheetId="1">#REF!</definedName>
    <definedName name="ig">#REF!</definedName>
    <definedName name="IHUIU7UTI66R6767">#REF!</definedName>
    <definedName name="II" localSheetId="9">#REF!</definedName>
    <definedName name="II" localSheetId="1">#REF!</definedName>
    <definedName name="ii" hidden="1">{"TAB1",#N/A,TRUE,"GENERAL";"TAB2",#N/A,TRUE,"GENERAL";"TAB3",#N/A,TRUE,"GENERAL";"TAB4",#N/A,TRUE,"GENERAL";"TAB5",#N/A,TRUE,"GENERAL"}</definedName>
    <definedName name="III" localSheetId="9">#REF!</definedName>
    <definedName name="III" localSheetId="1">#REF!</definedName>
    <definedName name="iii" hidden="1">{"via1",#N/A,TRUE,"general";"via2",#N/A,TRUE,"general";"via3",#N/A,TRUE,"general"}</definedName>
    <definedName name="iiii" localSheetId="9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HHHYYSS">#REF!</definedName>
    <definedName name="IIIIIIIIIIIIIIHHHHHHHHHHHHHHHHGGGGGGGGGGGGGGG">#REF!</definedName>
    <definedName name="IIIIIIIIOOOOOOOOO">'[66]CUAD-DIURNA'!#REF!</definedName>
    <definedName name="iiiiiiik" localSheetId="9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9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jqwwwww">#REF!</definedName>
    <definedName name="ik" localSheetId="1">#REF!</definedName>
    <definedName name="ik">#REF!</definedName>
    <definedName name="ikikololp">#REF!</definedName>
    <definedName name="ikj" localSheetId="9">#REF!</definedName>
    <definedName name="ikj" localSheetId="1">#REF!</definedName>
    <definedName name="ikj">#REF!</definedName>
    <definedName name="iktgvfmu" localSheetId="9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'[163]1'!$N$41</definedName>
    <definedName name="Im_Un">#REF!</definedName>
    <definedName name="IMP">[36]otros!$C$3</definedName>
    <definedName name="ImpdosporMilCostos">#REF!</definedName>
    <definedName name="Impdosxmil">#REF!</definedName>
    <definedName name="IMPER" localSheetId="9">#REF!</definedName>
    <definedName name="IMPER" localSheetId="1">#REF!</definedName>
    <definedName name="IMPER">#REF!</definedName>
    <definedName name="IMPER_11" localSheetId="9">#REF!</definedName>
    <definedName name="IMPER_11" localSheetId="1">#REF!</definedName>
    <definedName name="IMPER_11">#REF!</definedName>
    <definedName name="IMPERMEABILIZANTE_PARA_CONCRETO" localSheetId="9">#REF!</definedName>
    <definedName name="IMPERMEABILIZANTE_PARA_CONCRETO" localSheetId="1">#REF!</definedName>
    <definedName name="IMPERMEABILIZANTE_PARA_CONCRETO">#REF!</definedName>
    <definedName name="IMPRE">2%</definedName>
    <definedName name="IMPRESSION">#REF!</definedName>
    <definedName name="Imprev" localSheetId="9">#REF!</definedName>
    <definedName name="Imprev" localSheetId="1">#REF!</definedName>
    <definedName name="Imprev">#REF!</definedName>
    <definedName name="imprevistos">#REF!</definedName>
    <definedName name="Imprevistos_mmto_año1">#REF!</definedName>
    <definedName name="imprimir">#REF!</definedName>
    <definedName name="IMPTOS">#REF!</definedName>
    <definedName name="IMPTOS1">#REF!</definedName>
    <definedName name="ImpuestoCostos">#REF!</definedName>
    <definedName name="IMPUESTOS">#REF!</definedName>
    <definedName name="IMPULSIONALCANTARILLADOTABLA1.10">'[10]INFORMACIÓN REFERENCIA'!$B$441:$F$452</definedName>
    <definedName name="INC">#REF!</definedName>
    <definedName name="Incomepb" hidden="1">#REF!</definedName>
    <definedName name="INCONTERMS">[164]LISTAS!#REF!</definedName>
    <definedName name="INCR._PRODC.">#REF!</definedName>
    <definedName name="INCREMENTO1">'[165]CAT-D7H'!$R$3</definedName>
    <definedName name="INCREMENTO2">'[165]CAT-D7H'!$S$3</definedName>
    <definedName name="INCREMENTO3">'[165]CAT-D7H'!$T$3</definedName>
    <definedName name="IncrementoCanon">#REF!</definedName>
    <definedName name="INCRNOVATOT" localSheetId="9">#REF!</definedName>
    <definedName name="INCRNOVATOT" localSheetId="1">#REF!</definedName>
    <definedName name="INCRNOVATOT">#REF!</definedName>
    <definedName name="INCRNOVATOT_11" localSheetId="9">#REF!</definedName>
    <definedName name="INCRNOVATOT_11" localSheetId="1">#REF!</definedName>
    <definedName name="INCRNOVATOT_11">#REF!</definedName>
    <definedName name="incrustaciones">[47]lisprecios!#REF!</definedName>
    <definedName name="IND">#REF!</definedName>
    <definedName name="INDEX">#REF!</definedName>
    <definedName name="Index.">#REF!</definedName>
    <definedName name="INDEXa">#REF!</definedName>
    <definedName name="INDEXACIÓN">#REF!</definedName>
    <definedName name="INDICE">#REF!</definedName>
    <definedName name="INDICEPRECIOSCONSUMIDOR">[10]REFERENCIAS!$A$28:$E$112</definedName>
    <definedName name="INDIREC">#REF!</definedName>
    <definedName name="INDJA1">#REF!</definedName>
    <definedName name="induccion" localSheetId="9">#REF!</definedName>
    <definedName name="induccion" localSheetId="1">#REF!</definedName>
    <definedName name="induccion">#REF!</definedName>
    <definedName name="inf" localSheetId="9">#REF!</definedName>
    <definedName name="inf" localSheetId="1">#REF!</definedName>
    <definedName name="inf">#REF!</definedName>
    <definedName name="INFF">#REF!</definedName>
    <definedName name="INFG">#REF!</definedName>
    <definedName name="infi">#REF!</definedName>
    <definedName name="informe" localSheetId="9">#REF!</definedName>
    <definedName name="informe" localSheetId="1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iCeldaDtfRapida">#REF!</definedName>
    <definedName name="iniciales">'[41]Reservas de Petróleo'!$A$2,'[41]Reservas de Petróleo'!$A$1,'[41]Reservas de Petróleo'!$D$4,'[41]Reservas de Petróleo'!$D$1:$D$65536</definedName>
    <definedName name="Inicio">[53]BASES!$E$26</definedName>
    <definedName name="INICIOPPTO" localSheetId="9">#REF!</definedName>
    <definedName name="INICIOPPTO" localSheetId="1">#REF!</definedName>
    <definedName name="INICIOPPTO">#REF!</definedName>
    <definedName name="InitFleet">#REF!</definedName>
    <definedName name="InitPurch">#REF!</definedName>
    <definedName name="INPU">#REF!</definedName>
    <definedName name="INPUT">'[4]7422CW00'!#REF!</definedName>
    <definedName name="ins">[166]insumos!$A$8:$A$40</definedName>
    <definedName name="INSPECCION" localSheetId="9">#REF!</definedName>
    <definedName name="INSPECCION" localSheetId="1">#REF!</definedName>
    <definedName name="INSPECCION">#REF!</definedName>
    <definedName name="INSPECCION2" localSheetId="9">#REF!</definedName>
    <definedName name="INSPECCION2" localSheetId="1">#REF!</definedName>
    <definedName name="INSPECCION2">#REF!</definedName>
    <definedName name="Instalacion">#REF!</definedName>
    <definedName name="Instalación_TM_incluye15Breake" localSheetId="9">#REF!</definedName>
    <definedName name="Instalación_TM_incluye15Breake" localSheetId="1">#REF!</definedName>
    <definedName name="Instalación_TM_incluye15Breake">#REF!</definedName>
    <definedName name="INSTALACIONES_HIDRAULICAS">#REF!</definedName>
    <definedName name="instalaciontuberia3" localSheetId="9">#REF!</definedName>
    <definedName name="instalaciontuberia3" localSheetId="1">#REF!</definedName>
    <definedName name="instalaciontuberia3">#REF!</definedName>
    <definedName name="institucional">#REF!,#REF!,#REF!,#REF!,#REF!,#REF!,#REF!,#REF!,#REF!,#REF!,#REF!,#REF!,#REF!</definedName>
    <definedName name="INSU">[167]INSUMOS!$A$1:$E$65536</definedName>
    <definedName name="INSUBANCO">[50]INSUMOS!$A$2:$D$6979</definedName>
    <definedName name="INSUMO">'[168]Base Datos Insumos'!$A$4:$B$483</definedName>
    <definedName name="INSUMOS">#N/A</definedName>
    <definedName name="Insumos_auxiliares">[169]Insumos!#REF!</definedName>
    <definedName name="Insumos_basicos">#REF!</definedName>
    <definedName name="INSUMOS_EQUIPOS">'[95]INSUMOS EQUIPOS'!$A$1:$D$108</definedName>
    <definedName name="INSUMOS_MANO_DE_OBRA">'[95]INSUMOS MANO DE OBRA'!$A$1:$H$63</definedName>
    <definedName name="INSUMOS_MATERIALES">#REF!</definedName>
    <definedName name="INSUMOS_SERVICIOS">'[95]INSUMOS SERVICIOS'!$A$1:$D$51</definedName>
    <definedName name="INSUMOS_TRANSPORTES">'[95]INSUMOS TRANSPORTES'!$A$1:$D$47</definedName>
    <definedName name="Insumos2">[170]Insumos!$A$1:$D$65536</definedName>
    <definedName name="INSUMOSTOTAL">[65]INSUMOS!$A$2:$L$116</definedName>
    <definedName name="InsuranceRate">[69]Parameters!$K$16</definedName>
    <definedName name="Int" localSheetId="9">#REF!</definedName>
    <definedName name="Int" localSheetId="1">#REF!</definedName>
    <definedName name="Int">#REF!</definedName>
    <definedName name="InTap">[27]Interc.tapones!$E$1:$E$65536</definedName>
    <definedName name="intCosteoMmto">#REF!</definedName>
    <definedName name="intDiasPagoFactura">#REF!</definedName>
    <definedName name="INTER">[140]Hoja3!$F$7:$F$9</definedName>
    <definedName name="Intercambiadores">#REF!</definedName>
    <definedName name="Interest_Rate" localSheetId="9">#REF!</definedName>
    <definedName name="Interest_Rate" localSheetId="1">#REF!</definedName>
    <definedName name="Interest_Rate">#REF!</definedName>
    <definedName name="InterestRate">[69]Parameters!$K$15</definedName>
    <definedName name="INTERMEDIA_I">#REF!</definedName>
    <definedName name="Interruptor_sencillo">'[42]LISTADO '!$F$81</definedName>
    <definedName name="Interruptor_sencillo_Levinton_Decor" localSheetId="9">#REF!</definedName>
    <definedName name="Interruptor_sencillo_Levinton_Decor" localSheetId="1">#REF!</definedName>
    <definedName name="Interruptor_sencillo_Levinton_Decor">#REF!</definedName>
    <definedName name="Interruptor_sencillo_Levinton_Decor_11" localSheetId="9">#REF!</definedName>
    <definedName name="Interruptor_sencillo_Levinton_Decor_11" localSheetId="1">#REF!</definedName>
    <definedName name="Interruptor_sencillo_Levinton_Decor_11">#REF!</definedName>
    <definedName name="Interventor">[63]CONTRATO!$E$12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tVal">'[27]Interc.válv.'!$E$1:$E$65536</definedName>
    <definedName name="INV_11">#REF!</definedName>
    <definedName name="INV_Payments">[113]!INV_Payments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 localSheetId="9">#REF!</definedName>
    <definedName name="io" localSheetId="1">#REF!</definedName>
    <definedName name="io">#REF!</definedName>
    <definedName name="IOU">#REF!</definedName>
    <definedName name="IOUHH" localSheetId="9">#N/A</definedName>
    <definedName name="IOUHH">#N/A</definedName>
    <definedName name="IP">#REF!</definedName>
    <definedName name="IPC">[10]REFERENCIAS!$A$27:$E$112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 localSheetId="9">#REF!</definedName>
    <definedName name="ir" localSheetId="1">#REF!</definedName>
    <definedName name="ir">#REF!</definedName>
    <definedName name="IREM13.4">#REF!</definedName>
    <definedName name="irng" hidden="1">#REF!</definedName>
    <definedName name="IsColHidden" hidden="1">FALSE</definedName>
    <definedName name="IsLTMColHidden" hidden="1">FALSE</definedName>
    <definedName name="Iss">'[63]LIQUIDA-NOMINA'!$AT$4</definedName>
    <definedName name="issafp">[91]Hoja1!$C$19</definedName>
    <definedName name="isscs">[91]Hoja1!$C$21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sseps">[91]Hoja1!$C$20</definedName>
    <definedName name="IT" localSheetId="9">#REF!</definedName>
    <definedName name="IT" localSheetId="1">#REF!</definedName>
    <definedName name="IT">#REF!</definedName>
    <definedName name="it." localSheetId="9">#REF!</definedName>
    <definedName name="it." localSheetId="1">#REF!</definedName>
    <definedName name="it.">#REF!</definedName>
    <definedName name="ITEM" localSheetId="9">#REF!</definedName>
    <definedName name="ITEM" localSheetId="1">#REF!</definedName>
    <definedName name="ITEM">#REF!</definedName>
    <definedName name="ITEM___1.0" localSheetId="9">#REF!</definedName>
    <definedName name="ITEM___1.0" localSheetId="1">#REF!</definedName>
    <definedName name="ITEM___1.0">#REF!</definedName>
    <definedName name="ITEM_1_FILTRO" localSheetId="9">#REF!</definedName>
    <definedName name="ITEM_1_FILTRO" localSheetId="1">#REF!</definedName>
    <definedName name="ITEM_1_FILTRO">#REF!</definedName>
    <definedName name="ITEM_1.1" localSheetId="9">#REF!</definedName>
    <definedName name="ITEM_1.1" localSheetId="1">#REF!</definedName>
    <definedName name="ITEM_1.1">#REF!</definedName>
    <definedName name="ITEM_1.1.1" localSheetId="9">#REF!</definedName>
    <definedName name="ITEM_1.1.1" localSheetId="1">#REF!</definedName>
    <definedName name="ITEM_1.1.1">#REF!</definedName>
    <definedName name="ITEM_1.1.2" localSheetId="9">#REF!</definedName>
    <definedName name="ITEM_1.1.2" localSheetId="1">#REF!</definedName>
    <definedName name="ITEM_1.1.2">#REF!</definedName>
    <definedName name="ITEM_1.2.1" localSheetId="9">#REF!</definedName>
    <definedName name="ITEM_1.2.1" localSheetId="1">#REF!</definedName>
    <definedName name="ITEM_1.2.1">#REF!</definedName>
    <definedName name="ITEM_1.3.1" localSheetId="9">#REF!</definedName>
    <definedName name="ITEM_1.3.1" localSheetId="1">#REF!</definedName>
    <definedName name="ITEM_1.3.1">#REF!</definedName>
    <definedName name="ITEM_1.3.2" localSheetId="9">#REF!</definedName>
    <definedName name="ITEM_1.3.2" localSheetId="1">#REF!</definedName>
    <definedName name="ITEM_1.3.2">#REF!</definedName>
    <definedName name="ITEM_1.3.3" localSheetId="9">#REF!</definedName>
    <definedName name="ITEM_1.3.3" localSheetId="1">#REF!</definedName>
    <definedName name="ITEM_1.3.3">#REF!</definedName>
    <definedName name="ITEM_1.3.4" localSheetId="9">#REF!</definedName>
    <definedName name="ITEM_1.3.4" localSheetId="1">#REF!</definedName>
    <definedName name="ITEM_1.3.4">#REF!</definedName>
    <definedName name="ITEM_1.4" localSheetId="9">#REF!</definedName>
    <definedName name="ITEM_1.4" localSheetId="1">#REF!</definedName>
    <definedName name="ITEM_1.4">#REF!</definedName>
    <definedName name="ITEM_1.4.1" localSheetId="9">#REF!</definedName>
    <definedName name="ITEM_1.4.1" localSheetId="1">#REF!</definedName>
    <definedName name="ITEM_1.4.1">#REF!</definedName>
    <definedName name="ITEM_1.4.2" localSheetId="9">#REF!</definedName>
    <definedName name="ITEM_1.4.2" localSheetId="1">#REF!</definedName>
    <definedName name="ITEM_1.4.2">#REF!</definedName>
    <definedName name="ITEM_1.4.3" localSheetId="9">#REF!</definedName>
    <definedName name="ITEM_1.4.3" localSheetId="1">#REF!</definedName>
    <definedName name="ITEM_1.4.3">#REF!</definedName>
    <definedName name="ITEM_1.4.4" localSheetId="9">#REF!</definedName>
    <definedName name="ITEM_1.4.4" localSheetId="1">#REF!</definedName>
    <definedName name="ITEM_1.4.4">#REF!</definedName>
    <definedName name="ITEM_1.5" localSheetId="9">#REF!</definedName>
    <definedName name="ITEM_1.5" localSheetId="1">#REF!</definedName>
    <definedName name="ITEM_1.5">#REF!</definedName>
    <definedName name="ITEM_1.6.1" localSheetId="9">#REF!</definedName>
    <definedName name="ITEM_1.6.1" localSheetId="1">#REF!</definedName>
    <definedName name="ITEM_1.6.1">#REF!</definedName>
    <definedName name="ITEM_1.6.2" localSheetId="9">#REF!</definedName>
    <definedName name="ITEM_1.6.2" localSheetId="1">#REF!</definedName>
    <definedName name="ITEM_1.6.2">#REF!</definedName>
    <definedName name="ITEM_1.7.1" localSheetId="9">#REF!</definedName>
    <definedName name="ITEM_1.7.1" localSheetId="1">#REF!</definedName>
    <definedName name="ITEM_1.7.1">#REF!</definedName>
    <definedName name="ITEM_1.7.2" localSheetId="9">#REF!</definedName>
    <definedName name="ITEM_1.7.2" localSheetId="1">#REF!</definedName>
    <definedName name="ITEM_1.7.2">#REF!</definedName>
    <definedName name="ITEM_1.8" localSheetId="9">#REF!</definedName>
    <definedName name="ITEM_1.8" localSheetId="1">#REF!</definedName>
    <definedName name="ITEM_1.8">#REF!</definedName>
    <definedName name="ITEM_2" localSheetId="9">#REF!</definedName>
    <definedName name="ITEM_2" localSheetId="1">#REF!</definedName>
    <definedName name="ITEM_2">#REF!</definedName>
    <definedName name="ITEM_2.11" localSheetId="9">#REF!</definedName>
    <definedName name="ITEM_2.11" localSheetId="1">#REF!</definedName>
    <definedName name="ITEM_2.11">#REF!</definedName>
    <definedName name="ITEM_2.7" localSheetId="9">#REF!</definedName>
    <definedName name="ITEM_2.7" localSheetId="1">#REF!</definedName>
    <definedName name="ITEM_2.7">#REF!</definedName>
    <definedName name="ITEM_3_FILTRO" localSheetId="9">#REF!</definedName>
    <definedName name="ITEM_3_FILTRO" localSheetId="1">#REF!</definedName>
    <definedName name="ITEM_3_FILTRO">#REF!</definedName>
    <definedName name="ITEM_3.1" localSheetId="9">#REF!</definedName>
    <definedName name="ITEM_3.1" localSheetId="1">#REF!</definedName>
    <definedName name="ITEM_3.1">#REF!</definedName>
    <definedName name="ITEM_3.11" localSheetId="9">#REF!</definedName>
    <definedName name="ITEM_3.11" localSheetId="1">#REF!</definedName>
    <definedName name="ITEM_3.11">#REF!</definedName>
    <definedName name="ITEM_3.12" localSheetId="9">#REF!</definedName>
    <definedName name="ITEM_3.12" localSheetId="1">#REF!</definedName>
    <definedName name="ITEM_3.12">#REF!</definedName>
    <definedName name="ITEM_3.13" localSheetId="9">#REF!</definedName>
    <definedName name="ITEM_3.13" localSheetId="1">#REF!</definedName>
    <definedName name="ITEM_3.13">#REF!</definedName>
    <definedName name="ITEM_3.14" localSheetId="9">#REF!</definedName>
    <definedName name="ITEM_3.14" localSheetId="1">#REF!</definedName>
    <definedName name="ITEM_3.14">#REF!</definedName>
    <definedName name="ITEM_3.15" localSheetId="9">#REF!</definedName>
    <definedName name="ITEM_3.15" localSheetId="1">#REF!</definedName>
    <definedName name="ITEM_3.15">#REF!</definedName>
    <definedName name="ITEM_4" localSheetId="9">#REF!</definedName>
    <definedName name="ITEM_4" localSheetId="1">#REF!</definedName>
    <definedName name="ITEM_4">#REF!</definedName>
    <definedName name="ITEM_4_FILTRO" localSheetId="9">#REF!</definedName>
    <definedName name="ITEM_4_FILTRO" localSheetId="1">#REF!</definedName>
    <definedName name="ITEM_4_FILTRO">#REF!</definedName>
    <definedName name="ITEM_5" localSheetId="9">#REF!</definedName>
    <definedName name="ITEM_5" localSheetId="1">#REF!</definedName>
    <definedName name="ITEM_5">#REF!</definedName>
    <definedName name="ITEM_5_FILTRO" localSheetId="9">#REF!</definedName>
    <definedName name="ITEM_5_FILTRO" localSheetId="1">#REF!</definedName>
    <definedName name="ITEM_5_FILTRO">#REF!</definedName>
    <definedName name="ITEM_6_FILTRO" localSheetId="9">#REF!</definedName>
    <definedName name="ITEM_6_FILTRO" localSheetId="1">#REF!</definedName>
    <definedName name="ITEM_6_FILTRO">#REF!</definedName>
    <definedName name="ITEM_6.2" localSheetId="9">#REF!</definedName>
    <definedName name="ITEM_6.2" localSheetId="1">#REF!</definedName>
    <definedName name="ITEM_6.2">#REF!</definedName>
    <definedName name="ITEM_6.3" localSheetId="9">#REF!</definedName>
    <definedName name="ITEM_6.3" localSheetId="1">#REF!</definedName>
    <definedName name="ITEM_6.3">#REF!</definedName>
    <definedName name="ITEM_6.4" localSheetId="9">#REF!</definedName>
    <definedName name="ITEM_6.4" localSheetId="1">#REF!</definedName>
    <definedName name="ITEM_6.4">#REF!</definedName>
    <definedName name="ITEM_6.5" localSheetId="9">#REF!</definedName>
    <definedName name="ITEM_6.5" localSheetId="1">#REF!</definedName>
    <definedName name="ITEM_6.5">#REF!</definedName>
    <definedName name="ITEM_6.6" localSheetId="9">#REF!</definedName>
    <definedName name="ITEM_6.6" localSheetId="1">#REF!</definedName>
    <definedName name="ITEM_6.6">#REF!</definedName>
    <definedName name="ITEM_6.7" localSheetId="9">#REF!</definedName>
    <definedName name="ITEM_6.7" localSheetId="1">#REF!</definedName>
    <definedName name="ITEM_6.7">#REF!</definedName>
    <definedName name="ITEM_6.8" localSheetId="9">#REF!</definedName>
    <definedName name="ITEM_6.8" localSheetId="1">#REF!</definedName>
    <definedName name="ITEM_6.8">#REF!</definedName>
    <definedName name="ITEM_6.9" localSheetId="9">#REF!</definedName>
    <definedName name="ITEM_6.9" localSheetId="1">#REF!</definedName>
    <definedName name="ITEM_6.9">#REF!</definedName>
    <definedName name="ITEM_7" localSheetId="9">#REF!</definedName>
    <definedName name="ITEM_7" localSheetId="1">#REF!</definedName>
    <definedName name="ITEM_7">#REF!</definedName>
    <definedName name="ITEM_8" localSheetId="9">#REF!</definedName>
    <definedName name="ITEM_8" localSheetId="1">#REF!</definedName>
    <definedName name="ITEM_8">#REF!</definedName>
    <definedName name="ITEM_9" localSheetId="9">#REF!</definedName>
    <definedName name="ITEM_9" localSheetId="1">#REF!</definedName>
    <definedName name="ITEM_9">#REF!</definedName>
    <definedName name="ITEM_COD45" localSheetId="9">#REF!</definedName>
    <definedName name="ITEM_COD45" localSheetId="1">#REF!</definedName>
    <definedName name="ITEM_COD45">#REF!</definedName>
    <definedName name="item_exccon" localSheetId="9">#REF!</definedName>
    <definedName name="item_exccon" localSheetId="1">#REF!</definedName>
    <definedName name="item_exccon">#REF!</definedName>
    <definedName name="ITEM_INST_2" localSheetId="9">#REF!</definedName>
    <definedName name="ITEM_INST_2" localSheetId="1">#REF!</definedName>
    <definedName name="ITEM_INST_2">#REF!</definedName>
    <definedName name="ITEM_INST_3" localSheetId="9">#REF!</definedName>
    <definedName name="ITEM_INST_3" localSheetId="1">#REF!</definedName>
    <definedName name="ITEM_INST_3">#REF!</definedName>
    <definedName name="ITEM_MEDID" localSheetId="9">#REF!</definedName>
    <definedName name="ITEM_MEDID" localSheetId="1">#REF!</definedName>
    <definedName name="ITEM_MEDID">#REF!</definedName>
    <definedName name="Item_number">#REF!</definedName>
    <definedName name="ITEM_REDU" localSheetId="9">#REF!</definedName>
    <definedName name="ITEM_REDU" localSheetId="1">#REF!</definedName>
    <definedName name="ITEM_REDU">#REF!</definedName>
    <definedName name="ITEM_SIFON" localSheetId="9">#REF!</definedName>
    <definedName name="ITEM_SIFON" localSheetId="1">#REF!</definedName>
    <definedName name="ITEM_SIFON">#REF!</definedName>
    <definedName name="ITEM_TEE_3_2" localSheetId="9">#REF!</definedName>
    <definedName name="ITEM_TEE_3_2" localSheetId="1">#REF!</definedName>
    <definedName name="ITEM_TEE_3_2">#REF!</definedName>
    <definedName name="ITEM_TEE_4X4" localSheetId="9">#REF!</definedName>
    <definedName name="ITEM_TEE_4X4" localSheetId="1">#REF!</definedName>
    <definedName name="ITEM_TEE_4X4">#REF!</definedName>
    <definedName name="ITEM_TEFLON" localSheetId="9">#REF!</definedName>
    <definedName name="ITEM_TEFLON" localSheetId="1">#REF!</definedName>
    <definedName name="ITEM_TEFLON">#REF!</definedName>
    <definedName name="ITEM_VENTO" localSheetId="9">#REF!</definedName>
    <definedName name="ITEM_VENTO" localSheetId="1">#REF!</definedName>
    <definedName name="ITEM_VENTO">#REF!</definedName>
    <definedName name="item1" localSheetId="9">#REF!</definedName>
    <definedName name="item1" localSheetId="1">#REF!</definedName>
    <definedName name="item1">#REF!</definedName>
    <definedName name="ITEM1.1">#REF!</definedName>
    <definedName name="ITEM1.10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0" localSheetId="9">#REF!</definedName>
    <definedName name="item10" localSheetId="1">#REF!</definedName>
    <definedName name="item10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 localSheetId="9">#REF!</definedName>
    <definedName name="item11" localSheetId="1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2" localSheetId="9">#REF!</definedName>
    <definedName name="item12" localSheetId="1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0">#REF!</definedName>
    <definedName name="ITEM13" localSheetId="9">#REF!</definedName>
    <definedName name="ITEM13" localSheetId="1">#REF!</definedName>
    <definedName name="item13" localSheetId="4">'APU CANCHA DEPORTIVA '!#REF!</definedName>
    <definedName name="item13" localSheetId="5">'APU CERREAMIENTO PERIMETRAL CA '!#REF!</definedName>
    <definedName name="item13" localSheetId="7">'APU ESPACIO PÚBLICO'!#REF!</definedName>
    <definedName name="item13" localSheetId="6">'APU PARQUE BIOSALUDABLE'!#REF!</definedName>
    <definedName name="item13" localSheetId="8">'APU PARQUE RECREATIVO'!#REF!</definedName>
    <definedName name="item13" localSheetId="3">'APU PRELIMINARES '!#REF!</definedName>
    <definedName name="item13" localSheetId="2">'[171]APU TIERRA SANTA'!#REF!</definedName>
    <definedName name="item13" localSheetId="12">'plantilla APU'!#REF!</definedName>
    <definedName name="item13">'[172]APU TIERRA SANTA'!#REF!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 localSheetId="9">#REF!</definedName>
    <definedName name="ITEM14" localSheetId="1">#REF!</definedName>
    <definedName name="ITEM14" localSheetId="2">#REF!</definedName>
    <definedName name="ITEM14">#REF!</definedName>
    <definedName name="ITEM1401">#REF!</definedName>
    <definedName name="ITEM1402">#REF!</definedName>
    <definedName name="ITEM1403">#REF!</definedName>
    <definedName name="ITEM1404">#REF!</definedName>
    <definedName name="ITEM15" localSheetId="9">#REF!</definedName>
    <definedName name="ITEM15" localSheetId="1">#REF!</definedName>
    <definedName name="ITEM15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 localSheetId="9">#REF!</definedName>
    <definedName name="item2" localSheetId="1">#REF!</definedName>
    <definedName name="item2" localSheetId="2">#REF!</definedName>
    <definedName name="item2">#REF!</definedName>
    <definedName name="ITEM2.1">#REF!</definedName>
    <definedName name="ITEM2.10">[126]APU!$E$14843</definedName>
    <definedName name="ITEM2.11">[126]APU!$E$14904</definedName>
    <definedName name="ITEM2.12">[126]APU!$E$14965</definedName>
    <definedName name="ITEM2.2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01.1">#REF!</definedName>
    <definedName name="ITEM201.2">#REF!</definedName>
    <definedName name="ITEM201.3">#REF!</definedName>
    <definedName name="ITEM21">#REF!</definedName>
    <definedName name="ITEM210.2">#REF!</definedName>
    <definedName name="item210.3" localSheetId="9">#REF!</definedName>
    <definedName name="item210.3" localSheetId="1">#REF!</definedName>
    <definedName name="item210.3">#REF!</definedName>
    <definedName name="ITEM211.1">#REF!</definedName>
    <definedName name="ITEM22">#REF!</definedName>
    <definedName name="item220" localSheetId="9">#REF!</definedName>
    <definedName name="item220" localSheetId="1">#REF!</definedName>
    <definedName name="item220">#REF!</definedName>
    <definedName name="ITEM220.1">#REF!</definedName>
    <definedName name="ITEM220A" localSheetId="9">#REF!</definedName>
    <definedName name="ITEM220A" localSheetId="1">#REF!</definedName>
    <definedName name="ITEM220A">#REF!</definedName>
    <definedName name="ITEM222">'[173]1'!#REF!</definedName>
    <definedName name="ITEM23">#REF!</definedName>
    <definedName name="ITEM230">#REF!</definedName>
    <definedName name="item230.1" localSheetId="9">#REF!</definedName>
    <definedName name="item230.1" localSheetId="1">#REF!</definedName>
    <definedName name="item230.1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3" localSheetId="9">#REF!</definedName>
    <definedName name="ITEM3" localSheetId="1">#REF!</definedName>
    <definedName name="item3" localSheetId="2">#REF!</definedName>
    <definedName name="item3">#REF!</definedName>
    <definedName name="ITEM3.1">#REF!</definedName>
    <definedName name="ITEM3.15">[126]APU!$E$8621</definedName>
    <definedName name="ITEM3.16">[126]APU!$E$8682</definedName>
    <definedName name="ITEM3.17">[126]APU!$E$8743</definedName>
    <definedName name="ITEM3.18">[126]APU!$E$8804</definedName>
    <definedName name="ITEM3.19">[126]APU!$E$8865</definedName>
    <definedName name="ITEM3.2">#REF!</definedName>
    <definedName name="ITEM3.20">[126]APU!$E$8926</definedName>
    <definedName name="ITEM3.21">[126]APU!$E$11915</definedName>
    <definedName name="ITEM3.22">[126]APU!$E$14477</definedName>
    <definedName name="ITEM3.23">[126]APU!$E$15087</definedName>
    <definedName name="ITEM3.3">#REF!</definedName>
    <definedName name="ITEM31">#REF!</definedName>
    <definedName name="item310" localSheetId="9">#REF!</definedName>
    <definedName name="item310" localSheetId="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>#REF!</definedName>
    <definedName name="item320.2" localSheetId="9">#REF!</definedName>
    <definedName name="item320.2" localSheetId="1">#REF!</definedName>
    <definedName name="item320.2">#REF!</definedName>
    <definedName name="ITEM33">#REF!</definedName>
    <definedName name="ITEM330">#REF!</definedName>
    <definedName name="item330.1" localSheetId="9">#REF!</definedName>
    <definedName name="item330.1" localSheetId="1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" localSheetId="9">#REF!</definedName>
    <definedName name="item4" localSheetId="1">#REF!</definedName>
    <definedName name="item4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20">[126]APU!$E$9170</definedName>
    <definedName name="ITEM4.21">[126]APU!$E$9231</definedName>
    <definedName name="ITEM4.22">[126]APU!$E$9292</definedName>
    <definedName name="ITEM4.23">[126]APU!$E$9353</definedName>
    <definedName name="ITEM4.24">[126]APU!$E$9414</definedName>
    <definedName name="ITEM4.25">[126]APU!$E$9475</definedName>
    <definedName name="ITEM4.26">[126]APU!$E$9536</definedName>
    <definedName name="ITEM4.27">[126]APU!$E$9597</definedName>
    <definedName name="ITEM4.28">[126]APU!$E$9658</definedName>
    <definedName name="ITEM4.29">[126]APU!$E$9719</definedName>
    <definedName name="ITEM4.3">#REF!</definedName>
    <definedName name="ITEM4.30">[126]APU!$E$9780</definedName>
    <definedName name="ITEM4.31">[126]APU!$E$9841</definedName>
    <definedName name="ITEM4.32">[126]APU!$E$9902</definedName>
    <definedName name="ITEM4.33">[126]APU!$E$9963</definedName>
    <definedName name="ITEM4.34">[126]APU!$E$10024</definedName>
    <definedName name="ITEM4.35">[126]APU!$E$11549</definedName>
    <definedName name="ITEM4.36">[126]APU!$E$11610</definedName>
    <definedName name="ITEM4.37">[126]APU!$E$15941</definedName>
    <definedName name="ITEM4.38">[126]APU!$E$15148</definedName>
    <definedName name="ITEM4.39">[126]APU!$E$14233</definedName>
    <definedName name="ITEM4.4">#REF!</definedName>
    <definedName name="ITEM4.40">[126]APU!$E$14294</definedName>
    <definedName name="ITEM4.41">[126]APU!$E$14355</definedName>
    <definedName name="ITEM4.42">[126]APU!$E$14416</definedName>
    <definedName name="ITEM4.43">[126]APU!$E$14538</definedName>
    <definedName name="ITEM4.44">[126]APU!$E$16002</definedName>
    <definedName name="ITEM4.45">[126]APU!$E$16063</definedName>
    <definedName name="ITEM4.46">[126]APU!$E$14660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 localSheetId="9">#REF!</definedName>
    <definedName name="item420" localSheetId="1">#REF!</definedName>
    <definedName name="item420">#REF!</definedName>
    <definedName name="ITEM450">#REF!</definedName>
    <definedName name="item450.2" localSheetId="9">#REF!</definedName>
    <definedName name="item450.2" localSheetId="1">#REF!</definedName>
    <definedName name="item450.2">#REF!</definedName>
    <definedName name="item450.2P" localSheetId="9">#REF!</definedName>
    <definedName name="item450.2P" localSheetId="1">#REF!</definedName>
    <definedName name="item450.2P">#REF!</definedName>
    <definedName name="ITEM5" localSheetId="9">#REF!</definedName>
    <definedName name="ITEM5" localSheetId="1">#REF!</definedName>
    <definedName name="item5">#REF!</definedName>
    <definedName name="ITEM5.1">#REF!</definedName>
    <definedName name="ITEM5.100">[126]APU!$E$12403</definedName>
    <definedName name="ITEM5.101">[126]APU!$E$12464</definedName>
    <definedName name="ITEM5.104">[126]APU!$E$12525</definedName>
    <definedName name="ITEM5.105">[126]APU!$E$12586</definedName>
    <definedName name="ITEM5.106">[126]APU!$E$12647</definedName>
    <definedName name="ITEM5.107">[126]APU!$E$12708</definedName>
    <definedName name="ITEM5.108">[126]APU!$E$12769</definedName>
    <definedName name="ITEM5.109">[126]APU!$E$12830</definedName>
    <definedName name="ITEM5.111">[126]APU!$E$12891</definedName>
    <definedName name="ITEM5.112">[126]APU!$E$12952</definedName>
    <definedName name="ITEM5.113">[126]APU!$E$14721</definedName>
    <definedName name="ITEM5.114">[126]APU!$E$14782</definedName>
    <definedName name="ITEM5.115">[126]APU!$E$15026</definedName>
    <definedName name="ITEM5.2">#REF!</definedName>
    <definedName name="ITEM5.53">[126]APU!$E$10085</definedName>
    <definedName name="ITEM5.54">[126]APU!$E$10146</definedName>
    <definedName name="ITEM5.55">[126]APU!$E$10207</definedName>
    <definedName name="ITEM5.56">[126]APU!$E$10268</definedName>
    <definedName name="ITEM5.57">[126]APU!$E$10329</definedName>
    <definedName name="ITEM5.58">[126]APU!$E$10390</definedName>
    <definedName name="ITEM5.59">[126]APU!$E$10451</definedName>
    <definedName name="ITEM5.60">[126]APU!$E$10512</definedName>
    <definedName name="ITEM5.61">[126]APU!$E$10573</definedName>
    <definedName name="ITEM5.62">[126]APU!$E$10634</definedName>
    <definedName name="ITEM5.63">[126]APU!$E$10695</definedName>
    <definedName name="ITEM5.64">[126]APU!$E$10756</definedName>
    <definedName name="ITEM5.65">[126]APU!$E$10817</definedName>
    <definedName name="ITEM5.66">[126]APU!$E$10878</definedName>
    <definedName name="ITEM5.67">[126]APU!$E$10939</definedName>
    <definedName name="ITEM5.68">[126]APU!$E$11000</definedName>
    <definedName name="ITEM5.69">[126]APU!$E$11061</definedName>
    <definedName name="ITEM5.70">[126]APU!$E$11122</definedName>
    <definedName name="ITEM5.71">[126]APU!$E$11183</definedName>
    <definedName name="ITEM5.72">[126]APU!$E$11976</definedName>
    <definedName name="ITEM5.73">[126]APU!$E$12037</definedName>
    <definedName name="ITEM5.74">[126]APU!$E$12098</definedName>
    <definedName name="ITEM5.77">[126]APU!$E$12159</definedName>
    <definedName name="ITEM5.78">[126]APU!$E$12281</definedName>
    <definedName name="ITEM5.79">[126]APU!$E$12342</definedName>
    <definedName name="ITEM5.80">[126]APU!$E$12220</definedName>
    <definedName name="ITEM5.82">[126]APU!$E$13989</definedName>
    <definedName name="ITEM5.83">[126]APU!$E$14050</definedName>
    <definedName name="ITEM5.84">[126]APU!$E$13318</definedName>
    <definedName name="ITEM5.85">[126]APU!$E$13379</definedName>
    <definedName name="ITEM5.86">[126]APU!$E$13440</definedName>
    <definedName name="ITEM5.87">[126]APU!$E$13501</definedName>
    <definedName name="ITEM5.88">[126]APU!$E$13562</definedName>
    <definedName name="ITEM5.89">[126]APU!$E$13623</definedName>
    <definedName name="ITEM5.90">[126]APU!$E$13684</definedName>
    <definedName name="ITEM5.91">[126]APU!$E$13745</definedName>
    <definedName name="ITEM5.92">[126]APU!$E$13806</definedName>
    <definedName name="ITEM5.93">[126]APU!$E$13867</definedName>
    <definedName name="ITEM5.94">[126]APU!$E$13928</definedName>
    <definedName name="ITEM5.95">[126]APU!$E$13013</definedName>
    <definedName name="ITEM5.96">[126]APU!$E$13074</definedName>
    <definedName name="ITEM5.97">[126]APU!$E$13135</definedName>
    <definedName name="ITEM5.98">[126]APU!$E$13196</definedName>
    <definedName name="ITEM5.99">[126]APU!$E$13257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" localSheetId="9">#REF!</definedName>
    <definedName name="item6" localSheetId="1">#REF!</definedName>
    <definedName name="item6">#REF!</definedName>
    <definedName name="ITEM6.1" localSheetId="9">#REF!</definedName>
    <definedName name="ITEM6.1" localSheetId="1">#REF!</definedName>
    <definedName name="ITEM6.1">#REF!</definedName>
    <definedName name="ITEM6.2.07">[97]APUS!$H$1022</definedName>
    <definedName name="ITEM6.3">#REF!</definedName>
    <definedName name="ITEM6.4">#REF!</definedName>
    <definedName name="ITEM6.5">#REF!</definedName>
    <definedName name="item600.1">#REF!</definedName>
    <definedName name="ITEM61">#REF!</definedName>
    <definedName name="ITEM610">#REF!</definedName>
    <definedName name="item610.1">#REF!</definedName>
    <definedName name="item610.2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">#REF!</definedName>
    <definedName name="ITEM640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" localSheetId="9">#REF!</definedName>
    <definedName name="item7" localSheetId="1">#REF!</definedName>
    <definedName name="item7">#REF!</definedName>
    <definedName name="ITEM7.1">#REF!</definedName>
    <definedName name="ITEM7.10">[126]APU!$E$8138</definedName>
    <definedName name="ITEM7.11">[126]APU!$E$8199</definedName>
    <definedName name="ITEM7.12">[126]APU!$E$8259</definedName>
    <definedName name="ITEM7.13">[126]APU!$E$8320</definedName>
    <definedName name="ITEM7.14">[126]APU!$E$8381</definedName>
    <definedName name="ITEM7.15">[126]APU!$E$8442</definedName>
    <definedName name="ITEM7.16">[126]APU!$E$8560</definedName>
    <definedName name="ITEM7.17">[126]APU!$E$11244</definedName>
    <definedName name="ITEM7.18">[126]APU!$E$11305</definedName>
    <definedName name="ITEM7.19">[126]APU!$E$11366</definedName>
    <definedName name="ITEM7.2">#REF!</definedName>
    <definedName name="ITEM7.20">[126]APU!$E$11427</definedName>
    <definedName name="ITEM7.21">[126]APU!$E$11488</definedName>
    <definedName name="ITEM7.22">[126]APU!$E$11671</definedName>
    <definedName name="ITEM7.23">[126]APU!$E$11732</definedName>
    <definedName name="ITEM7.24">[126]APU!$E$14599</definedName>
    <definedName name="ITEM7.25">[126]APU!$E$15209</definedName>
    <definedName name="ITEM7.26">[126]APU!$E$15270</definedName>
    <definedName name="ITEM7.27">[126]APU!$E$15331</definedName>
    <definedName name="ITEM7.28">[126]APU!$E$15392</definedName>
    <definedName name="ITEM7.29">[126]APU!$E$15453</definedName>
    <definedName name="ITEM7.3">#REF!</definedName>
    <definedName name="ITEM7.30">[126]APU!$E$15514</definedName>
    <definedName name="ITEM7.31">[126]APU!$E$15575</definedName>
    <definedName name="ITEM7.32">[126]APU!$E$15636</definedName>
    <definedName name="ITEM7.33">[126]APU!$E$15697</definedName>
    <definedName name="ITEM7.34">[126]APU!$E$15758</definedName>
    <definedName name="ITEM7.35">[126]APU!$E$15819</definedName>
    <definedName name="ITEM7.4">#REF!</definedName>
    <definedName name="ITEM7.5">#REF!</definedName>
    <definedName name="ITEM7.6">[126]APU!$E$7894</definedName>
    <definedName name="ITEM7.7">[126]APU!$E$7955</definedName>
    <definedName name="ITEM7.8">[126]APU!$E$8016</definedName>
    <definedName name="ITEM7.9">[126]APU!$E$8077</definedName>
    <definedName name="item700.1">#REF!</definedName>
    <definedName name="ITEM704">#REF!</definedName>
    <definedName name="ITEM71">#REF!</definedName>
    <definedName name="item710.1">#REF!</definedName>
    <definedName name="item710.2">#REF!</definedName>
    <definedName name="ITEM72">#REF!</definedName>
    <definedName name="ITEM720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" localSheetId="9">#REF!</definedName>
    <definedName name="item8" localSheetId="1">#REF!</definedName>
    <definedName name="item8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890">#REF!</definedName>
    <definedName name="ITEM89">#REF!</definedName>
    <definedName name="item9" localSheetId="9">#REF!</definedName>
    <definedName name="item9" localSheetId="1">#REF!</definedName>
    <definedName name="item9">#REF!</definedName>
    <definedName name="ITEM9.1">#REF!</definedName>
    <definedName name="ITEM9.2">#REF!</definedName>
    <definedName name="ITEM9.3">#REF!</definedName>
    <definedName name="ITEM900">#REF!</definedName>
    <definedName name="item900.2" localSheetId="9">#REF!</definedName>
    <definedName name="item900.2" localSheetId="1">#REF!</definedName>
    <definedName name="item900.2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COD90" localSheetId="9">#REF!</definedName>
    <definedName name="ITEMCOD90" localSheetId="1">#REF!</definedName>
    <definedName name="ITEMCOD90">#REF!</definedName>
    <definedName name="ItemCodos">#REF!</definedName>
    <definedName name="items">#REF!</definedName>
    <definedName name="ITEMS2">'[174]ITEMS(2)'!$A$13:$CE$777</definedName>
    <definedName name="ITEMS3">#REF!</definedName>
    <definedName name="itemscasa" localSheetId="9">#REF!</definedName>
    <definedName name="itemscasa" localSheetId="1">#REF!</definedName>
    <definedName name="itemscasa">#REF!</definedName>
    <definedName name="itemspresa" localSheetId="9">#REF!</definedName>
    <definedName name="itemspresa" localSheetId="1">#REF!</definedName>
    <definedName name="itemspresa">#REF!</definedName>
    <definedName name="ITEMSRESUMEN">'[65]ITEMS RESUMIDOS'!$A$2:$D$34</definedName>
    <definedName name="ITEN_2_FILTRO" localSheetId="9">#REF!</definedName>
    <definedName name="ITEN_2_FILTRO" localSheetId="1">#REF!</definedName>
    <definedName name="ITEN_2_FILTRO">#REF!</definedName>
    <definedName name="ITEN320">#REF!</definedName>
    <definedName name="ITENM_DOMIC" localSheetId="9">#REF!</definedName>
    <definedName name="ITENM_DOMIC" localSheetId="1">#REF!</definedName>
    <definedName name="ITENM_DOMIC">#REF!</definedName>
    <definedName name="IUI" localSheetId="9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9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9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9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trytb" localSheetId="9" hidden="1">{#N/A,#N/A,TRUE,"INGENIERIA";#N/A,#N/A,TRUE,"COMPRAS";#N/A,#N/A,TRUE,"DIRECCION";#N/A,#N/A,TRUE,"RESUMEN"}</definedName>
    <definedName name="iutrytb" localSheetId="1" hidden="1">{#N/A,#N/A,TRUE,"INGENIERIA";#N/A,#N/A,TRUE,"COMPRAS";#N/A,#N/A,TRUE,"DIRECCION";#N/A,#N/A,TRUE,"RESUMEN"}</definedName>
    <definedName name="iutrytb" hidden="1">{#N/A,#N/A,TRUE,"INGENIERIA";#N/A,#N/A,TRUE,"COMPRAS";#N/A,#N/A,TRUE,"DIRECCION";#N/A,#N/A,TRUE,"RESUMEN"}</definedName>
    <definedName name="iuyi9" localSheetId="9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.ManoObra">[43]Datos!$G$15</definedName>
    <definedName name="IvaSUtl" localSheetId="1">#REF!</definedName>
    <definedName name="IvaSUtl">#REF!</definedName>
    <definedName name="iwjer">#REF!</definedName>
    <definedName name="iyuiuyi" localSheetId="9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9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 localSheetId="9">#REF!</definedName>
    <definedName name="Ja" localSheetId="1">#REF!</definedName>
    <definedName name="Ja">#REF!</definedName>
    <definedName name="JACK_RYAN">#REF!</definedName>
    <definedName name="jajAJHQWDHG">#REF!</definedName>
    <definedName name="JAJAQHYEWFFQFBF">#REF!</definedName>
    <definedName name="jan02a">#REF!</definedName>
    <definedName name="JAPF" localSheetId="9">#REF!</definedName>
    <definedName name="JAPF" localSheetId="1">#REF!</definedName>
    <definedName name="JAPF">#REF!</definedName>
    <definedName name="jau" localSheetId="9">#REF!</definedName>
    <definedName name="jau" localSheetId="1">#REF!</definedName>
    <definedName name="jau">#REF!</definedName>
    <definedName name="Jb" localSheetId="9">#REF!</definedName>
    <definedName name="Jb" localSheetId="1">#REF!</definedName>
    <definedName name="Jb">#REF!</definedName>
    <definedName name="Jc" localSheetId="9">#REF!</definedName>
    <definedName name="Jc" localSheetId="1">#REF!</definedName>
    <definedName name="Jc">#REF!</definedName>
    <definedName name="Jd" localSheetId="9">#REF!</definedName>
    <definedName name="Jd" localSheetId="1">#REF!</definedName>
    <definedName name="jd" hidden="1">{"via1",#N/A,TRUE,"general";"via2",#N/A,TRUE,"general";"via3",#N/A,TRUE,"general"}</definedName>
    <definedName name="jdh" localSheetId="9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DQJFOWEFOQFQFPQ">#REF!</definedName>
    <definedName name="Je" localSheetId="9">#REF!</definedName>
    <definedName name="Je" localSheetId="1">#REF!</definedName>
    <definedName name="Je">#REF!</definedName>
    <definedName name="JET">[43]Datos!#REF!</definedName>
    <definedName name="jeytj" localSheetId="9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" localSheetId="9">#REF!</definedName>
    <definedName name="Jf" localSheetId="1">#REF!</definedName>
    <definedName name="Jf">#REF!</definedName>
    <definedName name="jfç" hidden="1">#REF!</definedName>
    <definedName name="jfhjfrt" localSheetId="9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fufh" localSheetId="9" hidden="1">{#N/A,#N/A,TRUE,"INGENIERIA";#N/A,#N/A,TRUE,"COMPRAS";#N/A,#N/A,TRUE,"DIRECCION";#N/A,#N/A,TRUE,"RESUMEN"}</definedName>
    <definedName name="jfufh" localSheetId="1" hidden="1">{#N/A,#N/A,TRUE,"INGENIERIA";#N/A,#N/A,TRUE,"COMPRAS";#N/A,#N/A,TRUE,"DIRECCION";#N/A,#N/A,TRUE,"RESUMEN"}</definedName>
    <definedName name="jfufh" hidden="1">{#N/A,#N/A,TRUE,"INGENIERIA";#N/A,#N/A,TRUE,"COMPRAS";#N/A,#N/A,TRUE,"DIRECCION";#N/A,#N/A,TRUE,"RESUMEN"}</definedName>
    <definedName name="jfufhf" localSheetId="9" hidden="1">{#N/A,#N/A,TRUE,"INGENIERIA";#N/A,#N/A,TRUE,"COMPRAS";#N/A,#N/A,TRUE,"DIRECCION";#N/A,#N/A,TRUE,"RESUMEN"}</definedName>
    <definedName name="jfufhf" localSheetId="1" hidden="1">{#N/A,#N/A,TRUE,"INGENIERIA";#N/A,#N/A,TRUE,"COMPRAS";#N/A,#N/A,TRUE,"DIRECCION";#N/A,#N/A,TRUE,"RESUMEN"}</definedName>
    <definedName name="jfufhf" hidden="1">{#N/A,#N/A,TRUE,"INGENIERIA";#N/A,#N/A,TRUE,"COMPRAS";#N/A,#N/A,TRUE,"DIRECCION";#N/A,#N/A,TRUE,"RESUMEN"}</definedName>
    <definedName name="jg" localSheetId="9">#REF!</definedName>
    <definedName name="jg" localSheetId="1">#REF!</definedName>
    <definedName name="jg">#REF!</definedName>
    <definedName name="jgfj" localSheetId="9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9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9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 localSheetId="1">#REF!</definedName>
    <definedName name="jh">#REF!</definedName>
    <definedName name="jhg" localSheetId="9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9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9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9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HSJHSJHDHD">#REF!</definedName>
    <definedName name="jHWQHWQHW">#REF!</definedName>
    <definedName name="jj" localSheetId="1">#REF!</definedName>
    <definedName name="jj">#REF!</definedName>
    <definedName name="JJAJAJAAJ">#REF!</definedName>
    <definedName name="JJAJAJJAAJAJA">#REF!</definedName>
    <definedName name="jjajjajajaj">#REF!</definedName>
    <definedName name="jjfq" localSheetId="9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9" hidden="1">{#N/A,#N/A,FALSE,"Hoja1";#N/A,#N/A,FALSE,"Hoja2"}</definedName>
    <definedName name="JJJ" localSheetId="1" hidden="1">{#N/A,#N/A,FALSE,"Hoja1";#N/A,#N/A,FALSE,"Hoja2"}</definedName>
    <definedName name="JJJ" hidden="1">{#N/A,#N/A,FALSE,"Hoja1";#N/A,#N/A,FALSE,"Hoja2"}</definedName>
    <definedName name="jjjhjddfg" localSheetId="9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AJAJAJAAJ">#REF!</definedName>
    <definedName name="jjjjj" hidden="1">#REF!</definedName>
    <definedName name="JJJJJANANANANAN">#REF!</definedName>
    <definedName name="JJJJJJAAAAAA">#REF!</definedName>
    <definedName name="JJJJJJDADADA">#REF!</definedName>
    <definedName name="JJJJJJJJJJ" localSheetId="9" hidden="1">{#N/A,#N/A,TRUE,"INGENIERIA";#N/A,#N/A,TRUE,"COMPRAS";#N/A,#N/A,TRUE,"DIRECCION";#N/A,#N/A,TRUE,"RESUMEN"}</definedName>
    <definedName name="JJJJJJJJJJ" hidden="1">{#N/A,#N/A,TRUE,"INGENIERIA";#N/A,#N/A,TRUE,"COMPRAS";#N/A,#N/A,TRUE,"DIRECCION";#N/A,#N/A,TRUE,"RESUMEN"}</definedName>
    <definedName name="jjjjjjjjjjjjjjj">#REF!</definedName>
    <definedName name="jjjjjjjjjjjjjjjjyyyyyyyyyyyyyyyyyyffffffffff">#REF!</definedName>
    <definedName name="jjjjjjjjjjjjuuuuuuuuuuuuuuuuggggggggggggggg" hidden="1">#REF!</definedName>
    <definedName name="jjjjju" localSheetId="9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JJSSSSS">#REF!</definedName>
    <definedName name="jjujujty" localSheetId="9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9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" localSheetId="1">#REF!</definedName>
    <definedName name="jk">#REF!</definedName>
    <definedName name="jkjh">#REF!</definedName>
    <definedName name="jkk" localSheetId="9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9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klj" hidden="1">#REF!</definedName>
    <definedName name="jn" localSheetId="1">#REF!</definedName>
    <definedName name="jn">#REF!</definedName>
    <definedName name="jñ" localSheetId="9">#REF!</definedName>
    <definedName name="jñ" localSheetId="1">#REF!</definedName>
    <definedName name="jñ">#REF!</definedName>
    <definedName name="jo" localSheetId="9">#REF!</definedName>
    <definedName name="jo" localSheetId="1">#REF!</definedName>
    <definedName name="jo">#REF!</definedName>
    <definedName name="Job_number">#REF!</definedName>
    <definedName name="JobNo">#REF!</definedName>
    <definedName name="JOHNNY" localSheetId="9">#N/A</definedName>
    <definedName name="JOHNNY">#N/A</definedName>
    <definedName name="JORGE">#REF!</definedName>
    <definedName name="jose">#REF!</definedName>
    <definedName name="José" localSheetId="9">#REF!</definedName>
    <definedName name="José" localSheetId="1">#REF!</definedName>
    <definedName name="José">#REF!</definedName>
    <definedName name="jqm" localSheetId="9">#REF!</definedName>
    <definedName name="jqm" localSheetId="1">#REF!</definedName>
    <definedName name="jqm">#REF!</definedName>
    <definedName name="JRYJ" localSheetId="9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" localSheetId="1">#REF!</definedName>
    <definedName name="jt">#REF!</definedName>
    <definedName name="jtyj" localSheetId="9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9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ego_de_Incrustaciones" localSheetId="1">#REF!</definedName>
    <definedName name="Juego_de_Incrustaciones">#REF!</definedName>
    <definedName name="Juego_de_Incrustaciones_11" localSheetId="9">#REF!</definedName>
    <definedName name="Juego_de_Incrustaciones_11" localSheetId="1">#REF!</definedName>
    <definedName name="Juego_de_Incrustaciones_11">#REF!</definedName>
    <definedName name="jui" localSheetId="9">#REF!</definedName>
    <definedName name="jui" localSheetId="1">#REF!</definedName>
    <definedName name="jui">#REF!</definedName>
    <definedName name="juj" localSheetId="9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9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9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9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00">[22]Dólar!#REF!</definedName>
    <definedName name="jun" localSheetId="1">#REF!</definedName>
    <definedName name="jun">#REF!</definedName>
    <definedName name="jun00">[22]Dólar!#REF!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uuhb" localSheetId="9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 localSheetId="1">#REF!</definedName>
    <definedName name="juy">#REF!</definedName>
    <definedName name="jvv">#REF!</definedName>
    <definedName name="jyjt7" localSheetId="9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9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9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9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9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0F1" localSheetId="1">#REF!</definedName>
    <definedName name="K0F1">#REF!</definedName>
    <definedName name="K0F2" localSheetId="9">#REF!</definedName>
    <definedName name="K0F2" localSheetId="1">#REF!</definedName>
    <definedName name="K0F2">#REF!</definedName>
    <definedName name="K10ALO" localSheetId="9">#REF!</definedName>
    <definedName name="K10ALO" localSheetId="1">#REF!</definedName>
    <definedName name="K10ALO">#REF!</definedName>
    <definedName name="K11ALO" localSheetId="9">#REF!</definedName>
    <definedName name="K11ALO" localSheetId="1">#REF!</definedName>
    <definedName name="K11ALO">#REF!</definedName>
    <definedName name="K1F1" localSheetId="9">#REF!</definedName>
    <definedName name="K1F1" localSheetId="1">#REF!</definedName>
    <definedName name="K1F1">#REF!</definedName>
    <definedName name="K1F2" localSheetId="9">#REF!</definedName>
    <definedName name="K1F2" localSheetId="1">#REF!</definedName>
    <definedName name="K1F2">#REF!</definedName>
    <definedName name="K2F1" localSheetId="9">#REF!</definedName>
    <definedName name="K2F1" localSheetId="1">#REF!</definedName>
    <definedName name="K2F1">#REF!</definedName>
    <definedName name="K2F2" localSheetId="9">#REF!</definedName>
    <definedName name="K2F2" localSheetId="1">#REF!</definedName>
    <definedName name="K2F2">#REF!</definedName>
    <definedName name="K3F1" localSheetId="9">#REF!</definedName>
    <definedName name="K3F1" localSheetId="1">#REF!</definedName>
    <definedName name="K3F1">#REF!</definedName>
    <definedName name="K3F2" localSheetId="9">#REF!</definedName>
    <definedName name="K3F2" localSheetId="1">#REF!</definedName>
    <definedName name="K3F2">#REF!</definedName>
    <definedName name="K4F1" localSheetId="9">#REF!</definedName>
    <definedName name="K4F1" localSheetId="1">#REF!</definedName>
    <definedName name="K4F1">#REF!</definedName>
    <definedName name="K4F2" localSheetId="9">#REF!</definedName>
    <definedName name="K4F2" localSheetId="1">#REF!</definedName>
    <definedName name="K4F2">#REF!</definedName>
    <definedName name="K5F1" localSheetId="9">#REF!</definedName>
    <definedName name="K5F1" localSheetId="1">#REF!</definedName>
    <definedName name="K5F1">#REF!</definedName>
    <definedName name="K5F2" localSheetId="9">#REF!</definedName>
    <definedName name="K5F2" localSheetId="1">#REF!</definedName>
    <definedName name="K5F2">#REF!</definedName>
    <definedName name="K6F1" localSheetId="9">#REF!</definedName>
    <definedName name="K6F1" localSheetId="1">#REF!</definedName>
    <definedName name="K6F1">#REF!</definedName>
    <definedName name="K6F2" localSheetId="9">#REF!</definedName>
    <definedName name="K6F2" localSheetId="1">#REF!</definedName>
    <definedName name="K6F2">#REF!</definedName>
    <definedName name="K7F1" localSheetId="9">#REF!</definedName>
    <definedName name="K7F1" localSheetId="1">#REF!</definedName>
    <definedName name="K7F1">#REF!</definedName>
    <definedName name="K7F2" localSheetId="9">#REF!</definedName>
    <definedName name="K7F2" localSheetId="1">#REF!</definedName>
    <definedName name="K7F2">#REF!</definedName>
    <definedName name="K8ALO" localSheetId="9">#REF!</definedName>
    <definedName name="K8ALO" localSheetId="1">#REF!</definedName>
    <definedName name="K8ALO">#REF!</definedName>
    <definedName name="K8F1" localSheetId="9">#REF!</definedName>
    <definedName name="K8F1" localSheetId="1">#REF!</definedName>
    <definedName name="K8F1">#REF!</definedName>
    <definedName name="K8F2" localSheetId="9">#REF!</definedName>
    <definedName name="K8F2" localSheetId="1">#REF!</definedName>
    <definedName name="K8F2">#REF!</definedName>
    <definedName name="K9ALO" localSheetId="9">#REF!</definedName>
    <definedName name="K9ALO" localSheetId="1">#REF!</definedName>
    <definedName name="K9ALO">#REF!</definedName>
    <definedName name="ka" localSheetId="9">#REF!</definedName>
    <definedName name="ka" localSheetId="1">#REF!</definedName>
    <definedName name="ka">#REF!</definedName>
    <definedName name="karen">'[175]2008 Capital Budget'!$E$2:$E$171,'[175]2008 Capital Budget'!$E$171:$E$172</definedName>
    <definedName name="kdmfm" hidden="1">#REF!</definedName>
    <definedName name="kf">#REF!</definedName>
    <definedName name="KG" localSheetId="9">#REF!</definedName>
    <definedName name="KG" localSheetId="1">#REF!</definedName>
    <definedName name="KG">#REF!</definedName>
    <definedName name="kgkgkg" localSheetId="9" hidden="1">{#N/A,#N/A,TRUE,"INGENIERIA";#N/A,#N/A,TRUE,"COMPRAS";#N/A,#N/A,TRUE,"DIRECCION";#N/A,#N/A,TRUE,"RESUMEN"}</definedName>
    <definedName name="kgkgkg" localSheetId="1" hidden="1">{#N/A,#N/A,TRUE,"INGENIERIA";#N/A,#N/A,TRUE,"COMPRAS";#N/A,#N/A,TRUE,"DIRECCION";#N/A,#N/A,TRUE,"RESUMEN"}</definedName>
    <definedName name="kgkgkg" hidden="1">{#N/A,#N/A,TRUE,"INGENIERIA";#N/A,#N/A,TRUE,"COMPRAS";#N/A,#N/A,TRUE,"DIRECCION";#N/A,#N/A,TRUE,"RESUMEN"}</definedName>
    <definedName name="kh">#REF!</definedName>
    <definedName name="KHGGH" localSheetId="9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9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" localSheetId="1">#REF!</definedName>
    <definedName name="Ki">#REF!</definedName>
    <definedName name="kikik" localSheetId="9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io" localSheetId="1">#REF!</definedName>
    <definedName name="kio">#REF!</definedName>
    <definedName name="kip" localSheetId="9">#REF!</definedName>
    <definedName name="kip" localSheetId="1">#REF!</definedName>
    <definedName name="kip">#REF!</definedName>
    <definedName name="KitCarretera">#REF!</definedName>
    <definedName name="KitCarreteraCostos">#REF!</definedName>
    <definedName name="Kiunga_Elec">[151]Inputs!$J$26</definedName>
    <definedName name="kj">#REF!</definedName>
    <definedName name="KJH" localSheetId="9">#REF!</definedName>
    <definedName name="KJH" localSheetId="1">#REF!</definedName>
    <definedName name="KJH">#REF!</definedName>
    <definedName name="kjhkd" localSheetId="9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9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kjk">#REF!</definedName>
    <definedName name="kjljkl">#REF!</definedName>
    <definedName name="kjnuiiiiiiiii">#REF!</definedName>
    <definedName name="kjtrkjr" localSheetId="9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iiiiiiiiiiiiiiiiggth">#REF!</definedName>
    <definedName name="kkkk" localSheetId="1">#REF!</definedName>
    <definedName name="kkkk">#REF!</definedName>
    <definedName name="KKKKAKKA">#REF!</definedName>
    <definedName name="kkkki" localSheetId="9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">#REF!</definedName>
    <definedName name="kkkkkkeeer">#REF!</definedName>
    <definedName name="kkkkkki" localSheetId="9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kkkkkk">#REF!</definedName>
    <definedName name="kkkkkkkk">#REF!</definedName>
    <definedName name="kkkkkkkkkkk">#REF!</definedName>
    <definedName name="kkkkkkkkkkkkkkkkaaaaaaaaaaaaa">[8]!absc</definedName>
    <definedName name="KKKKKTTTTTT">#REF!</definedName>
    <definedName name="kl" localSheetId="1">#REF!</definedName>
    <definedName name="kl">#REF!</definedName>
    <definedName name="klklk">#REF!</definedName>
    <definedName name="km">#REF!</definedName>
    <definedName name="kñy" localSheetId="9">#REF!</definedName>
    <definedName name="kñy" localSheetId="1">#REF!</definedName>
    <definedName name="kñy">#REF!</definedName>
    <definedName name="ko">#REF!</definedName>
    <definedName name="KORN" localSheetId="9" hidden="1">{#N/A,#N/A,TRUE,"INGENIERIA";#N/A,#N/A,TRUE,"COMPRAS";#N/A,#N/A,TRUE,"DIRECCION";#N/A,#N/A,TRUE,"RESUMEN"}</definedName>
    <definedName name="KORN" localSheetId="1" hidden="1">{#N/A,#N/A,TRUE,"INGENIERIA";#N/A,#N/A,TRUE,"COMPRAS";#N/A,#N/A,TRUE,"DIRECCION";#N/A,#N/A,TRUE,"RESUMEN"}</definedName>
    <definedName name="KORN" hidden="1">{#N/A,#N/A,TRUE,"INGENIERIA";#N/A,#N/A,TRUE,"COMPRAS";#N/A,#N/A,TRUE,"DIRECCION";#N/A,#N/A,TRUE,"RESUMEN"}</definedName>
    <definedName name="krtrk" localSheetId="9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TES_AL">#REF!</definedName>
    <definedName name="KU">[136]TABLAS!$D$252:$D$256</definedName>
    <definedName name="kuh" localSheetId="1">#REF!</definedName>
    <definedName name="kuh">#REF!</definedName>
    <definedName name="kuy" localSheetId="9">#REF!</definedName>
    <definedName name="kuy" localSheetId="1">#REF!</definedName>
    <definedName name="kuy">#REF!</definedName>
    <definedName name="kuyhgbe">#REF!</definedName>
    <definedName name="kyr" localSheetId="9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_TUB">#REF!</definedName>
    <definedName name="L21_001">[176]APUs!$G$31</definedName>
    <definedName name="l21_002">[176]APUs!$G$63</definedName>
    <definedName name="l21_003">[176]APUs!$G$123</definedName>
    <definedName name="l21_004">[176]APUs!$G$93</definedName>
    <definedName name="l21_005">[176]APUs!$G$183</definedName>
    <definedName name="l21_006">[176]APUs!$G$213</definedName>
    <definedName name="l21_007">[176]APUs!$G$243</definedName>
    <definedName name="l21_008">[176]APUs!$G$273</definedName>
    <definedName name="l21_009">[176]APUs!$G$303</definedName>
    <definedName name="l21_011">[176]APUs!$G$363</definedName>
    <definedName name="l21_012">[176]APUs!$G$393</definedName>
    <definedName name="l21_013">[176]APUs!$G$423</definedName>
    <definedName name="l21_014">[176]APUs!$G$513</definedName>
    <definedName name="l21_015">[176]APUs!$G$483</definedName>
    <definedName name="l21_016">[176]APUs!$G$543</definedName>
    <definedName name="l21_017">[176]APUs!$G$753</definedName>
    <definedName name="l21_018">[176]APUs!$G$573</definedName>
    <definedName name="l21_019">[176]APUs!$G$693</definedName>
    <definedName name="l21_020">[176]APUs!$G$723</definedName>
    <definedName name="l21_021">[176]APUs!$G$633</definedName>
    <definedName name="L21_022">[176]APUs!$G$663</definedName>
    <definedName name="l21_023">[176]APUs!$G$783</definedName>
    <definedName name="l21_024">[176]APUs!$G$813</definedName>
    <definedName name="l21_025">[176]APUs!$G$843</definedName>
    <definedName name="l21_026">[176]APUs!$G$1263</definedName>
    <definedName name="l21_027">[176]APUs!$G$873</definedName>
    <definedName name="l21_028">[176]APUs!$G$963</definedName>
    <definedName name="l21_029">[176]APUs!$G$903</definedName>
    <definedName name="l21_030">[176]APUs!$G$933</definedName>
    <definedName name="l21_032">[176]APUs!$G$993</definedName>
    <definedName name="l21_033">[176]APUs!$G$1023</definedName>
    <definedName name="l21_034">[176]APUs!$G$1053</definedName>
    <definedName name="l21_035">[176]APUs!$G$1083</definedName>
    <definedName name="l21_036">[176]APUs!$G$1113</definedName>
    <definedName name="l21_038">[176]APUs!$G$1143</definedName>
    <definedName name="l21_039">[176]APUs!$G$1173</definedName>
    <definedName name="l21_040">[176]APUs!$G$1203</definedName>
    <definedName name="l21_042">[176]APUs!$G$1233</definedName>
    <definedName name="La" localSheetId="9">#REF!</definedName>
    <definedName name="La" localSheetId="1">#REF!</definedName>
    <definedName name="La">#REF!</definedName>
    <definedName name="Labour">[115]Constants!$B$10</definedName>
    <definedName name="LADRILLO_COMUN">[38]Materiales!#REF!</definedName>
    <definedName name="LAF">#REF!</definedName>
    <definedName name="lame" hidden="1">#REF!</definedName>
    <definedName name="Lamina_de_acero_inox." localSheetId="9">#REF!</definedName>
    <definedName name="Lamina_de_acero_inox." localSheetId="1">#REF!</definedName>
    <definedName name="Lamina_de_acero_inox.">#REF!</definedName>
    <definedName name="Lamina_de_acero_inox._11" localSheetId="9">#REF!</definedName>
    <definedName name="Lamina_de_acero_inox._11" localSheetId="1">#REF!</definedName>
    <definedName name="Lamina_de_acero_inox._11">#REF!</definedName>
    <definedName name="Lamina_de_plomo_1_5mm" localSheetId="9">#REF!</definedName>
    <definedName name="Lamina_de_plomo_1_5mm" localSheetId="1">#REF!</definedName>
    <definedName name="Lamina_de_plomo_1_5mm">#REF!</definedName>
    <definedName name="Lamina_de_plomo_1_5mm_11" localSheetId="9">#REF!</definedName>
    <definedName name="Lamina_de_plomo_1_5mm_11" localSheetId="1">#REF!</definedName>
    <definedName name="Lamina_de_plomo_1_5mm_11">#REF!</definedName>
    <definedName name="Lamina_galv._Cal_18" localSheetId="9">#REF!</definedName>
    <definedName name="Lamina_galv._Cal_18" localSheetId="1">#REF!</definedName>
    <definedName name="Lamina_galv._Cal_18">#REF!</definedName>
    <definedName name="Lamina_galv._Cal_18_11" localSheetId="9">#REF!</definedName>
    <definedName name="Lamina_galv._Cal_18_11" localSheetId="1">#REF!</definedName>
    <definedName name="Lamina_galv._Cal_18_11">#REF!</definedName>
    <definedName name="Lamina_galv._Cal_20" localSheetId="9">#REF!</definedName>
    <definedName name="Lamina_galv._Cal_20" localSheetId="1">#REF!</definedName>
    <definedName name="Lamina_galv._Cal_20">#REF!</definedName>
    <definedName name="Lamina_galv._Cal_20_11" localSheetId="9">#REF!</definedName>
    <definedName name="Lamina_galv._Cal_20_11" localSheetId="1">#REF!</definedName>
    <definedName name="Lamina_galv._Cal_20_11">#REF!</definedName>
    <definedName name="Lamina_galv._Cal_22" localSheetId="9">#REF!</definedName>
    <definedName name="Lamina_galv._Cal_22" localSheetId="1">#REF!</definedName>
    <definedName name="Lamina_galv._Cal_22">#REF!</definedName>
    <definedName name="Lamina_galv._Cal_22_11" localSheetId="9">#REF!</definedName>
    <definedName name="Lamina_galv._Cal_22_11" localSheetId="1">#REF!</definedName>
    <definedName name="Lamina_galv._Cal_22_11">#REF!</definedName>
    <definedName name="Lamina_galv._Cal_24" localSheetId="9">#REF!</definedName>
    <definedName name="Lamina_galv._Cal_24" localSheetId="1">#REF!</definedName>
    <definedName name="Lamina_galv._Cal_24">#REF!</definedName>
    <definedName name="Lamina_galv._Cal_24_11" localSheetId="9">#REF!</definedName>
    <definedName name="Lamina_galv._Cal_24_11" localSheetId="1">#REF!</definedName>
    <definedName name="Lamina_galv._Cal_24_11">#REF!</definedName>
    <definedName name="Lamina_galv._Cal_26" localSheetId="9">#REF!</definedName>
    <definedName name="Lamina_galv._Cal_26" localSheetId="1">#REF!</definedName>
    <definedName name="Lamina_galv._Cal_26">#REF!</definedName>
    <definedName name="Lamina_galv._Cal_26_11" localSheetId="9">#REF!</definedName>
    <definedName name="Lamina_galv._Cal_26_11" localSheetId="1">#REF!</definedName>
    <definedName name="Lamina_galv._Cal_26_11">#REF!</definedName>
    <definedName name="Lamina_galv._Cal_28" localSheetId="9">#REF!</definedName>
    <definedName name="Lamina_galv._Cal_28" localSheetId="1">#REF!</definedName>
    <definedName name="Lamina_galv._Cal_28">#REF!</definedName>
    <definedName name="Lamina_galv._Cal_28_11" localSheetId="9">#REF!</definedName>
    <definedName name="Lamina_galv._Cal_28_11" localSheetId="1">#REF!</definedName>
    <definedName name="Lamina_galv._Cal_28_11">#REF!</definedName>
    <definedName name="Lamina_galv._Cal_30" localSheetId="9">#REF!</definedName>
    <definedName name="Lamina_galv._Cal_30" localSheetId="1">#REF!</definedName>
    <definedName name="Lamina_galv._Cal_30">#REF!</definedName>
    <definedName name="Lamina_galv._Cal_30_11" localSheetId="9">#REF!</definedName>
    <definedName name="Lamina_galv._Cal_30_11" localSheetId="1">#REF!</definedName>
    <definedName name="Lamina_galv._Cal_30_11">#REF!</definedName>
    <definedName name="Lamina_galv._Cal_31" localSheetId="9">#REF!</definedName>
    <definedName name="Lamina_galv._Cal_31" localSheetId="1">#REF!</definedName>
    <definedName name="Lamina_galv._Cal_31">#REF!</definedName>
    <definedName name="Lamina_galv._Cal_31_11" localSheetId="9">#REF!</definedName>
    <definedName name="Lamina_galv._Cal_31_11" localSheetId="1">#REF!</definedName>
    <definedName name="Lamina_galv._Cal_31_11">#REF!</definedName>
    <definedName name="Lamparas_2_48">'[42]LISTADO '!$F$107</definedName>
    <definedName name="LAMPARATOT" localSheetId="9">#REF!</definedName>
    <definedName name="LAMPARATOT" localSheetId="1">#REF!</definedName>
    <definedName name="LAMPARATOT">#REF!</definedName>
    <definedName name="LAMPARATOT_11" localSheetId="9">#REF!</definedName>
    <definedName name="LAMPARATOT_11" localSheetId="1">#REF!</definedName>
    <definedName name="LAMPARATOT_11">#REF!</definedName>
    <definedName name="LANODO">#REF!</definedName>
    <definedName name="LANODOFT">#REF!</definedName>
    <definedName name="LANZADORA_DE_CONCRETO">#REF!</definedName>
    <definedName name="largovertedero">#REF!</definedName>
    <definedName name="Last_Row">#N/A</definedName>
    <definedName name="LAVAB" localSheetId="9">#REF!</definedName>
    <definedName name="LAVAB" localSheetId="1">#REF!</definedName>
    <definedName name="LAVAB">#REF!</definedName>
    <definedName name="LAVAB_11" localSheetId="9">#REF!</definedName>
    <definedName name="LAVAB_11" localSheetId="1">#REF!</definedName>
    <definedName name="LAVAB_11">#REF!</definedName>
    <definedName name="LAVABLA" localSheetId="9">#REF!</definedName>
    <definedName name="LAVABLA" localSheetId="1">#REF!</definedName>
    <definedName name="LAVABLA">#REF!</definedName>
    <definedName name="LAVABLA_11" localSheetId="9">#REF!</definedName>
    <definedName name="LAVABLA_11" localSheetId="1">#REF!</definedName>
    <definedName name="LAVABLA_11">#REF!</definedName>
    <definedName name="Lavamanos_de_empotrar" localSheetId="9">#REF!</definedName>
    <definedName name="Lavamanos_de_empotrar" localSheetId="1">#REF!</definedName>
    <definedName name="Lavamanos_de_empotrar">#REF!</definedName>
    <definedName name="Lavamanos_de_empotrar_11" localSheetId="9">#REF!</definedName>
    <definedName name="Lavamanos_de_empotrar_11" localSheetId="1">#REF!</definedName>
    <definedName name="Lavamanos_de_empotrar_11">#REF!</definedName>
    <definedName name="Lavamanos_de_pedal_Acero_inox." localSheetId="9">#REF!</definedName>
    <definedName name="Lavamanos_de_pedal_Acero_inox." localSheetId="1">#REF!</definedName>
    <definedName name="Lavamanos_de_pedal_Acero_inox.">#REF!</definedName>
    <definedName name="Lavamanos_de_pedal_Acero_inox._11" localSheetId="9">#REF!</definedName>
    <definedName name="Lavamanos_de_pedal_Acero_inox._11" localSheetId="1">#REF!</definedName>
    <definedName name="Lavamanos_de_pedal_Acero_inox._11">#REF!</definedName>
    <definedName name="Lavamanos_de_Pedestal" localSheetId="9">#REF!</definedName>
    <definedName name="Lavamanos_de_Pedestal" localSheetId="1">#REF!</definedName>
    <definedName name="Lavamanos_de_Pedestal">#REF!</definedName>
    <definedName name="Lavamanos_de_Pedestal_11" localSheetId="9">#REF!</definedName>
    <definedName name="Lavamanos_de_Pedestal_11" localSheetId="1">#REF!</definedName>
    <definedName name="Lavamanos_de_Pedestal_11">#REF!</definedName>
    <definedName name="LAVANOVATOT" localSheetId="9">#REF!</definedName>
    <definedName name="LAVANOVATOT" localSheetId="1">#REF!</definedName>
    <definedName name="LAVANOVATOT">#REF!</definedName>
    <definedName name="LAVANOVATOT_11" localSheetId="9">#REF!</definedName>
    <definedName name="LAVANOVATOT_11" localSheetId="1">#REF!</definedName>
    <definedName name="LAVANOVATOT_11">#REF!</definedName>
    <definedName name="Lavaplatos_acero_inox." localSheetId="9">#REF!</definedName>
    <definedName name="Lavaplatos_acero_inox." localSheetId="1">#REF!</definedName>
    <definedName name="Lavaplatos_acero_inox.">#REF!</definedName>
    <definedName name="Lavaplatos_acero_inox._11" localSheetId="9">#REF!</definedName>
    <definedName name="Lavaplatos_acero_inox._11" localSheetId="1">#REF!</definedName>
    <definedName name="Lavaplatos_acero_inox._11">#REF!</definedName>
    <definedName name="LAVAPLATOT" localSheetId="9">#REF!</definedName>
    <definedName name="LAVAPLATOT" localSheetId="1">#REF!</definedName>
    <definedName name="LAVAPLATOT">#REF!</definedName>
    <definedName name="LAVAPLATOT_11" localSheetId="9">#REF!</definedName>
    <definedName name="LAVAPLATOT_11" localSheetId="1">#REF!</definedName>
    <definedName name="LAVAPLATOT_11">#REF!</definedName>
    <definedName name="Lb" localSheetId="9">#REF!</definedName>
    <definedName name="Lb" localSheetId="1">#REF!</definedName>
    <definedName name="Lb">#REF!</definedName>
    <definedName name="Ld" localSheetId="9">#REF!</definedName>
    <definedName name="Ld" localSheetId="1">#REF!</definedName>
    <definedName name="Ld">#REF!</definedName>
    <definedName name="Le" localSheetId="9">#REF!</definedName>
    <definedName name="Le" localSheetId="1">#REF!</definedName>
    <definedName name="Le">#REF!</definedName>
    <definedName name="Left_Header" hidden="1">#REF!</definedName>
    <definedName name="Leo">'[177]Itemes Renovación'!#REF!</definedName>
    <definedName name="lev0.1" localSheetId="9">#REF!</definedName>
    <definedName name="lev0.1" localSheetId="1">#REF!</definedName>
    <definedName name="lev0.1">#REF!</definedName>
    <definedName name="LEVANTE10" localSheetId="9">#REF!</definedName>
    <definedName name="LEVANTE10" localSheetId="1">#REF!</definedName>
    <definedName name="LEVANTE10">#REF!</definedName>
    <definedName name="LEVANTE10_11" localSheetId="9">#REF!</definedName>
    <definedName name="LEVANTE10_11" localSheetId="1">#REF!</definedName>
    <definedName name="LEVANTE10_11">#REF!</definedName>
    <definedName name="LEVANTE20" localSheetId="9">#REF!</definedName>
    <definedName name="LEVANTE20" localSheetId="1">#REF!</definedName>
    <definedName name="LEVANTE20">#REF!</definedName>
    <definedName name="LEVANTE20_11" localSheetId="9">#REF!</definedName>
    <definedName name="LEVANTE20_11" localSheetId="1">#REF!</definedName>
    <definedName name="LEVANTE20_11">#REF!</definedName>
    <definedName name="Lf" localSheetId="9">#REF!</definedName>
    <definedName name="Lf" localSheetId="1">#REF!</definedName>
    <definedName name="Lf">#REF!</definedName>
    <definedName name="Lh" localSheetId="9">#REF!</definedName>
    <definedName name="Lh" localSheetId="1">#REF!</definedName>
    <definedName name="Lh">#REF!</definedName>
    <definedName name="Li" localSheetId="9">#REF!</definedName>
    <definedName name="Li" localSheetId="1">#REF!</definedName>
    <definedName name="Li">#REF!</definedName>
    <definedName name="lia">#REF!</definedName>
    <definedName name="Libro1_Hoja1_Lista">[178]LISTADO!#REF!</definedName>
    <definedName name="LICITACION" localSheetId="9">#REF!</definedName>
    <definedName name="LICITACION" localSheetId="1">#REF!</definedName>
    <definedName name="LICITACION">#REF!</definedName>
    <definedName name="LIGBOQ">#REF!</definedName>
    <definedName name="LIGGARDE">#REF!</definedName>
    <definedName name="LIGRECAP">#REF!</definedName>
    <definedName name="LIGTITRE">#REF!</definedName>
    <definedName name="LIJA_200" localSheetId="9">#REF!</definedName>
    <definedName name="LIJA_200" localSheetId="1">#REF!</definedName>
    <definedName name="LIJA_200">#REF!</definedName>
    <definedName name="LIJOIJOI">#REF!</definedName>
    <definedName name="Limahoya_asbt_cemt" localSheetId="9">#REF!</definedName>
    <definedName name="Limahoya_asbt_cemt" localSheetId="1">#REF!</definedName>
    <definedName name="Limahoya_asbt_cemt">#REF!</definedName>
    <definedName name="Limahoya_asbt_cemt_11" localSheetId="9">#REF!</definedName>
    <definedName name="Limahoya_asbt_cemt_11" localSheetId="1">#REF!</definedName>
    <definedName name="Limahoya_asbt_cemt_11">#REF!</definedName>
    <definedName name="LIMATESA" localSheetId="9">#REF!</definedName>
    <definedName name="LIMATESA" localSheetId="1">#REF!</definedName>
    <definedName name="LIMATESA">#REF!</definedName>
    <definedName name="Limatesa_asbt_cemt" localSheetId="9">#REF!</definedName>
    <definedName name="Limatesa_asbt_cemt" localSheetId="1">#REF!</definedName>
    <definedName name="Limatesa_asbt_cemt">#REF!</definedName>
    <definedName name="Limatesa_asbt_cemt_11" localSheetId="9">#REF!</definedName>
    <definedName name="Limatesa_asbt_cemt_11" localSheetId="1">#REF!</definedName>
    <definedName name="Limatesa_asbt_cemt_11">#REF!</definedName>
    <definedName name="Limatesa_thermo">'[42]LISTADO '!$F$104</definedName>
    <definedName name="limcount" hidden="1">1</definedName>
    <definedName name="LIMPIADOR_PVC">#REF!</definedName>
    <definedName name="LIMPIO">#REF!</definedName>
    <definedName name="LINA">#REF!</definedName>
    <definedName name="LINEA">#REF!</definedName>
    <definedName name="LineaPresup" localSheetId="9">#REF!</definedName>
    <definedName name="LineaPresup" localSheetId="1">#REF!</definedName>
    <definedName name="LineaPresup">#REF!</definedName>
    <definedName name="Liner_Bolts">'[151]Fixed Plant Maintenance'!$C$12:$AA$32</definedName>
    <definedName name="Liquor.SG">#REF!</definedName>
    <definedName name="LIST">#REF!</definedName>
    <definedName name="List_cuadrillas">[179]SALARIOS!#REF!</definedName>
    <definedName name="lista">'[180]HISTORICOS FUEL OIL EXP'!$B$2:$F$89</definedName>
    <definedName name="LISTA_DE_PRECIOS">#REF!</definedName>
    <definedName name="Lista_Mat">#REF!</definedName>
    <definedName name="Lista_Mat2">#REF!</definedName>
    <definedName name="Lista_Mater">#REF!</definedName>
    <definedName name="Lista_MO">#REF!</definedName>
    <definedName name="LISTA1">#REF!</definedName>
    <definedName name="LISTA2">'[181]LISTA DE PRECIOS'!$A$4:$A$26</definedName>
    <definedName name="lista3">[182]Hoja2!$C$2:$C$5</definedName>
    <definedName name="LISTAACT">[183]aactividad!$A$3:$A$15</definedName>
    <definedName name="ListaCantidad">#REF!</definedName>
    <definedName name="Listado">#REF!</definedName>
    <definedName name="LISTADO_ACTIVIDADES" localSheetId="9">#REF!</definedName>
    <definedName name="LISTADO_ACTIVIDADES" localSheetId="1">#REF!</definedName>
    <definedName name="LISTADO_ACTIVIDADES">#REF!</definedName>
    <definedName name="Listado1">#REF!</definedName>
    <definedName name="ListaItem">#REF!</definedName>
    <definedName name="LISTAM">'[184]Listado Materiales'!$A$7:$A$3000</definedName>
    <definedName name="ListaUni">[185]TOTALES!$D$7:$D$654</definedName>
    <definedName name="LISTON_2_2">'[39]LISTADO '!$F$22</definedName>
    <definedName name="LISTON_2_4">'[39]LISTADO '!$F$21</definedName>
    <definedName name="LISTON_DE_2X4X15" localSheetId="9">#REF!</definedName>
    <definedName name="LISTON_DE_2X4X15" localSheetId="1">#REF!</definedName>
    <definedName name="LISTON_DE_2X4X15">#REF!</definedName>
    <definedName name="LISTON2" localSheetId="9">#REF!</definedName>
    <definedName name="LISTON2" localSheetId="1">#REF!</definedName>
    <definedName name="LISTON2">#REF!</definedName>
    <definedName name="LISTON2_11" localSheetId="9">#REF!</definedName>
    <definedName name="LISTON2_11" localSheetId="1">#REF!</definedName>
    <definedName name="LISTON2_11">#REF!</definedName>
    <definedName name="liston2x4" localSheetId="9">#REF!</definedName>
    <definedName name="liston2x4" localSheetId="1">#REF!</definedName>
    <definedName name="liston2x4">#REF!</definedName>
    <definedName name="LISTON2x4x15">#REF!</definedName>
    <definedName name="LISTON4" localSheetId="9">#REF!</definedName>
    <definedName name="LISTON4" localSheetId="1">#REF!</definedName>
    <definedName name="LISTON4">#REF!</definedName>
    <definedName name="LISTON4_11" localSheetId="9">#REF!</definedName>
    <definedName name="LISTON4_11" localSheetId="1">#REF!</definedName>
    <definedName name="LISTON4_11">#REF!</definedName>
    <definedName name="liston4x4" localSheetId="9">#REF!</definedName>
    <definedName name="liston4x4" localSheetId="1">#REF!</definedName>
    <definedName name="liston4x4">#REF!</definedName>
    <definedName name="liuoo" localSheetId="9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j" localSheetId="9">#REF!</definedName>
    <definedName name="Lj" localSheetId="1">#REF!</definedName>
    <definedName name="Lj">#REF!</definedName>
    <definedName name="Lk" localSheetId="9">#REF!</definedName>
    <definedName name="Lk" localSheetId="1">#REF!</definedName>
    <definedName name="Lk">#REF!</definedName>
    <definedName name="lkj" localSheetId="9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9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kkl">#REF!</definedName>
    <definedName name="LL" localSheetId="9" hidden="1">{#N/A,#N/A,FALSE,"orthoflow";#N/A,#N/A,FALSE,"Miscelaneos";#N/A,#N/A,FALSE,"Instrumentacio";#N/A,#N/A,FALSE,"Electrico";#N/A,#N/A,FALSE,"Valv. Seguridad"}</definedName>
    <definedName name="LL" localSheetId="1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av" localSheetId="9">#REF!</definedName>
    <definedName name="llav" localSheetId="1">#REF!</definedName>
    <definedName name="llav">#REF!</definedName>
    <definedName name="LLAVE_DE_CHORRO_1_2" localSheetId="9">#REF!</definedName>
    <definedName name="LLAVE_DE_CHORRO_1_2" localSheetId="1">#REF!</definedName>
    <definedName name="LLAVE_DE_CHORRO_1_2">#REF!</definedName>
    <definedName name="LLAVE_DE_PASO_1_2" localSheetId="9">#REF!</definedName>
    <definedName name="LLAVE_DE_PASO_1_2" localSheetId="1">#REF!</definedName>
    <definedName name="LLAVE_DE_PASO_1_2">#REF!</definedName>
    <definedName name="Llave_paso_1_2" localSheetId="9">#REF!</definedName>
    <definedName name="Llave_paso_1_2" localSheetId="1">#REF!</definedName>
    <definedName name="Llave_paso_1_2">#REF!</definedName>
    <definedName name="Llave_paso_1_2_11" localSheetId="9">#REF!</definedName>
    <definedName name="Llave_paso_1_2_11" localSheetId="1">#REF!</definedName>
    <definedName name="Llave_paso_1_2_11">#REF!</definedName>
    <definedName name="Llave_terminal_1_2" localSheetId="9">#REF!</definedName>
    <definedName name="Llave_terminal_1_2" localSheetId="1">#REF!</definedName>
    <definedName name="Llave_terminal_1_2">#REF!</definedName>
    <definedName name="Llave_terminal_1_2_11" localSheetId="9">#REF!</definedName>
    <definedName name="Llave_terminal_1_2_11" localSheetId="1">#REF!</definedName>
    <definedName name="Llave_terminal_1_2_11">#REF!</definedName>
    <definedName name="LLAVE1_2" localSheetId="9">#REF!</definedName>
    <definedName name="LLAVE1_2" localSheetId="1">#REF!</definedName>
    <definedName name="LLAVE1_2">#REF!</definedName>
    <definedName name="LLAVE1_2_11" localSheetId="9">#REF!</definedName>
    <definedName name="LLAVE1_2_11" localSheetId="1">#REF!</definedName>
    <definedName name="LLAVE1_2_11">#REF!</definedName>
    <definedName name="LLAVE3_4TOT" localSheetId="9">#REF!</definedName>
    <definedName name="LLAVE3_4TOT" localSheetId="1">#REF!</definedName>
    <definedName name="LLAVE3_4TOT">#REF!</definedName>
    <definedName name="LLAVE3_4TOT_11" localSheetId="9">#REF!</definedName>
    <definedName name="LLAVE3_4TOT_11" localSheetId="1">#REF!</definedName>
    <definedName name="LLAVE3_4TOT_11">#REF!</definedName>
    <definedName name="LLAVEMANGUETOT" localSheetId="9">#REF!</definedName>
    <definedName name="LLAVEMANGUETOT" localSheetId="1">#REF!</definedName>
    <definedName name="LLAVEMANGUETOT">#REF!</definedName>
    <definedName name="LLAVEMANGUETOT_11" localSheetId="9">#REF!</definedName>
    <definedName name="LLAVEMANGUETOT_11" localSheetId="1">#REF!</definedName>
    <definedName name="LLAVEMANGUETOT_11">#REF!</definedName>
    <definedName name="LLC_north_perc">50</definedName>
    <definedName name="LLC_south_perc">100</definedName>
    <definedName name="LLJJJJAGGGAGGA">#REF!</definedName>
    <definedName name="Lll" localSheetId="9">#REF!</definedName>
    <definedName name="Lll" localSheetId="1">#REF!</definedName>
    <definedName name="Lll">#REF!</definedName>
    <definedName name="LLLL">#REF!</definedName>
    <definedName name="LLLLL">#REF!</definedName>
    <definedName name="lllllh" localSheetId="9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llll">#REF!</definedName>
    <definedName name="lllllllo" localSheetId="9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LUVIA">#REF!</definedName>
    <definedName name="Lm" localSheetId="9">#REF!</definedName>
    <definedName name="Lm" localSheetId="1">#REF!</definedName>
    <definedName name="Lm">#REF!</definedName>
    <definedName name="LMATERIALES">'[186]Listado Materiales'!$A$7:$A$2276</definedName>
    <definedName name="lmf">'[187]BASE DE DATOS ORIG'!#REF!</definedName>
    <definedName name="LMO">[188]MO!$A$2:$A$188</definedName>
    <definedName name="Ln" localSheetId="9">#REF!</definedName>
    <definedName name="Ln" localSheetId="1">#REF!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 localSheetId="9">#REF!</definedName>
    <definedName name="Lñ" localSheetId="1">#REF!</definedName>
    <definedName name="Lñ">#REF!</definedName>
    <definedName name="LÑP" localSheetId="9">#REF!</definedName>
    <definedName name="LÑP" localSheetId="1">#REF!</definedName>
    <definedName name="LÑP">#REF!</definedName>
    <definedName name="Lo" localSheetId="9">#REF!</definedName>
    <definedName name="Lo" localSheetId="1">#REF!</definedName>
    <definedName name="Lo">#REF!</definedName>
    <definedName name="Loan_Amount" localSheetId="9">#REF!</definedName>
    <definedName name="Loan_Amount" localSheetId="1">#REF!</definedName>
    <definedName name="Loan_Amount">#REF!</definedName>
    <definedName name="Loan_Start" localSheetId="9">#REF!</definedName>
    <definedName name="Loan_Start" localSheetId="1">#REF!</definedName>
    <definedName name="Loan_Start">#REF!</definedName>
    <definedName name="Loan_Years" localSheetId="9">#REF!</definedName>
    <definedName name="Loan_Years" localSheetId="1">#REF!</definedName>
    <definedName name="Loan_Years">#REF!</definedName>
    <definedName name="LOCA">#REF!</definedName>
    <definedName name="LOCA1">#REF!</definedName>
    <definedName name="LOCAL_MYSQL_DATE_FORMAT" localSheetId="9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IZACION">#REF!</definedName>
    <definedName name="LOCALIZACION_Y_REPLANTEO">#REF!</definedName>
    <definedName name="LOCALIZACIÓN_Y_REPLANTEO._ESTRUCTURAS">[189]INDICE!#REF!</definedName>
    <definedName name="location">'[175]REF - Listas'!$B$41:$B$47</definedName>
    <definedName name="location1">#REF!</definedName>
    <definedName name="logLiquida">#REF!</definedName>
    <definedName name="LOGO" localSheetId="9">#N/A</definedName>
    <definedName name="LOGO">#N/A</definedName>
    <definedName name="LOI" localSheetId="9">#REF!</definedName>
    <definedName name="LOI" localSheetId="1">#REF!</definedName>
    <definedName name="LOI">#REF!</definedName>
    <definedName name="LOLA">#REF!</definedName>
    <definedName name="lolol" localSheetId="9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desarenador">#REF!</definedName>
    <definedName name="LOPE">#REF!</definedName>
    <definedName name="Lp" localSheetId="9">#REF!</definedName>
    <definedName name="Lp" localSheetId="1">#REF!</definedName>
    <definedName name="Lp">#REF!</definedName>
    <definedName name="lplpl" localSheetId="9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q" localSheetId="9">#REF!</definedName>
    <definedName name="Lq" localSheetId="1">#REF!</definedName>
    <definedName name="Lq">#REF!</definedName>
    <definedName name="Lr" localSheetId="9">#REF!</definedName>
    <definedName name="Lr" localSheetId="1">#REF!</definedName>
    <definedName name="Lr">#REF!</definedName>
    <definedName name="Ls" localSheetId="9">#REF!</definedName>
    <definedName name="Ls" localSheetId="1">#REF!</definedName>
    <definedName name="Ls">#REF!</definedName>
    <definedName name="Lt" localSheetId="9">#REF!</definedName>
    <definedName name="Lt" localSheetId="1">#REF!</definedName>
    <definedName name="Lt">#REF!</definedName>
    <definedName name="Lu" localSheetId="9">#REF!</definedName>
    <definedName name="Lu" localSheetId="1">#REF!</definedName>
    <definedName name="Lu">#REF!</definedName>
    <definedName name="LubeCostOutput">#REF!</definedName>
    <definedName name="LUBRICANTE">[38]Materiales!#REF!</definedName>
    <definedName name="LUCY" localSheetId="9">OFFSET(' FACTOR MULTIPLICADOR'!Full_Print,0,0,LOCA)</definedName>
    <definedName name="LUCY" localSheetId="1">OFFSET(' PPTO INTERVENTORÍA'!Full_Print,0,0,LOCA)</definedName>
    <definedName name="LUCY">OFFSET(Full_Print,0,0,LOCA)</definedName>
    <definedName name="lun">'[56]Res-Accide-10'!#REF!</definedName>
    <definedName name="lv">#REF!</definedName>
    <definedName name="Lw">[19]Cálculo!$B$130</definedName>
    <definedName name="Lz" localSheetId="9">#REF!</definedName>
    <definedName name="Lz" localSheetId="1">#REF!</definedName>
    <definedName name="Lz">#REF!</definedName>
    <definedName name="M" localSheetId="9">#REF!</definedName>
    <definedName name="M" localSheetId="1">#REF!</definedName>
    <definedName name="M">#REF!</definedName>
    <definedName name="M3_KM">#REF!</definedName>
    <definedName name="Ma" localSheetId="9">#REF!</definedName>
    <definedName name="Ma" localSheetId="1">#REF!</definedName>
    <definedName name="Ma">#REF!</definedName>
    <definedName name="mac" localSheetId="9">#REF!</definedName>
    <definedName name="mac" localSheetId="1">#REF!</definedName>
    <definedName name="mac">#REF!</definedName>
    <definedName name="MACR">#REF!</definedName>
    <definedName name="MACRDEL">'[4]7422CW00'!#REF!</definedName>
    <definedName name="Macroactividad">#REF!</definedName>
    <definedName name="MACROMEDIDOR__3__B_x_B" localSheetId="9">#REF!</definedName>
    <definedName name="MACROMEDIDOR__3__B_x_B" localSheetId="1">#REF!</definedName>
    <definedName name="MACROMEDIDOR__3__B_x_B">#REF!</definedName>
    <definedName name="MACROMEDIDOR_4__B_x_B" localSheetId="9">#REF!</definedName>
    <definedName name="MACROMEDIDOR_4__B_x_B" localSheetId="1">#REF!</definedName>
    <definedName name="MACROMEDIDOR_4__B_x_B">#REF!</definedName>
    <definedName name="MACROMEDIDORES">#REF!</definedName>
    <definedName name="MADERA_DE_CEDRO" localSheetId="9">#REF!</definedName>
    <definedName name="MADERA_DE_CEDRO" localSheetId="1">#REF!</definedName>
    <definedName name="MADERA_DE_CEDRO">#REF!</definedName>
    <definedName name="MADERA_DE_ROBLE" localSheetId="9">#REF!</definedName>
    <definedName name="MADERA_DE_ROBLE" localSheetId="1">#REF!</definedName>
    <definedName name="MADERA_DE_ROBLE">#REF!</definedName>
    <definedName name="MADERA_REDONDA_3" localSheetId="9">#REF!</definedName>
    <definedName name="MADERA_REDONDA_3" localSheetId="1">#REF!</definedName>
    <definedName name="MADERA_REDONDA_3">#REF!</definedName>
    <definedName name="MADERA_REDONDA_4" localSheetId="9">#REF!</definedName>
    <definedName name="MADERA_REDONDA_4" localSheetId="1">#REF!</definedName>
    <definedName name="MADERA_REDONDA_4">#REF!</definedName>
    <definedName name="MADERA_THECA">#REF!</definedName>
    <definedName name="MAESTRO" localSheetId="9">#REF!</definedName>
    <definedName name="MAESTRO" localSheetId="1">#REF!</definedName>
    <definedName name="MAESTRO">#REF!</definedName>
    <definedName name="Maestro_general">#REF!</definedName>
    <definedName name="mafdsf" localSheetId="9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int_Labour_Factor">[190]Index!$U$62</definedName>
    <definedName name="MaintManHours">[69]Parameters!$R$19</definedName>
    <definedName name="MAL">'[191]Estado Resumen'!#REF!&lt;2.5</definedName>
    <definedName name="MALLA" localSheetId="1">#REF!</definedName>
    <definedName name="MALLA">#REF!</definedName>
    <definedName name="MALLA_ELECTROSOLDADA_D131">#REF!</definedName>
    <definedName name="Malla_redoblon" localSheetId="9">#REF!</definedName>
    <definedName name="Malla_redoblon" localSheetId="1">#REF!</definedName>
    <definedName name="Malla_redoblon">#REF!</definedName>
    <definedName name="Malla_redoblon_11" localSheetId="9">#REF!</definedName>
    <definedName name="Malla_redoblon_11" localSheetId="1">#REF!</definedName>
    <definedName name="Malla_redoblon_11">#REF!</definedName>
    <definedName name="MALLA_RG1" localSheetId="9">#REF!</definedName>
    <definedName name="MALLA_RG1" localSheetId="1">#REF!</definedName>
    <definedName name="MALLA_RG1">#REF!</definedName>
    <definedName name="MALLA_RG2" localSheetId="9">#REF!</definedName>
    <definedName name="MALLA_RG2" localSheetId="1">#REF!</definedName>
    <definedName name="MALLA_RG2">#REF!</definedName>
    <definedName name="MALLA_RGU_100">#REF!</definedName>
    <definedName name="MALLA_RGU_200">#REF!</definedName>
    <definedName name="MALO">#REF!&lt;2.5</definedName>
    <definedName name="MALO4006" localSheetId="9">#REF!</definedName>
    <definedName name="MALO4006" localSheetId="1">#REF!</definedName>
    <definedName name="MALO4006">#REF!</definedName>
    <definedName name="MALO4006A" localSheetId="9">#REF!</definedName>
    <definedName name="MALO4006A" localSheetId="1">#REF!</definedName>
    <definedName name="MALO4006A">#REF!</definedName>
    <definedName name="MALO40CN01" localSheetId="9">#REF!</definedName>
    <definedName name="MALO40CN01" localSheetId="1">#REF!</definedName>
    <definedName name="MALO40CN01">#REF!</definedName>
    <definedName name="MALO40CNA" localSheetId="9">#REF!</definedName>
    <definedName name="MALO40CNA" localSheetId="1">#REF!</definedName>
    <definedName name="MALO40CNA">#REF!</definedName>
    <definedName name="MALO40CNB" localSheetId="9">#REF!</definedName>
    <definedName name="MALO40CNB" localSheetId="1">#REF!</definedName>
    <definedName name="MALO40CNB">#REF!</definedName>
    <definedName name="MALO55CN01" localSheetId="9">#REF!</definedName>
    <definedName name="MALO55CN01" localSheetId="1">#REF!</definedName>
    <definedName name="MALO55CN01">#REF!</definedName>
    <definedName name="MALO55CN03" localSheetId="9">#REF!</definedName>
    <definedName name="MALO55CN03" localSheetId="1">#REF!</definedName>
    <definedName name="MALO55CN03">#REF!</definedName>
    <definedName name="MALO5607" localSheetId="9">#REF!</definedName>
    <definedName name="MALO5607" localSheetId="1">#REF!</definedName>
    <definedName name="MALO5607">#REF!</definedName>
    <definedName name="MALOAFIR5607" localSheetId="9">#REF!</definedName>
    <definedName name="MALOAFIR5607" localSheetId="1">#REF!</definedName>
    <definedName name="MALOAFIR5607">#REF!</definedName>
    <definedName name="mama" localSheetId="9" hidden="1">#REF!</definedName>
    <definedName name="mama" localSheetId="1" hidden="1">#REF!</definedName>
    <definedName name="mama" hidden="1">#REF!</definedName>
    <definedName name="MANGLE" localSheetId="9">#REF!</definedName>
    <definedName name="MANGLE" localSheetId="1">#REF!</definedName>
    <definedName name="MANGLE">#REF!</definedName>
    <definedName name="MANGLE_11" localSheetId="9">#REF!</definedName>
    <definedName name="MANGLE_11" localSheetId="1">#REF!</definedName>
    <definedName name="MANGLE_11">#REF!</definedName>
    <definedName name="Manguera_Hidr._1_2" localSheetId="9">#REF!</definedName>
    <definedName name="Manguera_Hidr._1_2" localSheetId="1">#REF!</definedName>
    <definedName name="Manguera_Hidr._1_2">#REF!</definedName>
    <definedName name="Manguera_Hidr._1_2_11" localSheetId="9">#REF!</definedName>
    <definedName name="Manguera_Hidr._1_2_11" localSheetId="1">#REF!</definedName>
    <definedName name="Manguera_Hidr._1_2_11">#REF!</definedName>
    <definedName name="MANO">#REF!</definedName>
    <definedName name="Mano_Obra">#REF!</definedName>
    <definedName name="Mano_obra2">#REF!</definedName>
    <definedName name="MANOBRA">#REF!</definedName>
    <definedName name="manoobra">#REF!</definedName>
    <definedName name="MANTO">'[83]BASE DE DATOS ORIG'!#REF!</definedName>
    <definedName name="MANUAL">#REF!</definedName>
    <definedName name="manufactures_lead_time">#REF!</definedName>
    <definedName name="mao" localSheetId="9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ÃO_DE_OBRA" localSheetId="1">#REF!</definedName>
    <definedName name="MÃO_DE_OBRA">#REF!</definedName>
    <definedName name="maow" localSheetId="9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P">'[192]PU (2)'!#REF!</definedName>
    <definedName name="maq">[166]insumos!$G$8:$G$40</definedName>
    <definedName name="MAQUINAR">[193]Insum!$A$68:$H$98</definedName>
    <definedName name="Maquinaria">[194]Insum!$A$76:$E$99</definedName>
    <definedName name="MAQUINARIATOTAL">[65]MAQUINARIA!$A$2:$L$18</definedName>
    <definedName name="mar">'[56]Res-Accide-10'!#REF!</definedName>
    <definedName name="mar00">[22]Dólar!#REF!</definedName>
    <definedName name="marc06">[22]Gastos!#REF!</definedName>
    <definedName name="MARCO_H">#REF!</definedName>
    <definedName name="Marco_madera_puerta__2_05x0_7" localSheetId="1">#REF!</definedName>
    <definedName name="Marco_madera_puerta__2_05x0_7">#REF!</definedName>
    <definedName name="Marco_madera_puerta__2_05x0_7_11" localSheetId="9">#REF!</definedName>
    <definedName name="Marco_madera_puerta__2_05x0_7_11" localSheetId="1">#REF!</definedName>
    <definedName name="Marco_madera_puerta__2_05x0_7_11">#REF!</definedName>
    <definedName name="Marco_madera_puerta__2_05x0_9" localSheetId="9">#REF!</definedName>
    <definedName name="Marco_madera_puerta__2_05x0_9" localSheetId="1">#REF!</definedName>
    <definedName name="Marco_madera_puerta__2_05x0_9">#REF!</definedName>
    <definedName name="Marco_madera_puerta__2_05x0_9_11" localSheetId="9">#REF!</definedName>
    <definedName name="Marco_madera_puerta__2_05x0_9_11" localSheetId="1">#REF!</definedName>
    <definedName name="Marco_madera_puerta__2_05x0_9_11">#REF!</definedName>
    <definedName name="Marco_madera_puerta__2_05x1_4" localSheetId="9">#REF!</definedName>
    <definedName name="Marco_madera_puerta__2_05x1_4" localSheetId="1">#REF!</definedName>
    <definedName name="Marco_madera_puerta__2_05x1_4">#REF!</definedName>
    <definedName name="Marco_madera_puerta__2_05x1_4_11" localSheetId="9">#REF!</definedName>
    <definedName name="Marco_madera_puerta__2_05x1_4_11" localSheetId="1">#REF!</definedName>
    <definedName name="Marco_madera_puerta__2_05x1_4_11">#REF!</definedName>
    <definedName name="Marco_metal_puerta__0_80x2_20" localSheetId="9">#REF!</definedName>
    <definedName name="Marco_metal_puerta__0_80x2_20" localSheetId="1">#REF!</definedName>
    <definedName name="Marco_metal_puerta__0_80x2_20">#REF!</definedName>
    <definedName name="Marco_metal_puerta__0_80x2_20_11" localSheetId="9">#REF!</definedName>
    <definedName name="Marco_metal_puerta__0_80x2_20_11" localSheetId="1">#REF!</definedName>
    <definedName name="Marco_metal_puerta__0_80x2_20_11">#REF!</definedName>
    <definedName name="MargenComercial">#REF!</definedName>
    <definedName name="MargenFinanciero">#REF!</definedName>
    <definedName name="marina">'[195]Informe Semanal 1'!#REF!</definedName>
    <definedName name="marol">#REF!</definedName>
    <definedName name="marol1">#REF!</definedName>
    <definedName name="MARTA" localSheetId="9">IF(' FACTOR MULTIPLICADOR'!Loan_Amount*' FACTOR MULTIPLICADOR'!Interest_Rate*' FACTOR MULTIPLICADOR'!Loan_Years*' FACTOR MULTIPLICADOR'!Loan_Start&gt;0,1,0)</definedName>
    <definedName name="MARTA" localSheetId="1">IF(' PPTO INTERVENTORÍA'!Loan_Amount*' PPTO INTERVENTORÍA'!Interest_Rate*' PPTO INTERVENTORÍA'!Loan_Years*' PPTO INTERVENTORÍA'!Loan_Start&gt;0,1,0)</definedName>
    <definedName name="MARTA">IF(Loan_Amount*Interest_Rate*Loan_Years*Loan_Start&gt;0,1,0)</definedName>
    <definedName name="MARTHA" localSheetId="1">#REF!</definedName>
    <definedName name="MARTHA">#REF!</definedName>
    <definedName name="masor" localSheetId="9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stDetail">#REF!</definedName>
    <definedName name="MastHeading">#REF!</definedName>
    <definedName name="MAT" localSheetId="1">#REF!</definedName>
    <definedName name="MAT">#REF!</definedName>
    <definedName name="Mat_Alc_204">#REF!</definedName>
    <definedName name="Mat_Alc_206">#REF!</definedName>
    <definedName name="Mat_Alc_Vr_206">#REF!</definedName>
    <definedName name="MATE">[189]Materiales!$A:$IV</definedName>
    <definedName name="mater">#REF!</definedName>
    <definedName name="MATERIAIS">#REF!</definedName>
    <definedName name="MATERIAL">'[196]TABLA MATERIALES'!$A$3:$D$654</definedName>
    <definedName name="MATERIAL_AMARILLO_SELECCIONADO">[38]Materiales!#REF!</definedName>
    <definedName name="MATERIAL_FILTRANTE" localSheetId="9">#REF!</definedName>
    <definedName name="MATERIAL_FILTRANTE" localSheetId="1">#REF!</definedName>
    <definedName name="MATERIAL_FILTRANTE">#REF!</definedName>
    <definedName name="Material_seleccionado">'[39]LISTADO '!$F$11</definedName>
    <definedName name="materiales">#REF!</definedName>
    <definedName name="materiales1">#REF!</definedName>
    <definedName name="materiales2">#REF!</definedName>
    <definedName name="MaterialTub">#REF!</definedName>
    <definedName name="matgranular">[47]lisprecios!#REF!</definedName>
    <definedName name="matriz" localSheetId="9">#REF!,#REF!</definedName>
    <definedName name="matriz" localSheetId="1">#REF!,#REF!</definedName>
    <definedName name="matriz">#REF!,#REF!</definedName>
    <definedName name="MATRIZ_DE_DATOS">#REF!</definedName>
    <definedName name="MATRIZRICS">'[197]RICS NUEVA HOJA DIARIA'!$A$1:$AB$42</definedName>
    <definedName name="maxcosto">[57]ctb!$D$1</definedName>
    <definedName name="maxdeficit" localSheetId="9">#REF!</definedName>
    <definedName name="maxdeficit" localSheetId="1">#REF!</definedName>
    <definedName name="maxdeficit">#REF!</definedName>
    <definedName name="may00">[22]Dólar!#REF!</definedName>
    <definedName name="Mb" localSheetId="9">#REF!</definedName>
    <definedName name="Mb" localSheetId="1">#REF!</definedName>
    <definedName name="Mb">#REF!</definedName>
    <definedName name="MCCs">#REF!</definedName>
    <definedName name="Mcotas">#REF!</definedName>
    <definedName name="mdd" localSheetId="9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DEO">#N/A</definedName>
    <definedName name="mdo" localSheetId="1">#REF!</definedName>
    <definedName name="mdo">#REF!</definedName>
    <definedName name="mediah_reposo_comida">'[198]CCP,LEYES, Y DEC.'!#REF!</definedName>
    <definedName name="meg" localSheetId="9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" localSheetId="1">#REF!</definedName>
    <definedName name="MEJORA">#REF!</definedName>
    <definedName name="mejoramientosubrasante" localSheetId="9">#REF!</definedName>
    <definedName name="mejoramientosubrasante" localSheetId="1">#REF!</definedName>
    <definedName name="mejoramientosubrasante">#REF!</definedName>
    <definedName name="MEM">#REF!</definedName>
    <definedName name="MENSAJERO" localSheetId="9">#REF!</definedName>
    <definedName name="MENSAJERO" localSheetId="1">#REF!</definedName>
    <definedName name="MENSAJERO">#REF!</definedName>
    <definedName name="MENU1">'[4]7422CW00'!#REF!</definedName>
    <definedName name="MENU2">'[4]7422CW00'!#REF!</definedName>
    <definedName name="MENU3">'[4]7422CW00'!#REF!</definedName>
    <definedName name="MENU4">'[4]7422CW00'!#REF!</definedName>
    <definedName name="MENU5">'[4]7422CW00'!#REF!</definedName>
    <definedName name="MENU6">'[4]7422CW00'!#REF!</definedName>
    <definedName name="merchandCostos">#REF!</definedName>
    <definedName name="Merchandisig">#REF!</definedName>
    <definedName name="MES">[36]PRESUPUESTO!$C$13</definedName>
    <definedName name="MesCotiz">'[12]LIQ-NOM'!$H$3</definedName>
    <definedName name="MesCotizacion">'[63]LIQUIDA-NOMINA'!$H$3</definedName>
    <definedName name="MESES">#REF!</definedName>
    <definedName name="MesesMora">'[12]LIQ-NOM'!$I$3</definedName>
    <definedName name="Meson_acero_inox.con_bandeja" localSheetId="9">#REF!</definedName>
    <definedName name="Meson_acero_inox.con_bandeja" localSheetId="1">#REF!</definedName>
    <definedName name="Meson_acero_inox.con_bandeja">#REF!</definedName>
    <definedName name="Meson_acero_inox.con_bandeja_11" localSheetId="9">#REF!</definedName>
    <definedName name="Meson_acero_inox.con_bandeja_11" localSheetId="1">#REF!</definedName>
    <definedName name="Meson_acero_inox.con_bandeja_11">#REF!</definedName>
    <definedName name="MESONGRANITO" localSheetId="9">#REF!</definedName>
    <definedName name="MESONGRANITO" localSheetId="1">#REF!</definedName>
    <definedName name="MESONGRANITO">#REF!</definedName>
    <definedName name="MESONGRANITO_11" localSheetId="9">#REF!</definedName>
    <definedName name="MESONGRANITO_11" localSheetId="1">#REF!</definedName>
    <definedName name="MESONGRANITO_11">#REF!</definedName>
    <definedName name="Meta1">#REF!</definedName>
    <definedName name="Meta2">#REF!</definedName>
    <definedName name="Meta3">#REF!</definedName>
    <definedName name="MetalsDetail">#REF!</definedName>
    <definedName name="MetalsFundsFlow">#REF!</definedName>
    <definedName name="MetalsFundsFlowHeading">#REF!</definedName>
    <definedName name="MetalsFundsFlowPA">#REF!</definedName>
    <definedName name="MetalsFundsFlowPAHeading">#REF!</definedName>
    <definedName name="MetalsHeading">#REF!</definedName>
    <definedName name="MetalsPostDetail">#REF!</definedName>
    <definedName name="MetalsPostHeading">#REF!</definedName>
    <definedName name="MetDetail">#REF!</definedName>
    <definedName name="MetElimDetail">#REF!</definedName>
    <definedName name="MetElimHeading">#REF!</definedName>
    <definedName name="MetHeading">#REF!</definedName>
    <definedName name="METROAGUA">#REF!</definedName>
    <definedName name="MetSumDetail">#REF!</definedName>
    <definedName name="MetSumHeading">#REF!</definedName>
    <definedName name="MEZCLA" localSheetId="9">#REF!</definedName>
    <definedName name="MEZCLA" localSheetId="1">#REF!</definedName>
    <definedName name="MEZCLA">#REF!</definedName>
    <definedName name="MEZCLA_11" localSheetId="9">#REF!</definedName>
    <definedName name="MEZCLA_11" localSheetId="1">#REF!</definedName>
    <definedName name="MEZCLA_11">#REF!</definedName>
    <definedName name="MEZCLADORA" localSheetId="9">#REF!</definedName>
    <definedName name="MEZCLADORA" localSheetId="1">#REF!</definedName>
    <definedName name="MEZCLADORA">#REF!</definedName>
    <definedName name="Mezcladora_Apolo_1__bulto" localSheetId="9">#REF!</definedName>
    <definedName name="Mezcladora_Apolo_1__bulto" localSheetId="1">#REF!</definedName>
    <definedName name="Mezcladora_Apolo_1__bulto">#REF!</definedName>
    <definedName name="Mezcladora_Apolo_1__bulto_11" localSheetId="9">#REF!</definedName>
    <definedName name="Mezcladora_Apolo_1__bulto_11" localSheetId="1">#REF!</definedName>
    <definedName name="Mezcladora_Apolo_1__bulto_11">#REF!</definedName>
    <definedName name="MEZCLADORA_DE_CONCRETO">[60]Equipo!$F$10</definedName>
    <definedName name="mf" localSheetId="9">#REF!</definedName>
    <definedName name="mf" localSheetId="1">#REF!</definedName>
    <definedName name="mf">#REF!</definedName>
    <definedName name="mfgjrdt" localSheetId="9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9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H_1">#REF!</definedName>
    <definedName name="MH_2">#REF!</definedName>
    <definedName name="MH_3">#REF!</definedName>
    <definedName name="MH_4">#REF!</definedName>
    <definedName name="MH_5">#REF!</definedName>
    <definedName name="mhg" localSheetId="1">#REF!</definedName>
    <definedName name="mhg">#REF!</definedName>
    <definedName name="mht" localSheetId="9">#REF!</definedName>
    <definedName name="mht" localSheetId="1">#REF!</definedName>
    <definedName name="mht">#REF!</definedName>
    <definedName name="mhy" localSheetId="9">#REF!</definedName>
    <definedName name="mhy" localSheetId="1">#REF!</definedName>
    <definedName name="mhy">#REF!</definedName>
    <definedName name="Mi_Salida">#REF!</definedName>
    <definedName name="Mi_Salida1">#REF!</definedName>
    <definedName name="MICR">#REF!</definedName>
    <definedName name="Mill_Head_H2O.Total_Volume">#REF!</definedName>
    <definedName name="Mill_Screen_H2O.Total_Volume">#REF!</definedName>
    <definedName name="Mill_Weight">#REF!</definedName>
    <definedName name="min" localSheetId="9">#REF!</definedName>
    <definedName name="min" localSheetId="1">#REF!</definedName>
    <definedName name="min">#REF!</definedName>
    <definedName name="MIN_MAX_sma">#REF!</definedName>
    <definedName name="Mine_Equip_Hrs">'[92]Mine Hours'!$A$11:$BX$30</definedName>
    <definedName name="Mine_Equip_Hrs_MARC">'[92]Mine Hours'!$A$94:$BX$112</definedName>
    <definedName name="Mine_Equip_Hrs_Remaining">'[199]Equipment Hours TODOS'!#REF!</definedName>
    <definedName name="MineUsed">[134]Sheet1!$M$18:$M$977</definedName>
    <definedName name="Minutos" localSheetId="9">#REF!</definedName>
    <definedName name="Minutos" localSheetId="1">#REF!</definedName>
    <definedName name="Minutos">#REF!</definedName>
    <definedName name="MiT">#REF!</definedName>
    <definedName name="MiV">#REF!</definedName>
    <definedName name="mjmj" localSheetId="9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9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9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1">#REF!</definedName>
    <definedName name="mju">#REF!</definedName>
    <definedName name="mkj">#REF!</definedName>
    <definedName name="mku" localSheetId="9">#REF!</definedName>
    <definedName name="mku" localSheetId="1">#REF!</definedName>
    <definedName name="mku">#REF!</definedName>
    <definedName name="ML">[43]Datos!$L$9</definedName>
    <definedName name="mm" localSheetId="9">#REF!</definedName>
    <definedName name="mm" localSheetId="1">#REF!</definedName>
    <definedName name="mm">#REF!</definedName>
    <definedName name="MMH">'[200]MMH WORKINGS'!$A$1:$A$65536</definedName>
    <definedName name="MMHBS">#REF!</definedName>
    <definedName name="mmhcosts">'[201]Cost Ledger 30-6-99'!$A$1:$C$84</definedName>
    <definedName name="MMHJUN02">#REF!</definedName>
    <definedName name="mmhmarch2000">#REF!</definedName>
    <definedName name="MmIL">#REF!</definedName>
    <definedName name="mmjmjh" localSheetId="9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JV">#REF!</definedName>
    <definedName name="mmm" localSheetId="9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9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9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9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mto">#REF!</definedName>
    <definedName name="MN" localSheetId="9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NO">#REF!</definedName>
    <definedName name="MO">[202]MATERIALES!$A$10:$A$12</definedName>
    <definedName name="MOA" localSheetId="9" hidden="1">{#N/A,#N/A,FALSE,"Hoja1";#N/A,#N/A,FALSE,"Hoja2"}</definedName>
    <definedName name="MOA" localSheetId="1" hidden="1">{#N/A,#N/A,FALSE,"Hoja1";#N/A,#N/A,FALSE,"Hoja2"}</definedName>
    <definedName name="MOA" hidden="1">{#N/A,#N/A,FALSE,"Hoja1";#N/A,#N/A,FALSE,"Hoja2"}</definedName>
    <definedName name="mobil06">[22]Gastos!#REF!</definedName>
    <definedName name="mobra" localSheetId="1">#REF!</definedName>
    <definedName name="mobra">#REF!</definedName>
    <definedName name="MOD">#REF!</definedName>
    <definedName name="modi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modi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modi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MODIF">[57]dts!$B$20</definedName>
    <definedName name="MODIVejec" localSheetId="9" hidden="1">{#N/A,#N/A,FALSE,"Hoja1";#N/A,#N/A,FALSE,"Hoja2"}</definedName>
    <definedName name="MODIVejec" localSheetId="1" hidden="1">{#N/A,#N/A,FALSE,"Hoja1";#N/A,#N/A,FALSE,"Hoja2"}</definedName>
    <definedName name="MODIVejec" hidden="1">{#N/A,#N/A,FALSE,"Hoja1";#N/A,#N/A,FALSE,"Hoja2"}</definedName>
    <definedName name="Módulo3.anexo1">[11]!Módulo3.anexo1</definedName>
    <definedName name="Módulo3.anexo10">[11]!Módulo3.anexo10</definedName>
    <definedName name="Módulo3.anexo11">[11]!Módulo3.anexo11</definedName>
    <definedName name="Módulo3.anexo12">[11]!Módulo3.anexo12</definedName>
    <definedName name="Módulo3.anexo3">[11]!Módulo3.anexo3</definedName>
    <definedName name="Módulo3.anexo4">[11]!Módulo3.anexo4</definedName>
    <definedName name="Módulo3.anexo5">[11]!Módulo3.anexo5</definedName>
    <definedName name="Módulo3.anexo6">[11]!Módulo3.anexo6</definedName>
    <definedName name="Módulo8.anexo16">[11]!Módulo8.anexo16</definedName>
    <definedName name="MOE" localSheetId="9" hidden="1">{#N/A,#N/A,FALSE,"Hoja1";#N/A,#N/A,FALSE,"Hoja2"}</definedName>
    <definedName name="MOE" localSheetId="1" hidden="1">{#N/A,#N/A,FALSE,"Hoja1";#N/A,#N/A,FALSE,"Hoja2"}</definedName>
    <definedName name="MOE" hidden="1">{#N/A,#N/A,FALSE,"Hoja1";#N/A,#N/A,FALSE,"Hoja2"}</definedName>
    <definedName name="MOMATECA">#REF!</definedName>
    <definedName name="MONEDA">[203]Tablas!$AO$6:$AO$7</definedName>
    <definedName name="MONETARY">#REF!</definedName>
    <definedName name="MONI">#REF!</definedName>
    <definedName name="mono">#REF!</definedName>
    <definedName name="MONTAJE">#REF!</definedName>
    <definedName name="MONTAJE_EQUIPOS" localSheetId="1">#REF!</definedName>
    <definedName name="MONTAJE_EQUIPOS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1_4" localSheetId="9">#REF!</definedName>
    <definedName name="MOR1_4" localSheetId="1">#REF!</definedName>
    <definedName name="MOR1_4">#REF!</definedName>
    <definedName name="Mora">[12]EMPRESA!$I$29</definedName>
    <definedName name="MORON">#REF!</definedName>
    <definedName name="MORTE12" localSheetId="9">#REF!</definedName>
    <definedName name="MORTE12" localSheetId="1">#REF!</definedName>
    <definedName name="MORTE12">#REF!</definedName>
    <definedName name="MORTE12IMP">#REF!</definedName>
    <definedName name="MORTE13">#REF!</definedName>
    <definedName name="MORTE13IMP">#REF!</definedName>
    <definedName name="MORTE14" localSheetId="9">#REF!</definedName>
    <definedName name="MORTE14" localSheetId="1">#REF!</definedName>
    <definedName name="MORTE14">#REF!</definedName>
    <definedName name="morte15" localSheetId="9">#REF!</definedName>
    <definedName name="morte15" localSheetId="1">#REF!</definedName>
    <definedName name="morte15">#REF!</definedName>
    <definedName name="MORTE16" localSheetId="9">#REF!</definedName>
    <definedName name="MORTE16" localSheetId="1">#REF!</definedName>
    <definedName name="MORTE16">#REF!</definedName>
    <definedName name="mortero" localSheetId="9">#REF!</definedName>
    <definedName name="mortero" localSheetId="1">#REF!</definedName>
    <definedName name="mortero">#REF!</definedName>
    <definedName name="Mortero_1_3">'[39]Apu Basicos'!$F$74</definedName>
    <definedName name="MORTERO_1_4" localSheetId="9">#REF!</definedName>
    <definedName name="MORTERO_1_4" localSheetId="1">#REF!</definedName>
    <definedName name="MORTERO_1_4">#REF!</definedName>
    <definedName name="MORTERO_1_4_11" localSheetId="9">#REF!</definedName>
    <definedName name="MORTERO_1_4_11" localSheetId="1">#REF!</definedName>
    <definedName name="MORTERO_1_4_11">#REF!</definedName>
    <definedName name="MORTERO_1_5" localSheetId="9">#REF!</definedName>
    <definedName name="MORTERO_1_5" localSheetId="1">#REF!</definedName>
    <definedName name="MORTERO_1_5">#REF!</definedName>
    <definedName name="MORTERO_1_5_11" localSheetId="9">#REF!</definedName>
    <definedName name="MORTERO_1_5_11" localSheetId="1">#REF!</definedName>
    <definedName name="MORTERO_1_5_11">#REF!</definedName>
    <definedName name="MORTERO_1_8" localSheetId="9">#REF!</definedName>
    <definedName name="MORTERO_1_8" localSheetId="1">#REF!</definedName>
    <definedName name="MORTERO_1_8">#REF!</definedName>
    <definedName name="MORTERO_1_8_11" localSheetId="9">#REF!</definedName>
    <definedName name="MORTERO_1_8_11" localSheetId="1">#REF!</definedName>
    <definedName name="MORTERO_1_8_11">#REF!</definedName>
    <definedName name="MORTERO1.4" localSheetId="2">#REF!</definedName>
    <definedName name="MORTERO1.4">#REF!</definedName>
    <definedName name="mortero14">#REF!</definedName>
    <definedName name="mortero15">'[100]APU''s'!#REF!</definedName>
    <definedName name="MORTERO4" localSheetId="9">#REF!</definedName>
    <definedName name="MORTERO4" localSheetId="1">#REF!</definedName>
    <definedName name="MORTERO4">#REF!</definedName>
    <definedName name="MORTERO4_11" localSheetId="9">#REF!</definedName>
    <definedName name="MORTERO4_11" localSheetId="1">#REF!</definedName>
    <definedName name="MORTERO4_11">#REF!</definedName>
    <definedName name="MORTERO5" localSheetId="9">#REF!</definedName>
    <definedName name="MORTERO5" localSheetId="1">#REF!</definedName>
    <definedName name="MORTERO5">#REF!</definedName>
    <definedName name="MORTERO5_11" localSheetId="9">#REF!</definedName>
    <definedName name="MORTERO5_11" localSheetId="1">#REF!</definedName>
    <definedName name="MORTERO5_11">#REF!</definedName>
    <definedName name="MOTO">'[153]Actual Data (STX)'!$A$1:$B$8</definedName>
    <definedName name="MOTO3">'[153]Actual Data (STX)'!$A$10:$B$17</definedName>
    <definedName name="motobomba">'[47]PRESTACIONES SOCIALES'!#REF!</definedName>
    <definedName name="Motobomba_0_5_HP" localSheetId="9">#REF!</definedName>
    <definedName name="Motobomba_0_5_HP" localSheetId="1">#REF!</definedName>
    <definedName name="Motobomba_0_5_HP">#REF!</definedName>
    <definedName name="Motobomba_0_5_HP_11" localSheetId="9">#REF!</definedName>
    <definedName name="Motobomba_0_5_HP_11" localSheetId="1">#REF!</definedName>
    <definedName name="Motobomba_0_5_HP_11">#REF!</definedName>
    <definedName name="Motoniveladora_Baukema_SHM_5" localSheetId="9">#REF!</definedName>
    <definedName name="Motoniveladora_Baukema_SHM_5" localSheetId="1">#REF!</definedName>
    <definedName name="Motoniveladora_Baukema_SHM_5">#REF!</definedName>
    <definedName name="Motoniveladora_Baukema_SHM_5_11" localSheetId="9">#REF!</definedName>
    <definedName name="Motoniveladora_Baukema_SHM_5_11" localSheetId="1">#REF!</definedName>
    <definedName name="Motoniveladora_Baukema_SHM_5_11">#REF!</definedName>
    <definedName name="Motoniveladora_Champion_710A" localSheetId="9">#REF!</definedName>
    <definedName name="Motoniveladora_Champion_710A" localSheetId="1">#REF!</definedName>
    <definedName name="Motoniveladora_Champion_710A">#REF!</definedName>
    <definedName name="Motoniveladora_Champion_710A_11" localSheetId="9">#REF!</definedName>
    <definedName name="Motoniveladora_Champion_710A_11" localSheetId="1">#REF!</definedName>
    <definedName name="Motoniveladora_Champion_710A_11">#REF!</definedName>
    <definedName name="Motor">'[153]Actual Data (MAP)'!$B$1:$C$8</definedName>
    <definedName name="MOTOSIERRA">#REF!</definedName>
    <definedName name="MPMDetail">#REF!</definedName>
    <definedName name="MPMHeading">#REF!</definedName>
    <definedName name="mr" localSheetId="9">#REF!</definedName>
    <definedName name="mr" localSheetId="1">#REF!</definedName>
    <definedName name="mr">#REF!</definedName>
    <definedName name="MR_DESCRIPTION">#REF!</definedName>
    <definedName name="MRLART">[2]STRSUMM0!#REF!</definedName>
    <definedName name="MRNumber">#REF!</definedName>
    <definedName name="MRSUPDET">[76]steel!#REF!</definedName>
    <definedName name="MTD_Days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otalizado">#REF!</definedName>
    <definedName name="Mtz_Avance">#REF!</definedName>
    <definedName name="MUEBLEINFTOT" localSheetId="9">#REF!</definedName>
    <definedName name="MUEBLEINFTOT" localSheetId="1">#REF!</definedName>
    <definedName name="MUEBLEINFTOT">#REF!</definedName>
    <definedName name="MUEBLEINFTOT_11" localSheetId="9">#REF!</definedName>
    <definedName name="MUEBLEINFTOT_11" localSheetId="1">#REF!</definedName>
    <definedName name="MUEBLEINFTOT_11">#REF!</definedName>
    <definedName name="MULTÍMETRO">#REF!</definedName>
    <definedName name="muro" localSheetId="9">#REF!</definedName>
    <definedName name="muro" localSheetId="1">#REF!</definedName>
    <definedName name="muro">#REF!</definedName>
    <definedName name="muro.">#REF!</definedName>
    <definedName name="murocontencion" localSheetId="9">#REF!</definedName>
    <definedName name="murocontencion" localSheetId="1">#REF!</definedName>
    <definedName name="murocontencion">#REF!</definedName>
    <definedName name="MUROTRE">#REF!</definedName>
    <definedName name="MUROTRES">#REF!</definedName>
    <definedName name="MUROTRES.">#REF!</definedName>
    <definedName name="Mv">#REF!</definedName>
    <definedName name="MXSMAR">#REF!</definedName>
    <definedName name="n" localSheetId="9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11.4">#REF!</definedName>
    <definedName name="N115KV">#REF!</definedName>
    <definedName name="N220V">#REF!</definedName>
    <definedName name="N34.5">#REF!</definedName>
    <definedName name="Na" localSheetId="9">#REF!</definedName>
    <definedName name="Na" localSheetId="1">#REF!</definedName>
    <definedName name="Na">#REF!</definedName>
    <definedName name="Nada">[113]!Nada</definedName>
    <definedName name="Nafta_2">'[204] ASR+Nafta'!$K$19:$AS$19</definedName>
    <definedName name="Nafta2">'[204] ASR+Nafta'!$K$19:$AS$19</definedName>
    <definedName name="Nafta3">'[204]Todos+Nafta'!$K$19:$AS$19</definedName>
    <definedName name="Nb" localSheetId="9">#REF!</definedName>
    <definedName name="Nb" localSheetId="1">#REF!</definedName>
    <definedName name="Nb">#REF!</definedName>
    <definedName name="nbnbv">#REF!</definedName>
    <definedName name="nbv" localSheetId="9">#REF!</definedName>
    <definedName name="nbv" localSheetId="1">#REF!</definedName>
    <definedName name="nbv">#REF!</definedName>
    <definedName name="nbvnv" localSheetId="9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c" localSheetId="9">#REF!</definedName>
    <definedName name="Nc" localSheetId="1">#REF!</definedName>
    <definedName name="Nc">#REF!</definedName>
    <definedName name="Nd" localSheetId="9">#REF!</definedName>
    <definedName name="Nd" localSheetId="1">#REF!</definedName>
    <definedName name="Nd">#REF!</definedName>
    <definedName name="NDHS" localSheetId="9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" localSheetId="9">#REF!</definedName>
    <definedName name="Ne" localSheetId="1">#REF!</definedName>
    <definedName name="Ne">#REF!</definedName>
    <definedName name="nece.cab" localSheetId="9">#REF!</definedName>
    <definedName name="nece.cab" localSheetId="1">#REF!</definedName>
    <definedName name="nece.cab">#REF!</definedName>
    <definedName name="Necesidad_entorchado_Zonas">#REF!</definedName>
    <definedName name="NEOLAI" localSheetId="9">#REF!</definedName>
    <definedName name="NEOLAI" localSheetId="1">#REF!</definedName>
    <definedName name="NEOLAI">#REF!</definedName>
    <definedName name="Nett_Rev_COL_Nom">[94]W_REV!$H$115:$AP$115</definedName>
    <definedName name="nf" localSheetId="9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9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9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9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9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G" localSheetId="1">#REF!</definedName>
    <definedName name="NHG">#REF!</definedName>
    <definedName name="NHHUUGGFSESESR">#REF!</definedName>
    <definedName name="nhn" localSheetId="9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9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9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HWHWHDW">#REF!</definedName>
    <definedName name="nic_nis">[205]Hoja1!$A$1:$IV$65536</definedName>
    <definedName name="NIPLE_DE_1_2__ROSCADO_DE_HG_x_L__3_PULGADAS" localSheetId="1">#REF!</definedName>
    <definedName name="NIPLE_DE_1_2__ROSCADO_DE_HG_x_L__3_PULGADAS">#REF!</definedName>
    <definedName name="NIPLE_DE_3__B_x_EL_L__0.25_MTS" localSheetId="9">#REF!</definedName>
    <definedName name="NIPLE_DE_3__B_x_EL_L__0.25_MTS" localSheetId="1">#REF!</definedName>
    <definedName name="NIPLE_DE_3__B_x_EL_L__0.25_MTS">#REF!</definedName>
    <definedName name="NIPLE_DE_4__B_x_EL_L__0.25_MTS" localSheetId="9">#REF!</definedName>
    <definedName name="NIPLE_DE_4__B_x_EL_L__0.25_MTS" localSheetId="1">#REF!</definedName>
    <definedName name="NIPLE_DE_4__B_x_EL_L__0.25_MTS">#REF!</definedName>
    <definedName name="NIPLE_HIERRO_DUCTIL_6__L_0.20_M">#REF!</definedName>
    <definedName name="NIPLE_L__0.25" localSheetId="9">#REF!</definedName>
    <definedName name="NIPLE_L__0.25" localSheetId="1">#REF!</definedName>
    <definedName name="NIPLE_L__0.25">#REF!</definedName>
    <definedName name="Nit">[63]EMPRESA!$F$8</definedName>
    <definedName name="NIVEL">'[83]BASE DE DATOS ORIG'!#REF!</definedName>
    <definedName name="Nivel1">#REF!</definedName>
    <definedName name="Nivel2">#REF!</definedName>
    <definedName name="Nivel3">#REF!</definedName>
    <definedName name="Nivel4">#REF!</definedName>
    <definedName name="NJH" localSheetId="9">#REF!</definedName>
    <definedName name="NJH" localSheetId="1">#REF!</definedName>
    <definedName name="NJH">#REF!</definedName>
    <definedName name="nm" localSheetId="9">#REF!</definedName>
    <definedName name="nm" localSheetId="1">#REF!</definedName>
    <definedName name="nm">#REF!</definedName>
    <definedName name="Nmax">#REF!</definedName>
    <definedName name="nmdlf">#REF!</definedName>
    <definedName name="nmmmm" localSheetId="9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9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9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9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9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">[8]!absc</definedName>
    <definedName name="nnnnn" localSheetId="9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9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9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9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9">#N/A</definedName>
    <definedName name="NO">#N/A</definedName>
    <definedName name="No_desarrolladas">'[41]Reservas de Petróleo'!$A$2,'[41]Reservas de Petróleo'!$A$1,'[41]Reservas de Petróleo'!$D$4,'[41]Reservas de Petróleo'!$G$1:$G$65536</definedName>
    <definedName name="NOA_4">#REF!</definedName>
    <definedName name="NOA_7">#REF!</definedName>
    <definedName name="NOMB5">#REF!</definedName>
    <definedName name="NOMBRE" localSheetId="1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MES_AUXILIARES">#REF!</definedName>
    <definedName name="NOMES_PRESA" localSheetId="9">#REF!</definedName>
    <definedName name="NOMES_PRESA" localSheetId="1">#REF!</definedName>
    <definedName name="NOMES_PRESA">#REF!</definedName>
    <definedName name="NOMINA">#REF!</definedName>
    <definedName name="Nomina06">[22]Gastos!#REF!</definedName>
    <definedName name="NoRepAtEnd">#REF!</definedName>
    <definedName name="Norte" localSheetId="9">#REF!</definedName>
    <definedName name="Norte" localSheetId="1">#REF!</definedName>
    <definedName name="Norte">#REF!</definedName>
    <definedName name="North_sales">[86]Royalties!#REF!</definedName>
    <definedName name="NOTARIA">#REF!</definedName>
    <definedName name="nov00">[22]Dólar!#REF!</definedName>
    <definedName name="NPAGE">[2]STRSUMM0!#REF!</definedName>
    <definedName name="nr" localSheetId="9">#REF!</definedName>
    <definedName name="nr" localSheetId="1">#REF!</definedName>
    <definedName name="nr">#REF!</definedName>
    <definedName name="NroCODIGO">[162]DATOS!$A$4:$A$53</definedName>
    <definedName name="NSEM">[57]dts!$B$16</definedName>
    <definedName name="nt" localSheetId="9">#REF!</definedName>
    <definedName name="nt" localSheetId="1">#REF!</definedName>
    <definedName name="nt">#REF!</definedName>
    <definedName name="NUEVO">#REF!</definedName>
    <definedName name="Num_Pmt_Per_Year" localSheetId="9">#REF!</definedName>
    <definedName name="Num_Pmt_Per_Year" localSheetId="1">#REF!</definedName>
    <definedName name="Num_Pmt_Per_Year">#REF!</definedName>
    <definedName name="Number_of_Payments" localSheetId="9">MATCH(0.01,' FACTOR MULTIPLICADOR'!End_Bal,-1)+1</definedName>
    <definedName name="Number_of_Payments" localSheetId="1">MATCH(0.01,' PPTO INTERVENTORÍA'!End_Bal,-1)+1</definedName>
    <definedName name="Number_of_Payments">MATCH(0.01,End_Bal,-1)+1</definedName>
    <definedName name="NUMERO">#REF!</definedName>
    <definedName name="NVOCD" localSheetId="1">#REF!</definedName>
    <definedName name="NVOCD">#REF!</definedName>
    <definedName name="nxn" localSheetId="9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l" localSheetId="1">#REF!</definedName>
    <definedName name="ñl">#REF!</definedName>
    <definedName name="ññ" localSheetId="9">#REF!</definedName>
    <definedName name="ññ" localSheetId="1">#REF!</definedName>
    <definedName name="ññ">#REF!</definedName>
    <definedName name="ÑÑÑ">#REF!</definedName>
    <definedName name="ÑÑÑOOOOOOOO">#REF!</definedName>
    <definedName name="ñok" localSheetId="9">#REF!</definedName>
    <definedName name="ñok" localSheetId="1">#REF!</definedName>
    <definedName name="ñok">#REF!</definedName>
    <definedName name="ñp" localSheetId="9">#REF!</definedName>
    <definedName name="ñp" localSheetId="1">#REF!</definedName>
    <definedName name="ñp">#REF!</definedName>
    <definedName name="ñpñpñ" localSheetId="9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ñpo" localSheetId="1">#REF!</definedName>
    <definedName name="ñpo">#REF!</definedName>
    <definedName name="O" localSheetId="9">#REF!</definedName>
    <definedName name="O" localSheetId="1">#REF!</definedName>
    <definedName name="O">#REF!</definedName>
    <definedName name="º1">#REF!</definedName>
    <definedName name="o9o9" localSheetId="9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[36]PRESUPUESTO!$C$10</definedName>
    <definedName name="ObjetivoProyecto">#REF!</definedName>
    <definedName name="OBJETO" localSheetId="9">[57]dts!$B$2</definedName>
    <definedName name="OBJETO" localSheetId="1">[57]dts!$B$2</definedName>
    <definedName name="objeto" localSheetId="4">[172]PRESUPUESTO!$B$1</definedName>
    <definedName name="objeto" localSheetId="5">[172]PRESUPUESTO!$B$1</definedName>
    <definedName name="objeto" localSheetId="7">[172]PRESUPUESTO!$B$1</definedName>
    <definedName name="objeto" localSheetId="6">[172]PRESUPUESTO!$B$1</definedName>
    <definedName name="objeto" localSheetId="8">[172]PRESUPUESTO!$B$1</definedName>
    <definedName name="objeto" localSheetId="3">[172]PRESUPUESTO!$B$1</definedName>
    <definedName name="objeto" localSheetId="2">[171]PRESUPUESTO!$B$1</definedName>
    <definedName name="objeto" localSheetId="12">[172]PRESUPUESTO!$B$1</definedName>
    <definedName name="objeto">'PRESUPUESTO GENERAL'!$B$1</definedName>
    <definedName name="obra" localSheetId="1">#REF!</definedName>
    <definedName name="obra">#REF!</definedName>
    <definedName name="obras" hidden="1">#REF!</definedName>
    <definedName name="obras1" localSheetId="9">DATE(YEAR([206]!Loan_Start),MONTH([206]!Loan_Start)+Payment_Number,DAY([206]!Loan_Start))</definedName>
    <definedName name="obras1">DATE(YEAR([206]!Loan_Start),MONTH([206]!Loan_Start)+Payment_Number,DAY([206]!Loan_Start))</definedName>
    <definedName name="obras11" hidden="1">#REF!</definedName>
    <definedName name="obras111" localSheetId="9">DATE(YEAR([207]!Loan_Start),MONTH([207]!Loan_Start)+Payment_Number,DAY([207]!Loan_Start))</definedName>
    <definedName name="obras111">DATE(YEAR([207]!Loan_Start),MONTH([207]!Loan_Start)+Payment_Number,DAY([207]!Loan_Start))</definedName>
    <definedName name="OBS_Data_Col" hidden="1">#REF!</definedName>
    <definedName name="OBSERV">#REF!</definedName>
    <definedName name="OCD">[14]Tablas!#REF!</definedName>
    <definedName name="OCD1_1">[14]Tablas!#REF!</definedName>
    <definedName name="OCD1_1_1">[14]Tablas!#REF!</definedName>
    <definedName name="OCEquipData">#REF!</definedName>
    <definedName name="OCI">[14]Tablas!#REF!</definedName>
    <definedName name="OCI1_1">[14]Tablas!#REF!</definedName>
    <definedName name="OCI1_1_1">[14]Tablas!#REF!</definedName>
    <definedName name="oct00">[22]Dólar!#REF!</definedName>
    <definedName name="OCTUBRE" localSheetId="9" hidden="1">{#N/A,#N/A,FALSE,"orthoflow";#N/A,#N/A,FALSE,"Miscelaneos";#N/A,#N/A,FALSE,"Instrumentacio";#N/A,#N/A,FALSE,"Electrico";#N/A,#N/A,FALSE,"Valv. Seguridad"}</definedName>
    <definedName name="OCTUBRE" localSheetId="1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FICE_ENTITY">#REF!</definedName>
    <definedName name="OFICIAL" localSheetId="9">#REF!</definedName>
    <definedName name="OFICIAL" localSheetId="1">#REF!</definedName>
    <definedName name="OFICIAL">#REF!</definedName>
    <definedName name="Oficial_de_albañilería">#REF!</definedName>
    <definedName name="Oficial_de_carpintería">#REF!</definedName>
    <definedName name="Oficial_de_herrería">#REF!</definedName>
    <definedName name="Oficial_Electrico">#REF!</definedName>
    <definedName name="Oficial_instal._hidráulica">#REF!</definedName>
    <definedName name="OficialHR">#REF!</definedName>
    <definedName name="ofyaydnt">'[208]mano de obra'!$E$30</definedName>
    <definedName name="OHaulCostOutput">#REF!</definedName>
    <definedName name="oiret" localSheetId="9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9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9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JO" localSheetId="1">#REF!</definedName>
    <definedName name="OJO">#REF!</definedName>
    <definedName name="ojuojoijojoijdlf">#REF!</definedName>
    <definedName name="ok">#N/A</definedName>
    <definedName name="om">'[10]CALCULO POI'!$B$120:$C$154</definedName>
    <definedName name="OMAR">#REF!</definedName>
    <definedName name="OnceThru">0</definedName>
    <definedName name="OÑ">#REF!</definedName>
    <definedName name="oo" localSheetId="9">#REF!</definedName>
    <definedName name="oo" localSheetId="1">#REF!</definedName>
    <definedName name="oo">#REF!</definedName>
    <definedName name="ooo" localSheetId="9">#REF!</definedName>
    <definedName name="ooo" localSheetId="1">#REF!</definedName>
    <definedName name="ooo" hidden="1">{"via1",#N/A,TRUE,"general";"via2",#N/A,TRUE,"general";"via3",#N/A,TRUE,"general"}</definedName>
    <definedName name="oooiiiiiiiiiiiiiyyyyyyyyyyyyyy">#REF!</definedName>
    <definedName name="OOOOALLALLAIIIIA">#REF!</definedName>
    <definedName name="ooooiii" localSheetId="9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OAAALALAKKA">#REF!</definedName>
    <definedName name="OOOOOOAKAKKAKAKA">#REF!</definedName>
    <definedName name="oooooookkkkkkkkkkkkkuuuuuuuuuuuuuuuyyyyyyyyyyyyy">#REF!</definedName>
    <definedName name="ooooooooooooooo">#REF!</definedName>
    <definedName name="ooooooooooooouuuuuuuuuuuu">#REF!</definedName>
    <definedName name="oooos" localSheetId="9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oouuuygfrdefrg658">#REF!</definedName>
    <definedName name="oouoio" localSheetId="9" hidden="1">{#N/A,#N/A,TRUE,"INGENIERIA";#N/A,#N/A,TRUE,"COMPRAS";#N/A,#N/A,TRUE,"DIRECCION";#N/A,#N/A,TRUE,"RESUMEN"}</definedName>
    <definedName name="oouoio" localSheetId="1" hidden="1">{#N/A,#N/A,TRUE,"INGENIERIA";#N/A,#N/A,TRUE,"COMPRAS";#N/A,#N/A,TRUE,"DIRECCION";#N/A,#N/A,TRUE,"RESUMEN"}</definedName>
    <definedName name="oouoio" hidden="1">{#N/A,#N/A,TRUE,"INGENIERIA";#N/A,#N/A,TRUE,"COMPRAS";#N/A,#N/A,TRUE,"DIRECCION";#N/A,#N/A,TRUE,"RESUMEN"}</definedName>
    <definedName name="op">[209]Planilla!$D$60</definedName>
    <definedName name="opcion">#REF!</definedName>
    <definedName name="Openingpb" hidden="1">#REF!</definedName>
    <definedName name="OpEquip">#REF!</definedName>
    <definedName name="Operario">#REF!</definedName>
    <definedName name="OpexFac">[69]Sensitivities!$I$12</definedName>
    <definedName name="Option">[86]Title!$L$28</definedName>
    <definedName name="OR">#REF!</definedName>
    <definedName name="Orden">[210]Hoja2!$C$2:$C$6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IGEN">#REF!</definedName>
    <definedName name="ORIGINAL" localSheetId="9" hidden="1">{#N/A,#N/A,FALSE,"orthoflow";#N/A,#N/A,FALSE,"Miscelaneos";#N/A,#N/A,FALSE,"Instrumentacio";#N/A,#N/A,FALSE,"Electrico";#N/A,#N/A,FALSE,"Valv. Seguridad"}</definedName>
    <definedName name="ORIGINAL" localSheetId="1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localSheetId="1" hidden="1">#REF!</definedName>
    <definedName name="OROZCO" hidden="1">#REF!</definedName>
    <definedName name="os" localSheetId="9">#REF!</definedName>
    <definedName name="os" localSheetId="1">#REF!</definedName>
    <definedName name="os">#REF!</definedName>
    <definedName name="OtherCosts">#REF!</definedName>
    <definedName name="OTR">[211]Otros!$A:$IV</definedName>
    <definedName name="OTRO">[189]Otros!$A:$IV</definedName>
    <definedName name="otro2">[132]Otros!$A:$IV</definedName>
    <definedName name="otros">[212]otros!$A$6:$A$1235</definedName>
    <definedName name="OTROS1">#REF!</definedName>
    <definedName name="OtrosServicios">#REF!</definedName>
    <definedName name="OtrosServiciosCostos">#REF!</definedName>
    <definedName name="OU_1">#REF!</definedName>
    <definedName name="OU_2">#REF!</definedName>
    <definedName name="OU_3">#REF!</definedName>
    <definedName name="OU_4">#REF!</definedName>
    <definedName name="OU_5">#REF!</definedName>
    <definedName name="ØuRn1v">[213]Cálculo!#REF!</definedName>
    <definedName name="ØuRn2v">[213]Cálculo!#REF!</definedName>
    <definedName name="OUT">#REF!</definedName>
    <definedName name="OVER" localSheetId="9">#REF!</definedName>
    <definedName name="OVER" localSheetId="1">#REF!</definedName>
    <definedName name="OVER">#REF!</definedName>
    <definedName name="OWNER" hidden="1">#REF!</definedName>
    <definedName name="P" localSheetId="9">#REF!</definedName>
    <definedName name="P" localSheetId="1">#REF!</definedName>
    <definedName name="P">#REF!</definedName>
    <definedName name="P_1">#N/A</definedName>
    <definedName name="P_2">'[66]CUAD-DIURNA'!#REF!</definedName>
    <definedName name="P_Alc_1.1" localSheetId="1">#REF!</definedName>
    <definedName name="P_Alc_1.1">#REF!</definedName>
    <definedName name="P_CONTADOR" localSheetId="9">#REF!</definedName>
    <definedName name="P_CONTADOR" localSheetId="1">#REF!</definedName>
    <definedName name="P_CONTADOR">#REF!</definedName>
    <definedName name="P_Item_Alc_1.1">#REF!</definedName>
    <definedName name="P_Yacimiento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0p0" localSheetId="9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" localSheetId="9">#REF!</definedName>
    <definedName name="Pa" localSheetId="1">#REF!</definedName>
    <definedName name="Pa">#REF!</definedName>
    <definedName name="PAG">#N/A</definedName>
    <definedName name="Page">#REF!</definedName>
    <definedName name="Page____1____of____2">#REF!</definedName>
    <definedName name="PagoFinanciero">#REF!</definedName>
    <definedName name="pagos">#REF!</definedName>
    <definedName name="pagos3">#REF!</definedName>
    <definedName name="PANEL">'[83]BASE DE DATOS ORIG'!#REF!</definedName>
    <definedName name="PANEL_ESTRUCTURAL_PSME_100__INCLUYE_MALLA">#REF!</definedName>
    <definedName name="PANEL_ESTRUCTURAL_PSME_200__INCLUYE_MALLA">#REF!</definedName>
    <definedName name="PANEL_ESTRUCTURAL_PSME_220__INCLUYE_MALLA">#REF!</definedName>
    <definedName name="pañet" localSheetId="9">#REF!</definedName>
    <definedName name="pañet" localSheetId="1">#REF!</definedName>
    <definedName name="pañet">#REF!</definedName>
    <definedName name="PAÑETE" localSheetId="9">#REF!</definedName>
    <definedName name="PAÑETE" localSheetId="1">#REF!</definedName>
    <definedName name="PAÑETE">#REF!</definedName>
    <definedName name="PAÑETE_11" localSheetId="9">#REF!</definedName>
    <definedName name="PAÑETE_11" localSheetId="1">#REF!</definedName>
    <definedName name="PAÑETE_11">#REF!</definedName>
    <definedName name="PAPEL_DE_LIJA_N°200" localSheetId="9">#REF!</definedName>
    <definedName name="PAPEL_DE_LIJA_N°200" localSheetId="1">#REF!</definedName>
    <definedName name="PAPEL_DE_LIJA_N°200">#REF!</definedName>
    <definedName name="Parametro_Peso">[105]Tablas!$A$1:$A$65536</definedName>
    <definedName name="PARAMETROS">#REF!</definedName>
    <definedName name="pasamuro">[47]lisprecios!#REF!</definedName>
    <definedName name="PASAMURO_B_x_EL_L_0.25_Z_0.125_M" localSheetId="9">#REF!</definedName>
    <definedName name="PASAMURO_B_x_EL_L_0.25_Z_0.125_M" localSheetId="1">#REF!</definedName>
    <definedName name="PASAMURO_B_x_EL_L_0.25_Z_0.125_M">#REF!</definedName>
    <definedName name="PASO" localSheetId="9" hidden="1">{#N/A,#N/A,TRUE,"INGENIERIA";#N/A,#N/A,TRUE,"COMPRAS";#N/A,#N/A,TRUE,"DIRECCION";#N/A,#N/A,TRUE,"RESUMEN"}</definedName>
    <definedName name="PASO" hidden="1">{#N/A,#N/A,TRUE,"INGENIERIA";#N/A,#N/A,TRUE,"COMPRAS";#N/A,#N/A,TRUE,"DIRECCION";#N/A,#N/A,TRUE,"RESUMEN"}</definedName>
    <definedName name="PASS" localSheetId="9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STO_TIPO_ESTRELLA" localSheetId="9">#REF!</definedName>
    <definedName name="PASTO_TIPO_ESTRELLA" localSheetId="1">#REF!</definedName>
    <definedName name="PASTO_TIPO_ESTRELLA">#REF!</definedName>
    <definedName name="PATIOS">#REF!</definedName>
    <definedName name="PAVA">#REF!</definedName>
    <definedName name="PAVIMENTO" localSheetId="9">#REF!</definedName>
    <definedName name="PAVIMENTO" localSheetId="1">#REF!</definedName>
    <definedName name="PAVIMENTO">#REF!</definedName>
    <definedName name="PAVIMENTO_11" localSheetId="9">#REF!</definedName>
    <definedName name="PAVIMENTO_11" localSheetId="1">#REF!</definedName>
    <definedName name="PAVIMENTO_11">#REF!</definedName>
    <definedName name="Pay_Date" localSheetId="9">#REF!</definedName>
    <definedName name="Pay_Date" localSheetId="1">#REF!</definedName>
    <definedName name="Pay_Date">#REF!</definedName>
    <definedName name="Pay_Num" localSheetId="9">#REF!</definedName>
    <definedName name="Pay_Num" localSheetId="1">#REF!</definedName>
    <definedName name="Pay_Num">#REF!</definedName>
    <definedName name="Payment_Date" localSheetId="9">DATE(YEAR(' FACTOR MULTIPLICADOR'!Loan_Start),MONTH(' FACTOR MULTIPLICADOR'!Loan_Start)+Payment_Number,DAY(' FACTOR MULTIPLICADOR'!Loan_Start))</definedName>
    <definedName name="Payment_Date" localSheetId="1">DATE(YEAR(' PPTO INTERVENTORÍA'!Loan_Start),MONTH(' PPTO INTERVENTORÍA'!Loan_Start)+Payment_Number,DAY(' PPTO INTERVENTORÍA'!Loan_Start))</definedName>
    <definedName name="Payment_Date">DATE(YEAR(Loan_Start),MONTH(Loan_Start)+Payment_Number,DAY(Loan_Start))</definedName>
    <definedName name="Payment_Date1" localSheetId="9">DATE(YEAR([207]!Loan_Start),MONTH([207]!Loan_Start)+Payment_Number,DAY([207]!Loan_Start))</definedName>
    <definedName name="Payment_Date1">DATE(YEAR([207]!Loan_Start),MONTH([207]!Loan_Start)+Payment_Number,DAY([207]!Loan_Start))</definedName>
    <definedName name="Payment_Needed">"Pago necesario"</definedName>
    <definedName name="payment_terms">#REF!</definedName>
    <definedName name="PAZ" localSheetId="9">#REF!</definedName>
    <definedName name="PAZ" localSheetId="1">#REF!</definedName>
    <definedName name="PAZ">#REF!</definedName>
    <definedName name="Pb" localSheetId="9">#REF!</definedName>
    <definedName name="Pb" localSheetId="1">#REF!</definedName>
    <definedName name="Pb">#REF!</definedName>
    <definedName name="Pc" localSheetId="9">#REF!</definedName>
    <definedName name="Pc" localSheetId="1">#REF!</definedName>
    <definedName name="Pc">#REF!</definedName>
    <definedName name="Pd" localSheetId="9">#REF!</definedName>
    <definedName name="Pd" localSheetId="1">#REF!</definedName>
    <definedName name="Pd">#REF!</definedName>
    <definedName name="Pe" localSheetId="9">#REF!</definedName>
    <definedName name="Pe" localSheetId="1">#REF!</definedName>
    <definedName name="Pe">#REF!</definedName>
    <definedName name="PEDRO" localSheetId="9" hidden="1">{#N/A,#N/A,TRUE,"INGENIERIA";#N/A,#N/A,TRUE,"COMPRAS";#N/A,#N/A,TRUE,"DIRECCION";#N/A,#N/A,TRUE,"RESUMEN"}</definedName>
    <definedName name="PEDRO" localSheetId="1" hidden="1">{#N/A,#N/A,TRUE,"INGENIERIA";#N/A,#N/A,TRUE,"COMPRAS";#N/A,#N/A,TRUE,"DIRECCION";#N/A,#N/A,TRUE,"RESUMEN"}</definedName>
    <definedName name="PEDRO" hidden="1">{#N/A,#N/A,TRUE,"INGENIERIA";#N/A,#N/A,TRUE,"COMPRAS";#N/A,#N/A,TRUE,"DIRECCION";#N/A,#N/A,TRUE,"RESUMEN"}</definedName>
    <definedName name="Pega_plus">'[42]LISTADO '!$F$27</definedName>
    <definedName name="PEGACOR" localSheetId="9">#REF!</definedName>
    <definedName name="PEGACOR" localSheetId="1">#REF!</definedName>
    <definedName name="PEGACOR">#REF!</definedName>
    <definedName name="PEGANTE" localSheetId="9">#REF!</definedName>
    <definedName name="PEGANTE" localSheetId="1">#REF!</definedName>
    <definedName name="PEGANTE">#REF!</definedName>
    <definedName name="PEGANTE_11" localSheetId="9">#REF!</definedName>
    <definedName name="PEGANTE_11" localSheetId="1">#REF!</definedName>
    <definedName name="PEGANTE_11">#REF!</definedName>
    <definedName name="PEGANTE_P.V.C" localSheetId="9">#REF!</definedName>
    <definedName name="PEGANTE_P.V.C" localSheetId="1">#REF!</definedName>
    <definedName name="PEGANTE_P.V.C">#REF!</definedName>
    <definedName name="Pegante_PVC" localSheetId="9">#REF!</definedName>
    <definedName name="Pegante_PVC" localSheetId="1">#REF!</definedName>
    <definedName name="Pegante_PVC">#REF!</definedName>
    <definedName name="PEPE" localSheetId="9">#N/A</definedName>
    <definedName name="PEPE">#N/A</definedName>
    <definedName name="PER_PAV">#REF!</definedName>
    <definedName name="PERA">#REF!</definedName>
    <definedName name="PERALTA">#REF!</definedName>
    <definedName name="perDate">[152]Parameters!$E$9:$E$38</definedName>
    <definedName name="Perfil">'[39]LISTADO '!$F$28</definedName>
    <definedName name="Perfil_16_6">'[42]LISTADO '!$F$105</definedName>
    <definedName name="PERFIL_DEL_TRAMO">#REF!</definedName>
    <definedName name="PERFIL_PHR_220X80" localSheetId="9">#REF!</definedName>
    <definedName name="PERFIL_PHR_220X80" localSheetId="1">#REF!</definedName>
    <definedName name="PERFIL_PHR_220X80">#REF!</definedName>
    <definedName name="PERGOLA" localSheetId="9">#REF!</definedName>
    <definedName name="PERGOLA" localSheetId="1">#REF!</definedName>
    <definedName name="PERGOLA">#REF!</definedName>
    <definedName name="PERGOLA_11" localSheetId="9">#REF!</definedName>
    <definedName name="PERGOLA_11" localSheetId="1">#REF!</definedName>
    <definedName name="PERGOLA_11">#REF!</definedName>
    <definedName name="PeriodInc">[86]Index!$L$57</definedName>
    <definedName name="PERIODO">#REF!</definedName>
    <definedName name="PeriodoD" localSheetId="9">#REF!</definedName>
    <definedName name="PeriodoD" localSheetId="1">#REF!</definedName>
    <definedName name="PeriodoD">#REF!</definedName>
    <definedName name="PeriodoPago">'[63]LIQUIDA-NOMINA'!$C$4</definedName>
    <definedName name="PeriodoRepago">#REF!</definedName>
    <definedName name="PeriodoRepagoCCP">#REF!</definedName>
    <definedName name="perLabel">[152]Parameters!$C$9:$C$38</definedName>
    <definedName name="PERSONALTABLA1.1.1">'[10]CALCULO COSTOS DE OPERACIÓN'!$B$50:$AJ$85</definedName>
    <definedName name="PERSONALTABLA1.2">'[10]INFORMACIÓN REFERENCIA'!$B$477:$F$489</definedName>
    <definedName name="PERSONALTABLA1.3">'[10]INFORMACIÓN REFERENCIA'!$B$494:$F$506</definedName>
    <definedName name="PERT">'[65]MANO DE OBRA'!$G$8:$G$20</definedName>
    <definedName name="PESO14.2">#REF!</definedName>
    <definedName name="PESO14.3">#REF!</definedName>
    <definedName name="PESO14.4">#REF!</definedName>
    <definedName name="PetSumDetail">#REF!</definedName>
    <definedName name="PetSumHeading">#REF!</definedName>
    <definedName name="PetTotalDetail">#REF!</definedName>
    <definedName name="PetTotalHeading">#REF!</definedName>
    <definedName name="phed">[91]Hoja1!$C$4</definedName>
    <definedName name="phen">[91]Hoja1!$C$5</definedName>
    <definedName name="PIA" localSheetId="9" hidden="1">#REF!</definedName>
    <definedName name="PIA" localSheetId="1" hidden="1">#REF!</definedName>
    <definedName name="PIA" hidden="1">#REF!</definedName>
    <definedName name="Piedra">#REF!</definedName>
    <definedName name="PIEDRA_RAJÓN" localSheetId="9">#REF!</definedName>
    <definedName name="PIEDRA_RAJÓN" localSheetId="1">#REF!</definedName>
    <definedName name="PIEDRA_RAJÓN">#REF!</definedName>
    <definedName name="PILOTE">#REF!</definedName>
    <definedName name="Pindis">#REF!</definedName>
    <definedName name="pint">'[148]7422CW00'!#REF!</definedName>
    <definedName name="Pintor">'[39]M.O.'!$F$17</definedName>
    <definedName name="pintura">'[148]7422CW00'!#REF!</definedName>
    <definedName name="PINTURA_ANTICORROSIVA" localSheetId="9">#REF!</definedName>
    <definedName name="PINTURA_ANTICORROSIVA" localSheetId="1">#REF!</definedName>
    <definedName name="PINTURA_ANTICORROSIVA">#REF!</definedName>
    <definedName name="Pintura_base_aceite" localSheetId="9">#REF!</definedName>
    <definedName name="Pintura_base_aceite" localSheetId="1">#REF!</definedName>
    <definedName name="Pintura_base_aceite">#REF!</definedName>
    <definedName name="Pintura_base_aceite_11" localSheetId="9">#REF!</definedName>
    <definedName name="Pintura_base_aceite_11" localSheetId="1">#REF!</definedName>
    <definedName name="Pintura_base_aceite_11">#REF!</definedName>
    <definedName name="Pintura_exteriores">'[42]LISTADO '!$F$95</definedName>
    <definedName name="PINTURA_KORAZA" localSheetId="9">#REF!</definedName>
    <definedName name="PINTURA_KORAZA" localSheetId="1">#REF!</definedName>
    <definedName name="PINTURA_KORAZA">#REF!</definedName>
    <definedName name="PINTURA_VINILO_TIPO_1" localSheetId="9">#REF!</definedName>
    <definedName name="PINTURA_VINILO_TIPO_1" localSheetId="1">#REF!</definedName>
    <definedName name="PINTURA_VINILO_TIPO_1">#REF!</definedName>
    <definedName name="pinturavinilo">#REF!</definedName>
    <definedName name="pintyura">[214]STRSUMM0!#REF!</definedName>
    <definedName name="PIP">#REF!</definedName>
    <definedName name="PIPE_1">#REF!</definedName>
    <definedName name="PIPE_2">#REF!</definedName>
    <definedName name="PIPE_3">#REF!</definedName>
    <definedName name="PIPE_4">#REF!</definedName>
    <definedName name="PIPE_5">#REF!</definedName>
    <definedName name="Piscinas">#REF!</definedName>
    <definedName name="PISOTABLON" localSheetId="9">#REF!</definedName>
    <definedName name="PISOTABLON" localSheetId="1">#REF!</definedName>
    <definedName name="PISOTABLON">#REF!</definedName>
    <definedName name="PISOTABLON_11" localSheetId="9">#REF!</definedName>
    <definedName name="PISOTABLON_11" localSheetId="1">#REF!</definedName>
    <definedName name="PISOTABLON_11">#REF!</definedName>
    <definedName name="PISTOLA_DE_CALOR">#REF!</definedName>
    <definedName name="PKHK" localSheetId="9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9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CAENTREPISO" localSheetId="9">#REF!</definedName>
    <definedName name="PLACAENTREPISO" localSheetId="1">#REF!</definedName>
    <definedName name="PLACAENTREPISO">#REF!</definedName>
    <definedName name="PLACAENTREPISO_11" localSheetId="9">#REF!</definedName>
    <definedName name="PLACAENTREPISO_11" localSheetId="1">#REF!</definedName>
    <definedName name="PLACAENTREPISO_11">#REF!</definedName>
    <definedName name="PLACAMESON" localSheetId="9">#REF!</definedName>
    <definedName name="PLACAMESON" localSheetId="1">#REF!</definedName>
    <definedName name="PLACAMESON">#REF!</definedName>
    <definedName name="PLACAMESON_11" localSheetId="9">#REF!</definedName>
    <definedName name="PLACAMESON_11" localSheetId="1">#REF!</definedName>
    <definedName name="PLACAMESON_11">#REF!</definedName>
    <definedName name="Placas_.9x.9_Azul_labrador" localSheetId="9">#REF!</definedName>
    <definedName name="Placas_.9x.9_Azul_labrador" localSheetId="1">#REF!</definedName>
    <definedName name="Placas_.9x.9_Azul_labrador">#REF!</definedName>
    <definedName name="PLAD" localSheetId="9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fon" localSheetId="1">#REF!</definedName>
    <definedName name="Plafon">#REF!</definedName>
    <definedName name="Plafon_11" localSheetId="9">#REF!</definedName>
    <definedName name="Plafon_11" localSheetId="1">#REF!</definedName>
    <definedName name="Plafon_11">#REF!</definedName>
    <definedName name="PLAN">'[65]ITEMS RESUMIDOS'!$A$2:$D$34</definedName>
    <definedName name="Plan_Vallejo_Sens">'[89]Inputs-SUMMARY'!$H$279:$BR$279</definedName>
    <definedName name="PLANEACION">[65]MAQUINARIA!$A$2:$A$18</definedName>
    <definedName name="PLANT7" localSheetId="9">#REF!</definedName>
    <definedName name="PLANT7" localSheetId="1">#REF!</definedName>
    <definedName name="PLANT7">#REF!</definedName>
    <definedName name="PLANTA_DE_CORAL" localSheetId="9">#REF!</definedName>
    <definedName name="PLANTA_DE_CORAL" localSheetId="1">#REF!</definedName>
    <definedName name="PLANTA_DE_CORAL">#REF!</definedName>
    <definedName name="PLANTA_ORNAMENTAL" localSheetId="9">#REF!</definedName>
    <definedName name="PLANTA_ORNAMENTAL" localSheetId="1">#REF!</definedName>
    <definedName name="PLANTA_ORNAMENTAL">#REF!</definedName>
    <definedName name="PLANTASALCANTARILLADO1.1">'[10]INFORMACIÓN REFERENCIA'!$B$313:$I$324</definedName>
    <definedName name="PLANTASALCANTARILLADOTABLA1.7">'[10]INFORMACIÓN REFERENCIA'!$B$393:$C$404</definedName>
    <definedName name="PLANTASTRATAMIENTOTABLA5.1">'[10]INFORMACIÓN REFERENCIA'!$B$216:$F$220</definedName>
    <definedName name="PLANTASTRATAMIENTOTABLA5.2">#REF!</definedName>
    <definedName name="PlanVallejo">#REF!</definedName>
    <definedName name="plastocrete">[47]lisprecios!#REF!</definedName>
    <definedName name="Plastocreto_DM__concreto" localSheetId="9">#REF!</definedName>
    <definedName name="Plastocreto_DM__concreto" localSheetId="1">#REF!</definedName>
    <definedName name="Plastocreto_DM__concreto">#REF!</definedName>
    <definedName name="Plastocreto_DM__concreto_11" localSheetId="9">#REF!</definedName>
    <definedName name="Plastocreto_DM__concreto_11" localSheetId="1">#REF!</definedName>
    <definedName name="Plastocreto_DM__concreto_11">#REF!</definedName>
    <definedName name="PLASTROCRETE_DM" localSheetId="9">#REF!</definedName>
    <definedName name="PLASTROCRETE_DM" localSheetId="1">#REF!</definedName>
    <definedName name="PLASTROCRETE_DM">#REF!</definedName>
    <definedName name="Platinas">#REF!</definedName>
    <definedName name="Plazo">[53]BASES!$E$27</definedName>
    <definedName name="PlazoAIU">#REF!</definedName>
    <definedName name="PLOMERO">#REF!</definedName>
    <definedName name="PLPLUNN" localSheetId="9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UG" hidden="1">#REF!</definedName>
    <definedName name="Pluma_de_250_Kg." localSheetId="1">#REF!</definedName>
    <definedName name="Pluma_de_250_Kg.">#REF!</definedName>
    <definedName name="Pluma_de_250_Kg._11" localSheetId="9">#REF!</definedName>
    <definedName name="Pluma_de_250_Kg._11" localSheetId="1">#REF!</definedName>
    <definedName name="Pluma_de_250_Kg._11">#REF!</definedName>
    <definedName name="PMP">#REF!</definedName>
    <definedName name="PMS">#REF!</definedName>
    <definedName name="PMT">#REF!</definedName>
    <definedName name="pntll">[208]mater!$D$56</definedName>
    <definedName name="pñ" localSheetId="9">#REF!</definedName>
    <definedName name="pñ" localSheetId="1">#REF!</definedName>
    <definedName name="pñ">#REF!</definedName>
    <definedName name="po" localSheetId="9">#REF!</definedName>
    <definedName name="po" localSheetId="1">#REF!</definedName>
    <definedName name="po">#REF!</definedName>
    <definedName name="Poblacion" localSheetId="9">#REF!</definedName>
    <definedName name="Poblacion" localSheetId="1">#REF!</definedName>
    <definedName name="Poblacion">#REF!</definedName>
    <definedName name="poblado">#REF!</definedName>
    <definedName name="POBRE">#REF!</definedName>
    <definedName name="Poceta_acero_inox." localSheetId="9">#REF!</definedName>
    <definedName name="Poceta_acero_inox." localSheetId="1">#REF!</definedName>
    <definedName name="Poceta_acero_inox.">#REF!</definedName>
    <definedName name="Poceta_acero_inox._11" localSheetId="9">#REF!</definedName>
    <definedName name="Poceta_acero_inox._11" localSheetId="1">#REF!</definedName>
    <definedName name="Poceta_acero_inox._11">#REF!</definedName>
    <definedName name="POCETAS">#REF!</definedName>
    <definedName name="poi" localSheetId="9">#REF!</definedName>
    <definedName name="poi" localSheetId="1">#REF!</definedName>
    <definedName name="poi">#REF!</definedName>
    <definedName name="POIPOZOS">'[10]CALCULO POI'!$B$118:$I$154</definedName>
    <definedName name="POIUP" localSheetId="9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lynomial">#REF!</definedName>
    <definedName name="POO" localSheetId="1">#REF!</definedName>
    <definedName name="POO">#REF!</definedName>
    <definedName name="popop" localSheetId="9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9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9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AdicCostoLlantasCliente">#REF!</definedName>
    <definedName name="PorcAdicCostoMtto">#REF!</definedName>
    <definedName name="PorcCostosOcultos">#REF!</definedName>
    <definedName name="PORCE">[54]BASES!$E$26</definedName>
    <definedName name="Porcentaje">#REF!</definedName>
    <definedName name="PORCENTAJE1">#REF!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DA2">'[215]Hoja 1 '!#REF!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UtilidadDesctoCompra">#REF!</definedName>
    <definedName name="PorUtilidadFinanciera">#REF!</definedName>
    <definedName name="POSICION_PRESUP">[13]Tablas!#REF!</definedName>
    <definedName name="POSICIONES">#REF!</definedName>
    <definedName name="POSTE_DE_CONCRETO_6_M" localSheetId="1">#REF!</definedName>
    <definedName name="POSTE_DE_CONCRETO_6_M">#REF!</definedName>
    <definedName name="pouig" localSheetId="9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YOS" localSheetId="9">#REF!</definedName>
    <definedName name="POYOS" localSheetId="1">#REF!</definedName>
    <definedName name="POYOS">#REF!</definedName>
    <definedName name="POYOS_11" localSheetId="9">#REF!</definedName>
    <definedName name="POYOS_11" localSheetId="1">#REF!</definedName>
    <definedName name="POYOS_11">#REF!</definedName>
    <definedName name="POZ">#REF!</definedName>
    <definedName name="POZO">[105]Tablas!$C$1:$C$65536</definedName>
    <definedName name="POZO1.2">#REF!</definedName>
    <definedName name="POZOS">#REF!</definedName>
    <definedName name="POZOSACTUAL">'[10]INFORMACIÓN REFERENCIA'!$B$23:$M$34</definedName>
    <definedName name="pozosconduccion">'[10]INFORMACIÓN REFERENCIA'!$B$122:$F$133</definedName>
    <definedName name="pp" localSheetId="9">#REF!</definedName>
    <definedName name="pp" localSheetId="1">#REF!</definedName>
    <definedName name="pp">#REF!</definedName>
    <definedName name="PPAPAPPALALALAKKSJDJ">#REF!</definedName>
    <definedName name="PPPP" localSheetId="9" hidden="1">{#N/A,#N/A,FALSE,"orthoflow";#N/A,#N/A,FALSE,"Miscelaneos";#N/A,#N/A,FALSE,"Instrumentacio";#N/A,#N/A,FALSE,"Electrico";#N/A,#N/A,FALSE,"Valv. Seguridad"}</definedName>
    <definedName name="PPPP" localSheetId="1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9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9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pppppppppp">#REF!</definedName>
    <definedName name="PPPPPPPPPPPPEE">#REF!</definedName>
    <definedName name="PPTO" localSheetId="1">#REF!</definedName>
    <definedName name="PPTO">#REF!</definedName>
    <definedName name="PPTOAS">#REF!</definedName>
    <definedName name="PPtoNorte">#REF!</definedName>
    <definedName name="pqroj" localSheetId="9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[77]medelo!$D$46</definedName>
    <definedName name="PRE" localSheetId="1">#REF!</definedName>
    <definedName name="PRE">#REF!</definedName>
    <definedName name="PRECIO" localSheetId="9">#REF!</definedName>
    <definedName name="PRECIO" localSheetId="1">#REF!</definedName>
    <definedName name="PRECIO">#REF!</definedName>
    <definedName name="precio2">#REF!</definedName>
    <definedName name="precios" localSheetId="9">#REF!</definedName>
    <definedName name="precios" localSheetId="1">#REF!</definedName>
    <definedName name="precios">#REF!</definedName>
    <definedName name="PreciosMP">#REF!</definedName>
    <definedName name="Prefabricado_de_concreto._Culata" localSheetId="9">#REF!</definedName>
    <definedName name="Prefabricado_de_concreto._Culata" localSheetId="1">#REF!</definedName>
    <definedName name="Prefabricado_de_concreto._Culata">#REF!</definedName>
    <definedName name="Prefabricado_de_concreto._Culata_11" localSheetId="9">#REF!</definedName>
    <definedName name="Prefabricado_de_concreto._Culata_11" localSheetId="1">#REF!</definedName>
    <definedName name="Prefabricado_de_concreto._Culata_11">#REF!</definedName>
    <definedName name="PRELIMINARES" localSheetId="9">#REF!</definedName>
    <definedName name="PRELIMINARES" localSheetId="1">#REF!</definedName>
    <definedName name="PRELIMINARES">#REF!</definedName>
    <definedName name="PRES">#REF!</definedName>
    <definedName name="PRESA">#REF!</definedName>
    <definedName name="presentacion">#REF!</definedName>
    <definedName name="PREST">#REF!</definedName>
    <definedName name="PRESTA">#REF!</definedName>
    <definedName name="PRESTACIONES">#REF!</definedName>
    <definedName name="Prestaciones_sociales">#REF!</definedName>
    <definedName name="Presu">'[10]CALCULO POI'!#REF!</definedName>
    <definedName name="PRESUP">#REF!</definedName>
    <definedName name="Presupuest" localSheetId="9">#REF!</definedName>
    <definedName name="Presupuest" localSheetId="1">#REF!</definedName>
    <definedName name="Presupuest">#REF!</definedName>
    <definedName name="Presupuesto" localSheetId="9">#REF!</definedName>
    <definedName name="Presupuesto" localSheetId="1">#REF!</definedName>
    <definedName name="Presupuesto">#REF!</definedName>
    <definedName name="presupuestocementerio">#REF!</definedName>
    <definedName name="presupuestopavimento">#REF!</definedName>
    <definedName name="PResupuestos">'[216]CtaGeneral-A'!$F$12:$AH$131</definedName>
    <definedName name="PREUGA">#REF!</definedName>
    <definedName name="PrevFleet">#REF!</definedName>
    <definedName name="PRICES_FIRM">#REF!</definedName>
    <definedName name="primer" localSheetId="9">#REF!</definedName>
    <definedName name="primer" localSheetId="1">#REF!</definedName>
    <definedName name="PRIMER" hidden="1">{"via1",#N/A,TRUE,"general";"via2",#N/A,TRUE,"general";"via3",#N/A,TRUE,"general"}</definedName>
    <definedName name="PRIMERO">'[195]Informe Semanal 1'!$V$43:$W$43</definedName>
    <definedName name="PRIMET" localSheetId="9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1">#REF!</definedName>
    <definedName name="Princ">#REF!</definedName>
    <definedName name="PRINT_AREA">#N/A</definedName>
    <definedName name="PRINT_AREA_MI">#N/A</definedName>
    <definedName name="Print_Area_Reset" localSheetId="9">OFFSET(' FACTOR MULTIPLICADOR'!Full_Print,0,0,Last_Row)</definedName>
    <definedName name="Print_Area_Reset" localSheetId="1">OFFSET(' PPTO INTERVENTORÍA'!Full_Print,0,0,Last_Row)</definedName>
    <definedName name="Print_Area_Reset">OFFSET(Full_Print,0,0,Last_Row)</definedName>
    <definedName name="PRINT_TITLES">#N/A</definedName>
    <definedName name="PRINT_TITLES_MI">#N/A</definedName>
    <definedName name="Print_Titles2">#N/A</definedName>
    <definedName name="PRINT1">'[4]7422CW00'!#REF!</definedName>
    <definedName name="PRINT2">'[4]7422CW00'!#REF!</definedName>
    <definedName name="PrintEnd" hidden="1">#REF!</definedName>
    <definedName name="PrintStart" hidden="1">#REF!</definedName>
    <definedName name="PrintTitle">#REF!</definedName>
    <definedName name="Prioridad">[217]Sheet1!$D$2:$D$4</definedName>
    <definedName name="PRIVADO">#REF!</definedName>
    <definedName name="prn">[91]Hoja1!$C$3</definedName>
    <definedName name="prnf">[91]Hoja1!$C$6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">[22]Gastos!#REF!</definedName>
    <definedName name="prod1">[22]Gastos!#REF!</definedName>
    <definedName name="prod98">[22]Gastos!#REF!</definedName>
    <definedName name="prodcal">[22]Gastos!#REF!</definedName>
    <definedName name="proddsfdhgasd" localSheetId="9">#REF!</definedName>
    <definedName name="proddsfdhgasd" localSheetId="1">#REF!</definedName>
    <definedName name="proddsfdhgasd">#REF!</definedName>
    <definedName name="prodeco">[218]LISTAS!#REF!</definedName>
    <definedName name="prodhati">[22]Gastos!#REF!</definedName>
    <definedName name="PRODUCCIONACTUAL">'[10]INFORMACIÓN REFERENCIA'!$B$8:$C$19</definedName>
    <definedName name="PRODUCTCARB">#REF!</definedName>
    <definedName name="PRODUCTEST">#REF!</definedName>
    <definedName name="PRODUCTO">#REF!</definedName>
    <definedName name="PROF">#REF!</definedName>
    <definedName name="PrOfic">[53]BASES!$B$31</definedName>
    <definedName name="profit_margin">#REF!</definedName>
    <definedName name="Profundidad">#REF!</definedName>
    <definedName name="PROGDES">#REF!</definedName>
    <definedName name="Programa">#REF!</definedName>
    <definedName name="programainv" localSheetId="9">#N/A</definedName>
    <definedName name="programainv">#N/A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ponente">#REF!</definedName>
    <definedName name="PROTECTOR_DE_ARBOL" localSheetId="9">#REF!</definedName>
    <definedName name="PROTECTOR_DE_ARBOL" localSheetId="1">#REF!</definedName>
    <definedName name="PROTECTOR_DE_ARBOL">#REF!</definedName>
    <definedName name="Prov" localSheetId="9">#REF!</definedName>
    <definedName name="Prov" localSheetId="1">#REF!</definedName>
    <definedName name="Prov">#REF!</definedName>
    <definedName name="PROYECCION">#REF!</definedName>
    <definedName name="PROYECCIONDEMANDATABLA1">[10]DEMANDABASEAND!$B$7:$F$19</definedName>
    <definedName name="PROYECTO__OBRAS_VARIAS_EN_LA_ESCUELA_CONTRAINCENDIO">#REF!</definedName>
    <definedName name="PROYECTOS">[10]REFERENCIAS!$A$3:$F$25</definedName>
    <definedName name="PRUEBA" localSheetId="9">#REF!</definedName>
    <definedName name="PRUEBA" localSheetId="1">#REF!</definedName>
    <definedName name="PRUEBA">#REF!</definedName>
    <definedName name="prueba1">[219]!absc</definedName>
    <definedName name="PRUEBA2" localSheetId="9">#REF!</definedName>
    <definedName name="PRUEBA2" localSheetId="1">#REF!</definedName>
    <definedName name="PRUEBA2">#REF!</definedName>
    <definedName name="PRUEBAS">#REF!</definedName>
    <definedName name="PS" localSheetId="9">#REF!</definedName>
    <definedName name="PS" localSheetId="1">#REF!</definedName>
    <definedName name="PS">#REF!</definedName>
    <definedName name="PSTRESS_RELIEVI">#REF!</definedName>
    <definedName name="PTAR" localSheetId="9" hidden="1">{#N/A,#N/A,FALSE,"Estatico";#N/A,#N/A,FALSE,"Tuberia";#N/A,#N/A,FALSE,"Instrumentación";#N/A,#N/A,FALSE,"Mecanica";#N/A,#N/A,FALSE,"Electrico";#N/A,#N/A,FALSE,"Ofic.Civiles"}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mtlcbñ">[208]mater!$I$175</definedName>
    <definedName name="ptope" localSheetId="9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9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TT" localSheetId="9" hidden="1">{#N/A,#N/A,TRUE,"INGENIERIA";#N/A,#N/A,TRUE,"COMPRAS";#N/A,#N/A,TRUE,"DIRECCION";#N/A,#N/A,TRUE,"RESUMEN"}</definedName>
    <definedName name="PTT" hidden="1">{#N/A,#N/A,TRUE,"INGENIERIA";#N/A,#N/A,TRUE,"COMPRAS";#N/A,#N/A,TRUE,"DIRECCION";#N/A,#N/A,TRUE,"RESUMEN"}</definedName>
    <definedName name="PTTO" localSheetId="1">#REF!</definedName>
    <definedName name="PTTO">#REF!</definedName>
    <definedName name="PTTTT" localSheetId="9" hidden="1">{#N/A,#N/A,TRUE,"INGENIERIA";#N/A,#N/A,TRUE,"COMPRAS";#N/A,#N/A,TRUE,"DIRECCION";#N/A,#N/A,TRUE,"RESUMEN"}</definedName>
    <definedName name="PTTTT" hidden="1">{#N/A,#N/A,TRUE,"INGENIERIA";#N/A,#N/A,TRUE,"COMPRAS";#N/A,#N/A,TRUE,"DIRECCION";#N/A,#N/A,TRUE,"RESUMEN"}</definedName>
    <definedName name="Puerta_2_05x0_90m._alma_de_plomo" localSheetId="9">#REF!</definedName>
    <definedName name="Puerta_2_05x0_90m._alma_de_plomo" localSheetId="1">#REF!</definedName>
    <definedName name="Puerta_2_05x0_90m._alma_de_plomo">#REF!</definedName>
    <definedName name="Puerta_2_05x0_90m._alma_de_plomo_11" localSheetId="9">#REF!</definedName>
    <definedName name="Puerta_2_05x0_90m._alma_de_plomo_11" localSheetId="1">#REF!</definedName>
    <definedName name="Puerta_2_05x0_90m._alma_de_plomo_11">#REF!</definedName>
    <definedName name="Puerta_entamborada_2_05x0_7" localSheetId="9">#REF!</definedName>
    <definedName name="Puerta_entamborada_2_05x0_7" localSheetId="1">#REF!</definedName>
    <definedName name="Puerta_entamborada_2_05x0_7">#REF!</definedName>
    <definedName name="Puerta_entamborada_2_05x0_7_11" localSheetId="9">#REF!</definedName>
    <definedName name="Puerta_entamborada_2_05x0_7_11" localSheetId="1">#REF!</definedName>
    <definedName name="Puerta_entamborada_2_05x0_7_11">#REF!</definedName>
    <definedName name="Puerta_entamborada_2_05x0_8" localSheetId="9">#REF!</definedName>
    <definedName name="Puerta_entamborada_2_05x0_8" localSheetId="1">#REF!</definedName>
    <definedName name="Puerta_entamborada_2_05x0_8">#REF!</definedName>
    <definedName name="Puerta_entamborada_2_05x0_8_11" localSheetId="9">#REF!</definedName>
    <definedName name="Puerta_entamborada_2_05x0_8_11" localSheetId="1">#REF!</definedName>
    <definedName name="Puerta_entamborada_2_05x0_8_11">#REF!</definedName>
    <definedName name="Puerta_entamborada_2_05x1_4" localSheetId="9">#REF!</definedName>
    <definedName name="Puerta_entamborada_2_05x1_4" localSheetId="1">#REF!</definedName>
    <definedName name="Puerta_entamborada_2_05x1_4">#REF!</definedName>
    <definedName name="Puerta_entamborada_2_05x1_4_11" localSheetId="9">#REF!</definedName>
    <definedName name="Puerta_entamborada_2_05x1_4_11" localSheetId="1">#REF!</definedName>
    <definedName name="Puerta_entamborada_2_05x1_4_11">#REF!</definedName>
    <definedName name="Puerta_entamborada_2_20x0_8" localSheetId="9">#REF!</definedName>
    <definedName name="Puerta_entamborada_2_20x0_8" localSheetId="1">#REF!</definedName>
    <definedName name="Puerta_entamborada_2_20x0_8">#REF!</definedName>
    <definedName name="Puerta_entamborada_2_20x0_8_11" localSheetId="9">#REF!</definedName>
    <definedName name="Puerta_entamborada_2_20x0_8_11" localSheetId="1">#REF!</definedName>
    <definedName name="Puerta_entamborada_2_20x0_8_11">#REF!</definedName>
    <definedName name="Puerta_entamborada_2_20x0_9" localSheetId="9">#REF!</definedName>
    <definedName name="Puerta_entamborada_2_20x0_9" localSheetId="1">#REF!</definedName>
    <definedName name="Puerta_entamborada_2_20x0_9">#REF!</definedName>
    <definedName name="Puerta_entamborada_2_20x0_9_11" localSheetId="9">#REF!</definedName>
    <definedName name="Puerta_entamborada_2_20x0_9_11" localSheetId="1">#REF!</definedName>
    <definedName name="Puerta_entamborada_2_20x0_9_11">#REF!</definedName>
    <definedName name="Puerta_ventana_ppal_alumin._anodis." localSheetId="9">#REF!</definedName>
    <definedName name="Puerta_ventana_ppal_alumin._anodis." localSheetId="1">#REF!</definedName>
    <definedName name="Puerta_ventana_ppal_alumin._anodis.">#REF!</definedName>
    <definedName name="Puerta_ventana_ppal_alumin._anodis._11" localSheetId="9">#REF!</definedName>
    <definedName name="Puerta_ventana_ppal_alumin._anodis._11" localSheetId="1">#REF!</definedName>
    <definedName name="Puerta_ventana_ppal_alumin._anodis._11">#REF!</definedName>
    <definedName name="PUERTA2" localSheetId="9">#REF!</definedName>
    <definedName name="PUERTA2" localSheetId="1">#REF!</definedName>
    <definedName name="PUERTA2">#REF!</definedName>
    <definedName name="PUERTA2_11" localSheetId="9">#REF!</definedName>
    <definedName name="PUERTA2_11" localSheetId="1">#REF!</definedName>
    <definedName name="PUERTA2_11">#REF!</definedName>
    <definedName name="PUERTALUMTOT" localSheetId="9">#REF!</definedName>
    <definedName name="PUERTALUMTOT" localSheetId="1">#REF!</definedName>
    <definedName name="PUERTALUMTOT">#REF!</definedName>
    <definedName name="PUERTALUMTOT_11" localSheetId="9">#REF!</definedName>
    <definedName name="PUERTALUMTOT_11" localSheetId="1">#REF!</definedName>
    <definedName name="PUERTALUMTOT_11">#REF!</definedName>
    <definedName name="PUERTAMADETOT" localSheetId="9">#REF!</definedName>
    <definedName name="PUERTAMADETOT" localSheetId="1">#REF!</definedName>
    <definedName name="PUERTAMADETOT">#REF!</definedName>
    <definedName name="PUERTAMADETOT_11" localSheetId="9">#REF!</definedName>
    <definedName name="PUERTAMADETOT_11" localSheetId="1">#REF!</definedName>
    <definedName name="PUERTAMADETOT_11">#REF!</definedName>
    <definedName name="puertas">#REF!</definedName>
    <definedName name="PUERTMADECERRAT" localSheetId="9">#REF!</definedName>
    <definedName name="PUERTMADECERRAT" localSheetId="1">#REF!</definedName>
    <definedName name="PUERTMADECERRAT">#REF!</definedName>
    <definedName name="PUERTMADECERRAT_11" localSheetId="9">#REF!</definedName>
    <definedName name="PUERTMADECERRAT_11" localSheetId="1">#REF!</definedName>
    <definedName name="PUERTMADECERRAT_11">#REF!</definedName>
    <definedName name="Pulidora" localSheetId="9">#REF!</definedName>
    <definedName name="Pulidora" localSheetId="1">#REF!</definedName>
    <definedName name="Pulidora">#REF!</definedName>
    <definedName name="Pulidora_11" localSheetId="9">#REF!</definedName>
    <definedName name="Pulidora_11" localSheetId="1">#REF!</definedName>
    <definedName name="Pulidora_11">#REF!</definedName>
    <definedName name="PULIDORA_ELECTRICA">#REF!</definedName>
    <definedName name="PullCords">'[153]Actual Data (MAP)'!$B$31:$C$131</definedName>
    <definedName name="Pulsador_para_timbre_P_C" localSheetId="9">#REF!</definedName>
    <definedName name="Pulsador_para_timbre_P_C" localSheetId="1">#REF!</definedName>
    <definedName name="Pulsador_para_timbre_P_C">#REF!</definedName>
    <definedName name="Pulsador_para_timbre_P_C_11" localSheetId="9">#REF!</definedName>
    <definedName name="Pulsador_para_timbre_P_C_11" localSheetId="1">#REF!</definedName>
    <definedName name="Pulsador_para_timbre_P_C_11">#REF!</definedName>
    <definedName name="PUNTILLA" localSheetId="9">#REF!</definedName>
    <definedName name="PUNTILLA" localSheetId="1">#REF!</definedName>
    <definedName name="PUNTILLA">#REF!</definedName>
    <definedName name="PUNTILLA_11" localSheetId="9">#REF!</definedName>
    <definedName name="PUNTILLA_11" localSheetId="1">#REF!</definedName>
    <definedName name="PUNTILLA_11">#REF!</definedName>
    <definedName name="PUNTILLA_2">#REF!</definedName>
    <definedName name="Punto" localSheetId="9">#REF!</definedName>
    <definedName name="Punto" localSheetId="1">#REF!</definedName>
    <definedName name="Punto">#REF!</definedName>
    <definedName name="PUNTOHIDRA" localSheetId="9">#REF!</definedName>
    <definedName name="PUNTOHIDRA" localSheetId="1">#REF!</definedName>
    <definedName name="PUNTOHIDRA">#REF!</definedName>
    <definedName name="PUNTOHIDRA_11" localSheetId="9">#REF!</definedName>
    <definedName name="PUNTOHIDRA_11" localSheetId="1">#REF!</definedName>
    <definedName name="PUNTOHIDRA_11">#REF!</definedName>
    <definedName name="PUNTOSANIT" localSheetId="9">#REF!</definedName>
    <definedName name="PUNTOSANIT" localSheetId="1">#REF!</definedName>
    <definedName name="PUNTOSANIT">#REF!</definedName>
    <definedName name="PUNTOSANIT_11" localSheetId="9">#REF!</definedName>
    <definedName name="PUNTOSANIT_11" localSheetId="1">#REF!</definedName>
    <definedName name="PUNTOSANIT_11">#REF!</definedName>
    <definedName name="PuntosRentabilidad">#REF!</definedName>
    <definedName name="Purchase">#REF!</definedName>
    <definedName name="PW">#REF!</definedName>
    <definedName name="Pwf">'[220]ORITO 02 '!$A$12</definedName>
    <definedName name="Pwf_actual">'[220]ORITO 02 '!$E$6</definedName>
    <definedName name="Pwf_i">[77]medelo!$A$66:$A$83</definedName>
    <definedName name="Pwf_min">'[220]ORITO 02 '!$E$8</definedName>
    <definedName name="Pwfd">#REF!</definedName>
    <definedName name="q" localSheetId="9">#REF!</definedName>
    <definedName name="q" localSheetId="1">#REF!</definedName>
    <definedName name="q">#REF!</definedName>
    <definedName name="Q_actual">'[220]ORITO 02 '!$E$7</definedName>
    <definedName name="Q_BRUTO">#REF!</definedName>
    <definedName name="q1q1q" localSheetId="9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9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aw">[221]glvc!#REF!</definedName>
    <definedName name="QAQSWS" localSheetId="9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9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[135]TARIF2002!#REF!</definedName>
    <definedName name="QE_TE">[135]TARIF2002!#REF!</definedName>
    <definedName name="qedcd" localSheetId="9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9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9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I">[135]TARIF2002!#REF!</definedName>
    <definedName name="QI_TI">[135]TARIF2002!#REF!</definedName>
    <definedName name="qm" localSheetId="1">#REF!</definedName>
    <definedName name="qm">#REF!</definedName>
    <definedName name="Qmax">[77]medelo!$B$63</definedName>
    <definedName name="qmaxdesarenador">#REF!</definedName>
    <definedName name="QMAXDIARIO">'[10]CALCULO POI'!$B$118:$C$154</definedName>
    <definedName name="Qmed">#REF!</definedName>
    <definedName name="QMIN">#REF!</definedName>
    <definedName name="qmindesarenador">#REF!</definedName>
    <definedName name="QN">[135]TARIF2002!#REF!</definedName>
    <definedName name="QN_QI">[135]TARIF2002!#REF!</definedName>
    <definedName name="QNS">[222]TARIF2002!#REF!</definedName>
    <definedName name="QPROM">[10]TARIFAS!$C$570</definedName>
    <definedName name="qq" localSheetId="9">#REF!</definedName>
    <definedName name="qq" localSheetId="1">#REF!</definedName>
    <definedName name="qq">#REF!</definedName>
    <definedName name="qqq">#REF!</definedName>
    <definedName name="QQQQQQQQQQQQQQ">#REF!</definedName>
    <definedName name="qqqqqqqqqqqqqqqq">#REF!</definedName>
    <definedName name="qqqqqw" localSheetId="9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RS">#REF!</definedName>
    <definedName name="QS">#REF!</definedName>
    <definedName name="qsqw">#REF!</definedName>
    <definedName name="Qt">'[220]ORITO 02 '!$E$9</definedName>
    <definedName name="QTIES">#REF!</definedName>
    <definedName name="QTY">#REF!</definedName>
    <definedName name="Quality_PvT">#REF!</definedName>
    <definedName name="QualityF">#REF!</definedName>
    <definedName name="quantity">#REF!</definedName>
    <definedName name="QUEE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QUEE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QUEE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QUIMICOSTABLA1.3.1">'[10]CALCULO COSTOS DE OPERACIÓN'!$B$176:$J$211</definedName>
    <definedName name="qw" localSheetId="9">#REF!</definedName>
    <definedName name="qw" localSheetId="1">#REF!</definedName>
    <definedName name="qw" hidden="1">{"via1",#N/A,TRUE,"general";"via2",#N/A,TRUE,"general";"via3",#N/A,TRUE,"general"}</definedName>
    <definedName name="qwdas2" localSheetId="9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9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9">#N/A</definedName>
    <definedName name="QWERTY">#N/A</definedName>
    <definedName name="qwewertet" localSheetId="9" hidden="1">{#N/A,#N/A,TRUE,"1842CWN0"}</definedName>
    <definedName name="qwewertet" localSheetId="1" hidden="1">{#N/A,#N/A,TRUE,"1842CWN0"}</definedName>
    <definedName name="qwewertet" hidden="1">{#N/A,#N/A,TRUE,"1842CWN0"}</definedName>
    <definedName name="qwqw">#REF!</definedName>
    <definedName name="qwqwas">#REF!</definedName>
    <definedName name="qwqwqwj" localSheetId="9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_2">#REF!</definedName>
    <definedName name="R_c">#REF!</definedName>
    <definedName name="R._SECO">#REF!</definedName>
    <definedName name="R.1" localSheetId="9">#REF!</definedName>
    <definedName name="R.1" localSheetId="1">#REF!</definedName>
    <definedName name="R.1">#REF!</definedName>
    <definedName name="R.10" localSheetId="9">#REF!</definedName>
    <definedName name="R.10" localSheetId="1">#REF!</definedName>
    <definedName name="R.10">#REF!</definedName>
    <definedName name="R.11" localSheetId="9">#REF!</definedName>
    <definedName name="R.11" localSheetId="1">#REF!</definedName>
    <definedName name="R.11">#REF!</definedName>
    <definedName name="R.12" localSheetId="9">#REF!</definedName>
    <definedName name="R.12" localSheetId="1">#REF!</definedName>
    <definedName name="R.12">#REF!</definedName>
    <definedName name="R.13" localSheetId="9">#REF!</definedName>
    <definedName name="R.13" localSheetId="1">#REF!</definedName>
    <definedName name="R.13">#REF!</definedName>
    <definedName name="R.14" localSheetId="9">#REF!</definedName>
    <definedName name="R.14" localSheetId="1">#REF!</definedName>
    <definedName name="R.14">#REF!</definedName>
    <definedName name="R.15" localSheetId="9">#REF!</definedName>
    <definedName name="R.15" localSheetId="1">#REF!</definedName>
    <definedName name="R.15">#REF!</definedName>
    <definedName name="R.16" localSheetId="9">#REF!</definedName>
    <definedName name="R.16" localSheetId="1">#REF!</definedName>
    <definedName name="R.16">#REF!</definedName>
    <definedName name="R.17" localSheetId="9">#REF!</definedName>
    <definedName name="R.17" localSheetId="1">#REF!</definedName>
    <definedName name="R.17">#REF!</definedName>
    <definedName name="R.18" localSheetId="9">#REF!</definedName>
    <definedName name="R.18" localSheetId="1">#REF!</definedName>
    <definedName name="R.18">#REF!</definedName>
    <definedName name="R.19" localSheetId="9">#REF!</definedName>
    <definedName name="R.19" localSheetId="1">#REF!</definedName>
    <definedName name="R.19">#REF!</definedName>
    <definedName name="R.2" localSheetId="9">#REF!</definedName>
    <definedName name="R.2" localSheetId="1">#REF!</definedName>
    <definedName name="R.2">#REF!</definedName>
    <definedName name="R.3" localSheetId="9">#REF!</definedName>
    <definedName name="R.3" localSheetId="1">#REF!</definedName>
    <definedName name="R.3">#REF!</definedName>
    <definedName name="R.4" localSheetId="9">#REF!</definedName>
    <definedName name="R.4" localSheetId="1">#REF!</definedName>
    <definedName name="R.4">#REF!</definedName>
    <definedName name="R.5" localSheetId="9">#REF!</definedName>
    <definedName name="R.5" localSheetId="1">#REF!</definedName>
    <definedName name="R.5">#REF!</definedName>
    <definedName name="R.6" localSheetId="9">#REF!</definedName>
    <definedName name="R.6" localSheetId="1">#REF!</definedName>
    <definedName name="R.6">#REF!</definedName>
    <definedName name="R.7" localSheetId="9">#REF!</definedName>
    <definedName name="R.7" localSheetId="1">#REF!</definedName>
    <definedName name="R.7">#REF!</definedName>
    <definedName name="R.8" localSheetId="9">#REF!</definedName>
    <definedName name="R.8" localSheetId="1">#REF!</definedName>
    <definedName name="R.8">#REF!</definedName>
    <definedName name="R.9" localSheetId="9">#REF!</definedName>
    <definedName name="R.9" localSheetId="1">#REF!</definedName>
    <definedName name="R.9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a" localSheetId="9">#REF!</definedName>
    <definedName name="Ra" localSheetId="1">#REF!</definedName>
    <definedName name="Ra">#REF!</definedName>
    <definedName name="radianes">#REF!</definedName>
    <definedName name="RAJON" localSheetId="9">#REF!</definedName>
    <definedName name="RAJON" localSheetId="1">#REF!</definedName>
    <definedName name="RAJON">#REF!</definedName>
    <definedName name="Rajón" localSheetId="9">#REF!</definedName>
    <definedName name="Rajón" localSheetId="1">#REF!</definedName>
    <definedName name="Rajón">#REF!</definedName>
    <definedName name="Rajón_11" localSheetId="9">#REF!</definedName>
    <definedName name="Rajón_11" localSheetId="1">#REF!</definedName>
    <definedName name="Rajón_11">#REF!</definedName>
    <definedName name="rango">[32]GP06!$B$46,[32]GP06!$B$46:$J$46,[32]GP06!$D$47:$J$47,[32]GP06!$D$48,[32]GP06!$F$48:$H$48,[32]GP06!$J$48:$M$48,[32]GP06!$D$49:$J$49,[32]GP06!$D$50,[32]GP06!$F$50:$H$50,[32]GP06!$J$50:$M$50,[32]GP06!$B$51:$J$51,[32]GP06!$E$52:$G$55,[32]GP06!$I$52:$M$55</definedName>
    <definedName name="RANGO_FECHA">#REF!</definedName>
    <definedName name="rata" localSheetId="9">#REF!</definedName>
    <definedName name="rata" localSheetId="1">#REF!</definedName>
    <definedName name="rata">#REF!</definedName>
    <definedName name="Rate1">[223]Summary!$D$6</definedName>
    <definedName name="rate2">[223]Summary!$D$7</definedName>
    <definedName name="Rates">#REF!</definedName>
    <definedName name="ratio">#REF!</definedName>
    <definedName name="Rb" localSheetId="9">#REF!</definedName>
    <definedName name="Rb" localSheetId="1">#REF!</definedName>
    <definedName name="Rb">#REF!</definedName>
    <definedName name="RCindPresup" localSheetId="9">#REF!</definedName>
    <definedName name="RCindPresup" localSheetId="1">#REF!</definedName>
    <definedName name="RCindPresup">#REF!</definedName>
    <definedName name="Rd" localSheetId="9">#REF!</definedName>
    <definedName name="Rd" localSheetId="1">#REF!</definedName>
    <definedName name="Rd">#REF!</definedName>
    <definedName name="RD_CP">'[224]Working Cap Movemts'!#REF!</definedName>
    <definedName name="RD_CP_VL">'[224]Working Cap Movemts'!#REF!</definedName>
    <definedName name="rdq">#REF!</definedName>
    <definedName name="rds" localSheetId="9">#REF!</definedName>
    <definedName name="rds" localSheetId="1">#REF!</definedName>
    <definedName name="rds">#REF!</definedName>
    <definedName name="Re" localSheetId="9">#REF!</definedName>
    <definedName name="Re" localSheetId="1">#REF!</definedName>
    <definedName name="Re">#REF!</definedName>
    <definedName name="RE4NTA">[71]EQUIPOS!$D$8</definedName>
    <definedName name="Reactores">#REF!</definedName>
    <definedName name="rec">[225]Propuesta!#REF!</definedName>
    <definedName name="Recall_2">'[204] ASR+Nafta'!$E$9:$E$21</definedName>
    <definedName name="Recall_3">'[204]Todos+Nafta'!$E$9:$E$21</definedName>
    <definedName name="Recorder">#REF!</definedName>
    <definedName name="Recurso">[217]Sheet1!$B$2:$B$3</definedName>
    <definedName name="recursos">[226]RECURSOS!$A$8:$A$204</definedName>
    <definedName name="REDESALCANTARILLADOTABLA1.2">'[10]INFORMACIÓN REFERENCIA'!$B$330:$F$341</definedName>
    <definedName name="REDESALCANTARILLADOTABLA1.4">'[10]INFORMACIÓN REFERENCIA'!$B$352:$F$364</definedName>
    <definedName name="REDESALCANTARILLADOTABLA1.5">#REF!</definedName>
    <definedName name="REDESTABLA6.1">'[10]INFORMACIÓN REFERENCIA'!$B$245:$E$256</definedName>
    <definedName name="REDESTABLA6.2">'[10]INFORMACIÓN REFERENCIA'!$B$260:$K$272</definedName>
    <definedName name="REDESTABLA6.3">'[10]INFORMACIÓN REFERENCIA'!$B$276:$C$287</definedName>
    <definedName name="REDOBLON" localSheetId="9">#REF!</definedName>
    <definedName name="REDOBLON" localSheetId="1">#REF!</definedName>
    <definedName name="REDOBLON">#REF!</definedName>
    <definedName name="REDOBLON_11" localSheetId="9">#REF!</definedName>
    <definedName name="REDOBLON_11" localSheetId="1">#REF!</definedName>
    <definedName name="REDOBLON_11">#REF!</definedName>
    <definedName name="REDUCCION_3__x_2" localSheetId="9">#REF!</definedName>
    <definedName name="REDUCCION_3__x_2" localSheetId="1">#REF!</definedName>
    <definedName name="REDUCCION_3__x_2">#REF!</definedName>
    <definedName name="REDUCCION_4__x_3" localSheetId="9">#REF!</definedName>
    <definedName name="REDUCCION_4__x_3" localSheetId="1">#REF!</definedName>
    <definedName name="REDUCCION_4__x_3">#REF!</definedName>
    <definedName name="Reducer">'[153]Actual Data (MAP)'!$B$11:$C$18</definedName>
    <definedName name="REF" localSheetId="9">#REF!</definedName>
    <definedName name="REF" localSheetId="1">#REF!</definedName>
    <definedName name="REF">#REF!</definedName>
    <definedName name="REFERENCIAPROYECTOS">[10]REFERENCIAS!$A$3:$F$24</definedName>
    <definedName name="REFMAR">#REF!</definedName>
    <definedName name="REG" localSheetId="9" hidden="1">{#N/A,#N/A,TRUE,"INGENIERIA";#N/A,#N/A,TRUE,"COMPRAS";#N/A,#N/A,TRUE,"DIRECCION";#N/A,#N/A,TRUE,"RESUMEN"}</definedName>
    <definedName name="REG" localSheetId="1" hidden="1">{#N/A,#N/A,TRUE,"INGENIERIA";#N/A,#N/A,TRUE,"COMPRAS";#N/A,#N/A,TRUE,"DIRECCION";#N/A,#N/A,TRUE,"RESUMEN"}</definedName>
    <definedName name="REG" hidden="1">{#N/A,#N/A,TRUE,"INGENIERIA";#N/A,#N/A,TRUE,"COMPRAS";#N/A,#N/A,TRUE,"DIRECCION";#N/A,#N/A,TRUE,"RESUMEN"}</definedName>
    <definedName name="REGBT">#N/A</definedName>
    <definedName name="rege" localSheetId="9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LLA_DE_ALCORQUE_EN_CONCRETO_Y_BORDILLO" localSheetId="1">#REF!</definedName>
    <definedName name="REGILLA_DE_ALCORQUE_EN_CONCRETO_Y_BORDILLO">#REF!</definedName>
    <definedName name="REGIMEN_CONTRAT">[203]Tablas!$M$6:$M$8</definedName>
    <definedName name="regional">#REF!</definedName>
    <definedName name="regiones">#REF!</definedName>
    <definedName name="REGISTRO">#REF!</definedName>
    <definedName name="RegistroCoordinador">#REF!</definedName>
    <definedName name="REGLA_VIBRATORIA">#REF!</definedName>
    <definedName name="regresd" localSheetId="9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9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1">#REF!&gt;2.5</definedName>
    <definedName name="REGULAR">#REF!&gt;2.5</definedName>
    <definedName name="REGULAR4006" localSheetId="9">#REF!</definedName>
    <definedName name="REGULAR4006" localSheetId="1">#REF!</definedName>
    <definedName name="REGULAR4006">#REF!</definedName>
    <definedName name="REGULAR4006A" localSheetId="9">#REF!</definedName>
    <definedName name="REGULAR4006A" localSheetId="1">#REF!</definedName>
    <definedName name="REGULAR4006A">#REF!</definedName>
    <definedName name="REGULAR40CN01" localSheetId="9">#REF!</definedName>
    <definedName name="REGULAR40CN01" localSheetId="1">#REF!</definedName>
    <definedName name="REGULAR40CN01">#REF!</definedName>
    <definedName name="REGULAR40CNA" localSheetId="9">#REF!</definedName>
    <definedName name="REGULAR40CNA" localSheetId="1">#REF!</definedName>
    <definedName name="REGULAR40CNA">#REF!</definedName>
    <definedName name="REGULAR40CNB" localSheetId="9">#REF!</definedName>
    <definedName name="REGULAR40CNB" localSheetId="1">#REF!</definedName>
    <definedName name="REGULAR40CNB">#REF!</definedName>
    <definedName name="REGULAR55CN01" localSheetId="9">#REF!</definedName>
    <definedName name="REGULAR55CN01" localSheetId="1">#REF!</definedName>
    <definedName name="REGULAR55CN01">#REF!</definedName>
    <definedName name="REGULAR55CN03" localSheetId="9">#REF!</definedName>
    <definedName name="REGULAR55CN03" localSheetId="1">#REF!</definedName>
    <definedName name="REGULAR55CN03">#REF!</definedName>
    <definedName name="REGULAR5607" localSheetId="9">#REF!</definedName>
    <definedName name="REGULAR5607" localSheetId="1">#REF!</definedName>
    <definedName name="REGULAR5607">#REF!</definedName>
    <definedName name="REGULARAFIR5607" localSheetId="9">#REF!</definedName>
    <definedName name="REGULARAFIR5607" localSheetId="1">#REF!</definedName>
    <definedName name="REGULARAFIR5607">#REF!</definedName>
    <definedName name="REICIO" localSheetId="9">#N/A</definedName>
    <definedName name="REICIO">#N/A</definedName>
    <definedName name="Reimbursement">"Reembolso"</definedName>
    <definedName name="reinicio" localSheetId="9">#N/A</definedName>
    <definedName name="reinicio">#N/A</definedName>
    <definedName name="REJHE" localSheetId="9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jilla_Piso_2" localSheetId="1">#REF!</definedName>
    <definedName name="Rejilla_Piso_2">#REF!</definedName>
    <definedName name="Rejilla_Piso_2_11" localSheetId="9">#REF!</definedName>
    <definedName name="Rejilla_Piso_2_11" localSheetId="1">#REF!</definedName>
    <definedName name="Rejilla_Piso_2_11">#REF!</definedName>
    <definedName name="Rejilla_Piso_3" localSheetId="9">#REF!</definedName>
    <definedName name="Rejilla_Piso_3" localSheetId="1">#REF!</definedName>
    <definedName name="Rejilla_Piso_3">#REF!</definedName>
    <definedName name="Rejilla_Piso_3_11" localSheetId="9">#REF!</definedName>
    <definedName name="Rejilla_Piso_3_11" localSheetId="1">#REF!</definedName>
    <definedName name="Rejilla_Piso_3_11">#REF!</definedName>
    <definedName name="REJISOS2TOT" localSheetId="9">#REF!</definedName>
    <definedName name="REJISOS2TOT" localSheetId="1">#REF!</definedName>
    <definedName name="REJISOS2TOT">#REF!</definedName>
    <definedName name="REJISOS2TOT_11" localSheetId="9">#REF!</definedName>
    <definedName name="REJISOS2TOT_11" localSheetId="1">#REF!</definedName>
    <definedName name="REJISOS2TOT_11">#REF!</definedName>
    <definedName name="RELACUION" localSheetId="9">#REF!</definedName>
    <definedName name="RELACUION" localSheetId="1">#REF!</definedName>
    <definedName name="RELACUION">#REF!</definedName>
    <definedName name="rell" localSheetId="9">#REF!</definedName>
    <definedName name="rell" localSheetId="1">#REF!</definedName>
    <definedName name="rell">#REF!</definedName>
    <definedName name="relle" localSheetId="9">#REF!</definedName>
    <definedName name="relle" localSheetId="1">#REF!</definedName>
    <definedName name="relle">#REF!</definedName>
    <definedName name="RELLENO" localSheetId="9">#REF!</definedName>
    <definedName name="RELLENO" localSheetId="1">#REF!</definedName>
    <definedName name="RELLENO">#REF!</definedName>
    <definedName name="RELLENO_11" localSheetId="9">#REF!</definedName>
    <definedName name="RELLENO_11" localSheetId="1">#REF!</definedName>
    <definedName name="RELLENO_11">#REF!</definedName>
    <definedName name="RELLENOALUV" localSheetId="9">#REF!</definedName>
    <definedName name="RELLENOALUV" localSheetId="1">#REF!</definedName>
    <definedName name="RELLENOALUV">#REF!</definedName>
    <definedName name="RELLENOALUV_11" localSheetId="9">#REF!</definedName>
    <definedName name="RELLENOALUV_11" localSheetId="1">#REF!</definedName>
    <definedName name="RELLENOALUV_11">#REF!</definedName>
    <definedName name="RELLG">#REF!</definedName>
    <definedName name="remanentes">'[41]Reservas de Petróleo'!$A$2,'[41]Reservas de Petróleo'!$A$1,'[41]Reservas de Petróleo'!$D$4,'[41]Reservas de Petróleo'!$H$1:$H$65536</definedName>
    <definedName name="REMATE" localSheetId="9">#REF!</definedName>
    <definedName name="REMATE" localSheetId="1">#REF!</definedName>
    <definedName name="REMATE">#REF!</definedName>
    <definedName name="REMATE_11" localSheetId="9">#REF!</definedName>
    <definedName name="REMATE_11" localSheetId="1">#REF!</definedName>
    <definedName name="REMATE_11">#REF!</definedName>
    <definedName name="remb">#REF!</definedName>
    <definedName name="rendimiento">#REF!</definedName>
    <definedName name="RENDIMIENTO____CARGA">#REF!</definedName>
    <definedName name="REP.PAV">#REF!</definedName>
    <definedName name="reparacion4">'[47]PRESTACIONES SOCIALES'!#REF!</definedName>
    <definedName name="repello" localSheetId="9">#REF!</definedName>
    <definedName name="repello" localSheetId="1">#REF!</definedName>
    <definedName name="repello">#REF!</definedName>
    <definedName name="replanteo" localSheetId="9">#REF!</definedName>
    <definedName name="replanteo" localSheetId="1">#REF!</definedName>
    <definedName name="replanteo">#REF!</definedName>
    <definedName name="REPOSICIONACU">'[10]INFORMACIÓN REFERENCIA'!$B$674:$H$685</definedName>
    <definedName name="REPOSICIONACUREDES">'[10]INFORMACIÓN REFERENCIA'!$B$688:$D$699</definedName>
    <definedName name="REPOSICIONALC">'[10]INFORMACIÓN REFERENCIA'!$B$704:$D$715</definedName>
    <definedName name="REPOSICIONALCREDES">'[10]INFORMACIÓN REFERENCIA'!$B$718:$O$729</definedName>
    <definedName name="REPXXX">#REF!</definedName>
    <definedName name="req">#REF!</definedName>
    <definedName name="Requerimiento">#REF!</definedName>
    <definedName name="Requerimientos">#REF!</definedName>
    <definedName name="Required_Delivery">#REF!</definedName>
    <definedName name="rer" localSheetId="9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9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9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9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Equipo" localSheetId="1">#REF!</definedName>
    <definedName name="ResEquipo">#REF!</definedName>
    <definedName name="Reserva">[22]Gastos!#REF!</definedName>
    <definedName name="RESI" localSheetId="9" hidden="1">{#N/A,#N/A,TRUE,"INGENIERIA";#N/A,#N/A,TRUE,"COMPRAS";#N/A,#N/A,TRUE,"DIRECCION";#N/A,#N/A,TRUE,"RESUMEN"}</definedName>
    <definedName name="RESI" localSheetId="1" hidden="1">{#N/A,#N/A,TRUE,"INGENIERIA";#N/A,#N/A,TRUE,"COMPRAS";#N/A,#N/A,TRUE,"DIRECCION";#N/A,#N/A,TRUE,"RESUMEN"}</definedName>
    <definedName name="RESI" hidden="1">{#N/A,#N/A,TRUE,"INGENIERIA";#N/A,#N/A,TRUE,"COMPRAS";#N/A,#N/A,TRUE,"DIRECCION";#N/A,#N/A,TRUE,"RESUMEN"}</definedName>
    <definedName name="RESIDENTE" localSheetId="9">#REF!</definedName>
    <definedName name="RESIDENTE" localSheetId="1">#REF!</definedName>
    <definedName name="RESIDENTE">#REF!</definedName>
    <definedName name="Resistividad">#REF!</definedName>
    <definedName name="ResMateriales" localSheetId="9">#REF!</definedName>
    <definedName name="ResMateriales" localSheetId="1">#REF!</definedName>
    <definedName name="ResMateriales">#REF!</definedName>
    <definedName name="ResMO" localSheetId="9">#REF!</definedName>
    <definedName name="ResMO" localSheetId="1">#REF!</definedName>
    <definedName name="ResMO">#REF!</definedName>
    <definedName name="ResOtros" localSheetId="9">#REF!</definedName>
    <definedName name="ResOtros" localSheetId="1">#REF!</definedName>
    <definedName name="ResOtros">#REF!</definedName>
    <definedName name="RESP">[57]dts!$B$6</definedName>
    <definedName name="Responsible">'[45]2009 Jagua'!$G$2:$G$27</definedName>
    <definedName name="RESU">#REF!</definedName>
    <definedName name="resu8">[11]!resu8</definedName>
    <definedName name="resufi">#REF!</definedName>
    <definedName name="resufi1">#REF!</definedName>
    <definedName name="RESUM">'[173]1'!#REF!</definedName>
    <definedName name="resum2">'[34]PU (2)'!#REF!</definedName>
    <definedName name="resumen">#REF!</definedName>
    <definedName name="resumen_final">#REF!</definedName>
    <definedName name="resumen_final1">#REF!</definedName>
    <definedName name="RESUMENALCANTARILLADO">#REF!</definedName>
    <definedName name="ResumenAPU">[139]ResumenMaterial!$A$12:$AB$169</definedName>
    <definedName name="RESUMENCOSTOSOPERACIÓN">'[10]CALCULO COSTOS DE OPERACIÓN'!$B$6:$Q$41</definedName>
    <definedName name="RESUMENINVERSIONESACU">'[10]CALCULO POI'!$A$6:$M$41</definedName>
    <definedName name="RESUMENINVERSIONESACUEDUCTO">'[10]CALCULO POI'!$A$6:$M$41</definedName>
    <definedName name="RESUMENINVERSIONESALC">'[10]CALCULO POI'!$A$202:$K$237</definedName>
    <definedName name="resumenlicit" localSheetId="9">#REF!</definedName>
    <definedName name="resumenlicit" localSheetId="1">#REF!</definedName>
    <definedName name="resumenlicit">#REF!</definedName>
    <definedName name="RESUMENMODELODEMANDA">#REF!</definedName>
    <definedName name="RESUMENOPTIMIZACIONACU">'[10]CALCULO POI'!$A$46:$L$81</definedName>
    <definedName name="RESUMENOPTIMIZACIONALC">'[10]CALCULO POI'!$A$242:$I$277</definedName>
    <definedName name="ResUnit_CD" localSheetId="9">#REF!</definedName>
    <definedName name="ResUnit_CD" localSheetId="1">#REF!</definedName>
    <definedName name="ResUnit_CD">#REF!</definedName>
    <definedName name="RET">#REF!</definedName>
    <definedName name="reten">[22]Gastos!#REF!</definedName>
    <definedName name="Retenc">[53]BASES!$E$31</definedName>
    <definedName name="RETIRO">#REF!</definedName>
    <definedName name="retiroarbol" localSheetId="9">#REF!</definedName>
    <definedName name="retiroarbol" localSheetId="1">#REF!</definedName>
    <definedName name="retiroarbol">#REF!</definedName>
    <definedName name="retirocorte" localSheetId="9">#REF!</definedName>
    <definedName name="retirocorte" localSheetId="1">#REF!</definedName>
    <definedName name="retirocorte">#REF!</definedName>
    <definedName name="RETIROTOT" localSheetId="9">#REF!</definedName>
    <definedName name="RETIROTOT" localSheetId="1">#REF!</definedName>
    <definedName name="RETIROTOT">#REF!</definedName>
    <definedName name="RETIROTOT_11" localSheetId="9">#REF!</definedName>
    <definedName name="RETIROTOT_11" localSheetId="1">#REF!</definedName>
    <definedName name="RETIROTOT_11">#REF!</definedName>
    <definedName name="retr">#REF!</definedName>
    <definedName name="Retro_Komatzu_PC200_5_y__6" localSheetId="9">#REF!</definedName>
    <definedName name="Retro_Komatzu_PC200_5_y__6" localSheetId="1">#REF!</definedName>
    <definedName name="Retro_Komatzu_PC200_5_y__6">#REF!</definedName>
    <definedName name="Retro_Komatzu_PC200_5_y__6_11" localSheetId="9">#REF!</definedName>
    <definedName name="Retro_Komatzu_PC200_5_y__6_11" localSheetId="1">#REF!</definedName>
    <definedName name="Retro_Komatzu_PC200_5_y__6_11">#REF!</definedName>
    <definedName name="Retro_Masey_Ferguson_HD_86" localSheetId="9">#REF!</definedName>
    <definedName name="Retro_Masey_Ferguson_HD_86" localSheetId="1">#REF!</definedName>
    <definedName name="Retro_Masey_Ferguson_HD_86">#REF!</definedName>
    <definedName name="Retro_Masey_Ferguson_HD_86_11" localSheetId="9">#REF!</definedName>
    <definedName name="Retro_Masey_Ferguson_HD_86_11" localSheetId="1">#REF!</definedName>
    <definedName name="Retro_Masey_Ferguson_HD_86_11">#REF!</definedName>
    <definedName name="RETTRE" localSheetId="9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urn">'[153]Actual Data (MAP)'!$L$31:$M$131</definedName>
    <definedName name="ReturnSTX">'[153]Actual Data (STX)'!$I$19:$J$119</definedName>
    <definedName name="rety" localSheetId="9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9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9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9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9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9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9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9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" localSheetId="9">#REF!</definedName>
    <definedName name="Rf" localSheetId="1">#REF!</definedName>
    <definedName name="Rf">#REF!</definedName>
    <definedName name="rfhnhjyu" localSheetId="9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 localSheetId="1">#REF!</definedName>
    <definedName name="rfref">#REF!</definedName>
    <definedName name="rfrf" localSheetId="9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 localSheetId="9">#REF!</definedName>
    <definedName name="Rg" localSheetId="1">#REF!</definedName>
    <definedName name="Rg">#REF!</definedName>
    <definedName name="rge" localSheetId="9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9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" localSheetId="9">#REF!</definedName>
    <definedName name="Rh" localSheetId="1">#REF!</definedName>
    <definedName name="Rh">#REF!</definedName>
    <definedName name="rhh" localSheetId="9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9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9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 localSheetId="9">#REF!</definedName>
    <definedName name="Ri" localSheetId="1">#REF!</definedName>
    <definedName name="Ri">#REF!</definedName>
    <definedName name="RICO" localSheetId="9">IF(' FACTOR MULTIPLICADOR'!Loan_Amount*' FACTOR MULTIPLICADOR'!Interest_Rate*' FACTOR MULTIPLICADOR'!Loan_Years*' FACTOR MULTIPLICADOR'!Loan_Start&gt;0,1,0)</definedName>
    <definedName name="RICO" localSheetId="1">IF(' PPTO INTERVENTORÍA'!Loan_Amount*' PPTO INTERVENTORÍA'!Interest_Rate*' PPTO INTERVENTORÍA'!Loan_Years*' PPTO INTERVENTORÍA'!Loan_Start&gt;0,1,0)</definedName>
    <definedName name="RICO">IF(Loan_Amount*Interest_Rate*Loan_Years*Loan_Start&gt;0,1,0)</definedName>
    <definedName name="RID">[227]Ingenieria!#REF!</definedName>
    <definedName name="RIEL" localSheetId="9">#REF!</definedName>
    <definedName name="RIEL" localSheetId="1">#REF!</definedName>
    <definedName name="RIEL">#REF!</definedName>
    <definedName name="RIEL_11" localSheetId="9">#REF!</definedName>
    <definedName name="RIEL_11" localSheetId="1">#REF!</definedName>
    <definedName name="RIEL_11">#REF!</definedName>
    <definedName name="RIEL_3_M">#REF!</definedName>
    <definedName name="Rieles_para_pavimento_0_15x0_20" localSheetId="9">#REF!</definedName>
    <definedName name="Rieles_para_pavimento_0_15x0_20" localSheetId="1">#REF!</definedName>
    <definedName name="Rieles_para_pavimento_0_15x0_20">#REF!</definedName>
    <definedName name="Rieles_para_pavimento_0_15x0_20_11" localSheetId="9">#REF!</definedName>
    <definedName name="Rieles_para_pavimento_0_15x0_20_11" localSheetId="1">#REF!</definedName>
    <definedName name="Rieles_para_pavimento_0_15x0_20_11">#REF!</definedName>
    <definedName name="Ripio">#REF!</definedName>
    <definedName name="RiskInd">[228]RefTables!$K$2:$K$26</definedName>
    <definedName name="RiskRanking">[228]RefTables!$L$2:$L$26</definedName>
    <definedName name="RISP">'[4]7422CW00'!#REF!</definedName>
    <definedName name="rj" localSheetId="9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9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9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" localSheetId="9">#REF!</definedName>
    <definedName name="Rk" localSheetId="1">#REF!</definedName>
    <definedName name="Rk">#REF!</definedName>
    <definedName name="rkjyk" localSheetId="9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9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9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 localSheetId="1">#REF!</definedName>
    <definedName name="rl">#REF!</definedName>
    <definedName name="rlo" localSheetId="9">#REF!</definedName>
    <definedName name="rlo" localSheetId="1">#REF!</definedName>
    <definedName name="rlo">#REF!</definedName>
    <definedName name="Rm" localSheetId="9">#REF!</definedName>
    <definedName name="Rm" localSheetId="1">#REF!</definedName>
    <definedName name="Rm">#REF!</definedName>
    <definedName name="rmcAccount">88500</definedName>
    <definedName name="rmcCategory">"FYE996"</definedName>
    <definedName name="rmcName">"CARPRD"</definedName>
    <definedName name="RMCOptions">"*100000000000000"</definedName>
    <definedName name="RMCostOutput">#REF!</definedName>
    <definedName name="rmcPeriod">9501</definedName>
    <definedName name="Rmm" localSheetId="9">#REF!</definedName>
    <definedName name="Rmm" localSheetId="1">#REF!</definedName>
    <definedName name="Rmm">#REF!</definedName>
    <definedName name="Rn" localSheetId="9">#REF!</definedName>
    <definedName name="Rn" localSheetId="1">#REF!</definedName>
    <definedName name="Rn">#REF!</definedName>
    <definedName name="rnf">[91]Datos!$D$12</definedName>
    <definedName name="Rñ" localSheetId="9">#REF!</definedName>
    <definedName name="Rñ" localSheetId="1">#REF!</definedName>
    <definedName name="Rñ">#REF!</definedName>
    <definedName name="Ro" localSheetId="9">#REF!</definedName>
    <definedName name="Ro" localSheetId="1">#REF!</definedName>
    <definedName name="Ro">#REF!</definedName>
    <definedName name="RoA_N">[94]ASSUMPTIONS!#REF!</definedName>
    <definedName name="rodaje">[47]lisprecios!#REF!</definedName>
    <definedName name="rolando">#REF!</definedName>
    <definedName name="Roster1">[69]Parameters!$O$30</definedName>
    <definedName name="Roster2">[69]Parameters!$P$30</definedName>
    <definedName name="Roster3">[69]Parameters!$Q$30</definedName>
    <definedName name="Roster4">[69]Parameters!$R$30</definedName>
    <definedName name="Rosters">[69]Parameters!$O$26:$R$29</definedName>
    <definedName name="Rows2Unhide" hidden="1">#REF!</definedName>
    <definedName name="Roy_price_sens">'[89]Inputs-SUMMARY'!$H$266:$BR$266</definedName>
    <definedName name="Royal_Col_Nom">[94]W_OPEX!$H$220:$AP$220</definedName>
    <definedName name="royalphalumi">[229]datosluminariasRoyAlPHa!$A$1:$A$65536</definedName>
    <definedName name="Royalty_CDC_LLC">[86]Royalties!#REF!</definedName>
    <definedName name="Royalty_CZN_SA">[86]Royalties!#REF!</definedName>
    <definedName name="Royalty_total">[86]Royalties!#REF!</definedName>
    <definedName name="Rp" localSheetId="9">#REF!</definedName>
    <definedName name="Rp" localSheetId="1">#REF!</definedName>
    <definedName name="Rp">#REF!</definedName>
    <definedName name="Rq" localSheetId="9">#REF!</definedName>
    <definedName name="Rq" localSheetId="1">#REF!</definedName>
    <definedName name="Rq">#REF!</definedName>
    <definedName name="rr" localSheetId="9">#REF!</definedName>
    <definedName name="rr" localSheetId="1">#REF!</definedName>
    <definedName name="rr">#REF!</definedName>
    <definedName name="rrr" localSheetId="9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'[230]Form5 _Pág_ 1'!#REF!</definedName>
    <definedName name="rrrrrb" localSheetId="9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9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rrrr">#REF!</definedName>
    <definedName name="rrrrt" localSheetId="9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RRTGTG" localSheetId="1">#REF!</definedName>
    <definedName name="RRRTGTG">#REF!</definedName>
    <definedName name="Rs" localSheetId="9">#REF!</definedName>
    <definedName name="Rs" localSheetId="1">#REF!</definedName>
    <definedName name="Rs">#REF!</definedName>
    <definedName name="rsadf" localSheetId="9">#REF!</definedName>
    <definedName name="rsadf" localSheetId="1">#REF!</definedName>
    <definedName name="rsadf">#REF!</definedName>
    <definedName name="rsdgsd5" localSheetId="9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9">#REF!</definedName>
    <definedName name="Rt" localSheetId="1">#REF!</definedName>
    <definedName name="rt" hidden="1">{"TAB1",#N/A,TRUE,"GENERAL";"TAB2",#N/A,TRUE,"GENERAL";"TAB3",#N/A,TRUE,"GENERAL";"TAB4",#N/A,TRUE,"GENERAL";"TAB5",#N/A,TRUE,"GENERAL"}</definedName>
    <definedName name="rte" localSheetId="9">#REF!</definedName>
    <definedName name="rte" localSheetId="1">#REF!</definedName>
    <definedName name="rte" hidden="1">{"TAB1",#N/A,TRUE,"GENERAL";"TAB2",#N/A,TRUE,"GENERAL";"TAB3",#N/A,TRUE,"GENERAL";"TAB4",#N/A,TRUE,"GENERAL";"TAB5",#N/A,TRUE,"GENERAL"}</definedName>
    <definedName name="rteg" localSheetId="9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9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9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9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9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9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9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9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9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9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9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9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9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9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9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9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9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" localSheetId="1">#REF!</definedName>
    <definedName name="rty">#REF!</definedName>
    <definedName name="rtyhr" localSheetId="9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9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9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9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9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9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9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eda">[47]lisprecios!#REF!</definedName>
    <definedName name="ruru" localSheetId="9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A" localSheetId="9">DATE(YEAR(' FACTOR MULTIPLICADOR'!Loan_Start),MONTH(' FACTOR MULTIPLICADOR'!Loan_Start)+Payment_Number,DAY(' FACTOR MULTIPLICADOR'!Loan_Start))</definedName>
    <definedName name="RUTA" localSheetId="1">DATE(YEAR(' PPTO INTERVENTORÍA'!Loan_Start),MONTH(' PPTO INTERVENTORÍA'!Loan_Start)+Payment_Number,DAY(' PPTO INTERVENTORÍA'!Loan_Start))</definedName>
    <definedName name="RUTA">#N/A</definedName>
    <definedName name="rutu" localSheetId="9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v" localSheetId="9">#REF!</definedName>
    <definedName name="Rv" localSheetId="1">#REF!</definedName>
    <definedName name="Rv">#REF!</definedName>
    <definedName name="RVS">[57]dts!$B$23</definedName>
    <definedName name="Rw" localSheetId="9">#REF!</definedName>
    <definedName name="Rw" localSheetId="1">#REF!</definedName>
    <definedName name="Rw">#REF!</definedName>
    <definedName name="rwt" localSheetId="9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x" localSheetId="9">#REF!</definedName>
    <definedName name="Rx" localSheetId="1">#REF!</definedName>
    <definedName name="Rx">#REF!</definedName>
    <definedName name="Ry" localSheetId="9">#REF!</definedName>
    <definedName name="Ry" localSheetId="1">#REF!</definedName>
    <definedName name="ry" hidden="1">{"via1",#N/A,TRUE,"general";"via2",#N/A,TRUE,"general";"via3",#N/A,TRUE,"general"}</definedName>
    <definedName name="ryeryb" localSheetId="9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9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Rz" localSheetId="9">#REF!</definedName>
    <definedName name="Rz" localSheetId="1">#REF!</definedName>
    <definedName name="Rz">#REF!</definedName>
    <definedName name="S" localSheetId="9">#REF!</definedName>
    <definedName name="S" localSheetId="1">#REF!</definedName>
    <definedName name="S">#REF!</definedName>
    <definedName name="Sa" localSheetId="9">#REF!</definedName>
    <definedName name="Sa" localSheetId="1">#REF!</definedName>
    <definedName name="Sa">#REF!</definedName>
    <definedName name="saa" localSheetId="9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COS" localSheetId="1">#REF!</definedName>
    <definedName name="SACOS">#REF!</definedName>
    <definedName name="SAD" localSheetId="9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ASDFSDF">#REF!</definedName>
    <definedName name="SADF" localSheetId="9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9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9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9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_minimo">[231]Salarios!$B$2</definedName>
    <definedName name="salarios" localSheetId="9">#N/A</definedName>
    <definedName name="salarios">#N/A</definedName>
    <definedName name="SalConv">'[12]DATOS CONTRATO'!$G$14</definedName>
    <definedName name="Saldo_Capital">#REF!</definedName>
    <definedName name="SALID1" localSheetId="1">#REF!</definedName>
    <definedName name="SALID1">#REF!</definedName>
    <definedName name="SalMinimo">[53]BASES!$E$41</definedName>
    <definedName name="SANIB" localSheetId="9">#REF!</definedName>
    <definedName name="SANIB" localSheetId="1">#REF!</definedName>
    <definedName name="SANIB">#REF!</definedName>
    <definedName name="SANIB_11" localSheetId="9">#REF!</definedName>
    <definedName name="SANIB_11" localSheetId="1">#REF!</definedName>
    <definedName name="SANIB_11">#REF!</definedName>
    <definedName name="SANIBLA" localSheetId="9">#REF!</definedName>
    <definedName name="SANIBLA" localSheetId="1">#REF!</definedName>
    <definedName name="SANIBLA">#REF!</definedName>
    <definedName name="SANIBLA_11" localSheetId="9">#REF!</definedName>
    <definedName name="SANIBLA_11" localSheetId="1">#REF!</definedName>
    <definedName name="SANIBLA_11">#REF!</definedName>
    <definedName name="Sanitario" localSheetId="9">#REF!</definedName>
    <definedName name="Sanitario" localSheetId="1">#REF!</definedName>
    <definedName name="Sanitario">#REF!</definedName>
    <definedName name="Sanitario_11" localSheetId="9">#REF!</definedName>
    <definedName name="Sanitario_11" localSheetId="1">#REF!</definedName>
    <definedName name="Sanitario_11">#REF!</definedName>
    <definedName name="SANITNOVATOT" localSheetId="9">#REF!</definedName>
    <definedName name="SANITNOVATOT" localSheetId="1">#REF!</definedName>
    <definedName name="SANITNOVATOT">#REF!</definedName>
    <definedName name="SANITNOVATOT_11" localSheetId="9">#REF!</definedName>
    <definedName name="SANITNOVATOT_11" localSheetId="1">#REF!</definedName>
    <definedName name="SANITNOVATOT_11">#REF!</definedName>
    <definedName name="sasa">'[10]CALCULO POI'!#REF!</definedName>
    <definedName name="Sb" localSheetId="9">#REF!</definedName>
    <definedName name="Sb" localSheetId="1">#REF!</definedName>
    <definedName name="Sb">#REF!</definedName>
    <definedName name="sbe" localSheetId="9">#REF!</definedName>
    <definedName name="sbe" localSheetId="1">#REF!</definedName>
    <definedName name="sbe">#REF!</definedName>
    <definedName name="Sbf">[26]CALCULO!$E$61</definedName>
    <definedName name="sbgfbgdr" localSheetId="9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rbasa">[208]mater!$D$29</definedName>
    <definedName name="SBS">#REF!</definedName>
    <definedName name="SbtPpto" localSheetId="1">#REF!</definedName>
    <definedName name="SbtPpto">#REF!</definedName>
    <definedName name="Sc" localSheetId="9">#REF!</definedName>
    <definedName name="Sc" localSheetId="1">#REF!</definedName>
    <definedName name="Sc">#REF!</definedName>
    <definedName name="Sched_Pay" localSheetId="9">#REF!</definedName>
    <definedName name="Sched_Pay" localSheetId="1">#REF!</definedName>
    <definedName name="Sched_Pay">#REF!</definedName>
    <definedName name="Scheduled_Extra_Payments" localSheetId="9">#REF!</definedName>
    <definedName name="Scheduled_Extra_Payments" localSheetId="1">#REF!</definedName>
    <definedName name="Scheduled_Extra_Payments">#REF!</definedName>
    <definedName name="Scheduled_Interest_Rate" localSheetId="9">#REF!</definedName>
    <definedName name="Scheduled_Interest_Rate" localSheetId="1">#REF!</definedName>
    <definedName name="Scheduled_Interest_Rate">#REF!</definedName>
    <definedName name="Scheduled_Monthly_Payment" localSheetId="9">#REF!</definedName>
    <definedName name="Scheduled_Monthly_Payment" localSheetId="1">#REF!</definedName>
    <definedName name="Scheduled_Monthly_Payment">#REF!</definedName>
    <definedName name="SContLab">#REF!</definedName>
    <definedName name="SContParts">#REF!</definedName>
    <definedName name="scope">#REF!</definedName>
    <definedName name="scope1">'[67]REF - Listas'!$D$32:$D$38</definedName>
    <definedName name="SCSF" localSheetId="9">#REF!</definedName>
    <definedName name="SCSF" localSheetId="1">#REF!</definedName>
    <definedName name="SCSF">#REF!</definedName>
    <definedName name="Sd" localSheetId="9">#REF!</definedName>
    <definedName name="Sd" localSheetId="1">#REF!</definedName>
    <definedName name="sd" hidden="1">{"TAB1",#N/A,TRUE,"GENERAL";"TAB2",#N/A,TRUE,"GENERAL";"TAB3",#N/A,TRUE,"GENERAL";"TAB4",#N/A,TRUE,"GENERAL";"TAB5",#N/A,TRUE,"GENERAL"}</definedName>
    <definedName name="sdaf" localSheetId="9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9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9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9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9" hidden="1">{#N/A,#N/A,TRUE,"1842CWN0"}</definedName>
    <definedName name="SDDSAFF" localSheetId="1" hidden="1">{#N/A,#N/A,TRUE,"1842CWN0"}</definedName>
    <definedName name="SDDSAFF" hidden="1">{#N/A,#N/A,TRUE,"1842CWN0"}</definedName>
    <definedName name="SDE" localSheetId="1">#REF!</definedName>
    <definedName name="SDE">#REF!</definedName>
    <definedName name="SDESD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SDESD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SDESD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sdf" localSheetId="9">#REF!</definedName>
    <definedName name="sdf" localSheetId="1">#REF!</definedName>
    <definedName name="sdf">#REF!</definedName>
    <definedName name="SDFCE" localSheetId="9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9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9" hidden="1">{#N/A,#N/A,TRUE,"1842CWN0"}</definedName>
    <definedName name="SDFDG" localSheetId="1" hidden="1">{#N/A,#N/A,TRUE,"1842CWN0"}</definedName>
    <definedName name="SDFDG" hidden="1">{#N/A,#N/A,TRUE,"1842CWN0"}</definedName>
    <definedName name="sdfds" localSheetId="9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9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9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dxf">#REF!</definedName>
    <definedName name="SDFEO" localSheetId="9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9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9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9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hjfasdfjasj" localSheetId="1">#REF!</definedName>
    <definedName name="sdfhjfasdfjasj">#REF!</definedName>
    <definedName name="SDFLJK" localSheetId="9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9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9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9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9" hidden="1">{#N/A,#N/A,TRUE,"INGENIERIA";#N/A,#N/A,TRUE,"COMPRAS";#N/A,#N/A,TRUE,"DIRECCION";#N/A,#N/A,TRUE,"RESUMEN"}</definedName>
    <definedName name="sdfsdgg" localSheetId="1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9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9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9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9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9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9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9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9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">#REF!</definedName>
    <definedName name="sdsdfh" localSheetId="9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9" hidden="1">{#N/A,#N/A,TRUE,"1842CWN0"}</definedName>
    <definedName name="sdsdfsdff" localSheetId="1" hidden="1">{#N/A,#N/A,TRUE,"1842CWN0"}</definedName>
    <definedName name="sdsdfsdff" hidden="1">{#N/A,#N/A,TRUE,"1842CWN0"}</definedName>
    <definedName name="Se" localSheetId="9">#REF!</definedName>
    <definedName name="Se" localSheetId="1">#REF!</definedName>
    <definedName name="Se">#REF!</definedName>
    <definedName name="SECRE">'[93]CANT OBRA PAV'!$I$61</definedName>
    <definedName name="SECRET">[97]PO!$B$130</definedName>
    <definedName name="SECRETARIA" localSheetId="9">#REF!</definedName>
    <definedName name="SECRETARIA" localSheetId="1">#REF!</definedName>
    <definedName name="SECRETARIA">#REF!</definedName>
    <definedName name="SECTOR">#REF!</definedName>
    <definedName name="segundo" localSheetId="9">#REF!</definedName>
    <definedName name="segundo" localSheetId="1">#REF!</definedName>
    <definedName name="segundo">#REF!</definedName>
    <definedName name="Segundos" localSheetId="9">#REF!</definedName>
    <definedName name="Segundos" localSheetId="1">#REF!</definedName>
    <definedName name="Segundos">#REF!</definedName>
    <definedName name="Seguro">#REF!</definedName>
    <definedName name="SeguroCostos">#REF!</definedName>
    <definedName name="selalternativas">#REF!</definedName>
    <definedName name="Selector_voltimetro_7_posiciones" localSheetId="9">#REF!</definedName>
    <definedName name="Selector_voltimetro_7_posiciones" localSheetId="1">#REF!</definedName>
    <definedName name="Selector_voltimetro_7_posiciones">#REF!</definedName>
    <definedName name="Selector_voltimetro_7_posiciones_11" localSheetId="9">#REF!</definedName>
    <definedName name="Selector_voltimetro_7_posiciones_11" localSheetId="1">#REF!</definedName>
    <definedName name="Selector_voltimetro_7_posiciones_11">#REF!</definedName>
    <definedName name="Sellador_piso_granito" localSheetId="9">#REF!</definedName>
    <definedName name="Sellador_piso_granito" localSheetId="1">#REF!</definedName>
    <definedName name="Sellador_piso_granito">#REF!</definedName>
    <definedName name="Sellador_piso_granito_11" localSheetId="9">#REF!</definedName>
    <definedName name="Sellador_piso_granito_11" localSheetId="1">#REF!</definedName>
    <definedName name="Sellador_piso_granito_11">#REF!</definedName>
    <definedName name="SELLANTE_ESTUCOR" localSheetId="9">#REF!</definedName>
    <definedName name="SELLANTE_ESTUCOR" localSheetId="1">#REF!</definedName>
    <definedName name="SELLANTE_ESTUCOR">#REF!</definedName>
    <definedName name="SEM_DEL_MES">#REF!</definedName>
    <definedName name="SEMANA">[57]dts!$B$8</definedName>
    <definedName name="SEMANA_C3">#REF!</definedName>
    <definedName name="semanal" localSheetId="9">#REF!</definedName>
    <definedName name="semanal" localSheetId="1">#REF!</definedName>
    <definedName name="semanal">#REF!</definedName>
    <definedName name="Semanas_mes">#REF!</definedName>
    <definedName name="sena">[91]Hoja1!$C$14</definedName>
    <definedName name="sencount" hidden="1">1</definedName>
    <definedName name="sep00">[22]Dólar!#REF!</definedName>
    <definedName name="SEPARACIONPLACAS">#REF!</definedName>
    <definedName name="Sepjv2">#REF!</definedName>
    <definedName name="septdetail">#REF!</definedName>
    <definedName name="septtb">#REF!</definedName>
    <definedName name="SequenceF">#REF!</definedName>
    <definedName name="SERO" localSheetId="9">#N/A</definedName>
    <definedName name="SERO">#N/A</definedName>
    <definedName name="servicio" localSheetId="9">#REF!</definedName>
    <definedName name="servicio" localSheetId="1">#REF!</definedName>
    <definedName name="servicio">#REF!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etrj" localSheetId="9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9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EVER">#REF!</definedName>
    <definedName name="Sf" localSheetId="9">#REF!</definedName>
    <definedName name="Sf" localSheetId="1">#REF!</definedName>
    <definedName name="Sf">#REF!</definedName>
    <definedName name="sfasf" localSheetId="9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9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nlavplt">[208]mater!$I$122</definedName>
    <definedName name="sfsd" localSheetId="9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9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9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9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 localSheetId="9">#REF!</definedName>
    <definedName name="Sg" localSheetId="1">#REF!</definedName>
    <definedName name="Sg">#REF!</definedName>
    <definedName name="SGET">#REF!</definedName>
    <definedName name="Sh" localSheetId="9">#REF!</definedName>
    <definedName name="Sh" localSheetId="1">#REF!</definedName>
    <definedName name="Sh">#REF!</definedName>
    <definedName name="Share">[127]Cover!#REF!</definedName>
    <definedName name="SHARED_FORMULA_21">#N/A</definedName>
    <definedName name="SHEE_INT">[76]steel!#REF!</definedName>
    <definedName name="SHEET">'[4]7422CW00'!#REF!</definedName>
    <definedName name="SHEET_KP">[76]steel!$C$7:$L$47</definedName>
    <definedName name="SHEET_MR">[76]steel!$C$7:$J$47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'[232]Mine variance - tree'!#REF!</definedName>
    <definedName name="si" localSheetId="9">#REF!</definedName>
    <definedName name="si" localSheetId="1">#REF!</definedName>
    <definedName name="si">#REF!</definedName>
    <definedName name="Sifón__PVC_2" localSheetId="9">#REF!</definedName>
    <definedName name="Sifón__PVC_2" localSheetId="1">#REF!</definedName>
    <definedName name="Sifón__PVC_2">#REF!</definedName>
    <definedName name="Sifón__PVC_2_11" localSheetId="9">#REF!</definedName>
    <definedName name="Sifón__PVC_2_11" localSheetId="1">#REF!</definedName>
    <definedName name="Sifón__PVC_2_11">#REF!</definedName>
    <definedName name="Sifón__PVC_3" localSheetId="9">#REF!</definedName>
    <definedName name="Sifón__PVC_3" localSheetId="1">#REF!</definedName>
    <definedName name="Sifón__PVC_3">#REF!</definedName>
    <definedName name="Sifón__PVC_3_11" localSheetId="9">#REF!</definedName>
    <definedName name="Sifón__PVC_3_11" localSheetId="1">#REF!</definedName>
    <definedName name="Sifón__PVC_3_11">#REF!</definedName>
    <definedName name="SIFON_180_2" localSheetId="9">#REF!</definedName>
    <definedName name="SIFON_180_2" localSheetId="1">#REF!</definedName>
    <definedName name="SIFON_180_2">#REF!</definedName>
    <definedName name="SIKA" localSheetId="9">#REF!</definedName>
    <definedName name="SIKA" localSheetId="1">#REF!</definedName>
    <definedName name="SIKA">#REF!</definedName>
    <definedName name="SIKA_1">'[233]LISTA PRECIO'!$B$72</definedName>
    <definedName name="Sika_1__mortero" localSheetId="9">#REF!</definedName>
    <definedName name="Sika_1__mortero" localSheetId="1">#REF!</definedName>
    <definedName name="Sika_1__mortero">#REF!</definedName>
    <definedName name="Sika_1__mortero_11" localSheetId="9">#REF!</definedName>
    <definedName name="Sika_1__mortero_11" localSheetId="1">#REF!</definedName>
    <definedName name="Sika_1__mortero_11">#REF!</definedName>
    <definedName name="SIKADUR" localSheetId="9">#REF!</definedName>
    <definedName name="SIKADUR" localSheetId="1">#REF!</definedName>
    <definedName name="SIKADUR">#REF!</definedName>
    <definedName name="silla_y_250x110">[38]Materiales!#REF!</definedName>
    <definedName name="SILLA_YEE_160x110">[38]Materiales!#REF!</definedName>
    <definedName name="SILLA_YEE_160x160">[38]Materiales!#REF!</definedName>
    <definedName name="SILLA_YEE_200x110">[38]Materiales!#REF!</definedName>
    <definedName name="SILLA_YEE_200x160">[38]Materiales!#REF!</definedName>
    <definedName name="SILLA_YEE_24x160">[38]Materiales!#REF!</definedName>
    <definedName name="SILLA_YEE_250x110">[38]Materiales!#REF!</definedName>
    <definedName name="SILLA_YEE_250x160">[38]Materiales!#REF!</definedName>
    <definedName name="SILLA_YEE_27x160">[38]Materiales!#REF!</definedName>
    <definedName name="SILLA_YEE_315x110">[38]Materiales!#REF!</definedName>
    <definedName name="SILLA_YEE_315x160">[38]Materiales!#REF!</definedName>
    <definedName name="SILLA_YEE_355x110">[38]Materiales!#REF!</definedName>
    <definedName name="SILLA_YEE_355x160">[38]Materiales!#REF!</definedName>
    <definedName name="SILLA_YEE_400x160">[38]Materiales!#REF!</definedName>
    <definedName name="SILLA_YEE_450x160">[38]Materiales!#REF!</definedName>
    <definedName name="Sim_Model_Input_1">[224]HL!#REF!</definedName>
    <definedName name="Sim_Model_Input_4">[224]HL!#REF!</definedName>
    <definedName name="Sim_Model_Output_1">[224]HL!#REF!</definedName>
    <definedName name="SINGOLO">'[4]7422CW00'!#REF!</definedName>
    <definedName name="SISISIS" localSheetId="9">#N/A</definedName>
    <definedName name="SISISIS">#N/A</definedName>
    <definedName name="SISTEMA_DESVIACIÓN">#REF!</definedName>
    <definedName name="SISTEMA_RIIT___CCTV">#REF!</definedName>
    <definedName name="SISTEMAS_CONEXIÓN_TIERRA">#REF!</definedName>
    <definedName name="Sitio">[217]Sheet1!$C$2:$C$4</definedName>
    <definedName name="sk" localSheetId="9">#REF!</definedName>
    <definedName name="sk" localSheetId="1">#REF!</definedName>
    <definedName name="sk">#REF!</definedName>
    <definedName name="Slicer_Contact_Type">#N/A</definedName>
    <definedName name="SLube">#REF!</definedName>
    <definedName name="sm" localSheetId="9">#REF!</definedName>
    <definedName name="sm" localSheetId="1">#REF!</definedName>
    <definedName name="sm">#REF!</definedName>
    <definedName name="SMLV">#REF!</definedName>
    <definedName name="smlv01">[63]CONTRATO!$I$9</definedName>
    <definedName name="smlv2001">[63]CONTRATO!$H$9</definedName>
    <definedName name="SMML">'[125]ASPECTOS TECNICOS'!$O$12:$P$32</definedName>
    <definedName name="sn" localSheetId="9">#REF!</definedName>
    <definedName name="sn" localSheetId="1">#REF!</definedName>
    <definedName name="sn">#REF!</definedName>
    <definedName name="snw" localSheetId="9">#REF!</definedName>
    <definedName name="snw" localSheetId="1">#REF!</definedName>
    <definedName name="snw">#REF!</definedName>
    <definedName name="sñ" localSheetId="9">#REF!</definedName>
    <definedName name="sñ" localSheetId="1">#REF!</definedName>
    <definedName name="sñ">#REF!</definedName>
    <definedName name="so" localSheetId="9">#REF!</definedName>
    <definedName name="so" localSheetId="1">#REF!</definedName>
    <definedName name="so">#REF!</definedName>
    <definedName name="Soat">#REF!</definedName>
    <definedName name="SoatCostos">#REF!</definedName>
    <definedName name="SOBRE2H" localSheetId="9">#REF!</definedName>
    <definedName name="SOBRE2H" localSheetId="1">#REF!</definedName>
    <definedName name="SOBRE2H">#REF!</definedName>
    <definedName name="SOBRECIMIEN20" localSheetId="9">#REF!</definedName>
    <definedName name="SOBRECIMIEN20" localSheetId="1">#REF!</definedName>
    <definedName name="SOBRECIMIEN20">#REF!</definedName>
    <definedName name="SOBRECIMIEN20_11" localSheetId="9">#REF!</definedName>
    <definedName name="SOBRECIMIEN20_11" localSheetId="1">#REF!</definedName>
    <definedName name="SOBRECIMIEN20_11">#REF!</definedName>
    <definedName name="sobrecimiento" localSheetId="9">#REF!</definedName>
    <definedName name="sobrecimiento" localSheetId="1">#REF!</definedName>
    <definedName name="sobrecimiento">#REF!</definedName>
    <definedName name="SOCIAL">#REF!</definedName>
    <definedName name="SOHaul">#REF!</definedName>
    <definedName name="SOL">#REF!</definedName>
    <definedName name="solado" localSheetId="9">#REF!</definedName>
    <definedName name="solado" localSheetId="1">#REF!</definedName>
    <definedName name="solado">#REF!</definedName>
    <definedName name="SOLD._4_">#REF!</definedName>
    <definedName name="SOLD._6_">#REF!</definedName>
    <definedName name="SOLD._8_">#REF!</definedName>
    <definedName name="SOLDA" localSheetId="9">#REF!</definedName>
    <definedName name="SOLDA" localSheetId="1">#REF!</definedName>
    <definedName name="SOLDA">#REF!</definedName>
    <definedName name="Soldador">'[39]M.O.'!$F$10</definedName>
    <definedName name="Soldador_1A">'[42]M.O.'!$F$10</definedName>
    <definedName name="SOLDADURA" localSheetId="9">#REF!</definedName>
    <definedName name="SOLDADURA" localSheetId="1">#REF!</definedName>
    <definedName name="SOLDADURA">#REF!</definedName>
    <definedName name="SOLDADURA_6011" localSheetId="9">#REF!</definedName>
    <definedName name="SOLDADURA_6011" localSheetId="1">#REF!</definedName>
    <definedName name="SOLDADURA_6011">#REF!</definedName>
    <definedName name="Soldadura_cawell">'[42]LISTADO '!$F$94</definedName>
    <definedName name="Soldadura_electrica">'[42]LISTADO '!$F$9</definedName>
    <definedName name="Soldadura_y_limpiador_PVC" localSheetId="9">#REF!</definedName>
    <definedName name="Soldadura_y_limpiador_PVC" localSheetId="1">#REF!</definedName>
    <definedName name="Soldadura_y_limpiador_PVC">#REF!</definedName>
    <definedName name="Soldadura_y_limpiador_PVC_11" localSheetId="9">#REF!</definedName>
    <definedName name="Soldadura_y_limpiador_PVC_11" localSheetId="1">#REF!</definedName>
    <definedName name="Soldadura_y_limpiador_PVC_11">#REF!</definedName>
    <definedName name="Solids.SG">#REF!</definedName>
    <definedName name="SONDA_ELECTRICA_1_8_X_30_M">#REF!</definedName>
    <definedName name="SONDA_ELECTRICA_3_16_X_60_M">#REF!</definedName>
    <definedName name="SOSA">#REF!</definedName>
    <definedName name="SOSO" hidden="1">'[20]ETAPA 50 SMMLV'!#REF!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q" hidden="1">#REF!</definedName>
    <definedName name="sr" localSheetId="9">#REF!</definedName>
    <definedName name="sr" localSheetId="1">#REF!</definedName>
    <definedName name="sr">#REF!</definedName>
    <definedName name="SRandM">#REF!</definedName>
    <definedName name="srwrwr" localSheetId="9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>#REF!</definedName>
    <definedName name="SS_AVG_SIZE">#REF!</definedName>
    <definedName name="SS_WELDING">#REF!</definedName>
    <definedName name="ssa">[91]Hoja1!$C$25</definedName>
    <definedName name="SSDSD">#REF!</definedName>
    <definedName name="ssh">[91]Hoja1!$C$24</definedName>
    <definedName name="sss" localSheetId="9">MODULO10.auto_abrir</definedName>
    <definedName name="sss">MODULO10.auto_abrir</definedName>
    <definedName name="ssss" localSheetId="9">#REF!</definedName>
    <definedName name="ssss" localSheetId="1">#REF!</definedName>
    <definedName name="ssss">#REF!</definedName>
    <definedName name="sssss">#REF!</definedName>
    <definedName name="sssss7" localSheetId="9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9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S" localSheetId="9">IF(' FACTOR MULTIPLICADOR'!Loan_Amount*' FACTOR MULTIPLICADOR'!Interest_Rate*' FACTOR MULTIPLICADOR'!Loan_Years*' FACTOR MULTIPLICADOR'!Loan_Start&gt;0,1,0)</definedName>
    <definedName name="SSSSSSS" localSheetId="1">IF(' PPTO INTERVENTORÍA'!Loan_Amount*' PPTO INTERVENTORÍA'!Interest_Rate*' PPTO INTERVENTORÍA'!Loan_Years*' PPTO INTERVENTORÍA'!Loan_Start&gt;0,1,0)</definedName>
    <definedName name="SSSSSSS">IF(Loan_Amount*Interest_Rate*Loan_Years*Loan_Start&gt;0,1,0)</definedName>
    <definedName name="ssssssssss">#REF!</definedName>
    <definedName name="sssssssssss">#REF!</definedName>
    <definedName name="ssssssssssssssssssss">#REF!</definedName>
    <definedName name="sssssy" localSheetId="9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'[4]7422CW00'!#REF!</definedName>
    <definedName name="ST_CW">'[4]7422CW00'!#REF!</definedName>
    <definedName name="STALO1">'[4]7422CW00'!#REF!</definedName>
    <definedName name="STAMPA">#REF!</definedName>
    <definedName name="Standby">#REF!</definedName>
    <definedName name="StandbyCostos">#REF!</definedName>
    <definedName name="STANU">'[4]7422CW00'!#REF!</definedName>
    <definedName name="START">#REF!</definedName>
    <definedName name="START1">'[4]7422CW00'!#REF!</definedName>
    <definedName name="StartBid">#REF!</definedName>
    <definedName name="StartItems">#REF!</definedName>
    <definedName name="StartPeriod">[234]Index!$S$41</definedName>
    <definedName name="StartRates">#REF!</definedName>
    <definedName name="StartTags">#REF!</definedName>
    <definedName name="status">'[154]LISTS-FOR INTERNAL USE ONLY'!$B$8:$B$13</definedName>
    <definedName name="statusofexecution">#REF!</definedName>
    <definedName name="STENU">'[4]7422CW00'!#REF!</definedName>
    <definedName name="Stock">'[235]PxQ Cantidades'!#REF!</definedName>
    <definedName name="STOCK_CODE">#REF!</definedName>
    <definedName name="stock_oreganal">[94]INPUT_TEMP!#REF!</definedName>
    <definedName name="STONU">'[4]7422CW00'!#REF!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S_RELIEVIN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ructure">#REF!</definedName>
    <definedName name="STSUMM">'[4]7422CW00'!#REF!</definedName>
    <definedName name="stt" localSheetId="9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Tyre">#REF!</definedName>
    <definedName name="SUBA">'[236]SUB APU'!$A:$D</definedName>
    <definedName name="Subbase2" localSheetId="1">#REF!</definedName>
    <definedName name="Subbase2">#REF!</definedName>
    <definedName name="SUBSUELO">#REF!</definedName>
    <definedName name="Subtotal">#REF!</definedName>
    <definedName name="SUELDO">#REF!</definedName>
    <definedName name="SUELDOS">'[168]Base Datos Sueldo'!$B$7:$C$26</definedName>
    <definedName name="suma">[237]Hoja1!$F$60</definedName>
    <definedName name="Summary">#REF!</definedName>
    <definedName name="SUP_ART">[76]steel!#REF!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[14]Tablas!#REF!</definedName>
    <definedName name="SUP_VPR_NA">#REF!</definedName>
    <definedName name="SUPER">[105]Tablas!$H$1:$H$65536</definedName>
    <definedName name="Super_T">'[39]LISTADO '!$F$23</definedName>
    <definedName name="SUPERCEL" localSheetId="9">#REF!</definedName>
    <definedName name="SUPERCEL" localSheetId="1">#REF!</definedName>
    <definedName name="SUPERCEL">#REF!</definedName>
    <definedName name="Supercel_Inc.Estruct." localSheetId="9">#REF!</definedName>
    <definedName name="Supercel_Inc.Estruct." localSheetId="1">#REF!</definedName>
    <definedName name="Supercel_Inc.Estruct.">#REF!</definedName>
    <definedName name="Supercel_Inc.Estruct._11" localSheetId="9">#REF!</definedName>
    <definedName name="Supercel_Inc.Estruct._11" localSheetId="1">#REF!</definedName>
    <definedName name="Supercel_Inc.Estruct._11">#REF!</definedName>
    <definedName name="SUPERFICIE">#REF!</definedName>
    <definedName name="supert">'[42]LISTADO '!$F$110</definedName>
    <definedName name="Supervía" localSheetId="9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ion">#REF!</definedName>
    <definedName name="SupportFleet">#REF!</definedName>
    <definedName name="SupportOpCost">#REF!</definedName>
    <definedName name="SupportRepl">#REF!</definedName>
    <definedName name="sw" localSheetId="9">#N/A</definedName>
    <definedName name="sw">#N/A</definedName>
    <definedName name="swssdecs">#REF!</definedName>
    <definedName name="swsw" localSheetId="9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9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9">#REF!</definedName>
    <definedName name="T" localSheetId="1">#REF!</definedName>
    <definedName name="T">#REF!</definedName>
    <definedName name="t_1" localSheetId="9">Scheduled_Payment+Extra_Payment</definedName>
    <definedName name="t_1">Scheduled_Payment+Extra_Payment</definedName>
    <definedName name="T.1" localSheetId="9">#REF!</definedName>
    <definedName name="T.1" localSheetId="1">#REF!</definedName>
    <definedName name="T.1">#REF!</definedName>
    <definedName name="T.1_POZ">#REF!</definedName>
    <definedName name="T.10" localSheetId="9">#REF!</definedName>
    <definedName name="T.10" localSheetId="1">#REF!</definedName>
    <definedName name="T.10">#REF!</definedName>
    <definedName name="T.11" localSheetId="9">#REF!</definedName>
    <definedName name="T.11" localSheetId="1">#REF!</definedName>
    <definedName name="T.11">#REF!</definedName>
    <definedName name="T.12" localSheetId="9">#REF!</definedName>
    <definedName name="T.12" localSheetId="1">#REF!</definedName>
    <definedName name="T.12">#REF!</definedName>
    <definedName name="T.13" localSheetId="9">#REF!</definedName>
    <definedName name="T.13" localSheetId="1">#REF!</definedName>
    <definedName name="T.13">#REF!</definedName>
    <definedName name="T.14" localSheetId="9">#REF!</definedName>
    <definedName name="T.14" localSheetId="1">#REF!</definedName>
    <definedName name="T.14">#REF!</definedName>
    <definedName name="T.15" localSheetId="9">#REF!</definedName>
    <definedName name="T.15" localSheetId="1">#REF!</definedName>
    <definedName name="T.15">#REF!</definedName>
    <definedName name="T.16" localSheetId="9">#REF!</definedName>
    <definedName name="T.16" localSheetId="1">#REF!</definedName>
    <definedName name="T.16">#REF!</definedName>
    <definedName name="T.17" localSheetId="9">#REF!</definedName>
    <definedName name="T.17" localSheetId="1">#REF!</definedName>
    <definedName name="T.17">#REF!</definedName>
    <definedName name="T.2" localSheetId="9">#REF!</definedName>
    <definedName name="T.2" localSheetId="1">#REF!</definedName>
    <definedName name="T.2">#REF!</definedName>
    <definedName name="T.3" localSheetId="9">#REF!</definedName>
    <definedName name="T.3" localSheetId="1">#REF!</definedName>
    <definedName name="T.3">#REF!</definedName>
    <definedName name="T.4" localSheetId="9">#REF!</definedName>
    <definedName name="T.4" localSheetId="1">#REF!</definedName>
    <definedName name="T.4">#REF!</definedName>
    <definedName name="T.5" localSheetId="9">#REF!</definedName>
    <definedName name="T.5" localSheetId="1">#REF!</definedName>
    <definedName name="T.5">#REF!</definedName>
    <definedName name="T.6" localSheetId="9">#REF!</definedName>
    <definedName name="T.6" localSheetId="1">#REF!</definedName>
    <definedName name="T.6">#REF!</definedName>
    <definedName name="T.7" localSheetId="9">#REF!</definedName>
    <definedName name="T.7" localSheetId="1">#REF!</definedName>
    <definedName name="T.7">#REF!</definedName>
    <definedName name="T.8" localSheetId="9">#REF!</definedName>
    <definedName name="T.8" localSheetId="1">#REF!</definedName>
    <definedName name="T.8">#REF!</definedName>
    <definedName name="T.9" localSheetId="9">#REF!</definedName>
    <definedName name="T.9" localSheetId="1">#REF!</definedName>
    <definedName name="T.9">#REF!</definedName>
    <definedName name="T.VIA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.PVC">#REF!</definedName>
    <definedName name="T21SF15">#REF!</definedName>
    <definedName name="T21SF19">#REF!</definedName>
    <definedName name="t5t5" localSheetId="9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" localSheetId="9">#REF!</definedName>
    <definedName name="Ta" localSheetId="1">#REF!</definedName>
    <definedName name="Ta">#REF!</definedName>
    <definedName name="TAB" localSheetId="9">#REF!</definedName>
    <definedName name="TAB" localSheetId="1">#REF!</definedName>
    <definedName name="TAB">#REF!</definedName>
    <definedName name="Tab_Elec">[151]Inputs!$J$25</definedName>
    <definedName name="Tab_Expense">[151]Inputs!$P$127:$Q$161</definedName>
    <definedName name="TAB_FECHA">[105]Tablas!$B$1:$B$65536</definedName>
    <definedName name="Tab_Process">[151]Inputs!$N$127:$O$173</definedName>
    <definedName name="Tab_Respons">[151]Inputs!$L$127:$M$139</definedName>
    <definedName name="TABLA" localSheetId="9">#REF!</definedName>
    <definedName name="TABLA" localSheetId="1">#REF!</definedName>
    <definedName name="TABLA">#REF!</definedName>
    <definedName name="TABLA_CMI">[10]BS.DATOS!$Q$5:$X$17</definedName>
    <definedName name="TABLA_DE_CARACOLI" localSheetId="9">#REF!</definedName>
    <definedName name="TABLA_DE_CARACOLI" localSheetId="1">#REF!</definedName>
    <definedName name="TABLA_DE_CARACOLI">#REF!</definedName>
    <definedName name="TABLA_DE_CONTENIDO__A1">#REF!</definedName>
    <definedName name="Tabla_en_madera">'[42]LISTADO '!$F$13</definedName>
    <definedName name="TABLA_RN">[10]BS.DATOS!$AA$5:$AH$17</definedName>
    <definedName name="tabla1">[238]Hoja3!$B$4:$F$28</definedName>
    <definedName name="TABLA1.2.2" localSheetId="9">#REF!</definedName>
    <definedName name="TABLA1.2.2" localSheetId="1">#REF!</definedName>
    <definedName name="TABLA1.2.2">#REF!</definedName>
    <definedName name="TABLA1.2.2_1" localSheetId="9">#REF!</definedName>
    <definedName name="TABLA1.2.2_1" localSheetId="1">#REF!</definedName>
    <definedName name="TABLA1.2.2_1">#REF!</definedName>
    <definedName name="TABLA1.2.2_10" localSheetId="9">#REF!</definedName>
    <definedName name="TABLA1.2.2_10" localSheetId="1">#REF!</definedName>
    <definedName name="TABLA1.2.2_10">#REF!</definedName>
    <definedName name="TABLA1.2.2_11" localSheetId="9">#REF!</definedName>
    <definedName name="TABLA1.2.2_11" localSheetId="1">#REF!</definedName>
    <definedName name="TABLA1.2.2_11">#REF!</definedName>
    <definedName name="TABLA1.2.2_12">#REF!</definedName>
    <definedName name="TABLA1.2.2_13">#REF!</definedName>
    <definedName name="TABLA1.2.2_14">#REF!</definedName>
    <definedName name="TABLA1.2.2_15">#REF!</definedName>
    <definedName name="TABLA1.2.2_16">#REF!</definedName>
    <definedName name="TABLA1.2.2_17">#REF!</definedName>
    <definedName name="TABLA1.2.2_18">#REF!</definedName>
    <definedName name="TABLA1.2.2_19">#REF!</definedName>
    <definedName name="TABLA1.2.2_2">#REF!</definedName>
    <definedName name="TABLA1.2.2_20">#REF!</definedName>
    <definedName name="TABLA1.2.2_21">#REF!</definedName>
    <definedName name="TABLA1.2.2_22">#REF!</definedName>
    <definedName name="TABLA1.2.2_23">#REF!</definedName>
    <definedName name="TABLA1.2.2_24">#REF!</definedName>
    <definedName name="TABLA1.2.2_25">#REF!</definedName>
    <definedName name="TABLA1.2.2_26">#REF!</definedName>
    <definedName name="TABLA1.2.2_27">#REF!</definedName>
    <definedName name="TABLA1.2.2_28">#REF!</definedName>
    <definedName name="TABLA1.2.2_29">#REF!</definedName>
    <definedName name="TABLA1.2.2_3">#REF!</definedName>
    <definedName name="TABLA1.2.2_30">#REF!</definedName>
    <definedName name="TABLA1.2.2_31">#REF!</definedName>
    <definedName name="TABLA1.2.2_32">#REF!</definedName>
    <definedName name="TABLA1.2.2_33">#REF!</definedName>
    <definedName name="TABLA1.2.2_34">#REF!</definedName>
    <definedName name="TABLA1.2.2_35">#REF!</definedName>
    <definedName name="TABLA1.2.2_36">#REF!</definedName>
    <definedName name="TABLA1.2.2_37">#REF!</definedName>
    <definedName name="TABLA1.2.2_38">#REF!</definedName>
    <definedName name="TABLA1.2.2_39">#REF!</definedName>
    <definedName name="TABLA1.2.2_4">#REF!</definedName>
    <definedName name="TABLA1.2.2_40">#REF!</definedName>
    <definedName name="TABLA1.2.2_41">#REF!</definedName>
    <definedName name="TABLA1.2.2_42">#REF!</definedName>
    <definedName name="TABLA1.2.2_43">#REF!</definedName>
    <definedName name="TABLA1.2.2_44">#REF!</definedName>
    <definedName name="TABLA1.2.2_45">#REF!</definedName>
    <definedName name="TABLA1.2.2_46">#REF!</definedName>
    <definedName name="TABLA1.2.2_47">#REF!</definedName>
    <definedName name="TABLA1.2.2_48">#REF!</definedName>
    <definedName name="TABLA1.2.2_49">#REF!</definedName>
    <definedName name="TABLA1.2.2_5">#REF!</definedName>
    <definedName name="TABLA1.2.2_50">#REF!</definedName>
    <definedName name="TABLA1.2.2_51">#REF!</definedName>
    <definedName name="TABLA1.2.2_52">#REF!</definedName>
    <definedName name="TABLA1.2.2_53">#REF!</definedName>
    <definedName name="TABLA1.2.2_54">#REF!</definedName>
    <definedName name="TABLA1.2.2_55">#REF!</definedName>
    <definedName name="TABLA1.2.2_56">#REF!</definedName>
    <definedName name="TABLA1.2.2_57">#REF!</definedName>
    <definedName name="TABLA1.2.2_58">#REF!</definedName>
    <definedName name="TABLA1.2.2_59">#REF!</definedName>
    <definedName name="TABLA1.2.2_60">#REF!</definedName>
    <definedName name="TABLA1.2.2_61">#REF!</definedName>
    <definedName name="TABLA1.2.2_62">#REF!</definedName>
    <definedName name="TABLA1.2.2_63">#REF!</definedName>
    <definedName name="TABLA1.2.2_64">#REF!</definedName>
    <definedName name="TABLA1.2.2_65">#REF!</definedName>
    <definedName name="TABLA1.2.2_66">#REF!</definedName>
    <definedName name="TABLA1.2.2_67">#REF!</definedName>
    <definedName name="TABLA1.2.2_68">#REF!</definedName>
    <definedName name="TABLA1.2.2_69">#REF!</definedName>
    <definedName name="TABLA1.2.2_70">#REF!</definedName>
    <definedName name="TABLA1.2.2_71">#REF!</definedName>
    <definedName name="TABLA1.2.2_72">#REF!</definedName>
    <definedName name="TABLA1.2.2_73">#REF!</definedName>
    <definedName name="TABLA1.2.2_74">#REF!</definedName>
    <definedName name="TABLA1.2.2_75">#REF!</definedName>
    <definedName name="TABLA1.2.2_76">#REF!</definedName>
    <definedName name="TABLA1.2.2_78">#REF!</definedName>
    <definedName name="TABLA1.2.2_79">#REF!</definedName>
    <definedName name="TABLA1.2.2_9">#REF!</definedName>
    <definedName name="tablaDeDTFS">#REF!</definedName>
    <definedName name="TablaR">#REF!</definedName>
    <definedName name="TABLEKP">'[4]7422CW00'!#REF!</definedName>
    <definedName name="TABLEPRI">#REF!</definedName>
    <definedName name="TABLERO_4_CIRCUITOS">'[42]LISTADO '!$F$108</definedName>
    <definedName name="Tablero_de_12_circuitos" localSheetId="9">#REF!</definedName>
    <definedName name="Tablero_de_12_circuitos" localSheetId="1">#REF!</definedName>
    <definedName name="Tablero_de_12_circuitos">#REF!</definedName>
    <definedName name="Tablero_de_12_circuitos_11" localSheetId="9">#REF!</definedName>
    <definedName name="Tablero_de_12_circuitos_11" localSheetId="1">#REF!</definedName>
    <definedName name="Tablero_de_12_circuitos_11">#REF!</definedName>
    <definedName name="Tablero_de_2_circuitos" localSheetId="9">#REF!</definedName>
    <definedName name="Tablero_de_2_circuitos" localSheetId="1">#REF!</definedName>
    <definedName name="Tablero_de_2_circuitos">#REF!</definedName>
    <definedName name="Tablero_de_2_circuitos_11" localSheetId="9">#REF!</definedName>
    <definedName name="Tablero_de_2_circuitos_11" localSheetId="1">#REF!</definedName>
    <definedName name="Tablero_de_2_circuitos_11">#REF!</definedName>
    <definedName name="Tablero_trifásico_12_circuitos" localSheetId="9">#REF!</definedName>
    <definedName name="Tablero_trifásico_12_circuitos" localSheetId="1">#REF!</definedName>
    <definedName name="Tablero_trifásico_12_circuitos">#REF!</definedName>
    <definedName name="TABLETA" localSheetId="9">#REF!</definedName>
    <definedName name="TABLETA" localSheetId="1">#REF!</definedName>
    <definedName name="TABLETA">#REF!</definedName>
    <definedName name="TABLETA_11" localSheetId="9">#REF!</definedName>
    <definedName name="TABLETA_11" localSheetId="1">#REF!</definedName>
    <definedName name="TABLETA_11">#REF!</definedName>
    <definedName name="tablilla">#REF!</definedName>
    <definedName name="TABLON" localSheetId="9">#REF!</definedName>
    <definedName name="TABLON" localSheetId="1">#REF!</definedName>
    <definedName name="TABLON">#REF!</definedName>
    <definedName name="TABLON_11" localSheetId="9">#REF!</definedName>
    <definedName name="TABLON_11" localSheetId="1">#REF!</definedName>
    <definedName name="TABLON_11">#REF!</definedName>
    <definedName name="Tablon_gres">'[42]LISTADO '!$F$28</definedName>
    <definedName name="tablonx">'[239]BASE DE DATOS'!#REF!</definedName>
    <definedName name="TACDetail">#REF!</definedName>
    <definedName name="TACHeading">#REF!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LADRO_PERCUTOR">#REF!</definedName>
    <definedName name="Tambores">#REF!</definedName>
    <definedName name="Tanq" localSheetId="9">#REF!</definedName>
    <definedName name="Tanq" localSheetId="1">#REF!</definedName>
    <definedName name="Tanq">#REF!</definedName>
    <definedName name="Tanque_asbt_cemt_de_1.000_ltrs" localSheetId="9">#REF!</definedName>
    <definedName name="Tanque_asbt_cemt_de_1.000_ltrs" localSheetId="1">#REF!</definedName>
    <definedName name="Tanque_asbt_cemt_de_1.000_ltrs">#REF!</definedName>
    <definedName name="Tanque_asbt_cemt_de_1.000_ltrs_11" localSheetId="9">#REF!</definedName>
    <definedName name="Tanque_asbt_cemt_de_1.000_ltrs_11" localSheetId="1">#REF!</definedName>
    <definedName name="Tanque_asbt_cemt_de_1.000_ltrs_11">#REF!</definedName>
    <definedName name="TANQUEELEVATOT" localSheetId="9">#REF!</definedName>
    <definedName name="TANQUEELEVATOT" localSheetId="1">#REF!</definedName>
    <definedName name="TANQUEELEVATOT">#REF!</definedName>
    <definedName name="TANQUEELEVATOT_11" localSheetId="9">#REF!</definedName>
    <definedName name="TANQUEELEVATOT_11" localSheetId="1">#REF!</definedName>
    <definedName name="TANQUEELEVATOT_11">#REF!</definedName>
    <definedName name="Tanques">#REF!</definedName>
    <definedName name="TANQUES4.1">#REF!</definedName>
    <definedName name="TAP" localSheetId="9" hidden="1">{#N/A,#N/A,TRUE,"INGENIERIA";#N/A,#N/A,TRUE,"COMPRAS";#N/A,#N/A,TRUE,"DIRECCION";#N/A,#N/A,TRUE,"RESUMEN"}</definedName>
    <definedName name="TAP" localSheetId="1" hidden="1">{#N/A,#N/A,TRUE,"INGENIERIA";#N/A,#N/A,TRUE,"COMPRAS";#N/A,#N/A,TRUE,"DIRECCION";#N/A,#N/A,TRUE,"RESUMEN"}</definedName>
    <definedName name="TAP" hidden="1">{#N/A,#N/A,TRUE,"INGENIERIA";#N/A,#N/A,TRUE,"COMPRAS";#N/A,#N/A,TRUE,"DIRECCION";#N/A,#N/A,TRUE,"RESUMEN"}</definedName>
    <definedName name="TAPA" localSheetId="1">#REF!</definedName>
    <definedName name="TAPA">#REF!</definedName>
    <definedName name="TAPA_ALCANTARILLA_ARO_Y_CONTRAARO">[38]Materiales!#REF!</definedName>
    <definedName name="TAPA_HF" localSheetId="9">#REF!</definedName>
    <definedName name="TAPA_HF" localSheetId="1">#REF!</definedName>
    <definedName name="TAPA_HF">#REF!</definedName>
    <definedName name="Tapa_tipo_intemperie" localSheetId="9">#REF!</definedName>
    <definedName name="Tapa_tipo_intemperie" localSheetId="1">#REF!</definedName>
    <definedName name="Tapa_tipo_intemperie">#REF!</definedName>
    <definedName name="Tapa_tipo_intemperie_11" localSheetId="9">#REF!</definedName>
    <definedName name="Tapa_tipo_intemperie_11" localSheetId="1">#REF!</definedName>
    <definedName name="Tapa_tipo_intemperie_11">#REF!</definedName>
    <definedName name="TAPON_2__P.V.C" localSheetId="9">#REF!</definedName>
    <definedName name="TAPON_2__P.V.C" localSheetId="1">#REF!</definedName>
    <definedName name="TAPON_2__P.V.C">#REF!</definedName>
    <definedName name="Tapon_Pres._1" localSheetId="9">#REF!</definedName>
    <definedName name="Tapon_Pres._1" localSheetId="1">#REF!</definedName>
    <definedName name="Tapon_Pres._1">#REF!</definedName>
    <definedName name="Tapon_Pres._1_11" localSheetId="9">#REF!</definedName>
    <definedName name="Tapon_Pres._1_11" localSheetId="1">#REF!</definedName>
    <definedName name="Tapon_Pres._1_11">#REF!</definedName>
    <definedName name="Tapon_Pres._1_2" localSheetId="9">#REF!</definedName>
    <definedName name="Tapon_Pres._1_2" localSheetId="1">#REF!</definedName>
    <definedName name="Tapon_Pres._1_2">#REF!</definedName>
    <definedName name="Tapon_Pres._1_2_11" localSheetId="9">#REF!</definedName>
    <definedName name="Tapon_Pres._1_2_11" localSheetId="1">#REF!</definedName>
    <definedName name="Tapon_Pres._1_2_11">#REF!</definedName>
    <definedName name="Tapon_Pres._3_4" localSheetId="9">#REF!</definedName>
    <definedName name="Tapon_Pres._3_4" localSheetId="1">#REF!</definedName>
    <definedName name="Tapon_Pres._3_4">#REF!</definedName>
    <definedName name="Tapon_Pres._3_4_11" localSheetId="9">#REF!</definedName>
    <definedName name="Tapon_Pres._3_4_11" localSheetId="1">#REF!</definedName>
    <definedName name="Tapon_Pres._3_4_11">#REF!</definedName>
    <definedName name="TAREAS_INICIALES">#REF!</definedName>
    <definedName name="TARIFA">#REF!</definedName>
    <definedName name="TarifaPension">[63]EMPRESA!$F$24</definedName>
    <definedName name="TARIFAS">[240]TARIFAS!$A$1:$F$52</definedName>
    <definedName name="TARIFAS_SUBSIDIOS">#REF!</definedName>
    <definedName name="TARIFAS1">#REF!</definedName>
    <definedName name="TarifaSalud">[63]EMPRESA!$F$26</definedName>
    <definedName name="Tasa">#REF!</definedName>
    <definedName name="TASA_DE_CAMBIO">#REF!</definedName>
    <definedName name="Tasa_Efectiva_Mensual_Fondeo">#REF!</definedName>
    <definedName name="Tasa1">'[241]Bases 2A'!$C$20</definedName>
    <definedName name="TasaCCP">#REF!</definedName>
    <definedName name="Tax">#REF!</definedName>
    <definedName name="Tax_Rate_Col">'[89]Inputs-SUMMARY'!$H$466:$BR$466</definedName>
    <definedName name="Taxpb" hidden="1">#REF!</definedName>
    <definedName name="Tb" localSheetId="9">#REF!</definedName>
    <definedName name="Tb" localSheetId="1">#REF!</definedName>
    <definedName name="Tb">#REF!</definedName>
    <definedName name="TB_EVENTOS_OTS_ANUAL">#REF!</definedName>
    <definedName name="TBCUR">[242]Sheet4!$A$2:$E$235</definedName>
    <definedName name="tblfrmlt">[208]mater!$D$31</definedName>
    <definedName name="TBMAYINT">#REF!</definedName>
    <definedName name="tbpvc4">[208]mater!$D$89</definedName>
    <definedName name="tbres">#REF!</definedName>
    <definedName name="TBV1A">#REF!</definedName>
    <definedName name="Tc" localSheetId="9">#REF!</definedName>
    <definedName name="Tc" localSheetId="1">#REF!</definedName>
    <definedName name="Tc">#REF!</definedName>
    <definedName name="Td" localSheetId="9">#REF!</definedName>
    <definedName name="Td" localSheetId="1">#REF!</definedName>
    <definedName name="Td">#REF!</definedName>
    <definedName name="tdy" localSheetId="9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9">#REF!</definedName>
    <definedName name="Te" localSheetId="1">#REF!</definedName>
    <definedName name="Te">#REF!</definedName>
    <definedName name="Tec_Adesivo" localSheetId="9">#REF!</definedName>
    <definedName name="Tec_Adesivo" localSheetId="1">#REF!</definedName>
    <definedName name="Tec_Adesivo">#REF!</definedName>
    <definedName name="TechAccept">#REF!</definedName>
    <definedName name="TECN" localSheetId="9">DATE(YEAR(' FACTOR MULTIPLICADOR'!Loan_Start),MONTH(' FACTOR MULTIPLICADOR'!Loan_Start)+Payment_Number,DAY(' FACTOR MULTIPLICADOR'!Loan_Start))</definedName>
    <definedName name="TECN" localSheetId="1">DATE(YEAR(' PPTO INTERVENTORÍA'!Loan_Start),MONTH(' PPTO INTERVENTORÍA'!Loan_Start)+Payment_Number,DAY(' PPTO INTERVENTORÍA'!Loan_Start))</definedName>
    <definedName name="TECN">DATE(YEAR(Loan_Start),MONTH(Loan_Start)+Payment_Number,DAY(Loan_Start))</definedName>
    <definedName name="tecpro06">[22]Gastos!#REF!</definedName>
    <definedName name="TEE_2_____2____P.V.C" localSheetId="9">#REF!</definedName>
    <definedName name="TEE_2_____2____P.V.C" localSheetId="1">#REF!</definedName>
    <definedName name="TEE_2_____2____P.V.C">#REF!</definedName>
    <definedName name="TEE_3____3____2____P.V.C" localSheetId="9">#REF!</definedName>
    <definedName name="TEE_3____3____2____P.V.C" localSheetId="1">#REF!</definedName>
    <definedName name="TEE_3____3____2____P.V.C">#REF!</definedName>
    <definedName name="TEE_3____3____2____P.V.C_UM" localSheetId="9">#REF!</definedName>
    <definedName name="TEE_3____3____2____P.V.C_UM" localSheetId="1">#REF!</definedName>
    <definedName name="TEE_3____3____2____P.V.C_UM">#REF!</definedName>
    <definedName name="TEE_3____3____3____P.V.C" localSheetId="9">#REF!</definedName>
    <definedName name="TEE_3____3____3____P.V.C" localSheetId="1">#REF!</definedName>
    <definedName name="TEE_3____3____3____P.V.C">#REF!</definedName>
    <definedName name="TEE_3__x_3__B_x_B" localSheetId="9">#REF!</definedName>
    <definedName name="TEE_3__x_3__B_x_B" localSheetId="1">#REF!</definedName>
    <definedName name="TEE_3__x_3__B_x_B">#REF!</definedName>
    <definedName name="TEE_4____4____4____P.V.C_UM" localSheetId="9">#REF!</definedName>
    <definedName name="TEE_4____4____4____P.V.C_UM" localSheetId="1">#REF!</definedName>
    <definedName name="TEE_4____4____4____P.V.C_UM">#REF!</definedName>
    <definedName name="Tee_Pres._1" localSheetId="9">#REF!</definedName>
    <definedName name="Tee_Pres._1" localSheetId="1">#REF!</definedName>
    <definedName name="Tee_Pres._1">#REF!</definedName>
    <definedName name="Tee_Pres._1_11" localSheetId="9">#REF!</definedName>
    <definedName name="Tee_Pres._1_11" localSheetId="1">#REF!</definedName>
    <definedName name="Tee_Pres._1_11">#REF!</definedName>
    <definedName name="Tee_Pres.1_2" localSheetId="9">#REF!</definedName>
    <definedName name="Tee_Pres.1_2" localSheetId="1">#REF!</definedName>
    <definedName name="Tee_Pres.1_2">#REF!</definedName>
    <definedName name="Tee_Pres.1_2_11" localSheetId="9">#REF!</definedName>
    <definedName name="Tee_Pres.1_2_11" localSheetId="1">#REF!</definedName>
    <definedName name="Tee_Pres.1_2_11">#REF!</definedName>
    <definedName name="Tee_Pres.3_4" localSheetId="9">#REF!</definedName>
    <definedName name="Tee_Pres.3_4" localSheetId="1">#REF!</definedName>
    <definedName name="Tee_Pres.3_4">#REF!</definedName>
    <definedName name="Tee_Pres.3_4_11" localSheetId="9">#REF!</definedName>
    <definedName name="Tee_Pres.3_4_11" localSheetId="1">#REF!</definedName>
    <definedName name="Tee_Pres.3_4_11">#REF!</definedName>
    <definedName name="Tee_Sanit._2" localSheetId="9">#REF!</definedName>
    <definedName name="Tee_Sanit._2" localSheetId="1">#REF!</definedName>
    <definedName name="Tee_Sanit._2">#REF!</definedName>
    <definedName name="Tee_Sanit._2_11" localSheetId="9">#REF!</definedName>
    <definedName name="Tee_Sanit._2_11" localSheetId="1">#REF!</definedName>
    <definedName name="Tee_Sanit._2_11">#REF!</definedName>
    <definedName name="Tee_Sanit._3" localSheetId="9">#REF!</definedName>
    <definedName name="Tee_Sanit._3" localSheetId="1">#REF!</definedName>
    <definedName name="Tee_Sanit._3">#REF!</definedName>
    <definedName name="Tee_Sanit._3_11" localSheetId="9">#REF!</definedName>
    <definedName name="Tee_Sanit._3_11" localSheetId="1">#REF!</definedName>
    <definedName name="Tee_Sanit._3_11">#REF!</definedName>
    <definedName name="Tee_Sanit._4" localSheetId="9">#REF!</definedName>
    <definedName name="Tee_Sanit._4" localSheetId="1">#REF!</definedName>
    <definedName name="Tee_Sanit._4">#REF!</definedName>
    <definedName name="Tee_Sanit._4_11" localSheetId="9">#REF!</definedName>
    <definedName name="Tee_Sanit._4_11" localSheetId="1">#REF!</definedName>
    <definedName name="Tee_Sanit._4_11">#REF!</definedName>
    <definedName name="Tee_Sanit._6" localSheetId="9">#REF!</definedName>
    <definedName name="Tee_Sanit._6" localSheetId="1">#REF!</definedName>
    <definedName name="Tee_Sanit._6">#REF!</definedName>
    <definedName name="Tee_Sanit._6_11" localSheetId="9">#REF!</definedName>
    <definedName name="Tee_Sanit._6_11" localSheetId="1">#REF!</definedName>
    <definedName name="Tee_Sanit._6_11">#REF!</definedName>
    <definedName name="tee16x12" localSheetId="9">#REF!</definedName>
    <definedName name="tee16x12" localSheetId="1">#REF!</definedName>
    <definedName name="tee16x12">#REF!</definedName>
    <definedName name="TEFLON" localSheetId="9">#REF!</definedName>
    <definedName name="TEFLON" localSheetId="1">#REF!</definedName>
    <definedName name="TEFLON">#REF!</definedName>
    <definedName name="Teja_aluminio">'[39]LISTADO '!$F$27</definedName>
    <definedName name="Teja_asbt_cemt_N__10_Inc._Acces." localSheetId="9">#REF!</definedName>
    <definedName name="Teja_asbt_cemt_N__10_Inc._Acces." localSheetId="1">#REF!</definedName>
    <definedName name="Teja_asbt_cemt_N__10_Inc._Acces.">#REF!</definedName>
    <definedName name="Teja_asbt_cemt_N__10_Inc._Acces._11" localSheetId="9">#REF!</definedName>
    <definedName name="Teja_asbt_cemt_N__10_Inc._Acces._11" localSheetId="1">#REF!</definedName>
    <definedName name="Teja_asbt_cemt_N__10_Inc._Acces._11">#REF!</definedName>
    <definedName name="Teja_asbt_cemt_N__4_Inc._Acces." localSheetId="9">#REF!</definedName>
    <definedName name="Teja_asbt_cemt_N__4_Inc._Acces." localSheetId="1">#REF!</definedName>
    <definedName name="Teja_asbt_cemt_N__4_Inc._Acces.">#REF!</definedName>
    <definedName name="Teja_asbt_cemt_N__4_Inc._Acces._11" localSheetId="9">#REF!</definedName>
    <definedName name="Teja_asbt_cemt_N__4_Inc._Acces._11" localSheetId="1">#REF!</definedName>
    <definedName name="Teja_asbt_cemt_N__4_Inc._Acces._11">#REF!</definedName>
    <definedName name="Teja_asbt_cemt_N__5_Inc._Acces." localSheetId="9">#REF!</definedName>
    <definedName name="Teja_asbt_cemt_N__5_Inc._Acces." localSheetId="1">#REF!</definedName>
    <definedName name="Teja_asbt_cemt_N__5_Inc._Acces.">#REF!</definedName>
    <definedName name="Teja_asbt_cemt_N__5_Inc._Acces._11" localSheetId="9">#REF!</definedName>
    <definedName name="Teja_asbt_cemt_N__5_Inc._Acces._11" localSheetId="1">#REF!</definedName>
    <definedName name="Teja_asbt_cemt_N__5_Inc._Acces._11">#REF!</definedName>
    <definedName name="Teja_asbt_cemt_N__6_Inc._Acces." localSheetId="9">#REF!</definedName>
    <definedName name="Teja_asbt_cemt_N__6_Inc._Acces." localSheetId="1">#REF!</definedName>
    <definedName name="Teja_asbt_cemt_N__6_Inc._Acces.">#REF!</definedName>
    <definedName name="Teja_asbt_cemt_N__6_Inc._Acces._11" localSheetId="9">#REF!</definedName>
    <definedName name="Teja_asbt_cemt_N__6_Inc._Acces._11" localSheetId="1">#REF!</definedName>
    <definedName name="Teja_asbt_cemt_N__6_Inc._Acces._11">#REF!</definedName>
    <definedName name="Teja_asbt_cemt_N__8_Inc._Acces." localSheetId="9">#REF!</definedName>
    <definedName name="Teja_asbt_cemt_N__8_Inc._Acces." localSheetId="1">#REF!</definedName>
    <definedName name="Teja_asbt_cemt_N__8_Inc._Acces.">#REF!</definedName>
    <definedName name="Teja_asbt_cemt_N__8_Inc._Acces._11" localSheetId="9">#REF!</definedName>
    <definedName name="Teja_asbt_cemt_N__8_Inc._Acces._11" localSheetId="1">#REF!</definedName>
    <definedName name="Teja_asbt_cemt_N__8_Inc._Acces._11">#REF!</definedName>
    <definedName name="Teja_thermoacustica">'[42]LISTADO '!$F$102</definedName>
    <definedName name="TEJA6" localSheetId="9">#REF!</definedName>
    <definedName name="TEJA6" localSheetId="1">#REF!</definedName>
    <definedName name="TEJA6">#REF!</definedName>
    <definedName name="TEJA6_11" localSheetId="9">#REF!</definedName>
    <definedName name="TEJA6_11" localSheetId="1">#REF!</definedName>
    <definedName name="TEJA6_11">#REF!</definedName>
    <definedName name="telefono">[63]EMPRESA!$F$16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2">'[129]Cost Codes'!$B$4:$G$361</definedName>
    <definedName name="TER" localSheetId="9">#N/A</definedName>
    <definedName name="TER">#N/A</definedName>
    <definedName name="TERM" localSheetId="9">#N/A</definedName>
    <definedName name="TERM">#N/A</definedName>
    <definedName name="TÉRMINOS" localSheetId="9">#N/A</definedName>
    <definedName name="TÉRMINOS">#N/A</definedName>
    <definedName name="TERR">[36]PRESUPUESTO!$I$7</definedName>
    <definedName name="TesSumHeading">#REF!</definedName>
    <definedName name="test">#REF!</definedName>
    <definedName name="tewst" localSheetId="9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xSumDetail">#REF!</definedName>
    <definedName name="TexSumHeading">#REF!</definedName>
    <definedName name="teytrh" localSheetId="9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f" localSheetId="9">#REF!</definedName>
    <definedName name="Tf" localSheetId="1">#REF!</definedName>
    <definedName name="Tf">#REF!</definedName>
    <definedName name="Tg" localSheetId="9">#REF!</definedName>
    <definedName name="Tg" localSheetId="1">#REF!</definedName>
    <definedName name="Tg">#REF!</definedName>
    <definedName name="TGB">#REF!</definedName>
    <definedName name="Th" localSheetId="9">#REF!</definedName>
    <definedName name="Th" localSheetId="1">#REF!</definedName>
    <definedName name="Th">#REF!</definedName>
    <definedName name="thdh" localSheetId="9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INER" localSheetId="1">#REF!</definedName>
    <definedName name="THINER">#REF!</definedName>
    <definedName name="THP">#REF!</definedName>
    <definedName name="thtj" localSheetId="9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9">#REF!</definedName>
    <definedName name="Ti" localSheetId="1">#REF!</definedName>
    <definedName name="Ti">#REF!</definedName>
    <definedName name="TIEMPO">[54]BASES!$E$27</definedName>
    <definedName name="Timbre_chicharra_120v" localSheetId="9">#REF!</definedName>
    <definedName name="Timbre_chicharra_120v" localSheetId="1">#REF!</definedName>
    <definedName name="Timbre_chicharra_120v">#REF!</definedName>
    <definedName name="Timbre_chicharra_120v_11" localSheetId="9">#REF!</definedName>
    <definedName name="Timbre_chicharra_120v_11" localSheetId="1">#REF!</definedName>
    <definedName name="Timbre_chicharra_120v_11">#REF!</definedName>
    <definedName name="TIPO">#REF!</definedName>
    <definedName name="TIPO_GRUPO">#REF!</definedName>
    <definedName name="tipo_pintura">#REF!</definedName>
    <definedName name="TipoGC">[203]Tablas!$U$6:$U$15</definedName>
    <definedName name="TipoNeces">[203]Tablas!$Q$6:$Q$8</definedName>
    <definedName name="TipoPro">#REF!</definedName>
    <definedName name="Tipoproceso">#REF!</definedName>
    <definedName name="tipov" localSheetId="9">#REF!</definedName>
    <definedName name="tipov" localSheetId="1">#REF!</definedName>
    <definedName name="tipov">#REF!</definedName>
    <definedName name="TIR">#REF!</definedName>
    <definedName name="TIT" localSheetId="9">#REF!</definedName>
    <definedName name="TIT" localSheetId="1">#REF!</definedName>
    <definedName name="TIT">#REF!</definedName>
    <definedName name="titi" localSheetId="9">IF(' FACTOR MULTIPLICADOR'!Loan_Amount*' FACTOR MULTIPLICADOR'!Interest_Rate*' FACTOR MULTIPLICADOR'!Loan_Years*' FACTOR MULTIPLICADOR'!Loan_Start&gt;0,1,0)</definedName>
    <definedName name="titi" localSheetId="1">IF(' PPTO INTERVENTORÍA'!Loan_Amount*' PPTO INTERVENTORÍA'!Interest_Rate*' PPTO INTERVENTORÍA'!Loan_Years*' PPTO INTERVENTORÍA'!Loan_Start&gt;0,1,0)</definedName>
    <definedName name="titi">IF(Loan_Amount*Interest_Rate*Loan_Years*Loan_Start&gt;0,1,0)</definedName>
    <definedName name="TITLE">#REF!</definedName>
    <definedName name="Titlepb" hidden="1">#REF!</definedName>
    <definedName name="TITO">#N/A</definedName>
    <definedName name="TITOF">#N/A</definedName>
    <definedName name="titu" localSheetId="9">#REF!</definedName>
    <definedName name="titu" localSheetId="1">#REF!</definedName>
    <definedName name="titu">#REF!</definedName>
    <definedName name="titu2" localSheetId="9">#REF!</definedName>
    <definedName name="titu2" localSheetId="1">#REF!</definedName>
    <definedName name="titu2">#REF!</definedName>
    <definedName name="TITULO" localSheetId="9">#REF!</definedName>
    <definedName name="TITULO" localSheetId="1">#REF!</definedName>
    <definedName name="TITULO">#REF!</definedName>
    <definedName name="TITULOANALISISUNITARIOS">#REF!</definedName>
    <definedName name="TITULOPRESUPUESTO">#REF!</definedName>
    <definedName name="Titulos_a_imprimir">#REF!</definedName>
    <definedName name="_xlnm.Print_Titles" localSheetId="0">'PRESUPUESTO GENERAL'!$1:$3</definedName>
    <definedName name="_xlnm.Print_Titles">#N/A</definedName>
    <definedName name="Títulos_a_imprimir_IM" localSheetId="9">#REF!</definedName>
    <definedName name="Títulos_a_imprimir_IM" localSheetId="1">#REF!</definedName>
    <definedName name="Títulos_a_imprimir_IM">#REF!</definedName>
    <definedName name="Tj" localSheetId="9">#REF!</definedName>
    <definedName name="Tj" localSheetId="1">#REF!</definedName>
    <definedName name="Tj">#REF!</definedName>
    <definedName name="Tk" localSheetId="9">#REF!</definedName>
    <definedName name="Tk" localSheetId="1">#REF!</definedName>
    <definedName name="Tk">#REF!</definedName>
    <definedName name="TK_1" hidden="1">#REF!</definedName>
    <definedName name="TKSLCI07">[12]EMPRESA!$F$22</definedName>
    <definedName name="tl" localSheetId="9">#REF!</definedName>
    <definedName name="tl" localSheetId="1">#REF!</definedName>
    <definedName name="tl">#REF!</definedName>
    <definedName name="tld">[91]Datos!$D$14</definedName>
    <definedName name="Tll" localSheetId="9">#REF!</definedName>
    <definedName name="Tll" localSheetId="1">#REF!</definedName>
    <definedName name="Tll">#REF!</definedName>
    <definedName name="TLL3_11" localSheetId="9">#REF!</definedName>
    <definedName name="TLL3_11" localSheetId="1">#REF!</definedName>
    <definedName name="TLL3_11">#REF!</definedName>
    <definedName name="Tm" localSheetId="9">#REF!</definedName>
    <definedName name="Tm" localSheetId="1">#REF!</definedName>
    <definedName name="Tm">#REF!</definedName>
    <definedName name="Tn" localSheetId="9">#REF!</definedName>
    <definedName name="Tn" localSheetId="1">#REF!</definedName>
    <definedName name="Tn">#REF!</definedName>
    <definedName name="Tñ" localSheetId="9">#REF!</definedName>
    <definedName name="Tñ" localSheetId="1">#REF!</definedName>
    <definedName name="Tñ">#REF!</definedName>
    <definedName name="To" localSheetId="9">#REF!</definedName>
    <definedName name="To" localSheetId="1">#REF!</definedName>
    <definedName name="To">#REF!</definedName>
    <definedName name="TODOANA">#REF!</definedName>
    <definedName name="TODOINSU">#REF!</definedName>
    <definedName name="TODOITEM">#REF!</definedName>
    <definedName name="Toma_Ambia_para_muro" localSheetId="9">#REF!</definedName>
    <definedName name="Toma_Ambia_para_muro" localSheetId="1">#REF!</definedName>
    <definedName name="Toma_Ambia_para_muro">#REF!</definedName>
    <definedName name="Toma_Ambia_para_muro_11" localSheetId="9">#REF!</definedName>
    <definedName name="Toma_Ambia_para_muro_11" localSheetId="1">#REF!</definedName>
    <definedName name="Toma_Ambia_para_muro_11">#REF!</definedName>
    <definedName name="Toma_corriente_dobles_polo_tierra">'[42]LISTADO '!$F$76</definedName>
    <definedName name="Toma_doble_P_T_Levinton" localSheetId="9">#REF!</definedName>
    <definedName name="Toma_doble_P_T_Levinton" localSheetId="1">#REF!</definedName>
    <definedName name="Toma_doble_P_T_Levinton">#REF!</definedName>
    <definedName name="Toma_doble_P_T_Levinton_11" localSheetId="9">#REF!</definedName>
    <definedName name="Toma_doble_P_T_Levinton_11" localSheetId="1">#REF!</definedName>
    <definedName name="Toma_doble_P_T_Levinton_11">#REF!</definedName>
    <definedName name="Toma_trifilar" localSheetId="9">#REF!</definedName>
    <definedName name="Toma_trifilar" localSheetId="1">#REF!</definedName>
    <definedName name="Toma_trifilar">#REF!</definedName>
    <definedName name="Toma_trifilar_11" localSheetId="9">#REF!</definedName>
    <definedName name="Toma_trifilar_11" localSheetId="1">#REF!</definedName>
    <definedName name="Toma_trifilar_11">#REF!</definedName>
    <definedName name="TOPGENER">#REF!</definedName>
    <definedName name="TOPGENER1">#REF!</definedName>
    <definedName name="TOPMENU">#REF!</definedName>
    <definedName name="TOPOGRAFO" localSheetId="9">#REF!</definedName>
    <definedName name="TOPOGRAFO" localSheetId="1">#REF!</definedName>
    <definedName name="TOPOGRAFO">#REF!</definedName>
    <definedName name="Topógrafo">#REF!</definedName>
    <definedName name="TORNILLO_3" localSheetId="9">#REF!</definedName>
    <definedName name="TORNILLO_3" localSheetId="1">#REF!</definedName>
    <definedName name="TORNILLO_3">#REF!</definedName>
    <definedName name="TORNILLOS_2.5" localSheetId="9">#REF!</definedName>
    <definedName name="TORNILLOS_2.5" localSheetId="1">#REF!</definedName>
    <definedName name="TORNILLOS_2.5">#REF!</definedName>
    <definedName name="Torres">#REF!</definedName>
    <definedName name="tortas" localSheetId="9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9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_Con_Ins">[94]W_OPEX!#REF!</definedName>
    <definedName name="Tot_EA_CAPEX">[94]W_CAPEX!#REF!</definedName>
    <definedName name="Tot_Elect">'[243]5. ELECTRICO'!#REF!</definedName>
    <definedName name="Tot_Elect1">'[244]5. ELECTRICO'!#REF!</definedName>
    <definedName name="Tot_Ops_Ins">[94]W_OPEX!#REF!</definedName>
    <definedName name="Total" localSheetId="1">#REF!</definedName>
    <definedName name="Total">#REF!</definedName>
    <definedName name="TOTAL_CIVIL">#REF!</definedName>
    <definedName name="TOTAL_E20">#REF!</definedName>
    <definedName name="TOTAL_ELECTRICO">'[243]5. ELECTRICO'!#REF!</definedName>
    <definedName name="Total_Interest" localSheetId="9">#REF!</definedName>
    <definedName name="Total_Interest" localSheetId="1">#REF!</definedName>
    <definedName name="Total_Interest">#REF!</definedName>
    <definedName name="Total_Pay" localSheetId="9">#REF!</definedName>
    <definedName name="Total_Pay" localSheetId="1">#REF!</definedName>
    <definedName name="Total_Pay">#REF!</definedName>
    <definedName name="Total_Payment" localSheetId="9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9">Scheduled_Payment+Extra_Payment</definedName>
    <definedName name="Total_Payment1">Scheduled_Payment+Extra_Payment</definedName>
    <definedName name="Total_Proyecto">#REF!</definedName>
    <definedName name="TOTAL_SERVICIOS">#REF!</definedName>
    <definedName name="total1">#REF!</definedName>
    <definedName name="TOTALAFIR4006" localSheetId="9">#REF!</definedName>
    <definedName name="TOTALAFIR4006" localSheetId="1">#REF!</definedName>
    <definedName name="TOTALAFIR4006">#REF!</definedName>
    <definedName name="TOTALAFIR4006A" localSheetId="9">#REF!</definedName>
    <definedName name="TOTALAFIR4006A" localSheetId="1">#REF!</definedName>
    <definedName name="TOTALAFIR4006A">#REF!</definedName>
    <definedName name="TOTALAFIR40CN01" localSheetId="9">#REF!</definedName>
    <definedName name="TOTALAFIR40CN01" localSheetId="1">#REF!</definedName>
    <definedName name="TOTALAFIR40CN01">#REF!</definedName>
    <definedName name="TOTALAFIR55CN01" localSheetId="9">#REF!</definedName>
    <definedName name="TOTALAFIR55CN01" localSheetId="1">#REF!</definedName>
    <definedName name="TOTALAFIR55CN01">#REF!</definedName>
    <definedName name="TOTALAFIR55CN03" localSheetId="9">#REF!</definedName>
    <definedName name="TOTALAFIR55CN03" localSheetId="1">#REF!</definedName>
    <definedName name="TOTALAFIR55CN03">#REF!</definedName>
    <definedName name="TOTALAFIR5607" localSheetId="9">#REF!</definedName>
    <definedName name="TOTALAFIR5607" localSheetId="1">#REF!</definedName>
    <definedName name="TOTALAFIR5607">#REF!</definedName>
    <definedName name="TotalAIU" localSheetId="9">#REF!</definedName>
    <definedName name="TotalAIU" localSheetId="1">#REF!</definedName>
    <definedName name="TotalAIU">#REF!</definedName>
    <definedName name="TotalBidCost">#REF!</definedName>
    <definedName name="TotalCesantias">'[63]NOMINA 1'!$N$38</definedName>
    <definedName name="TotalCost">#REF!</definedName>
    <definedName name="TotalCostosDirectos">#REF!</definedName>
    <definedName name="totales">#REF!</definedName>
    <definedName name="TOTALHH">#REF!</definedName>
    <definedName name="TOTALHH1">#REF!</definedName>
    <definedName name="TOTALITEM1.1" localSheetId="9">#REF!</definedName>
    <definedName name="TOTALITEM1.1" localSheetId="1">#REF!</definedName>
    <definedName name="TOTALITEM1.1">#REF!</definedName>
    <definedName name="TOTALITEM1.1_1" localSheetId="9">#REF!</definedName>
    <definedName name="TOTALITEM1.1_1" localSheetId="1">#REF!</definedName>
    <definedName name="TOTALITEM1.1_1">#REF!</definedName>
    <definedName name="TOTALITEM1.1_10" localSheetId="9">#REF!</definedName>
    <definedName name="TOTALITEM1.1_10" localSheetId="1">#REF!</definedName>
    <definedName name="TOTALITEM1.1_10">#REF!</definedName>
    <definedName name="TOTALITEM1.1_11" localSheetId="9">#REF!</definedName>
    <definedName name="TOTALITEM1.1_11" localSheetId="1">#REF!</definedName>
    <definedName name="TOTALITEM1.1_11">#REF!</definedName>
    <definedName name="TOTALITEM1.1_12" localSheetId="9">#REF!</definedName>
    <definedName name="TOTALITEM1.1_12" localSheetId="1">#REF!</definedName>
    <definedName name="TOTALITEM1.1_12">#REF!</definedName>
    <definedName name="TOTALITEM1.1_13" localSheetId="9">#REF!</definedName>
    <definedName name="TOTALITEM1.1_13" localSheetId="1">#REF!</definedName>
    <definedName name="TOTALITEM1.1_13">#REF!</definedName>
    <definedName name="TOTALITEM1.1_14" localSheetId="9">#REF!</definedName>
    <definedName name="TOTALITEM1.1_14" localSheetId="1">#REF!</definedName>
    <definedName name="TOTALITEM1.1_14">#REF!</definedName>
    <definedName name="TOTALITEM1.1_15" localSheetId="9">#REF!</definedName>
    <definedName name="TOTALITEM1.1_15" localSheetId="1">#REF!</definedName>
    <definedName name="TOTALITEM1.1_15">#REF!</definedName>
    <definedName name="TOTALITEM1.1_16" localSheetId="9">#REF!</definedName>
    <definedName name="TOTALITEM1.1_16" localSheetId="1">#REF!</definedName>
    <definedName name="TOTALITEM1.1_16">#REF!</definedName>
    <definedName name="TOTALITEM1.1_17" localSheetId="9">#REF!</definedName>
    <definedName name="TOTALITEM1.1_17" localSheetId="1">#REF!</definedName>
    <definedName name="TOTALITEM1.1_17">#REF!</definedName>
    <definedName name="TOTALITEM1.1_18" localSheetId="9">#REF!</definedName>
    <definedName name="TOTALITEM1.1_18" localSheetId="1">#REF!</definedName>
    <definedName name="TOTALITEM1.1_18">#REF!</definedName>
    <definedName name="TOTALITEM1.1_19" localSheetId="9">#REF!</definedName>
    <definedName name="TOTALITEM1.1_19" localSheetId="1">#REF!</definedName>
    <definedName name="TOTALITEM1.1_19">#REF!</definedName>
    <definedName name="TOTALITEM1.1_2" localSheetId="9">#REF!</definedName>
    <definedName name="TOTALITEM1.1_2" localSheetId="1">#REF!</definedName>
    <definedName name="TOTALITEM1.1_2">#REF!</definedName>
    <definedName name="TOTALITEM1.1_20" localSheetId="9">#REF!</definedName>
    <definedName name="TOTALITEM1.1_20" localSheetId="1">#REF!</definedName>
    <definedName name="TOTALITEM1.1_20">#REF!</definedName>
    <definedName name="TOTALITEM1.1_21" localSheetId="9">#REF!</definedName>
    <definedName name="TOTALITEM1.1_21" localSheetId="1">#REF!</definedName>
    <definedName name="TOTALITEM1.1_21">#REF!</definedName>
    <definedName name="TOTALITEM1.1_22" localSheetId="9">#REF!</definedName>
    <definedName name="TOTALITEM1.1_22" localSheetId="1">#REF!</definedName>
    <definedName name="TOTALITEM1.1_22">#REF!</definedName>
    <definedName name="TOTALITEM1.1_23" localSheetId="9">#REF!</definedName>
    <definedName name="TOTALITEM1.1_23" localSheetId="1">#REF!</definedName>
    <definedName name="TOTALITEM1.1_23">#REF!</definedName>
    <definedName name="TOTALITEM1.1_24" localSheetId="9">#REF!</definedName>
    <definedName name="TOTALITEM1.1_24" localSheetId="1">#REF!</definedName>
    <definedName name="TOTALITEM1.1_24">#REF!</definedName>
    <definedName name="TOTALITEM1.1_25" localSheetId="9">#REF!</definedName>
    <definedName name="TOTALITEM1.1_25" localSheetId="1">#REF!</definedName>
    <definedName name="TOTALITEM1.1_25">#REF!</definedName>
    <definedName name="TOTALITEM1.1_26" localSheetId="9">#REF!</definedName>
    <definedName name="TOTALITEM1.1_26" localSheetId="1">#REF!</definedName>
    <definedName name="TOTALITEM1.1_26">#REF!</definedName>
    <definedName name="TOTALITEM1.1_27" localSheetId="9">#REF!</definedName>
    <definedName name="TOTALITEM1.1_27" localSheetId="1">#REF!</definedName>
    <definedName name="TOTALITEM1.1_27">#REF!</definedName>
    <definedName name="TOTALITEM1.1_28" localSheetId="9">#REF!</definedName>
    <definedName name="TOTALITEM1.1_28" localSheetId="1">#REF!</definedName>
    <definedName name="TOTALITEM1.1_28">#REF!</definedName>
    <definedName name="TOTALITEM1.1_29" localSheetId="9">#REF!</definedName>
    <definedName name="TOTALITEM1.1_29" localSheetId="1">#REF!</definedName>
    <definedName name="TOTALITEM1.1_29">#REF!</definedName>
    <definedName name="TOTALITEM1.1_3" localSheetId="9">#REF!</definedName>
    <definedName name="TOTALITEM1.1_3" localSheetId="1">#REF!</definedName>
    <definedName name="TOTALITEM1.1_3">#REF!</definedName>
    <definedName name="TOTALITEM1.1_30" localSheetId="9">#REF!</definedName>
    <definedName name="TOTALITEM1.1_30" localSheetId="1">#REF!</definedName>
    <definedName name="TOTALITEM1.1_30">#REF!</definedName>
    <definedName name="TOTALITEM1.1_31" localSheetId="9">#REF!</definedName>
    <definedName name="TOTALITEM1.1_31" localSheetId="1">#REF!</definedName>
    <definedName name="TOTALITEM1.1_31">#REF!</definedName>
    <definedName name="TOTALITEM1.1_32" localSheetId="9">#REF!</definedName>
    <definedName name="TOTALITEM1.1_32" localSheetId="1">#REF!</definedName>
    <definedName name="TOTALITEM1.1_32">#REF!</definedName>
    <definedName name="TOTALITEM1.1_33" localSheetId="9">#REF!</definedName>
    <definedName name="TOTALITEM1.1_33" localSheetId="1">#REF!</definedName>
    <definedName name="TOTALITEM1.1_33">#REF!</definedName>
    <definedName name="TOTALITEM1.1_34" localSheetId="9">#REF!</definedName>
    <definedName name="TOTALITEM1.1_34" localSheetId="1">#REF!</definedName>
    <definedName name="TOTALITEM1.1_34">#REF!</definedName>
    <definedName name="TOTALITEM1.1_35" localSheetId="9">#REF!</definedName>
    <definedName name="TOTALITEM1.1_35" localSheetId="1">#REF!</definedName>
    <definedName name="TOTALITEM1.1_35">#REF!</definedName>
    <definedName name="TOTALITEM1.1_36" localSheetId="9">#REF!</definedName>
    <definedName name="TOTALITEM1.1_36" localSheetId="1">#REF!</definedName>
    <definedName name="TOTALITEM1.1_36">#REF!</definedName>
    <definedName name="TOTALITEM1.1_37" localSheetId="9">#REF!</definedName>
    <definedName name="TOTALITEM1.1_37" localSheetId="1">#REF!</definedName>
    <definedName name="TOTALITEM1.1_37">#REF!</definedName>
    <definedName name="TOTALITEM1.1_38" localSheetId="9">#REF!</definedName>
    <definedName name="TOTALITEM1.1_38" localSheetId="1">#REF!</definedName>
    <definedName name="TOTALITEM1.1_38">#REF!</definedName>
    <definedName name="TOTALITEM1.1_39" localSheetId="9">#REF!</definedName>
    <definedName name="TOTALITEM1.1_39" localSheetId="1">#REF!</definedName>
    <definedName name="TOTALITEM1.1_39">#REF!</definedName>
    <definedName name="TOTALITEM1.1_4" localSheetId="9">#REF!</definedName>
    <definedName name="TOTALITEM1.1_4" localSheetId="1">#REF!</definedName>
    <definedName name="TOTALITEM1.1_4">#REF!</definedName>
    <definedName name="TOTALITEM1.1_40" localSheetId="9">#REF!</definedName>
    <definedName name="TOTALITEM1.1_40" localSheetId="1">#REF!</definedName>
    <definedName name="TOTALITEM1.1_40">#REF!</definedName>
    <definedName name="TOTALITEM1.1_41" localSheetId="9">#REF!</definedName>
    <definedName name="TOTALITEM1.1_41" localSheetId="1">#REF!</definedName>
    <definedName name="TOTALITEM1.1_41">#REF!</definedName>
    <definedName name="TOTALITEM1.1_42" localSheetId="9">#REF!</definedName>
    <definedName name="TOTALITEM1.1_42" localSheetId="1">#REF!</definedName>
    <definedName name="TOTALITEM1.1_42">#REF!</definedName>
    <definedName name="TOTALITEM1.1_43" localSheetId="9">#REF!</definedName>
    <definedName name="TOTALITEM1.1_43" localSheetId="1">#REF!</definedName>
    <definedName name="TOTALITEM1.1_43">#REF!</definedName>
    <definedName name="TOTALITEM1.1_44" localSheetId="9">#REF!</definedName>
    <definedName name="TOTALITEM1.1_44" localSheetId="1">#REF!</definedName>
    <definedName name="TOTALITEM1.1_44">#REF!</definedName>
    <definedName name="TOTALITEM1.1_45" localSheetId="9">#REF!</definedName>
    <definedName name="TOTALITEM1.1_45" localSheetId="1">#REF!</definedName>
    <definedName name="TOTALITEM1.1_45">#REF!</definedName>
    <definedName name="TOTALITEM1.1_46" localSheetId="9">#REF!</definedName>
    <definedName name="TOTALITEM1.1_46" localSheetId="1">#REF!</definedName>
    <definedName name="TOTALITEM1.1_46">#REF!</definedName>
    <definedName name="TOTALITEM1.1_47" localSheetId="9">#REF!</definedName>
    <definedName name="TOTALITEM1.1_47" localSheetId="1">#REF!</definedName>
    <definedName name="TOTALITEM1.1_47">#REF!</definedName>
    <definedName name="TOTALITEM1.1_48" localSheetId="9">#REF!</definedName>
    <definedName name="TOTALITEM1.1_48" localSheetId="1">#REF!</definedName>
    <definedName name="TOTALITEM1.1_48">#REF!</definedName>
    <definedName name="TOTALITEM1.1_49" localSheetId="9">#REF!</definedName>
    <definedName name="TOTALITEM1.1_49" localSheetId="1">#REF!</definedName>
    <definedName name="TOTALITEM1.1_49">#REF!</definedName>
    <definedName name="TOTALITEM1.1_5" localSheetId="9">#REF!</definedName>
    <definedName name="TOTALITEM1.1_5" localSheetId="1">#REF!</definedName>
    <definedName name="TOTALITEM1.1_5">#REF!</definedName>
    <definedName name="TOTALITEM1.1_50" localSheetId="9">#REF!</definedName>
    <definedName name="TOTALITEM1.1_50" localSheetId="1">#REF!</definedName>
    <definedName name="TOTALITEM1.1_50">#REF!</definedName>
    <definedName name="TOTALITEM1.1_51" localSheetId="9">#REF!</definedName>
    <definedName name="TOTALITEM1.1_51" localSheetId="1">#REF!</definedName>
    <definedName name="TOTALITEM1.1_51">#REF!</definedName>
    <definedName name="TOTALITEM1.1_52" localSheetId="9">#REF!</definedName>
    <definedName name="TOTALITEM1.1_52" localSheetId="1">#REF!</definedName>
    <definedName name="TOTALITEM1.1_52">#REF!</definedName>
    <definedName name="TOTALITEM1.1_53" localSheetId="9">#REF!</definedName>
    <definedName name="TOTALITEM1.1_53" localSheetId="1">#REF!</definedName>
    <definedName name="TOTALITEM1.1_53">#REF!</definedName>
    <definedName name="TOTALITEM1.1_54" localSheetId="9">#REF!</definedName>
    <definedName name="TOTALITEM1.1_54" localSheetId="1">#REF!</definedName>
    <definedName name="TOTALITEM1.1_54">#REF!</definedName>
    <definedName name="TOTALITEM1.1_55" localSheetId="9">#REF!</definedName>
    <definedName name="TOTALITEM1.1_55" localSheetId="1">#REF!</definedName>
    <definedName name="TOTALITEM1.1_55">#REF!</definedName>
    <definedName name="TOTALITEM1.1_56" localSheetId="9">#REF!</definedName>
    <definedName name="TOTALITEM1.1_56" localSheetId="1">#REF!</definedName>
    <definedName name="TOTALITEM1.1_56">#REF!</definedName>
    <definedName name="TOTALITEM1.1_57" localSheetId="9">#REF!</definedName>
    <definedName name="TOTALITEM1.1_57" localSheetId="1">#REF!</definedName>
    <definedName name="TOTALITEM1.1_57">#REF!</definedName>
    <definedName name="TOTALITEM1.1_58" localSheetId="9">#REF!</definedName>
    <definedName name="TOTALITEM1.1_58" localSheetId="1">#REF!</definedName>
    <definedName name="TOTALITEM1.1_58">#REF!</definedName>
    <definedName name="TOTALITEM1.1_59" localSheetId="9">#REF!</definedName>
    <definedName name="TOTALITEM1.1_59" localSheetId="1">#REF!</definedName>
    <definedName name="TOTALITEM1.1_59">#REF!</definedName>
    <definedName name="TOTALITEM1.1_60" localSheetId="9">#REF!</definedName>
    <definedName name="TOTALITEM1.1_60" localSheetId="1">#REF!</definedName>
    <definedName name="TOTALITEM1.1_60">#REF!</definedName>
    <definedName name="TOTALITEM1.1_61" localSheetId="9">#REF!</definedName>
    <definedName name="TOTALITEM1.1_61" localSheetId="1">#REF!</definedName>
    <definedName name="TOTALITEM1.1_61">#REF!</definedName>
    <definedName name="TOTALITEM1.1_62" localSheetId="9">#REF!</definedName>
    <definedName name="TOTALITEM1.1_62" localSheetId="1">#REF!</definedName>
    <definedName name="TOTALITEM1.1_62">#REF!</definedName>
    <definedName name="TOTALITEM1.1_63" localSheetId="9">#REF!</definedName>
    <definedName name="TOTALITEM1.1_63" localSheetId="1">#REF!</definedName>
    <definedName name="TOTALITEM1.1_63">#REF!</definedName>
    <definedName name="TOTALITEM1.1_64" localSheetId="9">#REF!</definedName>
    <definedName name="TOTALITEM1.1_64" localSheetId="1">#REF!</definedName>
    <definedName name="TOTALITEM1.1_64">#REF!</definedName>
    <definedName name="TOTALITEM1.1_65" localSheetId="9">#REF!</definedName>
    <definedName name="TOTALITEM1.1_65" localSheetId="1">#REF!</definedName>
    <definedName name="TOTALITEM1.1_65">#REF!</definedName>
    <definedName name="TOTALITEM1.1_66" localSheetId="9">#REF!</definedName>
    <definedName name="TOTALITEM1.1_66" localSheetId="1">#REF!</definedName>
    <definedName name="TOTALITEM1.1_66">#REF!</definedName>
    <definedName name="TOTALITEM1.1_67" localSheetId="9">#REF!</definedName>
    <definedName name="TOTALITEM1.1_67" localSheetId="1">#REF!</definedName>
    <definedName name="TOTALITEM1.1_67">#REF!</definedName>
    <definedName name="TOTALITEM1.1_68" localSheetId="9">#REF!</definedName>
    <definedName name="TOTALITEM1.1_68" localSheetId="1">#REF!</definedName>
    <definedName name="TOTALITEM1.1_68">#REF!</definedName>
    <definedName name="TOTALITEM1.1_69" localSheetId="9">#REF!</definedName>
    <definedName name="TOTALITEM1.1_69" localSheetId="1">#REF!</definedName>
    <definedName name="TOTALITEM1.1_69">#REF!</definedName>
    <definedName name="TOTALITEM1.1_70" localSheetId="9">#REF!</definedName>
    <definedName name="TOTALITEM1.1_70" localSheetId="1">#REF!</definedName>
    <definedName name="TOTALITEM1.1_70">#REF!</definedName>
    <definedName name="TOTALITEM1.1_71" localSheetId="9">#REF!</definedName>
    <definedName name="TOTALITEM1.1_71" localSheetId="1">#REF!</definedName>
    <definedName name="TOTALITEM1.1_71">#REF!</definedName>
    <definedName name="TOTALITEM1.1_72" localSheetId="9">#REF!</definedName>
    <definedName name="TOTALITEM1.1_72" localSheetId="1">#REF!</definedName>
    <definedName name="TOTALITEM1.1_72">#REF!</definedName>
    <definedName name="TOTALITEM1.1_73" localSheetId="9">#REF!</definedName>
    <definedName name="TOTALITEM1.1_73" localSheetId="1">#REF!</definedName>
    <definedName name="TOTALITEM1.1_73">#REF!</definedName>
    <definedName name="TOTALITEM1.1_74" localSheetId="9">#REF!</definedName>
    <definedName name="TOTALITEM1.1_74" localSheetId="1">#REF!</definedName>
    <definedName name="TOTALITEM1.1_74">#REF!</definedName>
    <definedName name="TOTALITEM1.1_75" localSheetId="9">#REF!</definedName>
    <definedName name="TOTALITEM1.1_75" localSheetId="1">#REF!</definedName>
    <definedName name="TOTALITEM1.1_75">#REF!</definedName>
    <definedName name="TOTALITEM1.1_76" localSheetId="9">#REF!</definedName>
    <definedName name="TOTALITEM1.1_76" localSheetId="1">#REF!</definedName>
    <definedName name="TOTALITEM1.1_76">#REF!</definedName>
    <definedName name="TOTALITEM1.1_78" localSheetId="9">#REF!</definedName>
    <definedName name="TOTALITEM1.1_78" localSheetId="1">#REF!</definedName>
    <definedName name="TOTALITEM1.1_78">#REF!</definedName>
    <definedName name="TOTALITEM1.1_79" localSheetId="9">#REF!</definedName>
    <definedName name="TOTALITEM1.1_79" localSheetId="1">#REF!</definedName>
    <definedName name="TOTALITEM1.1_79">#REF!</definedName>
    <definedName name="TOTALITEM1.1_9" localSheetId="9">#REF!</definedName>
    <definedName name="TOTALITEM1.1_9" localSheetId="1">#REF!</definedName>
    <definedName name="TOTALITEM1.1_9">#REF!</definedName>
    <definedName name="TOTALITEM1.1.1" localSheetId="9">#REF!</definedName>
    <definedName name="TOTALITEM1.1.1" localSheetId="1">#REF!</definedName>
    <definedName name="TOTALITEM1.1.1">#REF!</definedName>
    <definedName name="TOTALITEM1.1.1_1" localSheetId="9">#REF!</definedName>
    <definedName name="TOTALITEM1.1.1_1" localSheetId="1">#REF!</definedName>
    <definedName name="TOTALITEM1.1.1_1">#REF!</definedName>
    <definedName name="TOTALITEM1.1.1_10" localSheetId="9">#REF!</definedName>
    <definedName name="TOTALITEM1.1.1_10" localSheetId="1">#REF!</definedName>
    <definedName name="TOTALITEM1.1.1_10">#REF!</definedName>
    <definedName name="TOTALITEM1.1.1_11" localSheetId="9">#REF!</definedName>
    <definedName name="TOTALITEM1.1.1_11" localSheetId="1">#REF!</definedName>
    <definedName name="TOTALITEM1.1.1_11">#REF!</definedName>
    <definedName name="TOTALITEM1.1.1_12" localSheetId="9">#REF!</definedName>
    <definedName name="TOTALITEM1.1.1_12" localSheetId="1">#REF!</definedName>
    <definedName name="TOTALITEM1.1.1_12">#REF!</definedName>
    <definedName name="TOTALITEM1.1.1_13" localSheetId="9">#REF!</definedName>
    <definedName name="TOTALITEM1.1.1_13" localSheetId="1">#REF!</definedName>
    <definedName name="TOTALITEM1.1.1_13">#REF!</definedName>
    <definedName name="TOTALITEM1.1.1_14" localSheetId="9">#REF!</definedName>
    <definedName name="TOTALITEM1.1.1_14" localSheetId="1">#REF!</definedName>
    <definedName name="TOTALITEM1.1.1_14">#REF!</definedName>
    <definedName name="TOTALITEM1.1.1_15" localSheetId="9">#REF!</definedName>
    <definedName name="TOTALITEM1.1.1_15" localSheetId="1">#REF!</definedName>
    <definedName name="TOTALITEM1.1.1_15">#REF!</definedName>
    <definedName name="TOTALITEM1.1.1_16" localSheetId="9">#REF!</definedName>
    <definedName name="TOTALITEM1.1.1_16" localSheetId="1">#REF!</definedName>
    <definedName name="TOTALITEM1.1.1_16">#REF!</definedName>
    <definedName name="TOTALITEM1.1.1_17" localSheetId="9">#REF!</definedName>
    <definedName name="TOTALITEM1.1.1_17" localSheetId="1">#REF!</definedName>
    <definedName name="TOTALITEM1.1.1_17">#REF!</definedName>
    <definedName name="TOTALITEM1.1.1_18" localSheetId="9">#REF!</definedName>
    <definedName name="TOTALITEM1.1.1_18" localSheetId="1">#REF!</definedName>
    <definedName name="TOTALITEM1.1.1_18">#REF!</definedName>
    <definedName name="TOTALITEM1.1.1_19" localSheetId="9">#REF!</definedName>
    <definedName name="TOTALITEM1.1.1_19" localSheetId="1">#REF!</definedName>
    <definedName name="TOTALITEM1.1.1_19">#REF!</definedName>
    <definedName name="TOTALITEM1.1.1_2" localSheetId="9">#REF!</definedName>
    <definedName name="TOTALITEM1.1.1_2" localSheetId="1">#REF!</definedName>
    <definedName name="TOTALITEM1.1.1_2">#REF!</definedName>
    <definedName name="TOTALITEM1.1.1_20" localSheetId="9">#REF!</definedName>
    <definedName name="TOTALITEM1.1.1_20" localSheetId="1">#REF!</definedName>
    <definedName name="TOTALITEM1.1.1_20">#REF!</definedName>
    <definedName name="TOTALITEM1.1.1_21" localSheetId="9">#REF!</definedName>
    <definedName name="TOTALITEM1.1.1_21" localSheetId="1">#REF!</definedName>
    <definedName name="TOTALITEM1.1.1_21">#REF!</definedName>
    <definedName name="TOTALITEM1.1.1_22" localSheetId="9">#REF!</definedName>
    <definedName name="TOTALITEM1.1.1_22" localSheetId="1">#REF!</definedName>
    <definedName name="TOTALITEM1.1.1_22">#REF!</definedName>
    <definedName name="TOTALITEM1.1.1_23" localSheetId="9">#REF!</definedName>
    <definedName name="TOTALITEM1.1.1_23" localSheetId="1">#REF!</definedName>
    <definedName name="TOTALITEM1.1.1_23">#REF!</definedName>
    <definedName name="TOTALITEM1.1.1_24" localSheetId="9">#REF!</definedName>
    <definedName name="TOTALITEM1.1.1_24" localSheetId="1">#REF!</definedName>
    <definedName name="TOTALITEM1.1.1_24">#REF!</definedName>
    <definedName name="TOTALITEM1.1.1_25" localSheetId="9">#REF!</definedName>
    <definedName name="TOTALITEM1.1.1_25" localSheetId="1">#REF!</definedName>
    <definedName name="TOTALITEM1.1.1_25">#REF!</definedName>
    <definedName name="TOTALITEM1.1.1_26" localSheetId="9">#REF!</definedName>
    <definedName name="TOTALITEM1.1.1_26" localSheetId="1">#REF!</definedName>
    <definedName name="TOTALITEM1.1.1_26">#REF!</definedName>
    <definedName name="TOTALITEM1.1.1_27" localSheetId="9">#REF!</definedName>
    <definedName name="TOTALITEM1.1.1_27" localSheetId="1">#REF!</definedName>
    <definedName name="TOTALITEM1.1.1_27">#REF!</definedName>
    <definedName name="TOTALITEM1.1.1_28" localSheetId="9">#REF!</definedName>
    <definedName name="TOTALITEM1.1.1_28" localSheetId="1">#REF!</definedName>
    <definedName name="TOTALITEM1.1.1_28">#REF!</definedName>
    <definedName name="TOTALITEM1.1.1_29" localSheetId="9">#REF!</definedName>
    <definedName name="TOTALITEM1.1.1_29" localSheetId="1">#REF!</definedName>
    <definedName name="TOTALITEM1.1.1_29">#REF!</definedName>
    <definedName name="TOTALITEM1.1.1_3" localSheetId="9">#REF!</definedName>
    <definedName name="TOTALITEM1.1.1_3" localSheetId="1">#REF!</definedName>
    <definedName name="TOTALITEM1.1.1_3">#REF!</definedName>
    <definedName name="TOTALITEM1.1.1_30" localSheetId="9">#REF!</definedName>
    <definedName name="TOTALITEM1.1.1_30" localSheetId="1">#REF!</definedName>
    <definedName name="TOTALITEM1.1.1_30">#REF!</definedName>
    <definedName name="TOTALITEM1.1.1_31" localSheetId="9">#REF!</definedName>
    <definedName name="TOTALITEM1.1.1_31" localSheetId="1">#REF!</definedName>
    <definedName name="TOTALITEM1.1.1_31">#REF!</definedName>
    <definedName name="TOTALITEM1.1.1_32" localSheetId="9">#REF!</definedName>
    <definedName name="TOTALITEM1.1.1_32" localSheetId="1">#REF!</definedName>
    <definedName name="TOTALITEM1.1.1_32">#REF!</definedName>
    <definedName name="TOTALITEM1.1.1_33" localSheetId="9">#REF!</definedName>
    <definedName name="TOTALITEM1.1.1_33" localSheetId="1">#REF!</definedName>
    <definedName name="TOTALITEM1.1.1_33">#REF!</definedName>
    <definedName name="TOTALITEM1.1.1_34" localSheetId="9">#REF!</definedName>
    <definedName name="TOTALITEM1.1.1_34" localSheetId="1">#REF!</definedName>
    <definedName name="TOTALITEM1.1.1_34">#REF!</definedName>
    <definedName name="TOTALITEM1.1.1_35" localSheetId="9">#REF!</definedName>
    <definedName name="TOTALITEM1.1.1_35" localSheetId="1">#REF!</definedName>
    <definedName name="TOTALITEM1.1.1_35">#REF!</definedName>
    <definedName name="TOTALITEM1.1.1_36" localSheetId="9">#REF!</definedName>
    <definedName name="TOTALITEM1.1.1_36" localSheetId="1">#REF!</definedName>
    <definedName name="TOTALITEM1.1.1_36">#REF!</definedName>
    <definedName name="TOTALITEM1.1.1_37" localSheetId="9">#REF!</definedName>
    <definedName name="TOTALITEM1.1.1_37" localSheetId="1">#REF!</definedName>
    <definedName name="TOTALITEM1.1.1_37">#REF!</definedName>
    <definedName name="TOTALITEM1.1.1_38" localSheetId="9">#REF!</definedName>
    <definedName name="TOTALITEM1.1.1_38" localSheetId="1">#REF!</definedName>
    <definedName name="TOTALITEM1.1.1_38">#REF!</definedName>
    <definedName name="TOTALITEM1.1.1_39" localSheetId="9">#REF!</definedName>
    <definedName name="TOTALITEM1.1.1_39" localSheetId="1">#REF!</definedName>
    <definedName name="TOTALITEM1.1.1_39">#REF!</definedName>
    <definedName name="TOTALITEM1.1.1_4" localSheetId="9">#REF!</definedName>
    <definedName name="TOTALITEM1.1.1_4" localSheetId="1">#REF!</definedName>
    <definedName name="TOTALITEM1.1.1_4">#REF!</definedName>
    <definedName name="TOTALITEM1.1.1_40" localSheetId="9">#REF!</definedName>
    <definedName name="TOTALITEM1.1.1_40" localSheetId="1">#REF!</definedName>
    <definedName name="TOTALITEM1.1.1_40">#REF!</definedName>
    <definedName name="TOTALITEM1.1.1_41" localSheetId="9">#REF!</definedName>
    <definedName name="TOTALITEM1.1.1_41" localSheetId="1">#REF!</definedName>
    <definedName name="TOTALITEM1.1.1_41">#REF!</definedName>
    <definedName name="TOTALITEM1.1.1_42" localSheetId="9">#REF!</definedName>
    <definedName name="TOTALITEM1.1.1_42" localSheetId="1">#REF!</definedName>
    <definedName name="TOTALITEM1.1.1_42">#REF!</definedName>
    <definedName name="TOTALITEM1.1.1_43" localSheetId="9">#REF!</definedName>
    <definedName name="TOTALITEM1.1.1_43" localSheetId="1">#REF!</definedName>
    <definedName name="TOTALITEM1.1.1_43">#REF!</definedName>
    <definedName name="TOTALITEM1.1.1_44" localSheetId="9">#REF!</definedName>
    <definedName name="TOTALITEM1.1.1_44" localSheetId="1">#REF!</definedName>
    <definedName name="TOTALITEM1.1.1_44">#REF!</definedName>
    <definedName name="TOTALITEM1.1.1_45" localSheetId="9">#REF!</definedName>
    <definedName name="TOTALITEM1.1.1_45" localSheetId="1">#REF!</definedName>
    <definedName name="TOTALITEM1.1.1_45">#REF!</definedName>
    <definedName name="TOTALITEM1.1.1_46" localSheetId="9">#REF!</definedName>
    <definedName name="TOTALITEM1.1.1_46" localSheetId="1">#REF!</definedName>
    <definedName name="TOTALITEM1.1.1_46">#REF!</definedName>
    <definedName name="TOTALITEM1.1.1_47" localSheetId="9">#REF!</definedName>
    <definedName name="TOTALITEM1.1.1_47" localSheetId="1">#REF!</definedName>
    <definedName name="TOTALITEM1.1.1_47">#REF!</definedName>
    <definedName name="TOTALITEM1.1.1_48" localSheetId="9">#REF!</definedName>
    <definedName name="TOTALITEM1.1.1_48" localSheetId="1">#REF!</definedName>
    <definedName name="TOTALITEM1.1.1_48">#REF!</definedName>
    <definedName name="TOTALITEM1.1.1_49" localSheetId="9">#REF!</definedName>
    <definedName name="TOTALITEM1.1.1_49" localSheetId="1">#REF!</definedName>
    <definedName name="TOTALITEM1.1.1_49">#REF!</definedName>
    <definedName name="TOTALITEM1.1.1_5" localSheetId="9">#REF!</definedName>
    <definedName name="TOTALITEM1.1.1_5" localSheetId="1">#REF!</definedName>
    <definedName name="TOTALITEM1.1.1_5">#REF!</definedName>
    <definedName name="TOTALITEM1.1.1_50" localSheetId="9">#REF!</definedName>
    <definedName name="TOTALITEM1.1.1_50" localSheetId="1">#REF!</definedName>
    <definedName name="TOTALITEM1.1.1_50">#REF!</definedName>
    <definedName name="TOTALITEM1.1.1_51" localSheetId="9">#REF!</definedName>
    <definedName name="TOTALITEM1.1.1_51" localSheetId="1">#REF!</definedName>
    <definedName name="TOTALITEM1.1.1_51">#REF!</definedName>
    <definedName name="TOTALITEM1.1.1_52" localSheetId="9">#REF!</definedName>
    <definedName name="TOTALITEM1.1.1_52" localSheetId="1">#REF!</definedName>
    <definedName name="TOTALITEM1.1.1_52">#REF!</definedName>
    <definedName name="TOTALITEM1.1.1_53" localSheetId="9">#REF!</definedName>
    <definedName name="TOTALITEM1.1.1_53" localSheetId="1">#REF!</definedName>
    <definedName name="TOTALITEM1.1.1_53">#REF!</definedName>
    <definedName name="TOTALITEM1.1.1_54" localSheetId="9">#REF!</definedName>
    <definedName name="TOTALITEM1.1.1_54" localSheetId="1">#REF!</definedName>
    <definedName name="TOTALITEM1.1.1_54">#REF!</definedName>
    <definedName name="TOTALITEM1.1.1_55" localSheetId="9">#REF!</definedName>
    <definedName name="TOTALITEM1.1.1_55" localSheetId="1">#REF!</definedName>
    <definedName name="TOTALITEM1.1.1_55">#REF!</definedName>
    <definedName name="TOTALITEM1.1.1_56" localSheetId="9">#REF!</definedName>
    <definedName name="TOTALITEM1.1.1_56" localSheetId="1">#REF!</definedName>
    <definedName name="TOTALITEM1.1.1_56">#REF!</definedName>
    <definedName name="TOTALITEM1.1.1_57" localSheetId="9">#REF!</definedName>
    <definedName name="TOTALITEM1.1.1_57" localSheetId="1">#REF!</definedName>
    <definedName name="TOTALITEM1.1.1_57">#REF!</definedName>
    <definedName name="TOTALITEM1.1.1_58" localSheetId="9">#REF!</definedName>
    <definedName name="TOTALITEM1.1.1_58" localSheetId="1">#REF!</definedName>
    <definedName name="TOTALITEM1.1.1_58">#REF!</definedName>
    <definedName name="TOTALITEM1.1.1_59" localSheetId="9">#REF!</definedName>
    <definedName name="TOTALITEM1.1.1_59" localSheetId="1">#REF!</definedName>
    <definedName name="TOTALITEM1.1.1_59">#REF!</definedName>
    <definedName name="TOTALITEM1.1.1_60" localSheetId="9">#REF!</definedName>
    <definedName name="TOTALITEM1.1.1_60" localSheetId="1">#REF!</definedName>
    <definedName name="TOTALITEM1.1.1_60">#REF!</definedName>
    <definedName name="TOTALITEM1.1.1_61" localSheetId="9">#REF!</definedName>
    <definedName name="TOTALITEM1.1.1_61" localSheetId="1">#REF!</definedName>
    <definedName name="TOTALITEM1.1.1_61">#REF!</definedName>
    <definedName name="TOTALITEM1.1.1_62" localSheetId="9">#REF!</definedName>
    <definedName name="TOTALITEM1.1.1_62" localSheetId="1">#REF!</definedName>
    <definedName name="TOTALITEM1.1.1_62">#REF!</definedName>
    <definedName name="TOTALITEM1.1.1_63" localSheetId="9">#REF!</definedName>
    <definedName name="TOTALITEM1.1.1_63" localSheetId="1">#REF!</definedName>
    <definedName name="TOTALITEM1.1.1_63">#REF!</definedName>
    <definedName name="TOTALITEM1.1.1_64" localSheetId="9">#REF!</definedName>
    <definedName name="TOTALITEM1.1.1_64" localSheetId="1">#REF!</definedName>
    <definedName name="TOTALITEM1.1.1_64">#REF!</definedName>
    <definedName name="TOTALITEM1.1.1_65" localSheetId="9">#REF!</definedName>
    <definedName name="TOTALITEM1.1.1_65" localSheetId="1">#REF!</definedName>
    <definedName name="TOTALITEM1.1.1_65">#REF!</definedName>
    <definedName name="TOTALITEM1.1.1_66" localSheetId="9">#REF!</definedName>
    <definedName name="TOTALITEM1.1.1_66" localSheetId="1">#REF!</definedName>
    <definedName name="TOTALITEM1.1.1_66">#REF!</definedName>
    <definedName name="TOTALITEM1.1.1_67" localSheetId="9">#REF!</definedName>
    <definedName name="TOTALITEM1.1.1_67" localSheetId="1">#REF!</definedName>
    <definedName name="TOTALITEM1.1.1_67">#REF!</definedName>
    <definedName name="TOTALITEM1.1.1_68" localSheetId="9">#REF!</definedName>
    <definedName name="TOTALITEM1.1.1_68" localSheetId="1">#REF!</definedName>
    <definedName name="TOTALITEM1.1.1_68">#REF!</definedName>
    <definedName name="TOTALITEM1.1.1_69" localSheetId="9">#REF!</definedName>
    <definedName name="TOTALITEM1.1.1_69" localSheetId="1">#REF!</definedName>
    <definedName name="TOTALITEM1.1.1_69">#REF!</definedName>
    <definedName name="TOTALITEM1.1.1_70" localSheetId="9">#REF!</definedName>
    <definedName name="TOTALITEM1.1.1_70" localSheetId="1">#REF!</definedName>
    <definedName name="TOTALITEM1.1.1_70">#REF!</definedName>
    <definedName name="TOTALITEM1.1.1_71" localSheetId="9">#REF!</definedName>
    <definedName name="TOTALITEM1.1.1_71" localSheetId="1">#REF!</definedName>
    <definedName name="TOTALITEM1.1.1_71">#REF!</definedName>
    <definedName name="TOTALITEM1.1.1_72" localSheetId="9">#REF!</definedName>
    <definedName name="TOTALITEM1.1.1_72" localSheetId="1">#REF!</definedName>
    <definedName name="TOTALITEM1.1.1_72">#REF!</definedName>
    <definedName name="TOTALITEM1.1.1_73" localSheetId="9">#REF!</definedName>
    <definedName name="TOTALITEM1.1.1_73" localSheetId="1">#REF!</definedName>
    <definedName name="TOTALITEM1.1.1_73">#REF!</definedName>
    <definedName name="TOTALITEM1.1.1_74" localSheetId="9">#REF!</definedName>
    <definedName name="TOTALITEM1.1.1_74" localSheetId="1">#REF!</definedName>
    <definedName name="TOTALITEM1.1.1_74">#REF!</definedName>
    <definedName name="TOTALITEM1.1.1_75" localSheetId="9">#REF!</definedName>
    <definedName name="TOTALITEM1.1.1_75" localSheetId="1">#REF!</definedName>
    <definedName name="TOTALITEM1.1.1_75">#REF!</definedName>
    <definedName name="TOTALITEM1.1.1_76" localSheetId="9">#REF!</definedName>
    <definedName name="TOTALITEM1.1.1_76" localSheetId="1">#REF!</definedName>
    <definedName name="TOTALITEM1.1.1_76">#REF!</definedName>
    <definedName name="TOTALITEM1.1.1_78" localSheetId="9">#REF!</definedName>
    <definedName name="TOTALITEM1.1.1_78" localSheetId="1">#REF!</definedName>
    <definedName name="TOTALITEM1.1.1_78">#REF!</definedName>
    <definedName name="TOTALITEM1.1.1_79" localSheetId="9">#REF!</definedName>
    <definedName name="TOTALITEM1.1.1_79" localSheetId="1">#REF!</definedName>
    <definedName name="TOTALITEM1.1.1_79">#REF!</definedName>
    <definedName name="TOTALITEM1.1.1_9" localSheetId="9">#REF!</definedName>
    <definedName name="TOTALITEM1.1.1_9" localSheetId="1">#REF!</definedName>
    <definedName name="TOTALITEM1.1.1_9">#REF!</definedName>
    <definedName name="TOTALITEM1.1.2" localSheetId="9">#REF!</definedName>
    <definedName name="TOTALITEM1.1.2" localSheetId="1">#REF!</definedName>
    <definedName name="TOTALITEM1.1.2">#REF!</definedName>
    <definedName name="TOTALITEM1.1.2_1" localSheetId="9">#REF!</definedName>
    <definedName name="TOTALITEM1.1.2_1" localSheetId="1">#REF!</definedName>
    <definedName name="TOTALITEM1.1.2_1">#REF!</definedName>
    <definedName name="TOTALITEM1.1.2_10" localSheetId="9">#REF!</definedName>
    <definedName name="TOTALITEM1.1.2_10" localSheetId="1">#REF!</definedName>
    <definedName name="TOTALITEM1.1.2_10">#REF!</definedName>
    <definedName name="TOTALITEM1.1.2_11" localSheetId="9">#REF!</definedName>
    <definedName name="TOTALITEM1.1.2_11" localSheetId="1">#REF!</definedName>
    <definedName name="TOTALITEM1.1.2_11">#REF!</definedName>
    <definedName name="TOTALITEM1.1.2_12" localSheetId="9">#REF!</definedName>
    <definedName name="TOTALITEM1.1.2_12" localSheetId="1">#REF!</definedName>
    <definedName name="TOTALITEM1.1.2_12">#REF!</definedName>
    <definedName name="TOTALITEM1.1.2_13" localSheetId="9">#REF!</definedName>
    <definedName name="TOTALITEM1.1.2_13" localSheetId="1">#REF!</definedName>
    <definedName name="TOTALITEM1.1.2_13">#REF!</definedName>
    <definedName name="TOTALITEM1.1.2_14" localSheetId="9">#REF!</definedName>
    <definedName name="TOTALITEM1.1.2_14" localSheetId="1">#REF!</definedName>
    <definedName name="TOTALITEM1.1.2_14">#REF!</definedName>
    <definedName name="TOTALITEM1.1.2_15" localSheetId="9">#REF!</definedName>
    <definedName name="TOTALITEM1.1.2_15" localSheetId="1">#REF!</definedName>
    <definedName name="TOTALITEM1.1.2_15">#REF!</definedName>
    <definedName name="TOTALITEM1.1.2_16" localSheetId="9">#REF!</definedName>
    <definedName name="TOTALITEM1.1.2_16" localSheetId="1">#REF!</definedName>
    <definedName name="TOTALITEM1.1.2_16">#REF!</definedName>
    <definedName name="TOTALITEM1.1.2_17" localSheetId="9">#REF!</definedName>
    <definedName name="TOTALITEM1.1.2_17" localSheetId="1">#REF!</definedName>
    <definedName name="TOTALITEM1.1.2_17">#REF!</definedName>
    <definedName name="TOTALITEM1.1.2_18" localSheetId="9">#REF!</definedName>
    <definedName name="TOTALITEM1.1.2_18" localSheetId="1">#REF!</definedName>
    <definedName name="TOTALITEM1.1.2_18">#REF!</definedName>
    <definedName name="TOTALITEM1.1.2_19" localSheetId="9">#REF!</definedName>
    <definedName name="TOTALITEM1.1.2_19" localSheetId="1">#REF!</definedName>
    <definedName name="TOTALITEM1.1.2_19">#REF!</definedName>
    <definedName name="TOTALITEM1.1.2_2" localSheetId="9">#REF!</definedName>
    <definedName name="TOTALITEM1.1.2_2" localSheetId="1">#REF!</definedName>
    <definedName name="TOTALITEM1.1.2_2">#REF!</definedName>
    <definedName name="TOTALITEM1.1.2_20" localSheetId="9">#REF!</definedName>
    <definedName name="TOTALITEM1.1.2_20" localSheetId="1">#REF!</definedName>
    <definedName name="TOTALITEM1.1.2_20">#REF!</definedName>
    <definedName name="TOTALITEM1.1.2_21" localSheetId="9">#REF!</definedName>
    <definedName name="TOTALITEM1.1.2_21" localSheetId="1">#REF!</definedName>
    <definedName name="TOTALITEM1.1.2_21">#REF!</definedName>
    <definedName name="TOTALITEM1.1.2_22" localSheetId="9">#REF!</definedName>
    <definedName name="TOTALITEM1.1.2_22" localSheetId="1">#REF!</definedName>
    <definedName name="TOTALITEM1.1.2_22">#REF!</definedName>
    <definedName name="TOTALITEM1.1.2_23" localSheetId="9">#REF!</definedName>
    <definedName name="TOTALITEM1.1.2_23" localSheetId="1">#REF!</definedName>
    <definedName name="TOTALITEM1.1.2_23">#REF!</definedName>
    <definedName name="TOTALITEM1.1.2_24" localSheetId="9">#REF!</definedName>
    <definedName name="TOTALITEM1.1.2_24" localSheetId="1">#REF!</definedName>
    <definedName name="TOTALITEM1.1.2_24">#REF!</definedName>
    <definedName name="TOTALITEM1.1.2_25" localSheetId="9">#REF!</definedName>
    <definedName name="TOTALITEM1.1.2_25" localSheetId="1">#REF!</definedName>
    <definedName name="TOTALITEM1.1.2_25">#REF!</definedName>
    <definedName name="TOTALITEM1.1.2_26" localSheetId="9">#REF!</definedName>
    <definedName name="TOTALITEM1.1.2_26" localSheetId="1">#REF!</definedName>
    <definedName name="TOTALITEM1.1.2_26">#REF!</definedName>
    <definedName name="TOTALITEM1.1.2_27" localSheetId="9">#REF!</definedName>
    <definedName name="TOTALITEM1.1.2_27" localSheetId="1">#REF!</definedName>
    <definedName name="TOTALITEM1.1.2_27">#REF!</definedName>
    <definedName name="TOTALITEM1.1.2_28" localSheetId="9">#REF!</definedName>
    <definedName name="TOTALITEM1.1.2_28" localSheetId="1">#REF!</definedName>
    <definedName name="TOTALITEM1.1.2_28">#REF!</definedName>
    <definedName name="TOTALITEM1.1.2_29" localSheetId="9">#REF!</definedName>
    <definedName name="TOTALITEM1.1.2_29" localSheetId="1">#REF!</definedName>
    <definedName name="TOTALITEM1.1.2_29">#REF!</definedName>
    <definedName name="TOTALITEM1.1.2_3" localSheetId="9">#REF!</definedName>
    <definedName name="TOTALITEM1.1.2_3" localSheetId="1">#REF!</definedName>
    <definedName name="TOTALITEM1.1.2_3">#REF!</definedName>
    <definedName name="TOTALITEM1.1.2_30" localSheetId="9">#REF!</definedName>
    <definedName name="TOTALITEM1.1.2_30" localSheetId="1">#REF!</definedName>
    <definedName name="TOTALITEM1.1.2_30">#REF!</definedName>
    <definedName name="TOTALITEM1.1.2_31" localSheetId="9">#REF!</definedName>
    <definedName name="TOTALITEM1.1.2_31" localSheetId="1">#REF!</definedName>
    <definedName name="TOTALITEM1.1.2_31">#REF!</definedName>
    <definedName name="TOTALITEM1.1.2_32" localSheetId="9">#REF!</definedName>
    <definedName name="TOTALITEM1.1.2_32" localSheetId="1">#REF!</definedName>
    <definedName name="TOTALITEM1.1.2_32">#REF!</definedName>
    <definedName name="TOTALITEM1.1.2_33" localSheetId="9">#REF!</definedName>
    <definedName name="TOTALITEM1.1.2_33" localSheetId="1">#REF!</definedName>
    <definedName name="TOTALITEM1.1.2_33">#REF!</definedName>
    <definedName name="TOTALITEM1.1.2_34" localSheetId="9">#REF!</definedName>
    <definedName name="TOTALITEM1.1.2_34" localSheetId="1">#REF!</definedName>
    <definedName name="TOTALITEM1.1.2_34">#REF!</definedName>
    <definedName name="TOTALITEM1.1.2_35" localSheetId="9">#REF!</definedName>
    <definedName name="TOTALITEM1.1.2_35" localSheetId="1">#REF!</definedName>
    <definedName name="TOTALITEM1.1.2_35">#REF!</definedName>
    <definedName name="TOTALITEM1.1.2_36" localSheetId="9">#REF!</definedName>
    <definedName name="TOTALITEM1.1.2_36" localSheetId="1">#REF!</definedName>
    <definedName name="TOTALITEM1.1.2_36">#REF!</definedName>
    <definedName name="TOTALITEM1.1.2_37" localSheetId="9">#REF!</definedName>
    <definedName name="TOTALITEM1.1.2_37" localSheetId="1">#REF!</definedName>
    <definedName name="TOTALITEM1.1.2_37">#REF!</definedName>
    <definedName name="TOTALITEM1.1.2_38" localSheetId="9">#REF!</definedName>
    <definedName name="TOTALITEM1.1.2_38" localSheetId="1">#REF!</definedName>
    <definedName name="TOTALITEM1.1.2_38">#REF!</definedName>
    <definedName name="TOTALITEM1.1.2_39" localSheetId="9">#REF!</definedName>
    <definedName name="TOTALITEM1.1.2_39" localSheetId="1">#REF!</definedName>
    <definedName name="TOTALITEM1.1.2_39">#REF!</definedName>
    <definedName name="TOTALITEM1.1.2_4" localSheetId="9">#REF!</definedName>
    <definedName name="TOTALITEM1.1.2_4" localSheetId="1">#REF!</definedName>
    <definedName name="TOTALITEM1.1.2_4">#REF!</definedName>
    <definedName name="TOTALITEM1.1.2_40" localSheetId="9">#REF!</definedName>
    <definedName name="TOTALITEM1.1.2_40" localSheetId="1">#REF!</definedName>
    <definedName name="TOTALITEM1.1.2_40">#REF!</definedName>
    <definedName name="TOTALITEM1.1.2_41" localSheetId="9">#REF!</definedName>
    <definedName name="TOTALITEM1.1.2_41" localSheetId="1">#REF!</definedName>
    <definedName name="TOTALITEM1.1.2_41">#REF!</definedName>
    <definedName name="TOTALITEM1.1.2_42" localSheetId="9">#REF!</definedName>
    <definedName name="TOTALITEM1.1.2_42" localSheetId="1">#REF!</definedName>
    <definedName name="TOTALITEM1.1.2_42">#REF!</definedName>
    <definedName name="TOTALITEM1.1.2_43" localSheetId="9">#REF!</definedName>
    <definedName name="TOTALITEM1.1.2_43" localSheetId="1">#REF!</definedName>
    <definedName name="TOTALITEM1.1.2_43">#REF!</definedName>
    <definedName name="TOTALITEM1.1.2_44" localSheetId="9">#REF!</definedName>
    <definedName name="TOTALITEM1.1.2_44" localSheetId="1">#REF!</definedName>
    <definedName name="TOTALITEM1.1.2_44">#REF!</definedName>
    <definedName name="TOTALITEM1.1.2_45" localSheetId="9">#REF!</definedName>
    <definedName name="TOTALITEM1.1.2_45" localSheetId="1">#REF!</definedName>
    <definedName name="TOTALITEM1.1.2_45">#REF!</definedName>
    <definedName name="TOTALITEM1.1.2_46" localSheetId="9">#REF!</definedName>
    <definedName name="TOTALITEM1.1.2_46" localSheetId="1">#REF!</definedName>
    <definedName name="TOTALITEM1.1.2_46">#REF!</definedName>
    <definedName name="TOTALITEM1.1.2_47" localSheetId="9">#REF!</definedName>
    <definedName name="TOTALITEM1.1.2_47" localSheetId="1">#REF!</definedName>
    <definedName name="TOTALITEM1.1.2_47">#REF!</definedName>
    <definedName name="TOTALITEM1.1.2_48" localSheetId="9">#REF!</definedName>
    <definedName name="TOTALITEM1.1.2_48" localSheetId="1">#REF!</definedName>
    <definedName name="TOTALITEM1.1.2_48">#REF!</definedName>
    <definedName name="TOTALITEM1.1.2_49" localSheetId="9">#REF!</definedName>
    <definedName name="TOTALITEM1.1.2_49" localSheetId="1">#REF!</definedName>
    <definedName name="TOTALITEM1.1.2_49">#REF!</definedName>
    <definedName name="TOTALITEM1.1.2_5" localSheetId="9">#REF!</definedName>
    <definedName name="TOTALITEM1.1.2_5" localSheetId="1">#REF!</definedName>
    <definedName name="TOTALITEM1.1.2_5">#REF!</definedName>
    <definedName name="TOTALITEM1.1.2_50" localSheetId="9">#REF!</definedName>
    <definedName name="TOTALITEM1.1.2_50" localSheetId="1">#REF!</definedName>
    <definedName name="TOTALITEM1.1.2_50">#REF!</definedName>
    <definedName name="TOTALITEM1.1.2_51" localSheetId="9">#REF!</definedName>
    <definedName name="TOTALITEM1.1.2_51" localSheetId="1">#REF!</definedName>
    <definedName name="TOTALITEM1.1.2_51">#REF!</definedName>
    <definedName name="TOTALITEM1.1.2_52" localSheetId="9">#REF!</definedName>
    <definedName name="TOTALITEM1.1.2_52" localSheetId="1">#REF!</definedName>
    <definedName name="TOTALITEM1.1.2_52">#REF!</definedName>
    <definedName name="TOTALITEM1.1.2_53" localSheetId="9">#REF!</definedName>
    <definedName name="TOTALITEM1.1.2_53" localSheetId="1">#REF!</definedName>
    <definedName name="TOTALITEM1.1.2_53">#REF!</definedName>
    <definedName name="TOTALITEM1.1.2_54" localSheetId="9">#REF!</definedName>
    <definedName name="TOTALITEM1.1.2_54" localSheetId="1">#REF!</definedName>
    <definedName name="TOTALITEM1.1.2_54">#REF!</definedName>
    <definedName name="TOTALITEM1.1.2_55" localSheetId="9">#REF!</definedName>
    <definedName name="TOTALITEM1.1.2_55" localSheetId="1">#REF!</definedName>
    <definedName name="TOTALITEM1.1.2_55">#REF!</definedName>
    <definedName name="TOTALITEM1.1.2_56" localSheetId="9">#REF!</definedName>
    <definedName name="TOTALITEM1.1.2_56" localSheetId="1">#REF!</definedName>
    <definedName name="TOTALITEM1.1.2_56">#REF!</definedName>
    <definedName name="TOTALITEM1.1.2_57" localSheetId="9">#REF!</definedName>
    <definedName name="TOTALITEM1.1.2_57" localSheetId="1">#REF!</definedName>
    <definedName name="TOTALITEM1.1.2_57">#REF!</definedName>
    <definedName name="TOTALITEM1.1.2_58" localSheetId="9">#REF!</definedName>
    <definedName name="TOTALITEM1.1.2_58" localSheetId="1">#REF!</definedName>
    <definedName name="TOTALITEM1.1.2_58">#REF!</definedName>
    <definedName name="TOTALITEM1.1.2_59" localSheetId="9">#REF!</definedName>
    <definedName name="TOTALITEM1.1.2_59" localSheetId="1">#REF!</definedName>
    <definedName name="TOTALITEM1.1.2_59">#REF!</definedName>
    <definedName name="TOTALITEM1.1.2_60" localSheetId="9">#REF!</definedName>
    <definedName name="TOTALITEM1.1.2_60" localSheetId="1">#REF!</definedName>
    <definedName name="TOTALITEM1.1.2_60">#REF!</definedName>
    <definedName name="TOTALITEM1.1.2_61" localSheetId="9">#REF!</definedName>
    <definedName name="TOTALITEM1.1.2_61" localSheetId="1">#REF!</definedName>
    <definedName name="TOTALITEM1.1.2_61">#REF!</definedName>
    <definedName name="TOTALITEM1.1.2_62" localSheetId="9">#REF!</definedName>
    <definedName name="TOTALITEM1.1.2_62" localSheetId="1">#REF!</definedName>
    <definedName name="TOTALITEM1.1.2_62">#REF!</definedName>
    <definedName name="TOTALITEM1.1.2_63" localSheetId="9">#REF!</definedName>
    <definedName name="TOTALITEM1.1.2_63" localSheetId="1">#REF!</definedName>
    <definedName name="TOTALITEM1.1.2_63">#REF!</definedName>
    <definedName name="TOTALITEM1.1.2_64" localSheetId="9">#REF!</definedName>
    <definedName name="TOTALITEM1.1.2_64" localSheetId="1">#REF!</definedName>
    <definedName name="TOTALITEM1.1.2_64">#REF!</definedName>
    <definedName name="TOTALITEM1.1.2_65" localSheetId="9">#REF!</definedName>
    <definedName name="TOTALITEM1.1.2_65" localSheetId="1">#REF!</definedName>
    <definedName name="TOTALITEM1.1.2_65">#REF!</definedName>
    <definedName name="TOTALITEM1.1.2_66" localSheetId="9">#REF!</definedName>
    <definedName name="TOTALITEM1.1.2_66" localSheetId="1">#REF!</definedName>
    <definedName name="TOTALITEM1.1.2_66">#REF!</definedName>
    <definedName name="TOTALITEM1.1.2_67" localSheetId="9">#REF!</definedName>
    <definedName name="TOTALITEM1.1.2_67" localSheetId="1">#REF!</definedName>
    <definedName name="TOTALITEM1.1.2_67">#REF!</definedName>
    <definedName name="TOTALITEM1.1.2_68" localSheetId="9">#REF!</definedName>
    <definedName name="TOTALITEM1.1.2_68" localSheetId="1">#REF!</definedName>
    <definedName name="TOTALITEM1.1.2_68">#REF!</definedName>
    <definedName name="TOTALITEM1.1.2_69" localSheetId="9">#REF!</definedName>
    <definedName name="TOTALITEM1.1.2_69" localSheetId="1">#REF!</definedName>
    <definedName name="TOTALITEM1.1.2_69">#REF!</definedName>
    <definedName name="TOTALITEM1.1.2_70" localSheetId="9">#REF!</definedName>
    <definedName name="TOTALITEM1.1.2_70" localSheetId="1">#REF!</definedName>
    <definedName name="TOTALITEM1.1.2_70">#REF!</definedName>
    <definedName name="TOTALITEM1.1.2_71" localSheetId="9">#REF!</definedName>
    <definedName name="TOTALITEM1.1.2_71" localSheetId="1">#REF!</definedName>
    <definedName name="TOTALITEM1.1.2_71">#REF!</definedName>
    <definedName name="TOTALITEM1.1.2_72" localSheetId="9">#REF!</definedName>
    <definedName name="TOTALITEM1.1.2_72" localSheetId="1">#REF!</definedName>
    <definedName name="TOTALITEM1.1.2_72">#REF!</definedName>
    <definedName name="TOTALITEM1.1.2_73" localSheetId="9">#REF!</definedName>
    <definedName name="TOTALITEM1.1.2_73" localSheetId="1">#REF!</definedName>
    <definedName name="TOTALITEM1.1.2_73">#REF!</definedName>
    <definedName name="TOTALITEM1.1.2_74" localSheetId="9">#REF!</definedName>
    <definedName name="TOTALITEM1.1.2_74" localSheetId="1">#REF!</definedName>
    <definedName name="TOTALITEM1.1.2_74">#REF!</definedName>
    <definedName name="TOTALITEM1.1.2_75" localSheetId="9">#REF!</definedName>
    <definedName name="TOTALITEM1.1.2_75" localSheetId="1">#REF!</definedName>
    <definedName name="TOTALITEM1.1.2_75">#REF!</definedName>
    <definedName name="TOTALITEM1.1.2_76" localSheetId="9">#REF!</definedName>
    <definedName name="TOTALITEM1.1.2_76" localSheetId="1">#REF!</definedName>
    <definedName name="TOTALITEM1.1.2_76">#REF!</definedName>
    <definedName name="TOTALITEM1.1.2_78" localSheetId="9">#REF!</definedName>
    <definedName name="TOTALITEM1.1.2_78" localSheetId="1">#REF!</definedName>
    <definedName name="TOTALITEM1.1.2_78">#REF!</definedName>
    <definedName name="TOTALITEM1.1.2_79" localSheetId="9">#REF!</definedName>
    <definedName name="TOTALITEM1.1.2_79" localSheetId="1">#REF!</definedName>
    <definedName name="TOTALITEM1.1.2_79">#REF!</definedName>
    <definedName name="TOTALITEM1.1.2_9" localSheetId="9">#REF!</definedName>
    <definedName name="TOTALITEM1.1.2_9" localSheetId="1">#REF!</definedName>
    <definedName name="TOTALITEM1.1.2_9">#REF!</definedName>
    <definedName name="TOTALITEM1.1.3" localSheetId="9">#REF!</definedName>
    <definedName name="TOTALITEM1.1.3" localSheetId="1">#REF!</definedName>
    <definedName name="TOTALITEM1.1.3">#REF!</definedName>
    <definedName name="TOTALITEM1.1.3_1" localSheetId="9">#REF!</definedName>
    <definedName name="TOTALITEM1.1.3_1" localSheetId="1">#REF!</definedName>
    <definedName name="TOTALITEM1.1.3_1">#REF!</definedName>
    <definedName name="TOTALITEM1.1.3_10" localSheetId="9">#REF!</definedName>
    <definedName name="TOTALITEM1.1.3_10" localSheetId="1">#REF!</definedName>
    <definedName name="TOTALITEM1.1.3_10">#REF!</definedName>
    <definedName name="TOTALITEM1.1.3_11" localSheetId="9">#REF!</definedName>
    <definedName name="TOTALITEM1.1.3_11" localSheetId="1">#REF!</definedName>
    <definedName name="TOTALITEM1.1.3_11">#REF!</definedName>
    <definedName name="TOTALITEM1.1.3_12" localSheetId="9">#REF!</definedName>
    <definedName name="TOTALITEM1.1.3_12" localSheetId="1">#REF!</definedName>
    <definedName name="TOTALITEM1.1.3_12">#REF!</definedName>
    <definedName name="TOTALITEM1.1.3_13" localSheetId="9">#REF!</definedName>
    <definedName name="TOTALITEM1.1.3_13" localSheetId="1">#REF!</definedName>
    <definedName name="TOTALITEM1.1.3_13">#REF!</definedName>
    <definedName name="TOTALITEM1.1.3_14" localSheetId="9">#REF!</definedName>
    <definedName name="TOTALITEM1.1.3_14" localSheetId="1">#REF!</definedName>
    <definedName name="TOTALITEM1.1.3_14">#REF!</definedName>
    <definedName name="TOTALITEM1.1.3_15" localSheetId="9">#REF!</definedName>
    <definedName name="TOTALITEM1.1.3_15" localSheetId="1">#REF!</definedName>
    <definedName name="TOTALITEM1.1.3_15">#REF!</definedName>
    <definedName name="TOTALITEM1.1.3_16" localSheetId="9">#REF!</definedName>
    <definedName name="TOTALITEM1.1.3_16" localSheetId="1">#REF!</definedName>
    <definedName name="TOTALITEM1.1.3_16">#REF!</definedName>
    <definedName name="TOTALITEM1.1.3_17" localSheetId="9">#REF!</definedName>
    <definedName name="TOTALITEM1.1.3_17" localSheetId="1">#REF!</definedName>
    <definedName name="TOTALITEM1.1.3_17">#REF!</definedName>
    <definedName name="TOTALITEM1.1.3_18" localSheetId="9">#REF!</definedName>
    <definedName name="TOTALITEM1.1.3_18" localSheetId="1">#REF!</definedName>
    <definedName name="TOTALITEM1.1.3_18">#REF!</definedName>
    <definedName name="TOTALITEM1.1.3_19" localSheetId="9">#REF!</definedName>
    <definedName name="TOTALITEM1.1.3_19" localSheetId="1">#REF!</definedName>
    <definedName name="TOTALITEM1.1.3_19">#REF!</definedName>
    <definedName name="TOTALITEM1.1.3_2" localSheetId="9">#REF!</definedName>
    <definedName name="TOTALITEM1.1.3_2" localSheetId="1">#REF!</definedName>
    <definedName name="TOTALITEM1.1.3_2">#REF!</definedName>
    <definedName name="TOTALITEM1.1.3_20" localSheetId="9">#REF!</definedName>
    <definedName name="TOTALITEM1.1.3_20" localSheetId="1">#REF!</definedName>
    <definedName name="TOTALITEM1.1.3_20">#REF!</definedName>
    <definedName name="TOTALITEM1.1.3_21" localSheetId="9">#REF!</definedName>
    <definedName name="TOTALITEM1.1.3_21" localSheetId="1">#REF!</definedName>
    <definedName name="TOTALITEM1.1.3_21">#REF!</definedName>
    <definedName name="TOTALITEM1.1.3_22" localSheetId="9">#REF!</definedName>
    <definedName name="TOTALITEM1.1.3_22" localSheetId="1">#REF!</definedName>
    <definedName name="TOTALITEM1.1.3_22">#REF!</definedName>
    <definedName name="TOTALITEM1.1.3_23" localSheetId="9">#REF!</definedName>
    <definedName name="TOTALITEM1.1.3_23" localSheetId="1">#REF!</definedName>
    <definedName name="TOTALITEM1.1.3_23">#REF!</definedName>
    <definedName name="TOTALITEM1.1.3_24" localSheetId="9">#REF!</definedName>
    <definedName name="TOTALITEM1.1.3_24" localSheetId="1">#REF!</definedName>
    <definedName name="TOTALITEM1.1.3_24">#REF!</definedName>
    <definedName name="TOTALITEM1.1.3_25" localSheetId="9">#REF!</definedName>
    <definedName name="TOTALITEM1.1.3_25" localSheetId="1">#REF!</definedName>
    <definedName name="TOTALITEM1.1.3_25">#REF!</definedName>
    <definedName name="TOTALITEM1.1.3_26" localSheetId="9">#REF!</definedName>
    <definedName name="TOTALITEM1.1.3_26" localSheetId="1">#REF!</definedName>
    <definedName name="TOTALITEM1.1.3_26">#REF!</definedName>
    <definedName name="TOTALITEM1.1.3_27" localSheetId="9">#REF!</definedName>
    <definedName name="TOTALITEM1.1.3_27" localSheetId="1">#REF!</definedName>
    <definedName name="TOTALITEM1.1.3_27">#REF!</definedName>
    <definedName name="TOTALITEM1.1.3_28" localSheetId="9">#REF!</definedName>
    <definedName name="TOTALITEM1.1.3_28" localSheetId="1">#REF!</definedName>
    <definedName name="TOTALITEM1.1.3_28">#REF!</definedName>
    <definedName name="TOTALITEM1.1.3_29" localSheetId="9">#REF!</definedName>
    <definedName name="TOTALITEM1.1.3_29" localSheetId="1">#REF!</definedName>
    <definedName name="TOTALITEM1.1.3_29">#REF!</definedName>
    <definedName name="TOTALITEM1.1.3_3" localSheetId="9">#REF!</definedName>
    <definedName name="TOTALITEM1.1.3_3" localSheetId="1">#REF!</definedName>
    <definedName name="TOTALITEM1.1.3_3">#REF!</definedName>
    <definedName name="TOTALITEM1.1.3_30" localSheetId="9">#REF!</definedName>
    <definedName name="TOTALITEM1.1.3_30" localSheetId="1">#REF!</definedName>
    <definedName name="TOTALITEM1.1.3_30">#REF!</definedName>
    <definedName name="TOTALITEM1.1.3_31" localSheetId="9">#REF!</definedName>
    <definedName name="TOTALITEM1.1.3_31" localSheetId="1">#REF!</definedName>
    <definedName name="TOTALITEM1.1.3_31">#REF!</definedName>
    <definedName name="TOTALITEM1.1.3_32" localSheetId="9">#REF!</definedName>
    <definedName name="TOTALITEM1.1.3_32" localSheetId="1">#REF!</definedName>
    <definedName name="TOTALITEM1.1.3_32">#REF!</definedName>
    <definedName name="TOTALITEM1.1.3_33" localSheetId="9">#REF!</definedName>
    <definedName name="TOTALITEM1.1.3_33" localSheetId="1">#REF!</definedName>
    <definedName name="TOTALITEM1.1.3_33">#REF!</definedName>
    <definedName name="TOTALITEM1.1.3_34" localSheetId="9">#REF!</definedName>
    <definedName name="TOTALITEM1.1.3_34" localSheetId="1">#REF!</definedName>
    <definedName name="TOTALITEM1.1.3_34">#REF!</definedName>
    <definedName name="TOTALITEM1.1.3_35" localSheetId="9">#REF!</definedName>
    <definedName name="TOTALITEM1.1.3_35" localSheetId="1">#REF!</definedName>
    <definedName name="TOTALITEM1.1.3_35">#REF!</definedName>
    <definedName name="TOTALITEM1.1.3_36" localSheetId="9">#REF!</definedName>
    <definedName name="TOTALITEM1.1.3_36" localSheetId="1">#REF!</definedName>
    <definedName name="TOTALITEM1.1.3_36">#REF!</definedName>
    <definedName name="TOTALITEM1.1.3_37" localSheetId="9">#REF!</definedName>
    <definedName name="TOTALITEM1.1.3_37" localSheetId="1">#REF!</definedName>
    <definedName name="TOTALITEM1.1.3_37">#REF!</definedName>
    <definedName name="TOTALITEM1.1.3_38" localSheetId="9">#REF!</definedName>
    <definedName name="TOTALITEM1.1.3_38" localSheetId="1">#REF!</definedName>
    <definedName name="TOTALITEM1.1.3_38">#REF!</definedName>
    <definedName name="TOTALITEM1.1.3_39" localSheetId="9">#REF!</definedName>
    <definedName name="TOTALITEM1.1.3_39" localSheetId="1">#REF!</definedName>
    <definedName name="TOTALITEM1.1.3_39">#REF!</definedName>
    <definedName name="TOTALITEM1.1.3_4" localSheetId="9">#REF!</definedName>
    <definedName name="TOTALITEM1.1.3_4" localSheetId="1">#REF!</definedName>
    <definedName name="TOTALITEM1.1.3_4">#REF!</definedName>
    <definedName name="TOTALITEM1.1.3_40" localSheetId="9">#REF!</definedName>
    <definedName name="TOTALITEM1.1.3_40" localSheetId="1">#REF!</definedName>
    <definedName name="TOTALITEM1.1.3_40">#REF!</definedName>
    <definedName name="TOTALITEM1.1.3_41" localSheetId="9">#REF!</definedName>
    <definedName name="TOTALITEM1.1.3_41" localSheetId="1">#REF!</definedName>
    <definedName name="TOTALITEM1.1.3_41">#REF!</definedName>
    <definedName name="TOTALITEM1.1.3_42" localSheetId="9">#REF!</definedName>
    <definedName name="TOTALITEM1.1.3_42" localSheetId="1">#REF!</definedName>
    <definedName name="TOTALITEM1.1.3_42">#REF!</definedName>
    <definedName name="TOTALITEM1.1.3_43" localSheetId="9">#REF!</definedName>
    <definedName name="TOTALITEM1.1.3_43" localSheetId="1">#REF!</definedName>
    <definedName name="TOTALITEM1.1.3_43">#REF!</definedName>
    <definedName name="TOTALITEM1.1.3_44" localSheetId="9">#REF!</definedName>
    <definedName name="TOTALITEM1.1.3_44" localSheetId="1">#REF!</definedName>
    <definedName name="TOTALITEM1.1.3_44">#REF!</definedName>
    <definedName name="TOTALITEM1.1.3_45" localSheetId="9">#REF!</definedName>
    <definedName name="TOTALITEM1.1.3_45" localSheetId="1">#REF!</definedName>
    <definedName name="TOTALITEM1.1.3_45">#REF!</definedName>
    <definedName name="TOTALITEM1.1.3_46" localSheetId="9">#REF!</definedName>
    <definedName name="TOTALITEM1.1.3_46" localSheetId="1">#REF!</definedName>
    <definedName name="TOTALITEM1.1.3_46">#REF!</definedName>
    <definedName name="TOTALITEM1.1.3_47" localSheetId="9">#REF!</definedName>
    <definedName name="TOTALITEM1.1.3_47" localSheetId="1">#REF!</definedName>
    <definedName name="TOTALITEM1.1.3_47">#REF!</definedName>
    <definedName name="TOTALITEM1.1.3_48" localSheetId="9">#REF!</definedName>
    <definedName name="TOTALITEM1.1.3_48" localSheetId="1">#REF!</definedName>
    <definedName name="TOTALITEM1.1.3_48">#REF!</definedName>
    <definedName name="TOTALITEM1.1.3_49" localSheetId="9">#REF!</definedName>
    <definedName name="TOTALITEM1.1.3_49" localSheetId="1">#REF!</definedName>
    <definedName name="TOTALITEM1.1.3_49">#REF!</definedName>
    <definedName name="TOTALITEM1.1.3_5" localSheetId="9">#REF!</definedName>
    <definedName name="TOTALITEM1.1.3_5" localSheetId="1">#REF!</definedName>
    <definedName name="TOTALITEM1.1.3_5">#REF!</definedName>
    <definedName name="TOTALITEM1.1.3_50" localSheetId="9">#REF!</definedName>
    <definedName name="TOTALITEM1.1.3_50" localSheetId="1">#REF!</definedName>
    <definedName name="TOTALITEM1.1.3_50">#REF!</definedName>
    <definedName name="TOTALITEM1.1.3_51" localSheetId="9">#REF!</definedName>
    <definedName name="TOTALITEM1.1.3_51" localSheetId="1">#REF!</definedName>
    <definedName name="TOTALITEM1.1.3_51">#REF!</definedName>
    <definedName name="TOTALITEM1.1.3_52" localSheetId="9">#REF!</definedName>
    <definedName name="TOTALITEM1.1.3_52" localSheetId="1">#REF!</definedName>
    <definedName name="TOTALITEM1.1.3_52">#REF!</definedName>
    <definedName name="TOTALITEM1.1.3_53" localSheetId="9">#REF!</definedName>
    <definedName name="TOTALITEM1.1.3_53" localSheetId="1">#REF!</definedName>
    <definedName name="TOTALITEM1.1.3_53">#REF!</definedName>
    <definedName name="TOTALITEM1.1.3_54" localSheetId="9">#REF!</definedName>
    <definedName name="TOTALITEM1.1.3_54" localSheetId="1">#REF!</definedName>
    <definedName name="TOTALITEM1.1.3_54">#REF!</definedName>
    <definedName name="TOTALITEM1.1.3_55" localSheetId="9">#REF!</definedName>
    <definedName name="TOTALITEM1.1.3_55" localSheetId="1">#REF!</definedName>
    <definedName name="TOTALITEM1.1.3_55">#REF!</definedName>
    <definedName name="TOTALITEM1.1.3_56" localSheetId="9">#REF!</definedName>
    <definedName name="TOTALITEM1.1.3_56" localSheetId="1">#REF!</definedName>
    <definedName name="TOTALITEM1.1.3_56">#REF!</definedName>
    <definedName name="TOTALITEM1.1.3_57" localSheetId="9">#REF!</definedName>
    <definedName name="TOTALITEM1.1.3_57" localSheetId="1">#REF!</definedName>
    <definedName name="TOTALITEM1.1.3_57">#REF!</definedName>
    <definedName name="TOTALITEM1.1.3_58" localSheetId="9">#REF!</definedName>
    <definedName name="TOTALITEM1.1.3_58" localSheetId="1">#REF!</definedName>
    <definedName name="TOTALITEM1.1.3_58">#REF!</definedName>
    <definedName name="TOTALITEM1.1.3_59" localSheetId="9">#REF!</definedName>
    <definedName name="TOTALITEM1.1.3_59" localSheetId="1">#REF!</definedName>
    <definedName name="TOTALITEM1.1.3_59">#REF!</definedName>
    <definedName name="TOTALITEM1.1.3_60" localSheetId="9">#REF!</definedName>
    <definedName name="TOTALITEM1.1.3_60" localSheetId="1">#REF!</definedName>
    <definedName name="TOTALITEM1.1.3_60">#REF!</definedName>
    <definedName name="TOTALITEM1.1.3_61" localSheetId="9">#REF!</definedName>
    <definedName name="TOTALITEM1.1.3_61" localSheetId="1">#REF!</definedName>
    <definedName name="TOTALITEM1.1.3_61">#REF!</definedName>
    <definedName name="TOTALITEM1.1.3_62" localSheetId="9">#REF!</definedName>
    <definedName name="TOTALITEM1.1.3_62" localSheetId="1">#REF!</definedName>
    <definedName name="TOTALITEM1.1.3_62">#REF!</definedName>
    <definedName name="TOTALITEM1.1.3_63" localSheetId="9">#REF!</definedName>
    <definedName name="TOTALITEM1.1.3_63" localSheetId="1">#REF!</definedName>
    <definedName name="TOTALITEM1.1.3_63">#REF!</definedName>
    <definedName name="TOTALITEM1.1.3_64" localSheetId="9">#REF!</definedName>
    <definedName name="TOTALITEM1.1.3_64" localSheetId="1">#REF!</definedName>
    <definedName name="TOTALITEM1.1.3_64">#REF!</definedName>
    <definedName name="TOTALITEM1.1.3_65" localSheetId="9">#REF!</definedName>
    <definedName name="TOTALITEM1.1.3_65" localSheetId="1">#REF!</definedName>
    <definedName name="TOTALITEM1.1.3_65">#REF!</definedName>
    <definedName name="TOTALITEM1.1.3_66" localSheetId="9">#REF!</definedName>
    <definedName name="TOTALITEM1.1.3_66" localSheetId="1">#REF!</definedName>
    <definedName name="TOTALITEM1.1.3_66">#REF!</definedName>
    <definedName name="TOTALITEM1.1.3_67" localSheetId="9">#REF!</definedName>
    <definedName name="TOTALITEM1.1.3_67" localSheetId="1">#REF!</definedName>
    <definedName name="TOTALITEM1.1.3_67">#REF!</definedName>
    <definedName name="TOTALITEM1.1.3_68" localSheetId="9">#REF!</definedName>
    <definedName name="TOTALITEM1.1.3_68" localSheetId="1">#REF!</definedName>
    <definedName name="TOTALITEM1.1.3_68">#REF!</definedName>
    <definedName name="TOTALITEM1.1.3_69" localSheetId="9">#REF!</definedName>
    <definedName name="TOTALITEM1.1.3_69" localSheetId="1">#REF!</definedName>
    <definedName name="TOTALITEM1.1.3_69">#REF!</definedName>
    <definedName name="TOTALITEM1.1.3_70" localSheetId="9">#REF!</definedName>
    <definedName name="TOTALITEM1.1.3_70" localSheetId="1">#REF!</definedName>
    <definedName name="TOTALITEM1.1.3_70">#REF!</definedName>
    <definedName name="TOTALITEM1.1.3_71" localSheetId="9">#REF!</definedName>
    <definedName name="TOTALITEM1.1.3_71" localSheetId="1">#REF!</definedName>
    <definedName name="TOTALITEM1.1.3_71">#REF!</definedName>
    <definedName name="TOTALITEM1.1.3_72" localSheetId="9">#REF!</definedName>
    <definedName name="TOTALITEM1.1.3_72" localSheetId="1">#REF!</definedName>
    <definedName name="TOTALITEM1.1.3_72">#REF!</definedName>
    <definedName name="TOTALITEM1.1.3_73" localSheetId="9">#REF!</definedName>
    <definedName name="TOTALITEM1.1.3_73" localSheetId="1">#REF!</definedName>
    <definedName name="TOTALITEM1.1.3_73">#REF!</definedName>
    <definedName name="TOTALITEM1.1.3_74" localSheetId="9">#REF!</definedName>
    <definedName name="TOTALITEM1.1.3_74" localSheetId="1">#REF!</definedName>
    <definedName name="TOTALITEM1.1.3_74">#REF!</definedName>
    <definedName name="TOTALITEM1.1.3_75" localSheetId="9">#REF!</definedName>
    <definedName name="TOTALITEM1.1.3_75" localSheetId="1">#REF!</definedName>
    <definedName name="TOTALITEM1.1.3_75">#REF!</definedName>
    <definedName name="TOTALITEM1.1.3_76" localSheetId="9">#REF!</definedName>
    <definedName name="TOTALITEM1.1.3_76" localSheetId="1">#REF!</definedName>
    <definedName name="TOTALITEM1.1.3_76">#REF!</definedName>
    <definedName name="TOTALITEM1.1.3_78" localSheetId="9">#REF!</definedName>
    <definedName name="TOTALITEM1.1.3_78" localSheetId="1">#REF!</definedName>
    <definedName name="TOTALITEM1.1.3_78">#REF!</definedName>
    <definedName name="TOTALITEM1.1.3_79" localSheetId="9">#REF!</definedName>
    <definedName name="TOTALITEM1.1.3_79" localSheetId="1">#REF!</definedName>
    <definedName name="TOTALITEM1.1.3_79">#REF!</definedName>
    <definedName name="TOTALITEM1.1.3_9" localSheetId="9">#REF!</definedName>
    <definedName name="TOTALITEM1.1.3_9" localSheetId="1">#REF!</definedName>
    <definedName name="TOTALITEM1.1.3_9">#REF!</definedName>
    <definedName name="TOTALITEM1.1.4" localSheetId="9">#REF!</definedName>
    <definedName name="TOTALITEM1.1.4" localSheetId="1">#REF!</definedName>
    <definedName name="TOTALITEM1.1.4">#REF!</definedName>
    <definedName name="TOTALITEM1.1.4_1" localSheetId="9">#REF!</definedName>
    <definedName name="TOTALITEM1.1.4_1" localSheetId="1">#REF!</definedName>
    <definedName name="TOTALITEM1.1.4_1">#REF!</definedName>
    <definedName name="TOTALITEM1.1.4_10" localSheetId="9">#REF!</definedName>
    <definedName name="TOTALITEM1.1.4_10" localSheetId="1">#REF!</definedName>
    <definedName name="TOTALITEM1.1.4_10">#REF!</definedName>
    <definedName name="TOTALITEM1.1.4_11" localSheetId="9">#REF!</definedName>
    <definedName name="TOTALITEM1.1.4_11" localSheetId="1">#REF!</definedName>
    <definedName name="TOTALITEM1.1.4_11">#REF!</definedName>
    <definedName name="TOTALITEM1.1.4_12" localSheetId="9">#REF!</definedName>
    <definedName name="TOTALITEM1.1.4_12" localSheetId="1">#REF!</definedName>
    <definedName name="TOTALITEM1.1.4_12">#REF!</definedName>
    <definedName name="TOTALITEM1.1.4_13" localSheetId="9">#REF!</definedName>
    <definedName name="TOTALITEM1.1.4_13" localSheetId="1">#REF!</definedName>
    <definedName name="TOTALITEM1.1.4_13">#REF!</definedName>
    <definedName name="TOTALITEM1.1.4_14" localSheetId="9">#REF!</definedName>
    <definedName name="TOTALITEM1.1.4_14" localSheetId="1">#REF!</definedName>
    <definedName name="TOTALITEM1.1.4_14">#REF!</definedName>
    <definedName name="TOTALITEM1.1.4_15" localSheetId="9">#REF!</definedName>
    <definedName name="TOTALITEM1.1.4_15" localSheetId="1">#REF!</definedName>
    <definedName name="TOTALITEM1.1.4_15">#REF!</definedName>
    <definedName name="TOTALITEM1.1.4_16" localSheetId="9">#REF!</definedName>
    <definedName name="TOTALITEM1.1.4_16" localSheetId="1">#REF!</definedName>
    <definedName name="TOTALITEM1.1.4_16">#REF!</definedName>
    <definedName name="TOTALITEM1.1.4_17" localSheetId="9">#REF!</definedName>
    <definedName name="TOTALITEM1.1.4_17" localSheetId="1">#REF!</definedName>
    <definedName name="TOTALITEM1.1.4_17">#REF!</definedName>
    <definedName name="TOTALITEM1.1.4_18" localSheetId="9">#REF!</definedName>
    <definedName name="TOTALITEM1.1.4_18" localSheetId="1">#REF!</definedName>
    <definedName name="TOTALITEM1.1.4_18">#REF!</definedName>
    <definedName name="TOTALITEM1.1.4_19" localSheetId="9">#REF!</definedName>
    <definedName name="TOTALITEM1.1.4_19" localSheetId="1">#REF!</definedName>
    <definedName name="TOTALITEM1.1.4_19">#REF!</definedName>
    <definedName name="TOTALITEM1.1.4_2" localSheetId="9">#REF!</definedName>
    <definedName name="TOTALITEM1.1.4_2" localSheetId="1">#REF!</definedName>
    <definedName name="TOTALITEM1.1.4_2">#REF!</definedName>
    <definedName name="TOTALITEM1.1.4_20" localSheetId="9">#REF!</definedName>
    <definedName name="TOTALITEM1.1.4_20" localSheetId="1">#REF!</definedName>
    <definedName name="TOTALITEM1.1.4_20">#REF!</definedName>
    <definedName name="TOTALITEM1.1.4_21" localSheetId="9">#REF!</definedName>
    <definedName name="TOTALITEM1.1.4_21" localSheetId="1">#REF!</definedName>
    <definedName name="TOTALITEM1.1.4_21">#REF!</definedName>
    <definedName name="TOTALITEM1.1.4_22" localSheetId="9">#REF!</definedName>
    <definedName name="TOTALITEM1.1.4_22" localSheetId="1">#REF!</definedName>
    <definedName name="TOTALITEM1.1.4_22">#REF!</definedName>
    <definedName name="TOTALITEM1.1.4_23" localSheetId="9">#REF!</definedName>
    <definedName name="TOTALITEM1.1.4_23" localSheetId="1">#REF!</definedName>
    <definedName name="TOTALITEM1.1.4_23">#REF!</definedName>
    <definedName name="TOTALITEM1.1.4_24" localSheetId="9">#REF!</definedName>
    <definedName name="TOTALITEM1.1.4_24" localSheetId="1">#REF!</definedName>
    <definedName name="TOTALITEM1.1.4_24">#REF!</definedName>
    <definedName name="TOTALITEM1.1.4_25" localSheetId="9">#REF!</definedName>
    <definedName name="TOTALITEM1.1.4_25" localSheetId="1">#REF!</definedName>
    <definedName name="TOTALITEM1.1.4_25">#REF!</definedName>
    <definedName name="TOTALITEM1.1.4_26" localSheetId="9">#REF!</definedName>
    <definedName name="TOTALITEM1.1.4_26" localSheetId="1">#REF!</definedName>
    <definedName name="TOTALITEM1.1.4_26">#REF!</definedName>
    <definedName name="TOTALITEM1.1.4_27" localSheetId="9">#REF!</definedName>
    <definedName name="TOTALITEM1.1.4_27" localSheetId="1">#REF!</definedName>
    <definedName name="TOTALITEM1.1.4_27">#REF!</definedName>
    <definedName name="TOTALITEM1.1.4_28" localSheetId="9">#REF!</definedName>
    <definedName name="TOTALITEM1.1.4_28" localSheetId="1">#REF!</definedName>
    <definedName name="TOTALITEM1.1.4_28">#REF!</definedName>
    <definedName name="TOTALITEM1.1.4_29" localSheetId="9">#REF!</definedName>
    <definedName name="TOTALITEM1.1.4_29" localSheetId="1">#REF!</definedName>
    <definedName name="TOTALITEM1.1.4_29">#REF!</definedName>
    <definedName name="TOTALITEM1.1.4_3" localSheetId="9">#REF!</definedName>
    <definedName name="TOTALITEM1.1.4_3" localSheetId="1">#REF!</definedName>
    <definedName name="TOTALITEM1.1.4_3">#REF!</definedName>
    <definedName name="TOTALITEM1.1.4_30" localSheetId="9">#REF!</definedName>
    <definedName name="TOTALITEM1.1.4_30" localSheetId="1">#REF!</definedName>
    <definedName name="TOTALITEM1.1.4_30">#REF!</definedName>
    <definedName name="TOTALITEM1.1.4_31" localSheetId="9">#REF!</definedName>
    <definedName name="TOTALITEM1.1.4_31" localSheetId="1">#REF!</definedName>
    <definedName name="TOTALITEM1.1.4_31">#REF!</definedName>
    <definedName name="TOTALITEM1.1.4_32" localSheetId="9">#REF!</definedName>
    <definedName name="TOTALITEM1.1.4_32" localSheetId="1">#REF!</definedName>
    <definedName name="TOTALITEM1.1.4_32">#REF!</definedName>
    <definedName name="TOTALITEM1.1.4_33" localSheetId="9">#REF!</definedName>
    <definedName name="TOTALITEM1.1.4_33" localSheetId="1">#REF!</definedName>
    <definedName name="TOTALITEM1.1.4_33">#REF!</definedName>
    <definedName name="TOTALITEM1.1.4_34" localSheetId="9">#REF!</definedName>
    <definedName name="TOTALITEM1.1.4_34" localSheetId="1">#REF!</definedName>
    <definedName name="TOTALITEM1.1.4_34">#REF!</definedName>
    <definedName name="TOTALITEM1.1.4_35" localSheetId="9">#REF!</definedName>
    <definedName name="TOTALITEM1.1.4_35" localSheetId="1">#REF!</definedName>
    <definedName name="TOTALITEM1.1.4_35">#REF!</definedName>
    <definedName name="TOTALITEM1.1.4_36" localSheetId="9">#REF!</definedName>
    <definedName name="TOTALITEM1.1.4_36" localSheetId="1">#REF!</definedName>
    <definedName name="TOTALITEM1.1.4_36">#REF!</definedName>
    <definedName name="TOTALITEM1.1.4_37" localSheetId="9">#REF!</definedName>
    <definedName name="TOTALITEM1.1.4_37" localSheetId="1">#REF!</definedName>
    <definedName name="TOTALITEM1.1.4_37">#REF!</definedName>
    <definedName name="TOTALITEM1.1.4_38" localSheetId="9">#REF!</definedName>
    <definedName name="TOTALITEM1.1.4_38" localSheetId="1">#REF!</definedName>
    <definedName name="TOTALITEM1.1.4_38">#REF!</definedName>
    <definedName name="TOTALITEM1.1.4_39" localSheetId="9">#REF!</definedName>
    <definedName name="TOTALITEM1.1.4_39" localSheetId="1">#REF!</definedName>
    <definedName name="TOTALITEM1.1.4_39">#REF!</definedName>
    <definedName name="TOTALITEM1.1.4_4" localSheetId="9">#REF!</definedName>
    <definedName name="TOTALITEM1.1.4_4" localSheetId="1">#REF!</definedName>
    <definedName name="TOTALITEM1.1.4_4">#REF!</definedName>
    <definedName name="TOTALITEM1.1.4_40" localSheetId="9">#REF!</definedName>
    <definedName name="TOTALITEM1.1.4_40" localSheetId="1">#REF!</definedName>
    <definedName name="TOTALITEM1.1.4_40">#REF!</definedName>
    <definedName name="TOTALITEM1.1.4_41" localSheetId="9">#REF!</definedName>
    <definedName name="TOTALITEM1.1.4_41" localSheetId="1">#REF!</definedName>
    <definedName name="TOTALITEM1.1.4_41">#REF!</definedName>
    <definedName name="TOTALITEM1.1.4_42" localSheetId="9">#REF!</definedName>
    <definedName name="TOTALITEM1.1.4_42" localSheetId="1">#REF!</definedName>
    <definedName name="TOTALITEM1.1.4_42">#REF!</definedName>
    <definedName name="TOTALITEM1.1.4_43" localSheetId="9">#REF!</definedName>
    <definedName name="TOTALITEM1.1.4_43" localSheetId="1">#REF!</definedName>
    <definedName name="TOTALITEM1.1.4_43">#REF!</definedName>
    <definedName name="TOTALITEM1.1.4_44" localSheetId="9">#REF!</definedName>
    <definedName name="TOTALITEM1.1.4_44" localSheetId="1">#REF!</definedName>
    <definedName name="TOTALITEM1.1.4_44">#REF!</definedName>
    <definedName name="TOTALITEM1.1.4_45" localSheetId="9">#REF!</definedName>
    <definedName name="TOTALITEM1.1.4_45" localSheetId="1">#REF!</definedName>
    <definedName name="TOTALITEM1.1.4_45">#REF!</definedName>
    <definedName name="TOTALITEM1.1.4_46" localSheetId="9">#REF!</definedName>
    <definedName name="TOTALITEM1.1.4_46" localSheetId="1">#REF!</definedName>
    <definedName name="TOTALITEM1.1.4_46">#REF!</definedName>
    <definedName name="TOTALITEM1.1.4_47" localSheetId="9">#REF!</definedName>
    <definedName name="TOTALITEM1.1.4_47" localSheetId="1">#REF!</definedName>
    <definedName name="TOTALITEM1.1.4_47">#REF!</definedName>
    <definedName name="TOTALITEM1.1.4_48" localSheetId="9">#REF!</definedName>
    <definedName name="TOTALITEM1.1.4_48" localSheetId="1">#REF!</definedName>
    <definedName name="TOTALITEM1.1.4_48">#REF!</definedName>
    <definedName name="TOTALITEM1.1.4_49" localSheetId="9">#REF!</definedName>
    <definedName name="TOTALITEM1.1.4_49" localSheetId="1">#REF!</definedName>
    <definedName name="TOTALITEM1.1.4_49">#REF!</definedName>
    <definedName name="TOTALITEM1.1.4_5" localSheetId="9">#REF!</definedName>
    <definedName name="TOTALITEM1.1.4_5" localSheetId="1">#REF!</definedName>
    <definedName name="TOTALITEM1.1.4_5">#REF!</definedName>
    <definedName name="TOTALITEM1.1.4_50" localSheetId="9">#REF!</definedName>
    <definedName name="TOTALITEM1.1.4_50" localSheetId="1">#REF!</definedName>
    <definedName name="TOTALITEM1.1.4_50">#REF!</definedName>
    <definedName name="TOTALITEM1.1.4_51" localSheetId="9">#REF!</definedName>
    <definedName name="TOTALITEM1.1.4_51" localSheetId="1">#REF!</definedName>
    <definedName name="TOTALITEM1.1.4_51">#REF!</definedName>
    <definedName name="TOTALITEM1.1.4_52" localSheetId="9">#REF!</definedName>
    <definedName name="TOTALITEM1.1.4_52" localSheetId="1">#REF!</definedName>
    <definedName name="TOTALITEM1.1.4_52">#REF!</definedName>
    <definedName name="TOTALITEM1.1.4_53" localSheetId="9">#REF!</definedName>
    <definedName name="TOTALITEM1.1.4_53" localSheetId="1">#REF!</definedName>
    <definedName name="TOTALITEM1.1.4_53">#REF!</definedName>
    <definedName name="TOTALITEM1.1.4_54" localSheetId="9">#REF!</definedName>
    <definedName name="TOTALITEM1.1.4_54" localSheetId="1">#REF!</definedName>
    <definedName name="TOTALITEM1.1.4_54">#REF!</definedName>
    <definedName name="TOTALITEM1.1.4_55" localSheetId="9">#REF!</definedName>
    <definedName name="TOTALITEM1.1.4_55" localSheetId="1">#REF!</definedName>
    <definedName name="TOTALITEM1.1.4_55">#REF!</definedName>
    <definedName name="TOTALITEM1.1.4_56" localSheetId="9">#REF!</definedName>
    <definedName name="TOTALITEM1.1.4_56" localSheetId="1">#REF!</definedName>
    <definedName name="TOTALITEM1.1.4_56">#REF!</definedName>
    <definedName name="TOTALITEM1.1.4_57" localSheetId="9">#REF!</definedName>
    <definedName name="TOTALITEM1.1.4_57" localSheetId="1">#REF!</definedName>
    <definedName name="TOTALITEM1.1.4_57">#REF!</definedName>
    <definedName name="TOTALITEM1.1.4_58" localSheetId="9">#REF!</definedName>
    <definedName name="TOTALITEM1.1.4_58" localSheetId="1">#REF!</definedName>
    <definedName name="TOTALITEM1.1.4_58">#REF!</definedName>
    <definedName name="TOTALITEM1.1.4_59" localSheetId="9">#REF!</definedName>
    <definedName name="TOTALITEM1.1.4_59" localSheetId="1">#REF!</definedName>
    <definedName name="TOTALITEM1.1.4_59">#REF!</definedName>
    <definedName name="TOTALITEM1.1.4_60" localSheetId="9">#REF!</definedName>
    <definedName name="TOTALITEM1.1.4_60" localSheetId="1">#REF!</definedName>
    <definedName name="TOTALITEM1.1.4_60">#REF!</definedName>
    <definedName name="TOTALITEM1.1.4_61" localSheetId="9">#REF!</definedName>
    <definedName name="TOTALITEM1.1.4_61" localSheetId="1">#REF!</definedName>
    <definedName name="TOTALITEM1.1.4_61">#REF!</definedName>
    <definedName name="TOTALITEM1.1.4_62" localSheetId="9">#REF!</definedName>
    <definedName name="TOTALITEM1.1.4_62" localSheetId="1">#REF!</definedName>
    <definedName name="TOTALITEM1.1.4_62">#REF!</definedName>
    <definedName name="TOTALITEM1.1.4_63" localSheetId="9">#REF!</definedName>
    <definedName name="TOTALITEM1.1.4_63" localSheetId="1">#REF!</definedName>
    <definedName name="TOTALITEM1.1.4_63">#REF!</definedName>
    <definedName name="TOTALITEM1.1.4_64" localSheetId="9">#REF!</definedName>
    <definedName name="TOTALITEM1.1.4_64" localSheetId="1">#REF!</definedName>
    <definedName name="TOTALITEM1.1.4_64">#REF!</definedName>
    <definedName name="TOTALITEM1.1.4_65" localSheetId="9">#REF!</definedName>
    <definedName name="TOTALITEM1.1.4_65" localSheetId="1">#REF!</definedName>
    <definedName name="TOTALITEM1.1.4_65">#REF!</definedName>
    <definedName name="TOTALITEM1.1.4_66" localSheetId="9">#REF!</definedName>
    <definedName name="TOTALITEM1.1.4_66" localSheetId="1">#REF!</definedName>
    <definedName name="TOTALITEM1.1.4_66">#REF!</definedName>
    <definedName name="TOTALITEM1.1.4_67" localSheetId="9">#REF!</definedName>
    <definedName name="TOTALITEM1.1.4_67" localSheetId="1">#REF!</definedName>
    <definedName name="TOTALITEM1.1.4_67">#REF!</definedName>
    <definedName name="TOTALITEM1.1.4_68" localSheetId="9">#REF!</definedName>
    <definedName name="TOTALITEM1.1.4_68" localSheetId="1">#REF!</definedName>
    <definedName name="TOTALITEM1.1.4_68">#REF!</definedName>
    <definedName name="TOTALITEM1.1.4_69" localSheetId="9">#REF!</definedName>
    <definedName name="TOTALITEM1.1.4_69" localSheetId="1">#REF!</definedName>
    <definedName name="TOTALITEM1.1.4_69">#REF!</definedName>
    <definedName name="TOTALITEM1.1.4_70" localSheetId="9">#REF!</definedName>
    <definedName name="TOTALITEM1.1.4_70" localSheetId="1">#REF!</definedName>
    <definedName name="TOTALITEM1.1.4_70">#REF!</definedName>
    <definedName name="TOTALITEM1.1.4_71" localSheetId="9">#REF!</definedName>
    <definedName name="TOTALITEM1.1.4_71" localSheetId="1">#REF!</definedName>
    <definedName name="TOTALITEM1.1.4_71">#REF!</definedName>
    <definedName name="TOTALITEM1.1.4_72" localSheetId="9">#REF!</definedName>
    <definedName name="TOTALITEM1.1.4_72" localSheetId="1">#REF!</definedName>
    <definedName name="TOTALITEM1.1.4_72">#REF!</definedName>
    <definedName name="TOTALITEM1.1.4_73" localSheetId="9">#REF!</definedName>
    <definedName name="TOTALITEM1.1.4_73" localSheetId="1">#REF!</definedName>
    <definedName name="TOTALITEM1.1.4_73">#REF!</definedName>
    <definedName name="TOTALITEM1.1.4_74" localSheetId="9">#REF!</definedName>
    <definedName name="TOTALITEM1.1.4_74" localSheetId="1">#REF!</definedName>
    <definedName name="TOTALITEM1.1.4_74">#REF!</definedName>
    <definedName name="TOTALITEM1.1.4_75" localSheetId="9">#REF!</definedName>
    <definedName name="TOTALITEM1.1.4_75" localSheetId="1">#REF!</definedName>
    <definedName name="TOTALITEM1.1.4_75">#REF!</definedName>
    <definedName name="TOTALITEM1.1.4_76" localSheetId="9">#REF!</definedName>
    <definedName name="TOTALITEM1.1.4_76" localSheetId="1">#REF!</definedName>
    <definedName name="TOTALITEM1.1.4_76">#REF!</definedName>
    <definedName name="TOTALITEM1.1.4_78" localSheetId="9">#REF!</definedName>
    <definedName name="TOTALITEM1.1.4_78" localSheetId="1">#REF!</definedName>
    <definedName name="TOTALITEM1.1.4_78">#REF!</definedName>
    <definedName name="TOTALITEM1.1.4_79" localSheetId="9">#REF!</definedName>
    <definedName name="TOTALITEM1.1.4_79" localSheetId="1">#REF!</definedName>
    <definedName name="TOTALITEM1.1.4_79">#REF!</definedName>
    <definedName name="TOTALITEM1.1.4_9" localSheetId="9">#REF!</definedName>
    <definedName name="TOTALITEM1.1.4_9" localSheetId="1">#REF!</definedName>
    <definedName name="TOTALITEM1.1.4_9">#REF!</definedName>
    <definedName name="TOTALITEM1.2.1" localSheetId="9">#REF!</definedName>
    <definedName name="TOTALITEM1.2.1" localSheetId="1">#REF!</definedName>
    <definedName name="TOTALITEM1.2.1">#REF!</definedName>
    <definedName name="TOTALITEM1.2.1_1" localSheetId="9">#REF!</definedName>
    <definedName name="TOTALITEM1.2.1_1" localSheetId="1">#REF!</definedName>
    <definedName name="TOTALITEM1.2.1_1">#REF!</definedName>
    <definedName name="TOTALITEM1.2.1_10" localSheetId="9">#REF!</definedName>
    <definedName name="TOTALITEM1.2.1_10" localSheetId="1">#REF!</definedName>
    <definedName name="TOTALITEM1.2.1_10">#REF!</definedName>
    <definedName name="TOTALITEM1.2.1_11" localSheetId="9">#REF!</definedName>
    <definedName name="TOTALITEM1.2.1_11" localSheetId="1">#REF!</definedName>
    <definedName name="TOTALITEM1.2.1_11">#REF!</definedName>
    <definedName name="TOTALITEM1.2.1_12" localSheetId="9">#REF!</definedName>
    <definedName name="TOTALITEM1.2.1_12" localSheetId="1">#REF!</definedName>
    <definedName name="TOTALITEM1.2.1_12">#REF!</definedName>
    <definedName name="TOTALITEM1.2.1_13" localSheetId="9">#REF!</definedName>
    <definedName name="TOTALITEM1.2.1_13" localSheetId="1">#REF!</definedName>
    <definedName name="TOTALITEM1.2.1_13">#REF!</definedName>
    <definedName name="TOTALITEM1.2.1_14" localSheetId="9">#REF!</definedName>
    <definedName name="TOTALITEM1.2.1_14" localSheetId="1">#REF!</definedName>
    <definedName name="TOTALITEM1.2.1_14">#REF!</definedName>
    <definedName name="TOTALITEM1.2.1_15" localSheetId="9">#REF!</definedName>
    <definedName name="TOTALITEM1.2.1_15" localSheetId="1">#REF!</definedName>
    <definedName name="TOTALITEM1.2.1_15">#REF!</definedName>
    <definedName name="TOTALITEM1.2.1_16" localSheetId="9">#REF!</definedName>
    <definedName name="TOTALITEM1.2.1_16" localSheetId="1">#REF!</definedName>
    <definedName name="TOTALITEM1.2.1_16">#REF!</definedName>
    <definedName name="TOTALITEM1.2.1_17" localSheetId="9">#REF!</definedName>
    <definedName name="TOTALITEM1.2.1_17" localSheetId="1">#REF!</definedName>
    <definedName name="TOTALITEM1.2.1_17">#REF!</definedName>
    <definedName name="TOTALITEM1.2.1_18" localSheetId="9">#REF!</definedName>
    <definedName name="TOTALITEM1.2.1_18" localSheetId="1">#REF!</definedName>
    <definedName name="TOTALITEM1.2.1_18">#REF!</definedName>
    <definedName name="TOTALITEM1.2.1_19" localSheetId="9">#REF!</definedName>
    <definedName name="TOTALITEM1.2.1_19" localSheetId="1">#REF!</definedName>
    <definedName name="TOTALITEM1.2.1_19">#REF!</definedName>
    <definedName name="TOTALITEM1.2.1_2" localSheetId="9">#REF!</definedName>
    <definedName name="TOTALITEM1.2.1_2" localSheetId="1">#REF!</definedName>
    <definedName name="TOTALITEM1.2.1_2">#REF!</definedName>
    <definedName name="TOTALITEM1.2.1_20" localSheetId="9">#REF!</definedName>
    <definedName name="TOTALITEM1.2.1_20" localSheetId="1">#REF!</definedName>
    <definedName name="TOTALITEM1.2.1_20">#REF!</definedName>
    <definedName name="TOTALITEM1.2.1_21" localSheetId="9">#REF!</definedName>
    <definedName name="TOTALITEM1.2.1_21" localSheetId="1">#REF!</definedName>
    <definedName name="TOTALITEM1.2.1_21">#REF!</definedName>
    <definedName name="TOTALITEM1.2.1_22" localSheetId="9">#REF!</definedName>
    <definedName name="TOTALITEM1.2.1_22" localSheetId="1">#REF!</definedName>
    <definedName name="TOTALITEM1.2.1_22">#REF!</definedName>
    <definedName name="TOTALITEM1.2.1_23" localSheetId="9">#REF!</definedName>
    <definedName name="TOTALITEM1.2.1_23" localSheetId="1">#REF!</definedName>
    <definedName name="TOTALITEM1.2.1_23">#REF!</definedName>
    <definedName name="TOTALITEM1.2.1_24" localSheetId="9">#REF!</definedName>
    <definedName name="TOTALITEM1.2.1_24" localSheetId="1">#REF!</definedName>
    <definedName name="TOTALITEM1.2.1_24">#REF!</definedName>
    <definedName name="TOTALITEM1.2.1_25" localSheetId="9">#REF!</definedName>
    <definedName name="TOTALITEM1.2.1_25" localSheetId="1">#REF!</definedName>
    <definedName name="TOTALITEM1.2.1_25">#REF!</definedName>
    <definedName name="TOTALITEM1.2.1_26" localSheetId="9">#REF!</definedName>
    <definedName name="TOTALITEM1.2.1_26" localSheetId="1">#REF!</definedName>
    <definedName name="TOTALITEM1.2.1_26">#REF!</definedName>
    <definedName name="TOTALITEM1.2.1_27" localSheetId="9">#REF!</definedName>
    <definedName name="TOTALITEM1.2.1_27" localSheetId="1">#REF!</definedName>
    <definedName name="TOTALITEM1.2.1_27">#REF!</definedName>
    <definedName name="TOTALITEM1.2.1_28" localSheetId="9">#REF!</definedName>
    <definedName name="TOTALITEM1.2.1_28" localSheetId="1">#REF!</definedName>
    <definedName name="TOTALITEM1.2.1_28">#REF!</definedName>
    <definedName name="TOTALITEM1.2.1_29" localSheetId="9">#REF!</definedName>
    <definedName name="TOTALITEM1.2.1_29" localSheetId="1">#REF!</definedName>
    <definedName name="TOTALITEM1.2.1_29">#REF!</definedName>
    <definedName name="TOTALITEM1.2.1_3" localSheetId="9">#REF!</definedName>
    <definedName name="TOTALITEM1.2.1_3" localSheetId="1">#REF!</definedName>
    <definedName name="TOTALITEM1.2.1_3">#REF!</definedName>
    <definedName name="TOTALITEM1.2.1_30" localSheetId="9">#REF!</definedName>
    <definedName name="TOTALITEM1.2.1_30" localSheetId="1">#REF!</definedName>
    <definedName name="TOTALITEM1.2.1_30">#REF!</definedName>
    <definedName name="TOTALITEM1.2.1_31" localSheetId="9">#REF!</definedName>
    <definedName name="TOTALITEM1.2.1_31" localSheetId="1">#REF!</definedName>
    <definedName name="TOTALITEM1.2.1_31">#REF!</definedName>
    <definedName name="TOTALITEM1.2.1_32" localSheetId="9">#REF!</definedName>
    <definedName name="TOTALITEM1.2.1_32" localSheetId="1">#REF!</definedName>
    <definedName name="TOTALITEM1.2.1_32">#REF!</definedName>
    <definedName name="TOTALITEM1.2.1_33" localSheetId="9">#REF!</definedName>
    <definedName name="TOTALITEM1.2.1_33" localSheetId="1">#REF!</definedName>
    <definedName name="TOTALITEM1.2.1_33">#REF!</definedName>
    <definedName name="TOTALITEM1.2.1_34" localSheetId="9">#REF!</definedName>
    <definedName name="TOTALITEM1.2.1_34" localSheetId="1">#REF!</definedName>
    <definedName name="TOTALITEM1.2.1_34">#REF!</definedName>
    <definedName name="TOTALITEM1.2.1_35" localSheetId="9">#REF!</definedName>
    <definedName name="TOTALITEM1.2.1_35" localSheetId="1">#REF!</definedName>
    <definedName name="TOTALITEM1.2.1_35">#REF!</definedName>
    <definedName name="TOTALITEM1.2.1_36" localSheetId="9">#REF!</definedName>
    <definedName name="TOTALITEM1.2.1_36" localSheetId="1">#REF!</definedName>
    <definedName name="TOTALITEM1.2.1_36">#REF!</definedName>
    <definedName name="TOTALITEM1.2.1_37" localSheetId="9">#REF!</definedName>
    <definedName name="TOTALITEM1.2.1_37" localSheetId="1">#REF!</definedName>
    <definedName name="TOTALITEM1.2.1_37">#REF!</definedName>
    <definedName name="TOTALITEM1.2.1_38" localSheetId="9">#REF!</definedName>
    <definedName name="TOTALITEM1.2.1_38" localSheetId="1">#REF!</definedName>
    <definedName name="TOTALITEM1.2.1_38">#REF!</definedName>
    <definedName name="TOTALITEM1.2.1_39" localSheetId="9">#REF!</definedName>
    <definedName name="TOTALITEM1.2.1_39" localSheetId="1">#REF!</definedName>
    <definedName name="TOTALITEM1.2.1_39">#REF!</definedName>
    <definedName name="TOTALITEM1.2.1_4" localSheetId="9">#REF!</definedName>
    <definedName name="TOTALITEM1.2.1_4" localSheetId="1">#REF!</definedName>
    <definedName name="TOTALITEM1.2.1_4">#REF!</definedName>
    <definedName name="TOTALITEM1.2.1_40" localSheetId="9">#REF!</definedName>
    <definedName name="TOTALITEM1.2.1_40" localSheetId="1">#REF!</definedName>
    <definedName name="TOTALITEM1.2.1_40">#REF!</definedName>
    <definedName name="TOTALITEM1.2.1_41" localSheetId="9">#REF!</definedName>
    <definedName name="TOTALITEM1.2.1_41" localSheetId="1">#REF!</definedName>
    <definedName name="TOTALITEM1.2.1_41">#REF!</definedName>
    <definedName name="TOTALITEM1.2.1_42" localSheetId="9">#REF!</definedName>
    <definedName name="TOTALITEM1.2.1_42" localSheetId="1">#REF!</definedName>
    <definedName name="TOTALITEM1.2.1_42">#REF!</definedName>
    <definedName name="TOTALITEM1.2.1_43" localSheetId="9">#REF!</definedName>
    <definedName name="TOTALITEM1.2.1_43" localSheetId="1">#REF!</definedName>
    <definedName name="TOTALITEM1.2.1_43">#REF!</definedName>
    <definedName name="TOTALITEM1.2.1_44" localSheetId="9">#REF!</definedName>
    <definedName name="TOTALITEM1.2.1_44" localSheetId="1">#REF!</definedName>
    <definedName name="TOTALITEM1.2.1_44">#REF!</definedName>
    <definedName name="TOTALITEM1.2.1_45" localSheetId="9">#REF!</definedName>
    <definedName name="TOTALITEM1.2.1_45" localSheetId="1">#REF!</definedName>
    <definedName name="TOTALITEM1.2.1_45">#REF!</definedName>
    <definedName name="TOTALITEM1.2.1_46" localSheetId="9">#REF!</definedName>
    <definedName name="TOTALITEM1.2.1_46" localSheetId="1">#REF!</definedName>
    <definedName name="TOTALITEM1.2.1_46">#REF!</definedName>
    <definedName name="TOTALITEM1.2.1_47" localSheetId="9">#REF!</definedName>
    <definedName name="TOTALITEM1.2.1_47" localSheetId="1">#REF!</definedName>
    <definedName name="TOTALITEM1.2.1_47">#REF!</definedName>
    <definedName name="TOTALITEM1.2.1_48" localSheetId="9">#REF!</definedName>
    <definedName name="TOTALITEM1.2.1_48" localSheetId="1">#REF!</definedName>
    <definedName name="TOTALITEM1.2.1_48">#REF!</definedName>
    <definedName name="TOTALITEM1.2.1_49" localSheetId="9">#REF!</definedName>
    <definedName name="TOTALITEM1.2.1_49" localSheetId="1">#REF!</definedName>
    <definedName name="TOTALITEM1.2.1_49">#REF!</definedName>
    <definedName name="TOTALITEM1.2.1_5" localSheetId="9">#REF!</definedName>
    <definedName name="TOTALITEM1.2.1_5" localSheetId="1">#REF!</definedName>
    <definedName name="TOTALITEM1.2.1_5">#REF!</definedName>
    <definedName name="TOTALITEM1.2.1_50" localSheetId="9">#REF!</definedName>
    <definedName name="TOTALITEM1.2.1_50" localSheetId="1">#REF!</definedName>
    <definedName name="TOTALITEM1.2.1_50">#REF!</definedName>
    <definedName name="TOTALITEM1.2.1_51" localSheetId="9">#REF!</definedName>
    <definedName name="TOTALITEM1.2.1_51" localSheetId="1">#REF!</definedName>
    <definedName name="TOTALITEM1.2.1_51">#REF!</definedName>
    <definedName name="TOTALITEM1.2.1_52" localSheetId="9">#REF!</definedName>
    <definedName name="TOTALITEM1.2.1_52" localSheetId="1">#REF!</definedName>
    <definedName name="TOTALITEM1.2.1_52">#REF!</definedName>
    <definedName name="TOTALITEM1.2.1_53" localSheetId="9">#REF!</definedName>
    <definedName name="TOTALITEM1.2.1_53" localSheetId="1">#REF!</definedName>
    <definedName name="TOTALITEM1.2.1_53">#REF!</definedName>
    <definedName name="TOTALITEM1.2.1_54" localSheetId="9">#REF!</definedName>
    <definedName name="TOTALITEM1.2.1_54" localSheetId="1">#REF!</definedName>
    <definedName name="TOTALITEM1.2.1_54">#REF!</definedName>
    <definedName name="TOTALITEM1.2.1_55" localSheetId="9">#REF!</definedName>
    <definedName name="TOTALITEM1.2.1_55" localSheetId="1">#REF!</definedName>
    <definedName name="TOTALITEM1.2.1_55">#REF!</definedName>
    <definedName name="TOTALITEM1.2.1_56" localSheetId="9">#REF!</definedName>
    <definedName name="TOTALITEM1.2.1_56" localSheetId="1">#REF!</definedName>
    <definedName name="TOTALITEM1.2.1_56">#REF!</definedName>
    <definedName name="TOTALITEM1.2.1_57" localSheetId="9">#REF!</definedName>
    <definedName name="TOTALITEM1.2.1_57" localSheetId="1">#REF!</definedName>
    <definedName name="TOTALITEM1.2.1_57">#REF!</definedName>
    <definedName name="TOTALITEM1.2.1_58" localSheetId="9">#REF!</definedName>
    <definedName name="TOTALITEM1.2.1_58" localSheetId="1">#REF!</definedName>
    <definedName name="TOTALITEM1.2.1_58">#REF!</definedName>
    <definedName name="TOTALITEM1.2.1_59" localSheetId="9">#REF!</definedName>
    <definedName name="TOTALITEM1.2.1_59" localSheetId="1">#REF!</definedName>
    <definedName name="TOTALITEM1.2.1_59">#REF!</definedName>
    <definedName name="TOTALITEM1.2.1_60" localSheetId="9">#REF!</definedName>
    <definedName name="TOTALITEM1.2.1_60" localSheetId="1">#REF!</definedName>
    <definedName name="TOTALITEM1.2.1_60">#REF!</definedName>
    <definedName name="TOTALITEM1.2.1_61" localSheetId="9">#REF!</definedName>
    <definedName name="TOTALITEM1.2.1_61" localSheetId="1">#REF!</definedName>
    <definedName name="TOTALITEM1.2.1_61">#REF!</definedName>
    <definedName name="TOTALITEM1.2.1_62" localSheetId="9">#REF!</definedName>
    <definedName name="TOTALITEM1.2.1_62" localSheetId="1">#REF!</definedName>
    <definedName name="TOTALITEM1.2.1_62">#REF!</definedName>
    <definedName name="TOTALITEM1.2.1_63" localSheetId="9">#REF!</definedName>
    <definedName name="TOTALITEM1.2.1_63" localSheetId="1">#REF!</definedName>
    <definedName name="TOTALITEM1.2.1_63">#REF!</definedName>
    <definedName name="TOTALITEM1.2.1_64" localSheetId="9">#REF!</definedName>
    <definedName name="TOTALITEM1.2.1_64" localSheetId="1">#REF!</definedName>
    <definedName name="TOTALITEM1.2.1_64">#REF!</definedName>
    <definedName name="TOTALITEM1.2.1_65" localSheetId="9">#REF!</definedName>
    <definedName name="TOTALITEM1.2.1_65" localSheetId="1">#REF!</definedName>
    <definedName name="TOTALITEM1.2.1_65">#REF!</definedName>
    <definedName name="TOTALITEM1.2.1_66" localSheetId="9">#REF!</definedName>
    <definedName name="TOTALITEM1.2.1_66" localSheetId="1">#REF!</definedName>
    <definedName name="TOTALITEM1.2.1_66">#REF!</definedName>
    <definedName name="TOTALITEM1.2.1_67" localSheetId="9">#REF!</definedName>
    <definedName name="TOTALITEM1.2.1_67" localSheetId="1">#REF!</definedName>
    <definedName name="TOTALITEM1.2.1_67">#REF!</definedName>
    <definedName name="TOTALITEM1.2.1_68" localSheetId="9">#REF!</definedName>
    <definedName name="TOTALITEM1.2.1_68" localSheetId="1">#REF!</definedName>
    <definedName name="TOTALITEM1.2.1_68">#REF!</definedName>
    <definedName name="TOTALITEM1.2.1_69" localSheetId="9">#REF!</definedName>
    <definedName name="TOTALITEM1.2.1_69" localSheetId="1">#REF!</definedName>
    <definedName name="TOTALITEM1.2.1_69">#REF!</definedName>
    <definedName name="TOTALITEM1.2.1_70" localSheetId="9">#REF!</definedName>
    <definedName name="TOTALITEM1.2.1_70" localSheetId="1">#REF!</definedName>
    <definedName name="TOTALITEM1.2.1_70">#REF!</definedName>
    <definedName name="TOTALITEM1.2.1_71" localSheetId="9">#REF!</definedName>
    <definedName name="TOTALITEM1.2.1_71" localSheetId="1">#REF!</definedName>
    <definedName name="TOTALITEM1.2.1_71">#REF!</definedName>
    <definedName name="TOTALITEM1.2.1_72" localSheetId="9">#REF!</definedName>
    <definedName name="TOTALITEM1.2.1_72" localSheetId="1">#REF!</definedName>
    <definedName name="TOTALITEM1.2.1_72">#REF!</definedName>
    <definedName name="TOTALITEM1.2.1_73" localSheetId="9">#REF!</definedName>
    <definedName name="TOTALITEM1.2.1_73" localSheetId="1">#REF!</definedName>
    <definedName name="TOTALITEM1.2.1_73">#REF!</definedName>
    <definedName name="TOTALITEM1.2.1_74" localSheetId="9">#REF!</definedName>
    <definedName name="TOTALITEM1.2.1_74" localSheetId="1">#REF!</definedName>
    <definedName name="TOTALITEM1.2.1_74">#REF!</definedName>
    <definedName name="TOTALITEM1.2.1_75" localSheetId="9">#REF!</definedName>
    <definedName name="TOTALITEM1.2.1_75" localSheetId="1">#REF!</definedName>
    <definedName name="TOTALITEM1.2.1_75">#REF!</definedName>
    <definedName name="TOTALITEM1.2.1_76" localSheetId="9">#REF!</definedName>
    <definedName name="TOTALITEM1.2.1_76" localSheetId="1">#REF!</definedName>
    <definedName name="TOTALITEM1.2.1_76">#REF!</definedName>
    <definedName name="TOTALITEM1.2.1_78" localSheetId="9">#REF!</definedName>
    <definedName name="TOTALITEM1.2.1_78" localSheetId="1">#REF!</definedName>
    <definedName name="TOTALITEM1.2.1_78">#REF!</definedName>
    <definedName name="TOTALITEM1.2.1_79" localSheetId="9">#REF!</definedName>
    <definedName name="TOTALITEM1.2.1_79" localSheetId="1">#REF!</definedName>
    <definedName name="TOTALITEM1.2.1_79">#REF!</definedName>
    <definedName name="TOTALITEM1.2.1_9" localSheetId="9">#REF!</definedName>
    <definedName name="TOTALITEM1.2.1_9" localSheetId="1">#REF!</definedName>
    <definedName name="TOTALITEM1.2.1_9">#REF!</definedName>
    <definedName name="TOTALITEM1.2.2" localSheetId="9">#REF!</definedName>
    <definedName name="TOTALITEM1.2.2" localSheetId="1">#REF!</definedName>
    <definedName name="TOTALITEM1.2.2">#REF!</definedName>
    <definedName name="TOTALITEM1.2.2_1" localSheetId="9">#REF!</definedName>
    <definedName name="TOTALITEM1.2.2_1" localSheetId="1">#REF!</definedName>
    <definedName name="TOTALITEM1.2.2_1">#REF!</definedName>
    <definedName name="TOTALITEM1.2.2_10" localSheetId="9">#REF!</definedName>
    <definedName name="TOTALITEM1.2.2_10" localSheetId="1">#REF!</definedName>
    <definedName name="TOTALITEM1.2.2_10">#REF!</definedName>
    <definedName name="TOTALITEM1.2.2_11" localSheetId="9">#REF!</definedName>
    <definedName name="TOTALITEM1.2.2_11" localSheetId="1">#REF!</definedName>
    <definedName name="TOTALITEM1.2.2_11">#REF!</definedName>
    <definedName name="TOTALITEM1.2.2_12" localSheetId="9">#REF!</definedName>
    <definedName name="TOTALITEM1.2.2_12" localSheetId="1">#REF!</definedName>
    <definedName name="TOTALITEM1.2.2_12">#REF!</definedName>
    <definedName name="TOTALITEM1.2.2_13" localSheetId="9">#REF!</definedName>
    <definedName name="TOTALITEM1.2.2_13" localSheetId="1">#REF!</definedName>
    <definedName name="TOTALITEM1.2.2_13">#REF!</definedName>
    <definedName name="TOTALITEM1.2.2_14" localSheetId="9">#REF!</definedName>
    <definedName name="TOTALITEM1.2.2_14" localSheetId="1">#REF!</definedName>
    <definedName name="TOTALITEM1.2.2_14">#REF!</definedName>
    <definedName name="TOTALITEM1.2.2_15" localSheetId="9">#REF!</definedName>
    <definedName name="TOTALITEM1.2.2_15" localSheetId="1">#REF!</definedName>
    <definedName name="TOTALITEM1.2.2_15">#REF!</definedName>
    <definedName name="TOTALITEM1.2.2_16" localSheetId="9">#REF!</definedName>
    <definedName name="TOTALITEM1.2.2_16" localSheetId="1">#REF!</definedName>
    <definedName name="TOTALITEM1.2.2_16">#REF!</definedName>
    <definedName name="TOTALITEM1.2.2_17" localSheetId="9">#REF!</definedName>
    <definedName name="TOTALITEM1.2.2_17" localSheetId="1">#REF!</definedName>
    <definedName name="TOTALITEM1.2.2_17">#REF!</definedName>
    <definedName name="TOTALITEM1.2.2_18" localSheetId="9">#REF!</definedName>
    <definedName name="TOTALITEM1.2.2_18" localSheetId="1">#REF!</definedName>
    <definedName name="TOTALITEM1.2.2_18">#REF!</definedName>
    <definedName name="TOTALITEM1.2.2_19" localSheetId="9">#REF!</definedName>
    <definedName name="TOTALITEM1.2.2_19" localSheetId="1">#REF!</definedName>
    <definedName name="TOTALITEM1.2.2_19">#REF!</definedName>
    <definedName name="TOTALITEM1.2.2_2" localSheetId="9">#REF!</definedName>
    <definedName name="TOTALITEM1.2.2_2" localSheetId="1">#REF!</definedName>
    <definedName name="TOTALITEM1.2.2_2">#REF!</definedName>
    <definedName name="TOTALITEM1.2.2_20" localSheetId="9">#REF!</definedName>
    <definedName name="TOTALITEM1.2.2_20" localSheetId="1">#REF!</definedName>
    <definedName name="TOTALITEM1.2.2_20">#REF!</definedName>
    <definedName name="TOTALITEM1.2.2_21" localSheetId="9">#REF!</definedName>
    <definedName name="TOTALITEM1.2.2_21" localSheetId="1">#REF!</definedName>
    <definedName name="TOTALITEM1.2.2_21">#REF!</definedName>
    <definedName name="TOTALITEM1.2.2_22" localSheetId="9">#REF!</definedName>
    <definedName name="TOTALITEM1.2.2_22" localSheetId="1">#REF!</definedName>
    <definedName name="TOTALITEM1.2.2_22">#REF!</definedName>
    <definedName name="TOTALITEM1.2.2_23" localSheetId="9">#REF!</definedName>
    <definedName name="TOTALITEM1.2.2_23" localSheetId="1">#REF!</definedName>
    <definedName name="TOTALITEM1.2.2_23">#REF!</definedName>
    <definedName name="TOTALITEM1.2.2_24" localSheetId="9">#REF!</definedName>
    <definedName name="TOTALITEM1.2.2_24" localSheetId="1">#REF!</definedName>
    <definedName name="TOTALITEM1.2.2_24">#REF!</definedName>
    <definedName name="TOTALITEM1.2.2_25" localSheetId="9">#REF!</definedName>
    <definedName name="TOTALITEM1.2.2_25" localSheetId="1">#REF!</definedName>
    <definedName name="TOTALITEM1.2.2_25">#REF!</definedName>
    <definedName name="TOTALITEM1.2.2_26" localSheetId="9">#REF!</definedName>
    <definedName name="TOTALITEM1.2.2_26" localSheetId="1">#REF!</definedName>
    <definedName name="TOTALITEM1.2.2_26">#REF!</definedName>
    <definedName name="TOTALITEM1.2.2_27" localSheetId="9">#REF!</definedName>
    <definedName name="TOTALITEM1.2.2_27" localSheetId="1">#REF!</definedName>
    <definedName name="TOTALITEM1.2.2_27">#REF!</definedName>
    <definedName name="TOTALITEM1.2.2_28" localSheetId="9">#REF!</definedName>
    <definedName name="TOTALITEM1.2.2_28" localSheetId="1">#REF!</definedName>
    <definedName name="TOTALITEM1.2.2_28">#REF!</definedName>
    <definedName name="TOTALITEM1.2.2_29" localSheetId="9">#REF!</definedName>
    <definedName name="TOTALITEM1.2.2_29" localSheetId="1">#REF!</definedName>
    <definedName name="TOTALITEM1.2.2_29">#REF!</definedName>
    <definedName name="TOTALITEM1.2.2_3" localSheetId="9">#REF!</definedName>
    <definedName name="TOTALITEM1.2.2_3" localSheetId="1">#REF!</definedName>
    <definedName name="TOTALITEM1.2.2_3">#REF!</definedName>
    <definedName name="TOTALITEM1.2.2_30" localSheetId="9">#REF!</definedName>
    <definedName name="TOTALITEM1.2.2_30" localSheetId="1">#REF!</definedName>
    <definedName name="TOTALITEM1.2.2_30">#REF!</definedName>
    <definedName name="TOTALITEM1.2.2_31" localSheetId="9">#REF!</definedName>
    <definedName name="TOTALITEM1.2.2_31" localSheetId="1">#REF!</definedName>
    <definedName name="TOTALITEM1.2.2_31">#REF!</definedName>
    <definedName name="TOTALITEM1.2.2_32" localSheetId="9">#REF!</definedName>
    <definedName name="TOTALITEM1.2.2_32" localSheetId="1">#REF!</definedName>
    <definedName name="TOTALITEM1.2.2_32">#REF!</definedName>
    <definedName name="TOTALITEM1.2.2_33" localSheetId="9">#REF!</definedName>
    <definedName name="TOTALITEM1.2.2_33" localSheetId="1">#REF!</definedName>
    <definedName name="TOTALITEM1.2.2_33">#REF!</definedName>
    <definedName name="TOTALITEM1.2.2_34" localSheetId="9">#REF!</definedName>
    <definedName name="TOTALITEM1.2.2_34" localSheetId="1">#REF!</definedName>
    <definedName name="TOTALITEM1.2.2_34">#REF!</definedName>
    <definedName name="TOTALITEM1.2.2_35" localSheetId="9">#REF!</definedName>
    <definedName name="TOTALITEM1.2.2_35" localSheetId="1">#REF!</definedName>
    <definedName name="TOTALITEM1.2.2_35">#REF!</definedName>
    <definedName name="TOTALITEM1.2.2_36" localSheetId="9">#REF!</definedName>
    <definedName name="TOTALITEM1.2.2_36" localSheetId="1">#REF!</definedName>
    <definedName name="TOTALITEM1.2.2_36">#REF!</definedName>
    <definedName name="TOTALITEM1.2.2_37" localSheetId="9">#REF!</definedName>
    <definedName name="TOTALITEM1.2.2_37" localSheetId="1">#REF!</definedName>
    <definedName name="TOTALITEM1.2.2_37">#REF!</definedName>
    <definedName name="TOTALITEM1.2.2_38" localSheetId="9">#REF!</definedName>
    <definedName name="TOTALITEM1.2.2_38" localSheetId="1">#REF!</definedName>
    <definedName name="TOTALITEM1.2.2_38">#REF!</definedName>
    <definedName name="TOTALITEM1.2.2_39" localSheetId="9">#REF!</definedName>
    <definedName name="TOTALITEM1.2.2_39" localSheetId="1">#REF!</definedName>
    <definedName name="TOTALITEM1.2.2_39">#REF!</definedName>
    <definedName name="TOTALITEM1.2.2_4" localSheetId="9">#REF!</definedName>
    <definedName name="TOTALITEM1.2.2_4" localSheetId="1">#REF!</definedName>
    <definedName name="TOTALITEM1.2.2_4">#REF!</definedName>
    <definedName name="TOTALITEM1.2.2_40" localSheetId="9">#REF!</definedName>
    <definedName name="TOTALITEM1.2.2_40" localSheetId="1">#REF!</definedName>
    <definedName name="TOTALITEM1.2.2_40">#REF!</definedName>
    <definedName name="TOTALITEM1.2.2_41" localSheetId="9">#REF!</definedName>
    <definedName name="TOTALITEM1.2.2_41" localSheetId="1">#REF!</definedName>
    <definedName name="TOTALITEM1.2.2_41">#REF!</definedName>
    <definedName name="TOTALITEM1.2.2_42" localSheetId="9">#REF!</definedName>
    <definedName name="TOTALITEM1.2.2_42" localSheetId="1">#REF!</definedName>
    <definedName name="TOTALITEM1.2.2_42">#REF!</definedName>
    <definedName name="TOTALITEM1.2.2_43" localSheetId="9">#REF!</definedName>
    <definedName name="TOTALITEM1.2.2_43" localSheetId="1">#REF!</definedName>
    <definedName name="TOTALITEM1.2.2_43">#REF!</definedName>
    <definedName name="TOTALITEM1.2.2_44" localSheetId="9">#REF!</definedName>
    <definedName name="TOTALITEM1.2.2_44" localSheetId="1">#REF!</definedName>
    <definedName name="TOTALITEM1.2.2_44">#REF!</definedName>
    <definedName name="TOTALITEM1.2.2_45" localSheetId="9">#REF!</definedName>
    <definedName name="TOTALITEM1.2.2_45" localSheetId="1">#REF!</definedName>
    <definedName name="TOTALITEM1.2.2_45">#REF!</definedName>
    <definedName name="TOTALITEM1.2.2_46" localSheetId="9">#REF!</definedName>
    <definedName name="TOTALITEM1.2.2_46" localSheetId="1">#REF!</definedName>
    <definedName name="TOTALITEM1.2.2_46">#REF!</definedName>
    <definedName name="TOTALITEM1.2.2_47" localSheetId="9">#REF!</definedName>
    <definedName name="TOTALITEM1.2.2_47" localSheetId="1">#REF!</definedName>
    <definedName name="TOTALITEM1.2.2_47">#REF!</definedName>
    <definedName name="TOTALITEM1.2.2_48" localSheetId="9">#REF!</definedName>
    <definedName name="TOTALITEM1.2.2_48" localSheetId="1">#REF!</definedName>
    <definedName name="TOTALITEM1.2.2_48">#REF!</definedName>
    <definedName name="TOTALITEM1.2.2_49" localSheetId="9">#REF!</definedName>
    <definedName name="TOTALITEM1.2.2_49" localSheetId="1">#REF!</definedName>
    <definedName name="TOTALITEM1.2.2_49">#REF!</definedName>
    <definedName name="TOTALITEM1.2.2_5" localSheetId="9">#REF!</definedName>
    <definedName name="TOTALITEM1.2.2_5" localSheetId="1">#REF!</definedName>
    <definedName name="TOTALITEM1.2.2_5">#REF!</definedName>
    <definedName name="TOTALITEM1.2.2_50" localSheetId="9">#REF!</definedName>
    <definedName name="TOTALITEM1.2.2_50" localSheetId="1">#REF!</definedName>
    <definedName name="TOTALITEM1.2.2_50">#REF!</definedName>
    <definedName name="TOTALITEM1.2.2_51" localSheetId="9">#REF!</definedName>
    <definedName name="TOTALITEM1.2.2_51" localSheetId="1">#REF!</definedName>
    <definedName name="TOTALITEM1.2.2_51">#REF!</definedName>
    <definedName name="TOTALITEM1.2.2_52" localSheetId="9">#REF!</definedName>
    <definedName name="TOTALITEM1.2.2_52" localSheetId="1">#REF!</definedName>
    <definedName name="TOTALITEM1.2.2_52">#REF!</definedName>
    <definedName name="TOTALITEM1.2.2_53" localSheetId="9">#REF!</definedName>
    <definedName name="TOTALITEM1.2.2_53" localSheetId="1">#REF!</definedName>
    <definedName name="TOTALITEM1.2.2_53">#REF!</definedName>
    <definedName name="TOTALITEM1.2.2_54" localSheetId="9">#REF!</definedName>
    <definedName name="TOTALITEM1.2.2_54" localSheetId="1">#REF!</definedName>
    <definedName name="TOTALITEM1.2.2_54">#REF!</definedName>
    <definedName name="TOTALITEM1.2.2_55" localSheetId="9">#REF!</definedName>
    <definedName name="TOTALITEM1.2.2_55" localSheetId="1">#REF!</definedName>
    <definedName name="TOTALITEM1.2.2_55">#REF!</definedName>
    <definedName name="TOTALITEM1.2.2_56" localSheetId="9">#REF!</definedName>
    <definedName name="TOTALITEM1.2.2_56" localSheetId="1">#REF!</definedName>
    <definedName name="TOTALITEM1.2.2_56">#REF!</definedName>
    <definedName name="TOTALITEM1.2.2_57" localSheetId="9">#REF!</definedName>
    <definedName name="TOTALITEM1.2.2_57" localSheetId="1">#REF!</definedName>
    <definedName name="TOTALITEM1.2.2_57">#REF!</definedName>
    <definedName name="TOTALITEM1.2.2_58" localSheetId="9">#REF!</definedName>
    <definedName name="TOTALITEM1.2.2_58" localSheetId="1">#REF!</definedName>
    <definedName name="TOTALITEM1.2.2_58">#REF!</definedName>
    <definedName name="TOTALITEM1.2.2_59" localSheetId="9">#REF!</definedName>
    <definedName name="TOTALITEM1.2.2_59" localSheetId="1">#REF!</definedName>
    <definedName name="TOTALITEM1.2.2_59">#REF!</definedName>
    <definedName name="TOTALITEM1.2.2_60" localSheetId="9">#REF!</definedName>
    <definedName name="TOTALITEM1.2.2_60" localSheetId="1">#REF!</definedName>
    <definedName name="TOTALITEM1.2.2_60">#REF!</definedName>
    <definedName name="TOTALITEM1.2.2_61" localSheetId="9">#REF!</definedName>
    <definedName name="TOTALITEM1.2.2_61" localSheetId="1">#REF!</definedName>
    <definedName name="TOTALITEM1.2.2_61">#REF!</definedName>
    <definedName name="TOTALITEM1.2.2_62" localSheetId="9">#REF!</definedName>
    <definedName name="TOTALITEM1.2.2_62" localSheetId="1">#REF!</definedName>
    <definedName name="TOTALITEM1.2.2_62">#REF!</definedName>
    <definedName name="TOTALITEM1.2.2_63" localSheetId="9">#REF!</definedName>
    <definedName name="TOTALITEM1.2.2_63" localSheetId="1">#REF!</definedName>
    <definedName name="TOTALITEM1.2.2_63">#REF!</definedName>
    <definedName name="TOTALITEM1.2.2_64" localSheetId="9">#REF!</definedName>
    <definedName name="TOTALITEM1.2.2_64" localSheetId="1">#REF!</definedName>
    <definedName name="TOTALITEM1.2.2_64">#REF!</definedName>
    <definedName name="TOTALITEM1.2.2_65" localSheetId="9">#REF!</definedName>
    <definedName name="TOTALITEM1.2.2_65" localSheetId="1">#REF!</definedName>
    <definedName name="TOTALITEM1.2.2_65">#REF!</definedName>
    <definedName name="TOTALITEM1.2.2_66" localSheetId="9">#REF!</definedName>
    <definedName name="TOTALITEM1.2.2_66" localSheetId="1">#REF!</definedName>
    <definedName name="TOTALITEM1.2.2_66">#REF!</definedName>
    <definedName name="TOTALITEM1.2.2_67" localSheetId="9">#REF!</definedName>
    <definedName name="TOTALITEM1.2.2_67" localSheetId="1">#REF!</definedName>
    <definedName name="TOTALITEM1.2.2_67">#REF!</definedName>
    <definedName name="TOTALITEM1.2.2_68" localSheetId="9">#REF!</definedName>
    <definedName name="TOTALITEM1.2.2_68" localSheetId="1">#REF!</definedName>
    <definedName name="TOTALITEM1.2.2_68">#REF!</definedName>
    <definedName name="TOTALITEM1.2.2_69" localSheetId="9">#REF!</definedName>
    <definedName name="TOTALITEM1.2.2_69" localSheetId="1">#REF!</definedName>
    <definedName name="TOTALITEM1.2.2_69">#REF!</definedName>
    <definedName name="TOTALITEM1.2.2_70" localSheetId="9">#REF!</definedName>
    <definedName name="TOTALITEM1.2.2_70" localSheetId="1">#REF!</definedName>
    <definedName name="TOTALITEM1.2.2_70">#REF!</definedName>
    <definedName name="TOTALITEM1.2.2_71" localSheetId="9">#REF!</definedName>
    <definedName name="TOTALITEM1.2.2_71" localSheetId="1">#REF!</definedName>
    <definedName name="TOTALITEM1.2.2_71">#REF!</definedName>
    <definedName name="TOTALITEM1.2.2_72" localSheetId="9">#REF!</definedName>
    <definedName name="TOTALITEM1.2.2_72" localSheetId="1">#REF!</definedName>
    <definedName name="TOTALITEM1.2.2_72">#REF!</definedName>
    <definedName name="TOTALITEM1.2.2_73" localSheetId="9">#REF!</definedName>
    <definedName name="TOTALITEM1.2.2_73" localSheetId="1">#REF!</definedName>
    <definedName name="TOTALITEM1.2.2_73">#REF!</definedName>
    <definedName name="TOTALITEM1.2.2_74" localSheetId="9">#REF!</definedName>
    <definedName name="TOTALITEM1.2.2_74" localSheetId="1">#REF!</definedName>
    <definedName name="TOTALITEM1.2.2_74">#REF!</definedName>
    <definedName name="TOTALITEM1.2.2_75" localSheetId="9">#REF!</definedName>
    <definedName name="TOTALITEM1.2.2_75" localSheetId="1">#REF!</definedName>
    <definedName name="TOTALITEM1.2.2_75">#REF!</definedName>
    <definedName name="TOTALITEM1.2.2_76" localSheetId="9">#REF!</definedName>
    <definedName name="TOTALITEM1.2.2_76" localSheetId="1">#REF!</definedName>
    <definedName name="TOTALITEM1.2.2_76">#REF!</definedName>
    <definedName name="TOTALITEM1.2.2_78" localSheetId="9">#REF!</definedName>
    <definedName name="TOTALITEM1.2.2_78" localSheetId="1">#REF!</definedName>
    <definedName name="TOTALITEM1.2.2_78">#REF!</definedName>
    <definedName name="TOTALITEM1.2.2_79" localSheetId="9">#REF!</definedName>
    <definedName name="TOTALITEM1.2.2_79" localSheetId="1">#REF!</definedName>
    <definedName name="TOTALITEM1.2.2_79">#REF!</definedName>
    <definedName name="TOTALITEM1.2.2_9" localSheetId="9">#REF!</definedName>
    <definedName name="TOTALITEM1.2.2_9" localSheetId="1">#REF!</definedName>
    <definedName name="TOTALITEM1.2.2_9">#REF!</definedName>
    <definedName name="TOTALITEM1.2.3" localSheetId="9">#REF!</definedName>
    <definedName name="TOTALITEM1.2.3" localSheetId="1">#REF!</definedName>
    <definedName name="TOTALITEM1.2.3">#REF!</definedName>
    <definedName name="TOTALITEM1.2.3_1" localSheetId="9">#REF!</definedName>
    <definedName name="TOTALITEM1.2.3_1" localSheetId="1">#REF!</definedName>
    <definedName name="TOTALITEM1.2.3_1">#REF!</definedName>
    <definedName name="TOTALITEM1.2.3_10" localSheetId="9">#REF!</definedName>
    <definedName name="TOTALITEM1.2.3_10" localSheetId="1">#REF!</definedName>
    <definedName name="TOTALITEM1.2.3_10">#REF!</definedName>
    <definedName name="TOTALITEM1.2.3_11" localSheetId="9">#REF!</definedName>
    <definedName name="TOTALITEM1.2.3_11" localSheetId="1">#REF!</definedName>
    <definedName name="TOTALITEM1.2.3_11">#REF!</definedName>
    <definedName name="TOTALITEM1.2.3_12" localSheetId="9">#REF!</definedName>
    <definedName name="TOTALITEM1.2.3_12" localSheetId="1">#REF!</definedName>
    <definedName name="TOTALITEM1.2.3_12">#REF!</definedName>
    <definedName name="TOTALITEM1.2.3_13" localSheetId="9">#REF!</definedName>
    <definedName name="TOTALITEM1.2.3_13" localSheetId="1">#REF!</definedName>
    <definedName name="TOTALITEM1.2.3_13">#REF!</definedName>
    <definedName name="TOTALITEM1.2.3_14" localSheetId="9">#REF!</definedName>
    <definedName name="TOTALITEM1.2.3_14" localSheetId="1">#REF!</definedName>
    <definedName name="TOTALITEM1.2.3_14">#REF!</definedName>
    <definedName name="TOTALITEM1.2.3_15" localSheetId="9">#REF!</definedName>
    <definedName name="TOTALITEM1.2.3_15" localSheetId="1">#REF!</definedName>
    <definedName name="TOTALITEM1.2.3_15">#REF!</definedName>
    <definedName name="TOTALITEM1.2.3_16" localSheetId="9">#REF!</definedName>
    <definedName name="TOTALITEM1.2.3_16" localSheetId="1">#REF!</definedName>
    <definedName name="TOTALITEM1.2.3_16">#REF!</definedName>
    <definedName name="TOTALITEM1.2.3_17" localSheetId="9">#REF!</definedName>
    <definedName name="TOTALITEM1.2.3_17" localSheetId="1">#REF!</definedName>
    <definedName name="TOTALITEM1.2.3_17">#REF!</definedName>
    <definedName name="TOTALITEM1.2.3_18" localSheetId="9">#REF!</definedName>
    <definedName name="TOTALITEM1.2.3_18" localSheetId="1">#REF!</definedName>
    <definedName name="TOTALITEM1.2.3_18">#REF!</definedName>
    <definedName name="TOTALITEM1.2.3_19" localSheetId="9">#REF!</definedName>
    <definedName name="TOTALITEM1.2.3_19" localSheetId="1">#REF!</definedName>
    <definedName name="TOTALITEM1.2.3_19">#REF!</definedName>
    <definedName name="TOTALITEM1.2.3_2" localSheetId="9">#REF!</definedName>
    <definedName name="TOTALITEM1.2.3_2" localSheetId="1">#REF!</definedName>
    <definedName name="TOTALITEM1.2.3_2">#REF!</definedName>
    <definedName name="TOTALITEM1.2.3_20" localSheetId="9">#REF!</definedName>
    <definedName name="TOTALITEM1.2.3_20" localSheetId="1">#REF!</definedName>
    <definedName name="TOTALITEM1.2.3_20">#REF!</definedName>
    <definedName name="TOTALITEM1.2.3_21" localSheetId="9">#REF!</definedName>
    <definedName name="TOTALITEM1.2.3_21" localSheetId="1">#REF!</definedName>
    <definedName name="TOTALITEM1.2.3_21">#REF!</definedName>
    <definedName name="TOTALITEM1.2.3_22" localSheetId="9">#REF!</definedName>
    <definedName name="TOTALITEM1.2.3_22" localSheetId="1">#REF!</definedName>
    <definedName name="TOTALITEM1.2.3_22">#REF!</definedName>
    <definedName name="TOTALITEM1.2.3_23" localSheetId="9">#REF!</definedName>
    <definedName name="TOTALITEM1.2.3_23" localSheetId="1">#REF!</definedName>
    <definedName name="TOTALITEM1.2.3_23">#REF!</definedName>
    <definedName name="TOTALITEM1.2.3_24" localSheetId="9">#REF!</definedName>
    <definedName name="TOTALITEM1.2.3_24" localSheetId="1">#REF!</definedName>
    <definedName name="TOTALITEM1.2.3_24">#REF!</definedName>
    <definedName name="TOTALITEM1.2.3_25" localSheetId="9">#REF!</definedName>
    <definedName name="TOTALITEM1.2.3_25" localSheetId="1">#REF!</definedName>
    <definedName name="TOTALITEM1.2.3_25">#REF!</definedName>
    <definedName name="TOTALITEM1.2.3_26" localSheetId="9">#REF!</definedName>
    <definedName name="TOTALITEM1.2.3_26" localSheetId="1">#REF!</definedName>
    <definedName name="TOTALITEM1.2.3_26">#REF!</definedName>
    <definedName name="TOTALITEM1.2.3_27" localSheetId="9">#REF!</definedName>
    <definedName name="TOTALITEM1.2.3_27" localSheetId="1">#REF!</definedName>
    <definedName name="TOTALITEM1.2.3_27">#REF!</definedName>
    <definedName name="TOTALITEM1.2.3_28" localSheetId="9">#REF!</definedName>
    <definedName name="TOTALITEM1.2.3_28" localSheetId="1">#REF!</definedName>
    <definedName name="TOTALITEM1.2.3_28">#REF!</definedName>
    <definedName name="TOTALITEM1.2.3_29" localSheetId="9">#REF!</definedName>
    <definedName name="TOTALITEM1.2.3_29" localSheetId="1">#REF!</definedName>
    <definedName name="TOTALITEM1.2.3_29">#REF!</definedName>
    <definedName name="TOTALITEM1.2.3_3" localSheetId="9">#REF!</definedName>
    <definedName name="TOTALITEM1.2.3_3" localSheetId="1">#REF!</definedName>
    <definedName name="TOTALITEM1.2.3_3">#REF!</definedName>
    <definedName name="TOTALITEM1.2.3_30" localSheetId="9">#REF!</definedName>
    <definedName name="TOTALITEM1.2.3_30" localSheetId="1">#REF!</definedName>
    <definedName name="TOTALITEM1.2.3_30">#REF!</definedName>
    <definedName name="TOTALITEM1.2.3_31" localSheetId="9">#REF!</definedName>
    <definedName name="TOTALITEM1.2.3_31" localSheetId="1">#REF!</definedName>
    <definedName name="TOTALITEM1.2.3_31">#REF!</definedName>
    <definedName name="TOTALITEM1.2.3_32" localSheetId="9">#REF!</definedName>
    <definedName name="TOTALITEM1.2.3_32" localSheetId="1">#REF!</definedName>
    <definedName name="TOTALITEM1.2.3_32">#REF!</definedName>
    <definedName name="TOTALITEM1.2.3_33" localSheetId="9">#REF!</definedName>
    <definedName name="TOTALITEM1.2.3_33" localSheetId="1">#REF!</definedName>
    <definedName name="TOTALITEM1.2.3_33">#REF!</definedName>
    <definedName name="TOTALITEM1.2.3_34" localSheetId="9">#REF!</definedName>
    <definedName name="TOTALITEM1.2.3_34" localSheetId="1">#REF!</definedName>
    <definedName name="TOTALITEM1.2.3_34">#REF!</definedName>
    <definedName name="TOTALITEM1.2.3_35" localSheetId="9">#REF!</definedName>
    <definedName name="TOTALITEM1.2.3_35" localSheetId="1">#REF!</definedName>
    <definedName name="TOTALITEM1.2.3_35">#REF!</definedName>
    <definedName name="TOTALITEM1.2.3_36" localSheetId="9">#REF!</definedName>
    <definedName name="TOTALITEM1.2.3_36" localSheetId="1">#REF!</definedName>
    <definedName name="TOTALITEM1.2.3_36">#REF!</definedName>
    <definedName name="TOTALITEM1.2.3_37" localSheetId="9">#REF!</definedName>
    <definedName name="TOTALITEM1.2.3_37" localSheetId="1">#REF!</definedName>
    <definedName name="TOTALITEM1.2.3_37">#REF!</definedName>
    <definedName name="TOTALITEM1.2.3_38" localSheetId="9">#REF!</definedName>
    <definedName name="TOTALITEM1.2.3_38" localSheetId="1">#REF!</definedName>
    <definedName name="TOTALITEM1.2.3_38">#REF!</definedName>
    <definedName name="TOTALITEM1.2.3_39" localSheetId="9">#REF!</definedName>
    <definedName name="TOTALITEM1.2.3_39" localSheetId="1">#REF!</definedName>
    <definedName name="TOTALITEM1.2.3_39">#REF!</definedName>
    <definedName name="TOTALITEM1.2.3_4" localSheetId="9">#REF!</definedName>
    <definedName name="TOTALITEM1.2.3_4" localSheetId="1">#REF!</definedName>
    <definedName name="TOTALITEM1.2.3_4">#REF!</definedName>
    <definedName name="TOTALITEM1.2.3_40" localSheetId="9">#REF!</definedName>
    <definedName name="TOTALITEM1.2.3_40" localSheetId="1">#REF!</definedName>
    <definedName name="TOTALITEM1.2.3_40">#REF!</definedName>
    <definedName name="TOTALITEM1.2.3_41" localSheetId="9">#REF!</definedName>
    <definedName name="TOTALITEM1.2.3_41" localSheetId="1">#REF!</definedName>
    <definedName name="TOTALITEM1.2.3_41">#REF!</definedName>
    <definedName name="TOTALITEM1.2.3_42" localSheetId="9">#REF!</definedName>
    <definedName name="TOTALITEM1.2.3_42" localSheetId="1">#REF!</definedName>
    <definedName name="TOTALITEM1.2.3_42">#REF!</definedName>
    <definedName name="TOTALITEM1.2.3_43" localSheetId="9">#REF!</definedName>
    <definedName name="TOTALITEM1.2.3_43" localSheetId="1">#REF!</definedName>
    <definedName name="TOTALITEM1.2.3_43">#REF!</definedName>
    <definedName name="TOTALITEM1.2.3_44" localSheetId="9">#REF!</definedName>
    <definedName name="TOTALITEM1.2.3_44" localSheetId="1">#REF!</definedName>
    <definedName name="TOTALITEM1.2.3_44">#REF!</definedName>
    <definedName name="TOTALITEM1.2.3_45" localSheetId="9">#REF!</definedName>
    <definedName name="TOTALITEM1.2.3_45" localSheetId="1">#REF!</definedName>
    <definedName name="TOTALITEM1.2.3_45">#REF!</definedName>
    <definedName name="TOTALITEM1.2.3_46" localSheetId="9">#REF!</definedName>
    <definedName name="TOTALITEM1.2.3_46" localSheetId="1">#REF!</definedName>
    <definedName name="TOTALITEM1.2.3_46">#REF!</definedName>
    <definedName name="TOTALITEM1.2.3_47" localSheetId="9">#REF!</definedName>
    <definedName name="TOTALITEM1.2.3_47" localSheetId="1">#REF!</definedName>
    <definedName name="TOTALITEM1.2.3_47">#REF!</definedName>
    <definedName name="TOTALITEM1.2.3_48" localSheetId="9">#REF!</definedName>
    <definedName name="TOTALITEM1.2.3_48" localSheetId="1">#REF!</definedName>
    <definedName name="TOTALITEM1.2.3_48">#REF!</definedName>
    <definedName name="TOTALITEM1.2.3_49" localSheetId="9">#REF!</definedName>
    <definedName name="TOTALITEM1.2.3_49" localSheetId="1">#REF!</definedName>
    <definedName name="TOTALITEM1.2.3_49">#REF!</definedName>
    <definedName name="TOTALITEM1.2.3_5" localSheetId="9">#REF!</definedName>
    <definedName name="TOTALITEM1.2.3_5" localSheetId="1">#REF!</definedName>
    <definedName name="TOTALITEM1.2.3_5">#REF!</definedName>
    <definedName name="TOTALITEM1.2.3_50" localSheetId="9">#REF!</definedName>
    <definedName name="TOTALITEM1.2.3_50" localSheetId="1">#REF!</definedName>
    <definedName name="TOTALITEM1.2.3_50">#REF!</definedName>
    <definedName name="TOTALITEM1.2.3_51" localSheetId="9">#REF!</definedName>
    <definedName name="TOTALITEM1.2.3_51" localSheetId="1">#REF!</definedName>
    <definedName name="TOTALITEM1.2.3_51">#REF!</definedName>
    <definedName name="TOTALITEM1.2.3_52" localSheetId="9">#REF!</definedName>
    <definedName name="TOTALITEM1.2.3_52" localSheetId="1">#REF!</definedName>
    <definedName name="TOTALITEM1.2.3_52">#REF!</definedName>
    <definedName name="TOTALITEM1.2.3_53" localSheetId="9">#REF!</definedName>
    <definedName name="TOTALITEM1.2.3_53" localSheetId="1">#REF!</definedName>
    <definedName name="TOTALITEM1.2.3_53">#REF!</definedName>
    <definedName name="TOTALITEM1.2.3_54" localSheetId="9">#REF!</definedName>
    <definedName name="TOTALITEM1.2.3_54" localSheetId="1">#REF!</definedName>
    <definedName name="TOTALITEM1.2.3_54">#REF!</definedName>
    <definedName name="TOTALITEM1.2.3_55" localSheetId="9">#REF!</definedName>
    <definedName name="TOTALITEM1.2.3_55" localSheetId="1">#REF!</definedName>
    <definedName name="TOTALITEM1.2.3_55">#REF!</definedName>
    <definedName name="TOTALITEM1.2.3_56" localSheetId="9">#REF!</definedName>
    <definedName name="TOTALITEM1.2.3_56" localSheetId="1">#REF!</definedName>
    <definedName name="TOTALITEM1.2.3_56">#REF!</definedName>
    <definedName name="TOTALITEM1.2.3_57" localSheetId="9">#REF!</definedName>
    <definedName name="TOTALITEM1.2.3_57" localSheetId="1">#REF!</definedName>
    <definedName name="TOTALITEM1.2.3_57">#REF!</definedName>
    <definedName name="TOTALITEM1.2.3_58" localSheetId="9">#REF!</definedName>
    <definedName name="TOTALITEM1.2.3_58" localSheetId="1">#REF!</definedName>
    <definedName name="TOTALITEM1.2.3_58">#REF!</definedName>
    <definedName name="TOTALITEM1.2.3_59" localSheetId="9">#REF!</definedName>
    <definedName name="TOTALITEM1.2.3_59" localSheetId="1">#REF!</definedName>
    <definedName name="TOTALITEM1.2.3_59">#REF!</definedName>
    <definedName name="TOTALITEM1.2.3_60" localSheetId="9">#REF!</definedName>
    <definedName name="TOTALITEM1.2.3_60" localSheetId="1">#REF!</definedName>
    <definedName name="TOTALITEM1.2.3_60">#REF!</definedName>
    <definedName name="TOTALITEM1.2.3_61" localSheetId="9">#REF!</definedName>
    <definedName name="TOTALITEM1.2.3_61" localSheetId="1">#REF!</definedName>
    <definedName name="TOTALITEM1.2.3_61">#REF!</definedName>
    <definedName name="TOTALITEM1.2.3_62" localSheetId="9">#REF!</definedName>
    <definedName name="TOTALITEM1.2.3_62" localSheetId="1">#REF!</definedName>
    <definedName name="TOTALITEM1.2.3_62">#REF!</definedName>
    <definedName name="TOTALITEM1.2.3_63" localSheetId="9">#REF!</definedName>
    <definedName name="TOTALITEM1.2.3_63" localSheetId="1">#REF!</definedName>
    <definedName name="TOTALITEM1.2.3_63">#REF!</definedName>
    <definedName name="TOTALITEM1.2.3_64" localSheetId="9">#REF!</definedName>
    <definedName name="TOTALITEM1.2.3_64" localSheetId="1">#REF!</definedName>
    <definedName name="TOTALITEM1.2.3_64">#REF!</definedName>
    <definedName name="TOTALITEM1.2.3_65" localSheetId="9">#REF!</definedName>
    <definedName name="TOTALITEM1.2.3_65" localSheetId="1">#REF!</definedName>
    <definedName name="TOTALITEM1.2.3_65">#REF!</definedName>
    <definedName name="TOTALITEM1.2.3_66" localSheetId="9">#REF!</definedName>
    <definedName name="TOTALITEM1.2.3_66" localSheetId="1">#REF!</definedName>
    <definedName name="TOTALITEM1.2.3_66">#REF!</definedName>
    <definedName name="TOTALITEM1.2.3_67" localSheetId="9">#REF!</definedName>
    <definedName name="TOTALITEM1.2.3_67" localSheetId="1">#REF!</definedName>
    <definedName name="TOTALITEM1.2.3_67">#REF!</definedName>
    <definedName name="TOTALITEM1.2.3_68" localSheetId="9">#REF!</definedName>
    <definedName name="TOTALITEM1.2.3_68" localSheetId="1">#REF!</definedName>
    <definedName name="TOTALITEM1.2.3_68">#REF!</definedName>
    <definedName name="TOTALITEM1.2.3_69" localSheetId="9">#REF!</definedName>
    <definedName name="TOTALITEM1.2.3_69" localSheetId="1">#REF!</definedName>
    <definedName name="TOTALITEM1.2.3_69">#REF!</definedName>
    <definedName name="TOTALITEM1.2.3_70" localSheetId="9">#REF!</definedName>
    <definedName name="TOTALITEM1.2.3_70" localSheetId="1">#REF!</definedName>
    <definedName name="TOTALITEM1.2.3_70">#REF!</definedName>
    <definedName name="TOTALITEM1.2.3_71" localSheetId="9">#REF!</definedName>
    <definedName name="TOTALITEM1.2.3_71" localSheetId="1">#REF!</definedName>
    <definedName name="TOTALITEM1.2.3_71">#REF!</definedName>
    <definedName name="TOTALITEM1.2.3_72" localSheetId="9">#REF!</definedName>
    <definedName name="TOTALITEM1.2.3_72" localSheetId="1">#REF!</definedName>
    <definedName name="TOTALITEM1.2.3_72">#REF!</definedName>
    <definedName name="TOTALITEM1.2.3_73" localSheetId="9">#REF!</definedName>
    <definedName name="TOTALITEM1.2.3_73" localSheetId="1">#REF!</definedName>
    <definedName name="TOTALITEM1.2.3_73">#REF!</definedName>
    <definedName name="TOTALITEM1.2.3_74" localSheetId="9">#REF!</definedName>
    <definedName name="TOTALITEM1.2.3_74" localSheetId="1">#REF!</definedName>
    <definedName name="TOTALITEM1.2.3_74">#REF!</definedName>
    <definedName name="TOTALITEM1.2.3_75" localSheetId="9">#REF!</definedName>
    <definedName name="TOTALITEM1.2.3_75" localSheetId="1">#REF!</definedName>
    <definedName name="TOTALITEM1.2.3_75">#REF!</definedName>
    <definedName name="TOTALITEM1.2.3_76" localSheetId="9">#REF!</definedName>
    <definedName name="TOTALITEM1.2.3_76" localSheetId="1">#REF!</definedName>
    <definedName name="TOTALITEM1.2.3_76">#REF!</definedName>
    <definedName name="TOTALITEM1.2.3_78" localSheetId="9">#REF!</definedName>
    <definedName name="TOTALITEM1.2.3_78" localSheetId="1">#REF!</definedName>
    <definedName name="TOTALITEM1.2.3_78">#REF!</definedName>
    <definedName name="TOTALITEM1.2.3_79" localSheetId="9">#REF!</definedName>
    <definedName name="TOTALITEM1.2.3_79" localSheetId="1">#REF!</definedName>
    <definedName name="TOTALITEM1.2.3_79">#REF!</definedName>
    <definedName name="TOTALITEM1.2.3_9" localSheetId="9">#REF!</definedName>
    <definedName name="TOTALITEM1.2.3_9" localSheetId="1">#REF!</definedName>
    <definedName name="TOTALITEM1.2.3_9">#REF!</definedName>
    <definedName name="TOTALITEM1.2.4" localSheetId="9">#REF!</definedName>
    <definedName name="TOTALITEM1.2.4" localSheetId="1">#REF!</definedName>
    <definedName name="TOTALITEM1.2.4">#REF!</definedName>
    <definedName name="TOTALITEM1.2.4_1" localSheetId="9">#REF!</definedName>
    <definedName name="TOTALITEM1.2.4_1" localSheetId="1">#REF!</definedName>
    <definedName name="TOTALITEM1.2.4_1">#REF!</definedName>
    <definedName name="TOTALITEM1.2.4_10" localSheetId="9">#REF!</definedName>
    <definedName name="TOTALITEM1.2.4_10" localSheetId="1">#REF!</definedName>
    <definedName name="TOTALITEM1.2.4_10">#REF!</definedName>
    <definedName name="TOTALITEM1.2.4_11" localSheetId="9">#REF!</definedName>
    <definedName name="TOTALITEM1.2.4_11" localSheetId="1">#REF!</definedName>
    <definedName name="TOTALITEM1.2.4_11">#REF!</definedName>
    <definedName name="TOTALITEM1.2.4_12" localSheetId="9">#REF!</definedName>
    <definedName name="TOTALITEM1.2.4_12" localSheetId="1">#REF!</definedName>
    <definedName name="TOTALITEM1.2.4_12">#REF!</definedName>
    <definedName name="TOTALITEM1.2.4_13" localSheetId="9">#REF!</definedName>
    <definedName name="TOTALITEM1.2.4_13" localSheetId="1">#REF!</definedName>
    <definedName name="TOTALITEM1.2.4_13">#REF!</definedName>
    <definedName name="TOTALITEM1.2.4_14" localSheetId="9">#REF!</definedName>
    <definedName name="TOTALITEM1.2.4_14" localSheetId="1">#REF!</definedName>
    <definedName name="TOTALITEM1.2.4_14">#REF!</definedName>
    <definedName name="TOTALITEM1.2.4_15" localSheetId="9">#REF!</definedName>
    <definedName name="TOTALITEM1.2.4_15" localSheetId="1">#REF!</definedName>
    <definedName name="TOTALITEM1.2.4_15">#REF!</definedName>
    <definedName name="TOTALITEM1.2.4_16" localSheetId="9">#REF!</definedName>
    <definedName name="TOTALITEM1.2.4_16" localSheetId="1">#REF!</definedName>
    <definedName name="TOTALITEM1.2.4_16">#REF!</definedName>
    <definedName name="TOTALITEM1.2.4_17" localSheetId="9">#REF!</definedName>
    <definedName name="TOTALITEM1.2.4_17" localSheetId="1">#REF!</definedName>
    <definedName name="TOTALITEM1.2.4_17">#REF!</definedName>
    <definedName name="TOTALITEM1.2.4_18" localSheetId="9">#REF!</definedName>
    <definedName name="TOTALITEM1.2.4_18" localSheetId="1">#REF!</definedName>
    <definedName name="TOTALITEM1.2.4_18">#REF!</definedName>
    <definedName name="TOTALITEM1.2.4_19" localSheetId="9">#REF!</definedName>
    <definedName name="TOTALITEM1.2.4_19" localSheetId="1">#REF!</definedName>
    <definedName name="TOTALITEM1.2.4_19">#REF!</definedName>
    <definedName name="TOTALITEM1.2.4_2" localSheetId="9">#REF!</definedName>
    <definedName name="TOTALITEM1.2.4_2" localSheetId="1">#REF!</definedName>
    <definedName name="TOTALITEM1.2.4_2">#REF!</definedName>
    <definedName name="TOTALITEM1.2.4_20" localSheetId="9">#REF!</definedName>
    <definedName name="TOTALITEM1.2.4_20" localSheetId="1">#REF!</definedName>
    <definedName name="TOTALITEM1.2.4_20">#REF!</definedName>
    <definedName name="TOTALITEM1.2.4_21" localSheetId="9">#REF!</definedName>
    <definedName name="TOTALITEM1.2.4_21" localSheetId="1">#REF!</definedName>
    <definedName name="TOTALITEM1.2.4_21">#REF!</definedName>
    <definedName name="TOTALITEM1.2.4_22" localSheetId="9">#REF!</definedName>
    <definedName name="TOTALITEM1.2.4_22" localSheetId="1">#REF!</definedName>
    <definedName name="TOTALITEM1.2.4_22">#REF!</definedName>
    <definedName name="TOTALITEM1.2.4_23" localSheetId="9">#REF!</definedName>
    <definedName name="TOTALITEM1.2.4_23" localSheetId="1">#REF!</definedName>
    <definedName name="TOTALITEM1.2.4_23">#REF!</definedName>
    <definedName name="TOTALITEM1.2.4_24" localSheetId="9">#REF!</definedName>
    <definedName name="TOTALITEM1.2.4_24" localSheetId="1">#REF!</definedName>
    <definedName name="TOTALITEM1.2.4_24">#REF!</definedName>
    <definedName name="TOTALITEM1.2.4_25" localSheetId="9">#REF!</definedName>
    <definedName name="TOTALITEM1.2.4_25" localSheetId="1">#REF!</definedName>
    <definedName name="TOTALITEM1.2.4_25">#REF!</definedName>
    <definedName name="TOTALITEM1.2.4_26" localSheetId="9">#REF!</definedName>
    <definedName name="TOTALITEM1.2.4_26" localSheetId="1">#REF!</definedName>
    <definedName name="TOTALITEM1.2.4_26">#REF!</definedName>
    <definedName name="TOTALITEM1.2.4_27" localSheetId="9">#REF!</definedName>
    <definedName name="TOTALITEM1.2.4_27" localSheetId="1">#REF!</definedName>
    <definedName name="TOTALITEM1.2.4_27">#REF!</definedName>
    <definedName name="TOTALITEM1.2.4_28" localSheetId="9">#REF!</definedName>
    <definedName name="TOTALITEM1.2.4_28" localSheetId="1">#REF!</definedName>
    <definedName name="TOTALITEM1.2.4_28">#REF!</definedName>
    <definedName name="TOTALITEM1.2.4_29" localSheetId="9">#REF!</definedName>
    <definedName name="TOTALITEM1.2.4_29" localSheetId="1">#REF!</definedName>
    <definedName name="TOTALITEM1.2.4_29">#REF!</definedName>
    <definedName name="TOTALITEM1.2.4_3" localSheetId="9">#REF!</definedName>
    <definedName name="TOTALITEM1.2.4_3" localSheetId="1">#REF!</definedName>
    <definedName name="TOTALITEM1.2.4_3">#REF!</definedName>
    <definedName name="TOTALITEM1.2.4_30" localSheetId="9">#REF!</definedName>
    <definedName name="TOTALITEM1.2.4_30" localSheetId="1">#REF!</definedName>
    <definedName name="TOTALITEM1.2.4_30">#REF!</definedName>
    <definedName name="TOTALITEM1.2.4_31" localSheetId="9">#REF!</definedName>
    <definedName name="TOTALITEM1.2.4_31" localSheetId="1">#REF!</definedName>
    <definedName name="TOTALITEM1.2.4_31">#REF!</definedName>
    <definedName name="TOTALITEM1.2.4_32" localSheetId="9">#REF!</definedName>
    <definedName name="TOTALITEM1.2.4_32" localSheetId="1">#REF!</definedName>
    <definedName name="TOTALITEM1.2.4_32">#REF!</definedName>
    <definedName name="TOTALITEM1.2.4_33" localSheetId="9">#REF!</definedName>
    <definedName name="TOTALITEM1.2.4_33" localSheetId="1">#REF!</definedName>
    <definedName name="TOTALITEM1.2.4_33">#REF!</definedName>
    <definedName name="TOTALITEM1.2.4_34" localSheetId="9">#REF!</definedName>
    <definedName name="TOTALITEM1.2.4_34" localSheetId="1">#REF!</definedName>
    <definedName name="TOTALITEM1.2.4_34">#REF!</definedName>
    <definedName name="TOTALITEM1.2.4_35" localSheetId="9">#REF!</definedName>
    <definedName name="TOTALITEM1.2.4_35" localSheetId="1">#REF!</definedName>
    <definedName name="TOTALITEM1.2.4_35">#REF!</definedName>
    <definedName name="TOTALITEM1.2.4_36" localSheetId="9">#REF!</definedName>
    <definedName name="TOTALITEM1.2.4_36" localSheetId="1">#REF!</definedName>
    <definedName name="TOTALITEM1.2.4_36">#REF!</definedName>
    <definedName name="TOTALITEM1.2.4_37" localSheetId="9">#REF!</definedName>
    <definedName name="TOTALITEM1.2.4_37" localSheetId="1">#REF!</definedName>
    <definedName name="TOTALITEM1.2.4_37">#REF!</definedName>
    <definedName name="TOTALITEM1.2.4_38" localSheetId="9">#REF!</definedName>
    <definedName name="TOTALITEM1.2.4_38" localSheetId="1">#REF!</definedName>
    <definedName name="TOTALITEM1.2.4_38">#REF!</definedName>
    <definedName name="TOTALITEM1.2.4_39" localSheetId="9">#REF!</definedName>
    <definedName name="TOTALITEM1.2.4_39" localSheetId="1">#REF!</definedName>
    <definedName name="TOTALITEM1.2.4_39">#REF!</definedName>
    <definedName name="TOTALITEM1.2.4_4" localSheetId="9">#REF!</definedName>
    <definedName name="TOTALITEM1.2.4_4" localSheetId="1">#REF!</definedName>
    <definedName name="TOTALITEM1.2.4_4">#REF!</definedName>
    <definedName name="TOTALITEM1.2.4_40" localSheetId="9">#REF!</definedName>
    <definedName name="TOTALITEM1.2.4_40" localSheetId="1">#REF!</definedName>
    <definedName name="TOTALITEM1.2.4_40">#REF!</definedName>
    <definedName name="TOTALITEM1.2.4_41" localSheetId="9">#REF!</definedName>
    <definedName name="TOTALITEM1.2.4_41" localSheetId="1">#REF!</definedName>
    <definedName name="TOTALITEM1.2.4_41">#REF!</definedName>
    <definedName name="TOTALITEM1.2.4_42" localSheetId="9">#REF!</definedName>
    <definedName name="TOTALITEM1.2.4_42" localSheetId="1">#REF!</definedName>
    <definedName name="TOTALITEM1.2.4_42">#REF!</definedName>
    <definedName name="TOTALITEM1.2.4_43" localSheetId="9">#REF!</definedName>
    <definedName name="TOTALITEM1.2.4_43" localSheetId="1">#REF!</definedName>
    <definedName name="TOTALITEM1.2.4_43">#REF!</definedName>
    <definedName name="TOTALITEM1.2.4_44" localSheetId="9">#REF!</definedName>
    <definedName name="TOTALITEM1.2.4_44" localSheetId="1">#REF!</definedName>
    <definedName name="TOTALITEM1.2.4_44">#REF!</definedName>
    <definedName name="TOTALITEM1.2.4_45" localSheetId="9">#REF!</definedName>
    <definedName name="TOTALITEM1.2.4_45" localSheetId="1">#REF!</definedName>
    <definedName name="TOTALITEM1.2.4_45">#REF!</definedName>
    <definedName name="TOTALITEM1.2.4_46" localSheetId="9">#REF!</definedName>
    <definedName name="TOTALITEM1.2.4_46" localSheetId="1">#REF!</definedName>
    <definedName name="TOTALITEM1.2.4_46">#REF!</definedName>
    <definedName name="TOTALITEM1.2.4_47" localSheetId="9">#REF!</definedName>
    <definedName name="TOTALITEM1.2.4_47" localSheetId="1">#REF!</definedName>
    <definedName name="TOTALITEM1.2.4_47">#REF!</definedName>
    <definedName name="TOTALITEM1.2.4_48" localSheetId="9">#REF!</definedName>
    <definedName name="TOTALITEM1.2.4_48" localSheetId="1">#REF!</definedName>
    <definedName name="TOTALITEM1.2.4_48">#REF!</definedName>
    <definedName name="TOTALITEM1.2.4_49" localSheetId="9">#REF!</definedName>
    <definedName name="TOTALITEM1.2.4_49" localSheetId="1">#REF!</definedName>
    <definedName name="TOTALITEM1.2.4_49">#REF!</definedName>
    <definedName name="TOTALITEM1.2.4_5" localSheetId="9">#REF!</definedName>
    <definedName name="TOTALITEM1.2.4_5" localSheetId="1">#REF!</definedName>
    <definedName name="TOTALITEM1.2.4_5">#REF!</definedName>
    <definedName name="TOTALITEM1.2.4_50" localSheetId="9">#REF!</definedName>
    <definedName name="TOTALITEM1.2.4_50" localSheetId="1">#REF!</definedName>
    <definedName name="TOTALITEM1.2.4_50">#REF!</definedName>
    <definedName name="TOTALITEM1.2.4_51" localSheetId="9">#REF!</definedName>
    <definedName name="TOTALITEM1.2.4_51" localSheetId="1">#REF!</definedName>
    <definedName name="TOTALITEM1.2.4_51">#REF!</definedName>
    <definedName name="TOTALITEM1.2.4_52" localSheetId="9">#REF!</definedName>
    <definedName name="TOTALITEM1.2.4_52" localSheetId="1">#REF!</definedName>
    <definedName name="TOTALITEM1.2.4_52">#REF!</definedName>
    <definedName name="TOTALITEM1.2.4_53" localSheetId="9">#REF!</definedName>
    <definedName name="TOTALITEM1.2.4_53" localSheetId="1">#REF!</definedName>
    <definedName name="TOTALITEM1.2.4_53">#REF!</definedName>
    <definedName name="TOTALITEM1.2.4_54" localSheetId="9">#REF!</definedName>
    <definedName name="TOTALITEM1.2.4_54" localSheetId="1">#REF!</definedName>
    <definedName name="TOTALITEM1.2.4_54">#REF!</definedName>
    <definedName name="TOTALITEM1.2.4_55" localSheetId="9">#REF!</definedName>
    <definedName name="TOTALITEM1.2.4_55" localSheetId="1">#REF!</definedName>
    <definedName name="TOTALITEM1.2.4_55">#REF!</definedName>
    <definedName name="TOTALITEM1.2.4_56" localSheetId="9">#REF!</definedName>
    <definedName name="TOTALITEM1.2.4_56" localSheetId="1">#REF!</definedName>
    <definedName name="TOTALITEM1.2.4_56">#REF!</definedName>
    <definedName name="TOTALITEM1.2.4_57" localSheetId="9">#REF!</definedName>
    <definedName name="TOTALITEM1.2.4_57" localSheetId="1">#REF!</definedName>
    <definedName name="TOTALITEM1.2.4_57">#REF!</definedName>
    <definedName name="TOTALITEM1.2.4_58" localSheetId="9">#REF!</definedName>
    <definedName name="TOTALITEM1.2.4_58" localSheetId="1">#REF!</definedName>
    <definedName name="TOTALITEM1.2.4_58">#REF!</definedName>
    <definedName name="TOTALITEM1.2.4_59" localSheetId="9">#REF!</definedName>
    <definedName name="TOTALITEM1.2.4_59" localSheetId="1">#REF!</definedName>
    <definedName name="TOTALITEM1.2.4_59">#REF!</definedName>
    <definedName name="TOTALITEM1.2.4_60" localSheetId="9">#REF!</definedName>
    <definedName name="TOTALITEM1.2.4_60" localSheetId="1">#REF!</definedName>
    <definedName name="TOTALITEM1.2.4_60">#REF!</definedName>
    <definedName name="TOTALITEM1.2.4_61" localSheetId="9">#REF!</definedName>
    <definedName name="TOTALITEM1.2.4_61" localSheetId="1">#REF!</definedName>
    <definedName name="TOTALITEM1.2.4_61">#REF!</definedName>
    <definedName name="TOTALITEM1.2.4_62" localSheetId="9">#REF!</definedName>
    <definedName name="TOTALITEM1.2.4_62" localSheetId="1">#REF!</definedName>
    <definedName name="TOTALITEM1.2.4_62">#REF!</definedName>
    <definedName name="TOTALITEM1.2.4_63" localSheetId="9">#REF!</definedName>
    <definedName name="TOTALITEM1.2.4_63" localSheetId="1">#REF!</definedName>
    <definedName name="TOTALITEM1.2.4_63">#REF!</definedName>
    <definedName name="TOTALITEM1.2.4_64" localSheetId="9">#REF!</definedName>
    <definedName name="TOTALITEM1.2.4_64" localSheetId="1">#REF!</definedName>
    <definedName name="TOTALITEM1.2.4_64">#REF!</definedName>
    <definedName name="TOTALITEM1.2.4_65" localSheetId="9">#REF!</definedName>
    <definedName name="TOTALITEM1.2.4_65" localSheetId="1">#REF!</definedName>
    <definedName name="TOTALITEM1.2.4_65">#REF!</definedName>
    <definedName name="TOTALITEM1.2.4_66" localSheetId="9">#REF!</definedName>
    <definedName name="TOTALITEM1.2.4_66" localSheetId="1">#REF!</definedName>
    <definedName name="TOTALITEM1.2.4_66">#REF!</definedName>
    <definedName name="TOTALITEM1.2.4_67" localSheetId="9">#REF!</definedName>
    <definedName name="TOTALITEM1.2.4_67" localSheetId="1">#REF!</definedName>
    <definedName name="TOTALITEM1.2.4_67">#REF!</definedName>
    <definedName name="TOTALITEM1.2.4_68" localSheetId="9">#REF!</definedName>
    <definedName name="TOTALITEM1.2.4_68" localSheetId="1">#REF!</definedName>
    <definedName name="TOTALITEM1.2.4_68">#REF!</definedName>
    <definedName name="TOTALITEM1.2.4_69" localSheetId="9">#REF!</definedName>
    <definedName name="TOTALITEM1.2.4_69" localSheetId="1">#REF!</definedName>
    <definedName name="TOTALITEM1.2.4_69">#REF!</definedName>
    <definedName name="TOTALITEM1.2.4_70" localSheetId="9">#REF!</definedName>
    <definedName name="TOTALITEM1.2.4_70" localSheetId="1">#REF!</definedName>
    <definedName name="TOTALITEM1.2.4_70">#REF!</definedName>
    <definedName name="TOTALITEM1.2.4_71" localSheetId="9">#REF!</definedName>
    <definedName name="TOTALITEM1.2.4_71" localSheetId="1">#REF!</definedName>
    <definedName name="TOTALITEM1.2.4_71">#REF!</definedName>
    <definedName name="TOTALITEM1.2.4_72" localSheetId="9">#REF!</definedName>
    <definedName name="TOTALITEM1.2.4_72" localSheetId="1">#REF!</definedName>
    <definedName name="TOTALITEM1.2.4_72">#REF!</definedName>
    <definedName name="TOTALITEM1.2.4_73" localSheetId="9">#REF!</definedName>
    <definedName name="TOTALITEM1.2.4_73" localSheetId="1">#REF!</definedName>
    <definedName name="TOTALITEM1.2.4_73">#REF!</definedName>
    <definedName name="TOTALITEM1.2.4_74" localSheetId="9">#REF!</definedName>
    <definedName name="TOTALITEM1.2.4_74" localSheetId="1">#REF!</definedName>
    <definedName name="TOTALITEM1.2.4_74">#REF!</definedName>
    <definedName name="TOTALITEM1.2.4_75" localSheetId="9">#REF!</definedName>
    <definedName name="TOTALITEM1.2.4_75" localSheetId="1">#REF!</definedName>
    <definedName name="TOTALITEM1.2.4_75">#REF!</definedName>
    <definedName name="TOTALITEM1.2.4_76" localSheetId="9">#REF!</definedName>
    <definedName name="TOTALITEM1.2.4_76" localSheetId="1">#REF!</definedName>
    <definedName name="TOTALITEM1.2.4_76">#REF!</definedName>
    <definedName name="TOTALITEM1.2.4_78" localSheetId="9">#REF!</definedName>
    <definedName name="TOTALITEM1.2.4_78" localSheetId="1">#REF!</definedName>
    <definedName name="TOTALITEM1.2.4_78">#REF!</definedName>
    <definedName name="TOTALITEM1.2.4_79" localSheetId="9">#REF!</definedName>
    <definedName name="TOTALITEM1.2.4_79" localSheetId="1">#REF!</definedName>
    <definedName name="TOTALITEM1.2.4_79">#REF!</definedName>
    <definedName name="TOTALITEM1.2.4_9" localSheetId="9">#REF!</definedName>
    <definedName name="TOTALITEM1.2.4_9" localSheetId="1">#REF!</definedName>
    <definedName name="TOTALITEM1.2.4_9">#REF!</definedName>
    <definedName name="TOTALITEM1.2.5" localSheetId="9">#REF!</definedName>
    <definedName name="TOTALITEM1.2.5" localSheetId="1">#REF!</definedName>
    <definedName name="TOTALITEM1.2.5">#REF!</definedName>
    <definedName name="TOTALITEM1.2.5_1" localSheetId="9">#REF!</definedName>
    <definedName name="TOTALITEM1.2.5_1" localSheetId="1">#REF!</definedName>
    <definedName name="TOTALITEM1.2.5_1">#REF!</definedName>
    <definedName name="TOTALITEM1.2.5_10" localSheetId="9">#REF!</definedName>
    <definedName name="TOTALITEM1.2.5_10" localSheetId="1">#REF!</definedName>
    <definedName name="TOTALITEM1.2.5_10">#REF!</definedName>
    <definedName name="TOTALITEM1.2.5_11" localSheetId="9">#REF!</definedName>
    <definedName name="TOTALITEM1.2.5_11" localSheetId="1">#REF!</definedName>
    <definedName name="TOTALITEM1.2.5_11">#REF!</definedName>
    <definedName name="TOTALITEM1.2.5_12" localSheetId="9">#REF!</definedName>
    <definedName name="TOTALITEM1.2.5_12" localSheetId="1">#REF!</definedName>
    <definedName name="TOTALITEM1.2.5_12">#REF!</definedName>
    <definedName name="TOTALITEM1.2.5_13" localSheetId="9">#REF!</definedName>
    <definedName name="TOTALITEM1.2.5_13" localSheetId="1">#REF!</definedName>
    <definedName name="TOTALITEM1.2.5_13">#REF!</definedName>
    <definedName name="TOTALITEM1.2.5_14" localSheetId="9">#REF!</definedName>
    <definedName name="TOTALITEM1.2.5_14" localSheetId="1">#REF!</definedName>
    <definedName name="TOTALITEM1.2.5_14">#REF!</definedName>
    <definedName name="TOTALITEM1.2.5_15" localSheetId="9">#REF!</definedName>
    <definedName name="TOTALITEM1.2.5_15" localSheetId="1">#REF!</definedName>
    <definedName name="TOTALITEM1.2.5_15">#REF!</definedName>
    <definedName name="TOTALITEM1.2.5_16" localSheetId="9">#REF!</definedName>
    <definedName name="TOTALITEM1.2.5_16" localSheetId="1">#REF!</definedName>
    <definedName name="TOTALITEM1.2.5_16">#REF!</definedName>
    <definedName name="TOTALITEM1.2.5_17" localSheetId="9">#REF!</definedName>
    <definedName name="TOTALITEM1.2.5_17" localSheetId="1">#REF!</definedName>
    <definedName name="TOTALITEM1.2.5_17">#REF!</definedName>
    <definedName name="TOTALITEM1.2.5_18" localSheetId="9">#REF!</definedName>
    <definedName name="TOTALITEM1.2.5_18" localSheetId="1">#REF!</definedName>
    <definedName name="TOTALITEM1.2.5_18">#REF!</definedName>
    <definedName name="TOTALITEM1.2.5_19" localSheetId="9">#REF!</definedName>
    <definedName name="TOTALITEM1.2.5_19" localSheetId="1">#REF!</definedName>
    <definedName name="TOTALITEM1.2.5_19">#REF!</definedName>
    <definedName name="TOTALITEM1.2.5_2" localSheetId="9">#REF!</definedName>
    <definedName name="TOTALITEM1.2.5_2" localSheetId="1">#REF!</definedName>
    <definedName name="TOTALITEM1.2.5_2">#REF!</definedName>
    <definedName name="TOTALITEM1.2.5_20" localSheetId="9">#REF!</definedName>
    <definedName name="TOTALITEM1.2.5_20" localSheetId="1">#REF!</definedName>
    <definedName name="TOTALITEM1.2.5_20">#REF!</definedName>
    <definedName name="TOTALITEM1.2.5_21" localSheetId="9">#REF!</definedName>
    <definedName name="TOTALITEM1.2.5_21" localSheetId="1">#REF!</definedName>
    <definedName name="TOTALITEM1.2.5_21">#REF!</definedName>
    <definedName name="TOTALITEM1.2.5_22" localSheetId="9">#REF!</definedName>
    <definedName name="TOTALITEM1.2.5_22" localSheetId="1">#REF!</definedName>
    <definedName name="TOTALITEM1.2.5_22">#REF!</definedName>
    <definedName name="TOTALITEM1.2.5_23" localSheetId="9">#REF!</definedName>
    <definedName name="TOTALITEM1.2.5_23" localSheetId="1">#REF!</definedName>
    <definedName name="TOTALITEM1.2.5_23">#REF!</definedName>
    <definedName name="TOTALITEM1.2.5_24" localSheetId="9">#REF!</definedName>
    <definedName name="TOTALITEM1.2.5_24" localSheetId="1">#REF!</definedName>
    <definedName name="TOTALITEM1.2.5_24">#REF!</definedName>
    <definedName name="TOTALITEM1.2.5_25" localSheetId="9">#REF!</definedName>
    <definedName name="TOTALITEM1.2.5_25" localSheetId="1">#REF!</definedName>
    <definedName name="TOTALITEM1.2.5_25">#REF!</definedName>
    <definedName name="TOTALITEM1.2.5_26" localSheetId="9">#REF!</definedName>
    <definedName name="TOTALITEM1.2.5_26" localSheetId="1">#REF!</definedName>
    <definedName name="TOTALITEM1.2.5_26">#REF!</definedName>
    <definedName name="TOTALITEM1.2.5_27" localSheetId="9">#REF!</definedName>
    <definedName name="TOTALITEM1.2.5_27" localSheetId="1">#REF!</definedName>
    <definedName name="TOTALITEM1.2.5_27">#REF!</definedName>
    <definedName name="TOTALITEM1.2.5_28" localSheetId="9">#REF!</definedName>
    <definedName name="TOTALITEM1.2.5_28" localSheetId="1">#REF!</definedName>
    <definedName name="TOTALITEM1.2.5_28">#REF!</definedName>
    <definedName name="TOTALITEM1.2.5_29" localSheetId="9">#REF!</definedName>
    <definedName name="TOTALITEM1.2.5_29" localSheetId="1">#REF!</definedName>
    <definedName name="TOTALITEM1.2.5_29">#REF!</definedName>
    <definedName name="TOTALITEM1.2.5_3" localSheetId="9">#REF!</definedName>
    <definedName name="TOTALITEM1.2.5_3" localSheetId="1">#REF!</definedName>
    <definedName name="TOTALITEM1.2.5_3">#REF!</definedName>
    <definedName name="TOTALITEM1.2.5_30" localSheetId="9">#REF!</definedName>
    <definedName name="TOTALITEM1.2.5_30" localSheetId="1">#REF!</definedName>
    <definedName name="TOTALITEM1.2.5_30">#REF!</definedName>
    <definedName name="TOTALITEM1.2.5_31" localSheetId="9">#REF!</definedName>
    <definedName name="TOTALITEM1.2.5_31" localSheetId="1">#REF!</definedName>
    <definedName name="TOTALITEM1.2.5_31">#REF!</definedName>
    <definedName name="TOTALITEM1.2.5_32" localSheetId="9">#REF!</definedName>
    <definedName name="TOTALITEM1.2.5_32" localSheetId="1">#REF!</definedName>
    <definedName name="TOTALITEM1.2.5_32">#REF!</definedName>
    <definedName name="TOTALITEM1.2.5_33" localSheetId="9">#REF!</definedName>
    <definedName name="TOTALITEM1.2.5_33" localSheetId="1">#REF!</definedName>
    <definedName name="TOTALITEM1.2.5_33">#REF!</definedName>
    <definedName name="TOTALITEM1.2.5_34" localSheetId="9">#REF!</definedName>
    <definedName name="TOTALITEM1.2.5_34" localSheetId="1">#REF!</definedName>
    <definedName name="TOTALITEM1.2.5_34">#REF!</definedName>
    <definedName name="TOTALITEM1.2.5_35" localSheetId="9">#REF!</definedName>
    <definedName name="TOTALITEM1.2.5_35" localSheetId="1">#REF!</definedName>
    <definedName name="TOTALITEM1.2.5_35">#REF!</definedName>
    <definedName name="TOTALITEM1.2.5_36" localSheetId="9">#REF!</definedName>
    <definedName name="TOTALITEM1.2.5_36" localSheetId="1">#REF!</definedName>
    <definedName name="TOTALITEM1.2.5_36">#REF!</definedName>
    <definedName name="TOTALITEM1.2.5_37" localSheetId="9">#REF!</definedName>
    <definedName name="TOTALITEM1.2.5_37" localSheetId="1">#REF!</definedName>
    <definedName name="TOTALITEM1.2.5_37">#REF!</definedName>
    <definedName name="TOTALITEM1.2.5_38" localSheetId="9">#REF!</definedName>
    <definedName name="TOTALITEM1.2.5_38" localSheetId="1">#REF!</definedName>
    <definedName name="TOTALITEM1.2.5_38">#REF!</definedName>
    <definedName name="TOTALITEM1.2.5_39" localSheetId="9">#REF!</definedName>
    <definedName name="TOTALITEM1.2.5_39" localSheetId="1">#REF!</definedName>
    <definedName name="TOTALITEM1.2.5_39">#REF!</definedName>
    <definedName name="TOTALITEM1.2.5_4" localSheetId="9">#REF!</definedName>
    <definedName name="TOTALITEM1.2.5_4" localSheetId="1">#REF!</definedName>
    <definedName name="TOTALITEM1.2.5_4">#REF!</definedName>
    <definedName name="TOTALITEM1.2.5_40" localSheetId="9">#REF!</definedName>
    <definedName name="TOTALITEM1.2.5_40" localSheetId="1">#REF!</definedName>
    <definedName name="TOTALITEM1.2.5_40">#REF!</definedName>
    <definedName name="TOTALITEM1.2.5_41" localSheetId="9">#REF!</definedName>
    <definedName name="TOTALITEM1.2.5_41" localSheetId="1">#REF!</definedName>
    <definedName name="TOTALITEM1.2.5_41">#REF!</definedName>
    <definedName name="TOTALITEM1.2.5_42" localSheetId="9">#REF!</definedName>
    <definedName name="TOTALITEM1.2.5_42" localSheetId="1">#REF!</definedName>
    <definedName name="TOTALITEM1.2.5_42">#REF!</definedName>
    <definedName name="TOTALITEM1.2.5_43" localSheetId="9">#REF!</definedName>
    <definedName name="TOTALITEM1.2.5_43" localSheetId="1">#REF!</definedName>
    <definedName name="TOTALITEM1.2.5_43">#REF!</definedName>
    <definedName name="TOTALITEM1.2.5_44" localSheetId="9">#REF!</definedName>
    <definedName name="TOTALITEM1.2.5_44" localSheetId="1">#REF!</definedName>
    <definedName name="TOTALITEM1.2.5_44">#REF!</definedName>
    <definedName name="TOTALITEM1.2.5_45" localSheetId="9">#REF!</definedName>
    <definedName name="TOTALITEM1.2.5_45" localSheetId="1">#REF!</definedName>
    <definedName name="TOTALITEM1.2.5_45">#REF!</definedName>
    <definedName name="TOTALITEM1.2.5_46" localSheetId="9">#REF!</definedName>
    <definedName name="TOTALITEM1.2.5_46" localSheetId="1">#REF!</definedName>
    <definedName name="TOTALITEM1.2.5_46">#REF!</definedName>
    <definedName name="TOTALITEM1.2.5_47" localSheetId="9">#REF!</definedName>
    <definedName name="TOTALITEM1.2.5_47" localSheetId="1">#REF!</definedName>
    <definedName name="TOTALITEM1.2.5_47">#REF!</definedName>
    <definedName name="TOTALITEM1.2.5_48" localSheetId="9">#REF!</definedName>
    <definedName name="TOTALITEM1.2.5_48" localSheetId="1">#REF!</definedName>
    <definedName name="TOTALITEM1.2.5_48">#REF!</definedName>
    <definedName name="TOTALITEM1.2.5_49" localSheetId="9">#REF!</definedName>
    <definedName name="TOTALITEM1.2.5_49" localSheetId="1">#REF!</definedName>
    <definedName name="TOTALITEM1.2.5_49">#REF!</definedName>
    <definedName name="TOTALITEM1.2.5_5" localSheetId="9">#REF!</definedName>
    <definedName name="TOTALITEM1.2.5_5" localSheetId="1">#REF!</definedName>
    <definedName name="TOTALITEM1.2.5_5">#REF!</definedName>
    <definedName name="TOTALITEM1.2.5_50" localSheetId="9">#REF!</definedName>
    <definedName name="TOTALITEM1.2.5_50" localSheetId="1">#REF!</definedName>
    <definedName name="TOTALITEM1.2.5_50">#REF!</definedName>
    <definedName name="TOTALITEM1.2.5_51" localSheetId="9">#REF!</definedName>
    <definedName name="TOTALITEM1.2.5_51" localSheetId="1">#REF!</definedName>
    <definedName name="TOTALITEM1.2.5_51">#REF!</definedName>
    <definedName name="TOTALITEM1.2.5_52" localSheetId="9">#REF!</definedName>
    <definedName name="TOTALITEM1.2.5_52" localSheetId="1">#REF!</definedName>
    <definedName name="TOTALITEM1.2.5_52">#REF!</definedName>
    <definedName name="TOTALITEM1.2.5_53" localSheetId="9">#REF!</definedName>
    <definedName name="TOTALITEM1.2.5_53" localSheetId="1">#REF!</definedName>
    <definedName name="TOTALITEM1.2.5_53">#REF!</definedName>
    <definedName name="TOTALITEM1.2.5_54" localSheetId="9">#REF!</definedName>
    <definedName name="TOTALITEM1.2.5_54" localSheetId="1">#REF!</definedName>
    <definedName name="TOTALITEM1.2.5_54">#REF!</definedName>
    <definedName name="TOTALITEM1.2.5_55" localSheetId="9">#REF!</definedName>
    <definedName name="TOTALITEM1.2.5_55" localSheetId="1">#REF!</definedName>
    <definedName name="TOTALITEM1.2.5_55">#REF!</definedName>
    <definedName name="TOTALITEM1.2.5_56" localSheetId="9">#REF!</definedName>
    <definedName name="TOTALITEM1.2.5_56" localSheetId="1">#REF!</definedName>
    <definedName name="TOTALITEM1.2.5_56">#REF!</definedName>
    <definedName name="TOTALITEM1.2.5_57" localSheetId="9">#REF!</definedName>
    <definedName name="TOTALITEM1.2.5_57" localSheetId="1">#REF!</definedName>
    <definedName name="TOTALITEM1.2.5_57">#REF!</definedName>
    <definedName name="TOTALITEM1.2.5_58" localSheetId="9">#REF!</definedName>
    <definedName name="TOTALITEM1.2.5_58" localSheetId="1">#REF!</definedName>
    <definedName name="TOTALITEM1.2.5_58">#REF!</definedName>
    <definedName name="TOTALITEM1.2.5_59" localSheetId="9">#REF!</definedName>
    <definedName name="TOTALITEM1.2.5_59" localSheetId="1">#REF!</definedName>
    <definedName name="TOTALITEM1.2.5_59">#REF!</definedName>
    <definedName name="TOTALITEM1.2.5_60" localSheetId="9">#REF!</definedName>
    <definedName name="TOTALITEM1.2.5_60" localSheetId="1">#REF!</definedName>
    <definedName name="TOTALITEM1.2.5_60">#REF!</definedName>
    <definedName name="TOTALITEM1.2.5_61" localSheetId="9">#REF!</definedName>
    <definedName name="TOTALITEM1.2.5_61" localSheetId="1">#REF!</definedName>
    <definedName name="TOTALITEM1.2.5_61">#REF!</definedName>
    <definedName name="TOTALITEM1.2.5_62" localSheetId="9">#REF!</definedName>
    <definedName name="TOTALITEM1.2.5_62" localSheetId="1">#REF!</definedName>
    <definedName name="TOTALITEM1.2.5_62">#REF!</definedName>
    <definedName name="TOTALITEM1.2.5_63" localSheetId="9">#REF!</definedName>
    <definedName name="TOTALITEM1.2.5_63" localSheetId="1">#REF!</definedName>
    <definedName name="TOTALITEM1.2.5_63">#REF!</definedName>
    <definedName name="TOTALITEM1.2.5_64" localSheetId="9">#REF!</definedName>
    <definedName name="TOTALITEM1.2.5_64" localSheetId="1">#REF!</definedName>
    <definedName name="TOTALITEM1.2.5_64">#REF!</definedName>
    <definedName name="TOTALITEM1.2.5_65" localSheetId="9">#REF!</definedName>
    <definedName name="TOTALITEM1.2.5_65" localSheetId="1">#REF!</definedName>
    <definedName name="TOTALITEM1.2.5_65">#REF!</definedName>
    <definedName name="TOTALITEM1.2.5_66" localSheetId="9">#REF!</definedName>
    <definedName name="TOTALITEM1.2.5_66" localSheetId="1">#REF!</definedName>
    <definedName name="TOTALITEM1.2.5_66">#REF!</definedName>
    <definedName name="TOTALITEM1.2.5_67" localSheetId="9">#REF!</definedName>
    <definedName name="TOTALITEM1.2.5_67" localSheetId="1">#REF!</definedName>
    <definedName name="TOTALITEM1.2.5_67">#REF!</definedName>
    <definedName name="TOTALITEM1.2.5_68" localSheetId="9">#REF!</definedName>
    <definedName name="TOTALITEM1.2.5_68" localSheetId="1">#REF!</definedName>
    <definedName name="TOTALITEM1.2.5_68">#REF!</definedName>
    <definedName name="TOTALITEM1.2.5_69" localSheetId="9">#REF!</definedName>
    <definedName name="TOTALITEM1.2.5_69" localSheetId="1">#REF!</definedName>
    <definedName name="TOTALITEM1.2.5_69">#REF!</definedName>
    <definedName name="TOTALITEM1.2.5_70" localSheetId="9">#REF!</definedName>
    <definedName name="TOTALITEM1.2.5_70" localSheetId="1">#REF!</definedName>
    <definedName name="TOTALITEM1.2.5_70">#REF!</definedName>
    <definedName name="TOTALITEM1.2.5_71" localSheetId="9">#REF!</definedName>
    <definedName name="TOTALITEM1.2.5_71" localSheetId="1">#REF!</definedName>
    <definedName name="TOTALITEM1.2.5_71">#REF!</definedName>
    <definedName name="TOTALITEM1.2.5_72" localSheetId="9">#REF!</definedName>
    <definedName name="TOTALITEM1.2.5_72" localSheetId="1">#REF!</definedName>
    <definedName name="TOTALITEM1.2.5_72">#REF!</definedName>
    <definedName name="TOTALITEM1.2.5_73" localSheetId="9">#REF!</definedName>
    <definedName name="TOTALITEM1.2.5_73" localSheetId="1">#REF!</definedName>
    <definedName name="TOTALITEM1.2.5_73">#REF!</definedName>
    <definedName name="TOTALITEM1.2.5_74" localSheetId="9">#REF!</definedName>
    <definedName name="TOTALITEM1.2.5_74" localSheetId="1">#REF!</definedName>
    <definedName name="TOTALITEM1.2.5_74">#REF!</definedName>
    <definedName name="TOTALITEM1.2.5_75" localSheetId="9">#REF!</definedName>
    <definedName name="TOTALITEM1.2.5_75" localSheetId="1">#REF!</definedName>
    <definedName name="TOTALITEM1.2.5_75">#REF!</definedName>
    <definedName name="TOTALITEM1.2.5_76" localSheetId="9">#REF!</definedName>
    <definedName name="TOTALITEM1.2.5_76" localSheetId="1">#REF!</definedName>
    <definedName name="TOTALITEM1.2.5_76">#REF!</definedName>
    <definedName name="TOTALITEM1.2.5_78" localSheetId="9">#REF!</definedName>
    <definedName name="TOTALITEM1.2.5_78" localSheetId="1">#REF!</definedName>
    <definedName name="TOTALITEM1.2.5_78">#REF!</definedName>
    <definedName name="TOTALITEM1.2.5_79" localSheetId="9">#REF!</definedName>
    <definedName name="TOTALITEM1.2.5_79" localSheetId="1">#REF!</definedName>
    <definedName name="TOTALITEM1.2.5_79">#REF!</definedName>
    <definedName name="TOTALITEM1.2.5_9" localSheetId="9">#REF!</definedName>
    <definedName name="TOTALITEM1.2.5_9" localSheetId="1">#REF!</definedName>
    <definedName name="TOTALITEM1.2.5_9">#REF!</definedName>
    <definedName name="TOTALITEM1.2.6" localSheetId="9">#REF!</definedName>
    <definedName name="TOTALITEM1.2.6" localSheetId="1">#REF!</definedName>
    <definedName name="TOTALITEM1.2.6">#REF!</definedName>
    <definedName name="TOTALITEM1.2.6_1" localSheetId="9">#REF!</definedName>
    <definedName name="TOTALITEM1.2.6_1" localSheetId="1">#REF!</definedName>
    <definedName name="TOTALITEM1.2.6_1">#REF!</definedName>
    <definedName name="TOTALITEM1.2.6_10" localSheetId="9">#REF!</definedName>
    <definedName name="TOTALITEM1.2.6_10" localSheetId="1">#REF!</definedName>
    <definedName name="TOTALITEM1.2.6_10">#REF!</definedName>
    <definedName name="TOTALITEM1.2.6_11" localSheetId="9">#REF!</definedName>
    <definedName name="TOTALITEM1.2.6_11" localSheetId="1">#REF!</definedName>
    <definedName name="TOTALITEM1.2.6_11">#REF!</definedName>
    <definedName name="TOTALITEM1.2.6_12" localSheetId="9">#REF!</definedName>
    <definedName name="TOTALITEM1.2.6_12" localSheetId="1">#REF!</definedName>
    <definedName name="TOTALITEM1.2.6_12">#REF!</definedName>
    <definedName name="TOTALITEM1.2.6_13" localSheetId="9">#REF!</definedName>
    <definedName name="TOTALITEM1.2.6_13" localSheetId="1">#REF!</definedName>
    <definedName name="TOTALITEM1.2.6_13">#REF!</definedName>
    <definedName name="TOTALITEM1.2.6_14" localSheetId="9">#REF!</definedName>
    <definedName name="TOTALITEM1.2.6_14" localSheetId="1">#REF!</definedName>
    <definedName name="TOTALITEM1.2.6_14">#REF!</definedName>
    <definedName name="TOTALITEM1.2.6_15" localSheetId="9">#REF!</definedName>
    <definedName name="TOTALITEM1.2.6_15" localSheetId="1">#REF!</definedName>
    <definedName name="TOTALITEM1.2.6_15">#REF!</definedName>
    <definedName name="TOTALITEM1.2.6_16" localSheetId="9">#REF!</definedName>
    <definedName name="TOTALITEM1.2.6_16" localSheetId="1">#REF!</definedName>
    <definedName name="TOTALITEM1.2.6_16">#REF!</definedName>
    <definedName name="TOTALITEM1.2.6_17" localSheetId="9">#REF!</definedName>
    <definedName name="TOTALITEM1.2.6_17" localSheetId="1">#REF!</definedName>
    <definedName name="TOTALITEM1.2.6_17">#REF!</definedName>
    <definedName name="TOTALITEM1.2.6_18" localSheetId="9">#REF!</definedName>
    <definedName name="TOTALITEM1.2.6_18" localSheetId="1">#REF!</definedName>
    <definedName name="TOTALITEM1.2.6_18">#REF!</definedName>
    <definedName name="TOTALITEM1.2.6_19" localSheetId="9">#REF!</definedName>
    <definedName name="TOTALITEM1.2.6_19" localSheetId="1">#REF!</definedName>
    <definedName name="TOTALITEM1.2.6_19">#REF!</definedName>
    <definedName name="TOTALITEM1.2.6_2" localSheetId="9">#REF!</definedName>
    <definedName name="TOTALITEM1.2.6_2" localSheetId="1">#REF!</definedName>
    <definedName name="TOTALITEM1.2.6_2">#REF!</definedName>
    <definedName name="TOTALITEM1.2.6_20" localSheetId="9">#REF!</definedName>
    <definedName name="TOTALITEM1.2.6_20" localSheetId="1">#REF!</definedName>
    <definedName name="TOTALITEM1.2.6_20">#REF!</definedName>
    <definedName name="TOTALITEM1.2.6_21" localSheetId="9">#REF!</definedName>
    <definedName name="TOTALITEM1.2.6_21" localSheetId="1">#REF!</definedName>
    <definedName name="TOTALITEM1.2.6_21">#REF!</definedName>
    <definedName name="TOTALITEM1.2.6_22" localSheetId="9">#REF!</definedName>
    <definedName name="TOTALITEM1.2.6_22" localSheetId="1">#REF!</definedName>
    <definedName name="TOTALITEM1.2.6_22">#REF!</definedName>
    <definedName name="TOTALITEM1.2.6_23" localSheetId="9">#REF!</definedName>
    <definedName name="TOTALITEM1.2.6_23" localSheetId="1">#REF!</definedName>
    <definedName name="TOTALITEM1.2.6_23">#REF!</definedName>
    <definedName name="TOTALITEM1.2.6_24" localSheetId="9">#REF!</definedName>
    <definedName name="TOTALITEM1.2.6_24" localSheetId="1">#REF!</definedName>
    <definedName name="TOTALITEM1.2.6_24">#REF!</definedName>
    <definedName name="TOTALITEM1.2.6_25" localSheetId="9">#REF!</definedName>
    <definedName name="TOTALITEM1.2.6_25" localSheetId="1">#REF!</definedName>
    <definedName name="TOTALITEM1.2.6_25">#REF!</definedName>
    <definedName name="TOTALITEM1.2.6_26" localSheetId="9">#REF!</definedName>
    <definedName name="TOTALITEM1.2.6_26" localSheetId="1">#REF!</definedName>
    <definedName name="TOTALITEM1.2.6_26">#REF!</definedName>
    <definedName name="TOTALITEM1.2.6_27" localSheetId="9">#REF!</definedName>
    <definedName name="TOTALITEM1.2.6_27" localSheetId="1">#REF!</definedName>
    <definedName name="TOTALITEM1.2.6_27">#REF!</definedName>
    <definedName name="TOTALITEM1.2.6_28" localSheetId="9">#REF!</definedName>
    <definedName name="TOTALITEM1.2.6_28" localSheetId="1">#REF!</definedName>
    <definedName name="TOTALITEM1.2.6_28">#REF!</definedName>
    <definedName name="TOTALITEM1.2.6_29" localSheetId="9">#REF!</definedName>
    <definedName name="TOTALITEM1.2.6_29" localSheetId="1">#REF!</definedName>
    <definedName name="TOTALITEM1.2.6_29">#REF!</definedName>
    <definedName name="TOTALITEM1.2.6_3" localSheetId="9">#REF!</definedName>
    <definedName name="TOTALITEM1.2.6_3" localSheetId="1">#REF!</definedName>
    <definedName name="TOTALITEM1.2.6_3">#REF!</definedName>
    <definedName name="TOTALITEM1.2.6_30" localSheetId="9">#REF!</definedName>
    <definedName name="TOTALITEM1.2.6_30" localSheetId="1">#REF!</definedName>
    <definedName name="TOTALITEM1.2.6_30">#REF!</definedName>
    <definedName name="TOTALITEM1.2.6_31" localSheetId="9">#REF!</definedName>
    <definedName name="TOTALITEM1.2.6_31" localSheetId="1">#REF!</definedName>
    <definedName name="TOTALITEM1.2.6_31">#REF!</definedName>
    <definedName name="TOTALITEM1.2.6_32" localSheetId="9">#REF!</definedName>
    <definedName name="TOTALITEM1.2.6_32" localSheetId="1">#REF!</definedName>
    <definedName name="TOTALITEM1.2.6_32">#REF!</definedName>
    <definedName name="TOTALITEM1.2.6_33" localSheetId="9">#REF!</definedName>
    <definedName name="TOTALITEM1.2.6_33" localSheetId="1">#REF!</definedName>
    <definedName name="TOTALITEM1.2.6_33">#REF!</definedName>
    <definedName name="TOTALITEM1.2.6_34" localSheetId="9">#REF!</definedName>
    <definedName name="TOTALITEM1.2.6_34" localSheetId="1">#REF!</definedName>
    <definedName name="TOTALITEM1.2.6_34">#REF!</definedName>
    <definedName name="TOTALITEM1.2.6_35" localSheetId="9">#REF!</definedName>
    <definedName name="TOTALITEM1.2.6_35" localSheetId="1">#REF!</definedName>
    <definedName name="TOTALITEM1.2.6_35">#REF!</definedName>
    <definedName name="TOTALITEM1.2.6_36" localSheetId="9">#REF!</definedName>
    <definedName name="TOTALITEM1.2.6_36" localSheetId="1">#REF!</definedName>
    <definedName name="TOTALITEM1.2.6_36">#REF!</definedName>
    <definedName name="TOTALITEM1.2.6_37" localSheetId="9">#REF!</definedName>
    <definedName name="TOTALITEM1.2.6_37" localSheetId="1">#REF!</definedName>
    <definedName name="TOTALITEM1.2.6_37">#REF!</definedName>
    <definedName name="TOTALITEM1.2.6_38" localSheetId="9">#REF!</definedName>
    <definedName name="TOTALITEM1.2.6_38" localSheetId="1">#REF!</definedName>
    <definedName name="TOTALITEM1.2.6_38">#REF!</definedName>
    <definedName name="TOTALITEM1.2.6_39" localSheetId="9">#REF!</definedName>
    <definedName name="TOTALITEM1.2.6_39" localSheetId="1">#REF!</definedName>
    <definedName name="TOTALITEM1.2.6_39">#REF!</definedName>
    <definedName name="TOTALITEM1.2.6_4" localSheetId="9">#REF!</definedName>
    <definedName name="TOTALITEM1.2.6_4" localSheetId="1">#REF!</definedName>
    <definedName name="TOTALITEM1.2.6_4">#REF!</definedName>
    <definedName name="TOTALITEM1.2.6_40" localSheetId="9">#REF!</definedName>
    <definedName name="TOTALITEM1.2.6_40" localSheetId="1">#REF!</definedName>
    <definedName name="TOTALITEM1.2.6_40">#REF!</definedName>
    <definedName name="TOTALITEM1.2.6_41" localSheetId="9">#REF!</definedName>
    <definedName name="TOTALITEM1.2.6_41" localSheetId="1">#REF!</definedName>
    <definedName name="TOTALITEM1.2.6_41">#REF!</definedName>
    <definedName name="TOTALITEM1.2.6_42" localSheetId="9">#REF!</definedName>
    <definedName name="TOTALITEM1.2.6_42" localSheetId="1">#REF!</definedName>
    <definedName name="TOTALITEM1.2.6_42">#REF!</definedName>
    <definedName name="TOTALITEM1.2.6_43" localSheetId="9">#REF!</definedName>
    <definedName name="TOTALITEM1.2.6_43" localSheetId="1">#REF!</definedName>
    <definedName name="TOTALITEM1.2.6_43">#REF!</definedName>
    <definedName name="TOTALITEM1.2.6_44" localSheetId="9">#REF!</definedName>
    <definedName name="TOTALITEM1.2.6_44" localSheetId="1">#REF!</definedName>
    <definedName name="TOTALITEM1.2.6_44">#REF!</definedName>
    <definedName name="TOTALITEM1.2.6_45" localSheetId="9">#REF!</definedName>
    <definedName name="TOTALITEM1.2.6_45" localSheetId="1">#REF!</definedName>
    <definedName name="TOTALITEM1.2.6_45">#REF!</definedName>
    <definedName name="TOTALITEM1.2.6_46" localSheetId="9">#REF!</definedName>
    <definedName name="TOTALITEM1.2.6_46" localSheetId="1">#REF!</definedName>
    <definedName name="TOTALITEM1.2.6_46">#REF!</definedName>
    <definedName name="TOTALITEM1.2.6_47" localSheetId="9">#REF!</definedName>
    <definedName name="TOTALITEM1.2.6_47" localSheetId="1">#REF!</definedName>
    <definedName name="TOTALITEM1.2.6_47">#REF!</definedName>
    <definedName name="TOTALITEM1.2.6_48" localSheetId="9">#REF!</definedName>
    <definedName name="TOTALITEM1.2.6_48" localSheetId="1">#REF!</definedName>
    <definedName name="TOTALITEM1.2.6_48">#REF!</definedName>
    <definedName name="TOTALITEM1.2.6_49" localSheetId="9">#REF!</definedName>
    <definedName name="TOTALITEM1.2.6_49" localSheetId="1">#REF!</definedName>
    <definedName name="TOTALITEM1.2.6_49">#REF!</definedName>
    <definedName name="TOTALITEM1.2.6_5" localSheetId="9">#REF!</definedName>
    <definedName name="TOTALITEM1.2.6_5" localSheetId="1">#REF!</definedName>
    <definedName name="TOTALITEM1.2.6_5">#REF!</definedName>
    <definedName name="TOTALITEM1.2.6_50" localSheetId="9">#REF!</definedName>
    <definedName name="TOTALITEM1.2.6_50" localSheetId="1">#REF!</definedName>
    <definedName name="TOTALITEM1.2.6_50">#REF!</definedName>
    <definedName name="TOTALITEM1.2.6_51" localSheetId="9">#REF!</definedName>
    <definedName name="TOTALITEM1.2.6_51" localSheetId="1">#REF!</definedName>
    <definedName name="TOTALITEM1.2.6_51">#REF!</definedName>
    <definedName name="TOTALITEM1.2.6_52" localSheetId="9">#REF!</definedName>
    <definedName name="TOTALITEM1.2.6_52" localSheetId="1">#REF!</definedName>
    <definedName name="TOTALITEM1.2.6_52">#REF!</definedName>
    <definedName name="TOTALITEM1.2.6_53" localSheetId="9">#REF!</definedName>
    <definedName name="TOTALITEM1.2.6_53" localSheetId="1">#REF!</definedName>
    <definedName name="TOTALITEM1.2.6_53">#REF!</definedName>
    <definedName name="TOTALITEM1.2.6_54" localSheetId="9">#REF!</definedName>
    <definedName name="TOTALITEM1.2.6_54" localSheetId="1">#REF!</definedName>
    <definedName name="TOTALITEM1.2.6_54">#REF!</definedName>
    <definedName name="TOTALITEM1.2.6_55" localSheetId="9">#REF!</definedName>
    <definedName name="TOTALITEM1.2.6_55" localSheetId="1">#REF!</definedName>
    <definedName name="TOTALITEM1.2.6_55">#REF!</definedName>
    <definedName name="TOTALITEM1.2.6_56" localSheetId="9">#REF!</definedName>
    <definedName name="TOTALITEM1.2.6_56" localSheetId="1">#REF!</definedName>
    <definedName name="TOTALITEM1.2.6_56">#REF!</definedName>
    <definedName name="TOTALITEM1.2.6_57" localSheetId="9">#REF!</definedName>
    <definedName name="TOTALITEM1.2.6_57" localSheetId="1">#REF!</definedName>
    <definedName name="TOTALITEM1.2.6_57">#REF!</definedName>
    <definedName name="TOTALITEM1.2.6_58" localSheetId="9">#REF!</definedName>
    <definedName name="TOTALITEM1.2.6_58" localSheetId="1">#REF!</definedName>
    <definedName name="TOTALITEM1.2.6_58">#REF!</definedName>
    <definedName name="TOTALITEM1.2.6_59" localSheetId="9">#REF!</definedName>
    <definedName name="TOTALITEM1.2.6_59" localSheetId="1">#REF!</definedName>
    <definedName name="TOTALITEM1.2.6_59">#REF!</definedName>
    <definedName name="TOTALITEM1.2.6_60" localSheetId="9">#REF!</definedName>
    <definedName name="TOTALITEM1.2.6_60" localSheetId="1">#REF!</definedName>
    <definedName name="TOTALITEM1.2.6_60">#REF!</definedName>
    <definedName name="TOTALITEM1.2.6_61" localSheetId="9">#REF!</definedName>
    <definedName name="TOTALITEM1.2.6_61" localSheetId="1">#REF!</definedName>
    <definedName name="TOTALITEM1.2.6_61">#REF!</definedName>
    <definedName name="TOTALITEM1.2.6_62" localSheetId="9">#REF!</definedName>
    <definedName name="TOTALITEM1.2.6_62" localSheetId="1">#REF!</definedName>
    <definedName name="TOTALITEM1.2.6_62">#REF!</definedName>
    <definedName name="TOTALITEM1.2.6_63" localSheetId="9">#REF!</definedName>
    <definedName name="TOTALITEM1.2.6_63" localSheetId="1">#REF!</definedName>
    <definedName name="TOTALITEM1.2.6_63">#REF!</definedName>
    <definedName name="TOTALITEM1.2.6_64" localSheetId="9">#REF!</definedName>
    <definedName name="TOTALITEM1.2.6_64" localSheetId="1">#REF!</definedName>
    <definedName name="TOTALITEM1.2.6_64">#REF!</definedName>
    <definedName name="TOTALITEM1.2.6_65" localSheetId="9">#REF!</definedName>
    <definedName name="TOTALITEM1.2.6_65" localSheetId="1">#REF!</definedName>
    <definedName name="TOTALITEM1.2.6_65">#REF!</definedName>
    <definedName name="TOTALITEM1.2.6_66" localSheetId="9">#REF!</definedName>
    <definedName name="TOTALITEM1.2.6_66" localSheetId="1">#REF!</definedName>
    <definedName name="TOTALITEM1.2.6_66">#REF!</definedName>
    <definedName name="TOTALITEM1.2.6_67" localSheetId="9">#REF!</definedName>
    <definedName name="TOTALITEM1.2.6_67" localSheetId="1">#REF!</definedName>
    <definedName name="TOTALITEM1.2.6_67">#REF!</definedName>
    <definedName name="TOTALITEM1.2.6_68" localSheetId="9">#REF!</definedName>
    <definedName name="TOTALITEM1.2.6_68" localSheetId="1">#REF!</definedName>
    <definedName name="TOTALITEM1.2.6_68">#REF!</definedName>
    <definedName name="TOTALITEM1.2.6_69" localSheetId="9">#REF!</definedName>
    <definedName name="TOTALITEM1.2.6_69" localSheetId="1">#REF!</definedName>
    <definedName name="TOTALITEM1.2.6_69">#REF!</definedName>
    <definedName name="TOTALITEM1.2.6_70" localSheetId="9">#REF!</definedName>
    <definedName name="TOTALITEM1.2.6_70" localSheetId="1">#REF!</definedName>
    <definedName name="TOTALITEM1.2.6_70">#REF!</definedName>
    <definedName name="TOTALITEM1.2.6_71" localSheetId="9">#REF!</definedName>
    <definedName name="TOTALITEM1.2.6_71" localSheetId="1">#REF!</definedName>
    <definedName name="TOTALITEM1.2.6_71">#REF!</definedName>
    <definedName name="TOTALITEM1.2.6_72" localSheetId="9">#REF!</definedName>
    <definedName name="TOTALITEM1.2.6_72" localSheetId="1">#REF!</definedName>
    <definedName name="TOTALITEM1.2.6_72">#REF!</definedName>
    <definedName name="TOTALITEM1.2.6_73" localSheetId="9">#REF!</definedName>
    <definedName name="TOTALITEM1.2.6_73" localSheetId="1">#REF!</definedName>
    <definedName name="TOTALITEM1.2.6_73">#REF!</definedName>
    <definedName name="TOTALITEM1.2.6_74" localSheetId="9">#REF!</definedName>
    <definedName name="TOTALITEM1.2.6_74" localSheetId="1">#REF!</definedName>
    <definedName name="TOTALITEM1.2.6_74">#REF!</definedName>
    <definedName name="TOTALITEM1.2.6_75" localSheetId="9">#REF!</definedName>
    <definedName name="TOTALITEM1.2.6_75" localSheetId="1">#REF!</definedName>
    <definedName name="TOTALITEM1.2.6_75">#REF!</definedName>
    <definedName name="TOTALITEM1.2.6_76" localSheetId="9">#REF!</definedName>
    <definedName name="TOTALITEM1.2.6_76" localSheetId="1">#REF!</definedName>
    <definedName name="TOTALITEM1.2.6_76">#REF!</definedName>
    <definedName name="TOTALITEM1.2.6_78" localSheetId="9">#REF!</definedName>
    <definedName name="TOTALITEM1.2.6_78" localSheetId="1">#REF!</definedName>
    <definedName name="TOTALITEM1.2.6_78">#REF!</definedName>
    <definedName name="TOTALITEM1.2.6_79" localSheetId="9">#REF!</definedName>
    <definedName name="TOTALITEM1.2.6_79" localSheetId="1">#REF!</definedName>
    <definedName name="TOTALITEM1.2.6_79">#REF!</definedName>
    <definedName name="TOTALITEM1.2.6_9" localSheetId="9">#REF!</definedName>
    <definedName name="TOTALITEM1.2.6_9" localSheetId="1">#REF!</definedName>
    <definedName name="TOTALITEM1.2.6_9">#REF!</definedName>
    <definedName name="TOTALITEM1.3.1" localSheetId="9">#REF!</definedName>
    <definedName name="TOTALITEM1.3.1" localSheetId="1">#REF!</definedName>
    <definedName name="TOTALITEM1.3.1">#REF!</definedName>
    <definedName name="TOTALITEM1.3.1_1" localSheetId="9">#REF!</definedName>
    <definedName name="TOTALITEM1.3.1_1" localSheetId="1">#REF!</definedName>
    <definedName name="TOTALITEM1.3.1_1">#REF!</definedName>
    <definedName name="TOTALITEM1.3.1_10" localSheetId="9">#REF!</definedName>
    <definedName name="TOTALITEM1.3.1_10" localSheetId="1">#REF!</definedName>
    <definedName name="TOTALITEM1.3.1_10">#REF!</definedName>
    <definedName name="TOTALITEM1.3.1_11" localSheetId="9">#REF!</definedName>
    <definedName name="TOTALITEM1.3.1_11" localSheetId="1">#REF!</definedName>
    <definedName name="TOTALITEM1.3.1_11">#REF!</definedName>
    <definedName name="TOTALITEM1.3.1_12" localSheetId="9">#REF!</definedName>
    <definedName name="TOTALITEM1.3.1_12" localSheetId="1">#REF!</definedName>
    <definedName name="TOTALITEM1.3.1_12">#REF!</definedName>
    <definedName name="TOTALITEM1.3.1_13" localSheetId="9">#REF!</definedName>
    <definedName name="TOTALITEM1.3.1_13" localSheetId="1">#REF!</definedName>
    <definedName name="TOTALITEM1.3.1_13">#REF!</definedName>
    <definedName name="TOTALITEM1.3.1_14" localSheetId="9">#REF!</definedName>
    <definedName name="TOTALITEM1.3.1_14" localSheetId="1">#REF!</definedName>
    <definedName name="TOTALITEM1.3.1_14">#REF!</definedName>
    <definedName name="TOTALITEM1.3.1_15" localSheetId="9">#REF!</definedName>
    <definedName name="TOTALITEM1.3.1_15" localSheetId="1">#REF!</definedName>
    <definedName name="TOTALITEM1.3.1_15">#REF!</definedName>
    <definedName name="TOTALITEM1.3.1_16" localSheetId="9">#REF!</definedName>
    <definedName name="TOTALITEM1.3.1_16" localSheetId="1">#REF!</definedName>
    <definedName name="TOTALITEM1.3.1_16">#REF!</definedName>
    <definedName name="TOTALITEM1.3.1_17" localSheetId="9">#REF!</definedName>
    <definedName name="TOTALITEM1.3.1_17" localSheetId="1">#REF!</definedName>
    <definedName name="TOTALITEM1.3.1_17">#REF!</definedName>
    <definedName name="TOTALITEM1.3.1_18" localSheetId="9">#REF!</definedName>
    <definedName name="TOTALITEM1.3.1_18" localSheetId="1">#REF!</definedName>
    <definedName name="TOTALITEM1.3.1_18">#REF!</definedName>
    <definedName name="TOTALITEM1.3.1_19" localSheetId="9">#REF!</definedName>
    <definedName name="TOTALITEM1.3.1_19" localSheetId="1">#REF!</definedName>
    <definedName name="TOTALITEM1.3.1_19">#REF!</definedName>
    <definedName name="TOTALITEM1.3.1_2" localSheetId="9">#REF!</definedName>
    <definedName name="TOTALITEM1.3.1_2" localSheetId="1">#REF!</definedName>
    <definedName name="TOTALITEM1.3.1_2">#REF!</definedName>
    <definedName name="TOTALITEM1.3.1_20" localSheetId="9">#REF!</definedName>
    <definedName name="TOTALITEM1.3.1_20" localSheetId="1">#REF!</definedName>
    <definedName name="TOTALITEM1.3.1_20">#REF!</definedName>
    <definedName name="TOTALITEM1.3.1_21" localSheetId="9">#REF!</definedName>
    <definedName name="TOTALITEM1.3.1_21" localSheetId="1">#REF!</definedName>
    <definedName name="TOTALITEM1.3.1_21">#REF!</definedName>
    <definedName name="TOTALITEM1.3.1_22" localSheetId="9">#REF!</definedName>
    <definedName name="TOTALITEM1.3.1_22" localSheetId="1">#REF!</definedName>
    <definedName name="TOTALITEM1.3.1_22">#REF!</definedName>
    <definedName name="TOTALITEM1.3.1_23" localSheetId="9">#REF!</definedName>
    <definedName name="TOTALITEM1.3.1_23" localSheetId="1">#REF!</definedName>
    <definedName name="TOTALITEM1.3.1_23">#REF!</definedName>
    <definedName name="TOTALITEM1.3.1_24" localSheetId="9">#REF!</definedName>
    <definedName name="TOTALITEM1.3.1_24" localSheetId="1">#REF!</definedName>
    <definedName name="TOTALITEM1.3.1_24">#REF!</definedName>
    <definedName name="TOTALITEM1.3.1_25" localSheetId="9">#REF!</definedName>
    <definedName name="TOTALITEM1.3.1_25" localSheetId="1">#REF!</definedName>
    <definedName name="TOTALITEM1.3.1_25">#REF!</definedName>
    <definedName name="TOTALITEM1.3.1_26" localSheetId="9">#REF!</definedName>
    <definedName name="TOTALITEM1.3.1_26" localSheetId="1">#REF!</definedName>
    <definedName name="TOTALITEM1.3.1_26">#REF!</definedName>
    <definedName name="TOTALITEM1.3.1_27" localSheetId="9">#REF!</definedName>
    <definedName name="TOTALITEM1.3.1_27" localSheetId="1">#REF!</definedName>
    <definedName name="TOTALITEM1.3.1_27">#REF!</definedName>
    <definedName name="TOTALITEM1.3.1_28" localSheetId="9">#REF!</definedName>
    <definedName name="TOTALITEM1.3.1_28" localSheetId="1">#REF!</definedName>
    <definedName name="TOTALITEM1.3.1_28">#REF!</definedName>
    <definedName name="TOTALITEM1.3.1_29" localSheetId="9">#REF!</definedName>
    <definedName name="TOTALITEM1.3.1_29" localSheetId="1">#REF!</definedName>
    <definedName name="TOTALITEM1.3.1_29">#REF!</definedName>
    <definedName name="TOTALITEM1.3.1_3" localSheetId="9">#REF!</definedName>
    <definedName name="TOTALITEM1.3.1_3" localSheetId="1">#REF!</definedName>
    <definedName name="TOTALITEM1.3.1_3">#REF!</definedName>
    <definedName name="TOTALITEM1.3.1_30" localSheetId="9">#REF!</definedName>
    <definedName name="TOTALITEM1.3.1_30" localSheetId="1">#REF!</definedName>
    <definedName name="TOTALITEM1.3.1_30">#REF!</definedName>
    <definedName name="TOTALITEM1.3.1_31" localSheetId="9">#REF!</definedName>
    <definedName name="TOTALITEM1.3.1_31" localSheetId="1">#REF!</definedName>
    <definedName name="TOTALITEM1.3.1_31">#REF!</definedName>
    <definedName name="TOTALITEM1.3.1_32" localSheetId="9">#REF!</definedName>
    <definedName name="TOTALITEM1.3.1_32" localSheetId="1">#REF!</definedName>
    <definedName name="TOTALITEM1.3.1_32">#REF!</definedName>
    <definedName name="TOTALITEM1.3.1_33" localSheetId="9">#REF!</definedName>
    <definedName name="TOTALITEM1.3.1_33" localSheetId="1">#REF!</definedName>
    <definedName name="TOTALITEM1.3.1_33">#REF!</definedName>
    <definedName name="TOTALITEM1.3.1_34" localSheetId="9">#REF!</definedName>
    <definedName name="TOTALITEM1.3.1_34" localSheetId="1">#REF!</definedName>
    <definedName name="TOTALITEM1.3.1_34">#REF!</definedName>
    <definedName name="TOTALITEM1.3.1_35" localSheetId="9">#REF!</definedName>
    <definedName name="TOTALITEM1.3.1_35" localSheetId="1">#REF!</definedName>
    <definedName name="TOTALITEM1.3.1_35">#REF!</definedName>
    <definedName name="TOTALITEM1.3.1_36" localSheetId="9">#REF!</definedName>
    <definedName name="TOTALITEM1.3.1_36" localSheetId="1">#REF!</definedName>
    <definedName name="TOTALITEM1.3.1_36">#REF!</definedName>
    <definedName name="TOTALITEM1.3.1_37" localSheetId="9">#REF!</definedName>
    <definedName name="TOTALITEM1.3.1_37" localSheetId="1">#REF!</definedName>
    <definedName name="TOTALITEM1.3.1_37">#REF!</definedName>
    <definedName name="TOTALITEM1.3.1_38" localSheetId="9">#REF!</definedName>
    <definedName name="TOTALITEM1.3.1_38" localSheetId="1">#REF!</definedName>
    <definedName name="TOTALITEM1.3.1_38">#REF!</definedName>
    <definedName name="TOTALITEM1.3.1_39" localSheetId="9">#REF!</definedName>
    <definedName name="TOTALITEM1.3.1_39" localSheetId="1">#REF!</definedName>
    <definedName name="TOTALITEM1.3.1_39">#REF!</definedName>
    <definedName name="TOTALITEM1.3.1_4" localSheetId="9">#REF!</definedName>
    <definedName name="TOTALITEM1.3.1_4" localSheetId="1">#REF!</definedName>
    <definedName name="TOTALITEM1.3.1_4">#REF!</definedName>
    <definedName name="TOTALITEM1.3.1_40" localSheetId="9">#REF!</definedName>
    <definedName name="TOTALITEM1.3.1_40" localSheetId="1">#REF!</definedName>
    <definedName name="TOTALITEM1.3.1_40">#REF!</definedName>
    <definedName name="TOTALITEM1.3.1_41" localSheetId="9">#REF!</definedName>
    <definedName name="TOTALITEM1.3.1_41" localSheetId="1">#REF!</definedName>
    <definedName name="TOTALITEM1.3.1_41">#REF!</definedName>
    <definedName name="TOTALITEM1.3.1_42" localSheetId="9">#REF!</definedName>
    <definedName name="TOTALITEM1.3.1_42" localSheetId="1">#REF!</definedName>
    <definedName name="TOTALITEM1.3.1_42">#REF!</definedName>
    <definedName name="TOTALITEM1.3.1_43" localSheetId="9">#REF!</definedName>
    <definedName name="TOTALITEM1.3.1_43" localSheetId="1">#REF!</definedName>
    <definedName name="TOTALITEM1.3.1_43">#REF!</definedName>
    <definedName name="TOTALITEM1.3.1_44" localSheetId="9">#REF!</definedName>
    <definedName name="TOTALITEM1.3.1_44" localSheetId="1">#REF!</definedName>
    <definedName name="TOTALITEM1.3.1_44">#REF!</definedName>
    <definedName name="TOTALITEM1.3.1_45" localSheetId="9">#REF!</definedName>
    <definedName name="TOTALITEM1.3.1_45" localSheetId="1">#REF!</definedName>
    <definedName name="TOTALITEM1.3.1_45">#REF!</definedName>
    <definedName name="TOTALITEM1.3.1_46" localSheetId="9">#REF!</definedName>
    <definedName name="TOTALITEM1.3.1_46" localSheetId="1">#REF!</definedName>
    <definedName name="TOTALITEM1.3.1_46">#REF!</definedName>
    <definedName name="TOTALITEM1.3.1_47" localSheetId="9">#REF!</definedName>
    <definedName name="TOTALITEM1.3.1_47" localSheetId="1">#REF!</definedName>
    <definedName name="TOTALITEM1.3.1_47">#REF!</definedName>
    <definedName name="TOTALITEM1.3.1_48" localSheetId="9">#REF!</definedName>
    <definedName name="TOTALITEM1.3.1_48" localSheetId="1">#REF!</definedName>
    <definedName name="TOTALITEM1.3.1_48">#REF!</definedName>
    <definedName name="TOTALITEM1.3.1_49" localSheetId="9">#REF!</definedName>
    <definedName name="TOTALITEM1.3.1_49" localSheetId="1">#REF!</definedName>
    <definedName name="TOTALITEM1.3.1_49">#REF!</definedName>
    <definedName name="TOTALITEM1.3.1_5" localSheetId="9">#REF!</definedName>
    <definedName name="TOTALITEM1.3.1_5" localSheetId="1">#REF!</definedName>
    <definedName name="TOTALITEM1.3.1_5">#REF!</definedName>
    <definedName name="TOTALITEM1.3.1_50" localSheetId="9">#REF!</definedName>
    <definedName name="TOTALITEM1.3.1_50" localSheetId="1">#REF!</definedName>
    <definedName name="TOTALITEM1.3.1_50">#REF!</definedName>
    <definedName name="TOTALITEM1.3.1_51" localSheetId="9">#REF!</definedName>
    <definedName name="TOTALITEM1.3.1_51" localSheetId="1">#REF!</definedName>
    <definedName name="TOTALITEM1.3.1_51">#REF!</definedName>
    <definedName name="TOTALITEM1.3.1_52" localSheetId="9">#REF!</definedName>
    <definedName name="TOTALITEM1.3.1_52" localSheetId="1">#REF!</definedName>
    <definedName name="TOTALITEM1.3.1_52">#REF!</definedName>
    <definedName name="TOTALITEM1.3.1_53" localSheetId="9">#REF!</definedName>
    <definedName name="TOTALITEM1.3.1_53" localSheetId="1">#REF!</definedName>
    <definedName name="TOTALITEM1.3.1_53">#REF!</definedName>
    <definedName name="TOTALITEM1.3.1_54" localSheetId="9">#REF!</definedName>
    <definedName name="TOTALITEM1.3.1_54" localSheetId="1">#REF!</definedName>
    <definedName name="TOTALITEM1.3.1_54">#REF!</definedName>
    <definedName name="TOTALITEM1.3.1_55" localSheetId="9">#REF!</definedName>
    <definedName name="TOTALITEM1.3.1_55" localSheetId="1">#REF!</definedName>
    <definedName name="TOTALITEM1.3.1_55">#REF!</definedName>
    <definedName name="TOTALITEM1.3.1_56" localSheetId="9">#REF!</definedName>
    <definedName name="TOTALITEM1.3.1_56" localSheetId="1">#REF!</definedName>
    <definedName name="TOTALITEM1.3.1_56">#REF!</definedName>
    <definedName name="TOTALITEM1.3.1_57" localSheetId="9">#REF!</definedName>
    <definedName name="TOTALITEM1.3.1_57" localSheetId="1">#REF!</definedName>
    <definedName name="TOTALITEM1.3.1_57">#REF!</definedName>
    <definedName name="TOTALITEM1.3.1_58" localSheetId="9">#REF!</definedName>
    <definedName name="TOTALITEM1.3.1_58" localSheetId="1">#REF!</definedName>
    <definedName name="TOTALITEM1.3.1_58">#REF!</definedName>
    <definedName name="TOTALITEM1.3.1_59" localSheetId="9">#REF!</definedName>
    <definedName name="TOTALITEM1.3.1_59" localSheetId="1">#REF!</definedName>
    <definedName name="TOTALITEM1.3.1_59">#REF!</definedName>
    <definedName name="TOTALITEM1.3.1_60" localSheetId="9">#REF!</definedName>
    <definedName name="TOTALITEM1.3.1_60" localSheetId="1">#REF!</definedName>
    <definedName name="TOTALITEM1.3.1_60">#REF!</definedName>
    <definedName name="TOTALITEM1.3.1_61" localSheetId="9">#REF!</definedName>
    <definedName name="TOTALITEM1.3.1_61" localSheetId="1">#REF!</definedName>
    <definedName name="TOTALITEM1.3.1_61">#REF!</definedName>
    <definedName name="TOTALITEM1.3.1_62" localSheetId="9">#REF!</definedName>
    <definedName name="TOTALITEM1.3.1_62" localSheetId="1">#REF!</definedName>
    <definedName name="TOTALITEM1.3.1_62">#REF!</definedName>
    <definedName name="TOTALITEM1.3.1_63" localSheetId="9">#REF!</definedName>
    <definedName name="TOTALITEM1.3.1_63" localSheetId="1">#REF!</definedName>
    <definedName name="TOTALITEM1.3.1_63">#REF!</definedName>
    <definedName name="TOTALITEM1.3.1_64" localSheetId="9">#REF!</definedName>
    <definedName name="TOTALITEM1.3.1_64" localSheetId="1">#REF!</definedName>
    <definedName name="TOTALITEM1.3.1_64">#REF!</definedName>
    <definedName name="TOTALITEM1.3.1_65" localSheetId="9">#REF!</definedName>
    <definedName name="TOTALITEM1.3.1_65" localSheetId="1">#REF!</definedName>
    <definedName name="TOTALITEM1.3.1_65">#REF!</definedName>
    <definedName name="TOTALITEM1.3.1_66" localSheetId="9">#REF!</definedName>
    <definedName name="TOTALITEM1.3.1_66" localSheetId="1">#REF!</definedName>
    <definedName name="TOTALITEM1.3.1_66">#REF!</definedName>
    <definedName name="TOTALITEM1.3.1_67" localSheetId="9">#REF!</definedName>
    <definedName name="TOTALITEM1.3.1_67" localSheetId="1">#REF!</definedName>
    <definedName name="TOTALITEM1.3.1_67">#REF!</definedName>
    <definedName name="TOTALITEM1.3.1_68" localSheetId="9">#REF!</definedName>
    <definedName name="TOTALITEM1.3.1_68" localSheetId="1">#REF!</definedName>
    <definedName name="TOTALITEM1.3.1_68">#REF!</definedName>
    <definedName name="TOTALITEM1.3.1_69" localSheetId="9">#REF!</definedName>
    <definedName name="TOTALITEM1.3.1_69" localSheetId="1">#REF!</definedName>
    <definedName name="TOTALITEM1.3.1_69">#REF!</definedName>
    <definedName name="TOTALITEM1.3.1_70" localSheetId="9">#REF!</definedName>
    <definedName name="TOTALITEM1.3.1_70" localSheetId="1">#REF!</definedName>
    <definedName name="TOTALITEM1.3.1_70">#REF!</definedName>
    <definedName name="TOTALITEM1.3.1_71" localSheetId="9">#REF!</definedName>
    <definedName name="TOTALITEM1.3.1_71" localSheetId="1">#REF!</definedName>
    <definedName name="TOTALITEM1.3.1_71">#REF!</definedName>
    <definedName name="TOTALITEM1.3.1_72" localSheetId="9">#REF!</definedName>
    <definedName name="TOTALITEM1.3.1_72" localSheetId="1">#REF!</definedName>
    <definedName name="TOTALITEM1.3.1_72">#REF!</definedName>
    <definedName name="TOTALITEM1.3.1_73" localSheetId="9">#REF!</definedName>
    <definedName name="TOTALITEM1.3.1_73" localSheetId="1">#REF!</definedName>
    <definedName name="TOTALITEM1.3.1_73">#REF!</definedName>
    <definedName name="TOTALITEM1.3.1_74" localSheetId="9">#REF!</definedName>
    <definedName name="TOTALITEM1.3.1_74" localSheetId="1">#REF!</definedName>
    <definedName name="TOTALITEM1.3.1_74">#REF!</definedName>
    <definedName name="TOTALITEM1.3.1_75" localSheetId="9">#REF!</definedName>
    <definedName name="TOTALITEM1.3.1_75" localSheetId="1">#REF!</definedName>
    <definedName name="TOTALITEM1.3.1_75">#REF!</definedName>
    <definedName name="TOTALITEM1.3.1_76" localSheetId="9">#REF!</definedName>
    <definedName name="TOTALITEM1.3.1_76" localSheetId="1">#REF!</definedName>
    <definedName name="TOTALITEM1.3.1_76">#REF!</definedName>
    <definedName name="TOTALITEM1.3.1_78" localSheetId="9">#REF!</definedName>
    <definedName name="TOTALITEM1.3.1_78" localSheetId="1">#REF!</definedName>
    <definedName name="TOTALITEM1.3.1_78">#REF!</definedName>
    <definedName name="TOTALITEM1.3.1_79" localSheetId="9">#REF!</definedName>
    <definedName name="TOTALITEM1.3.1_79" localSheetId="1">#REF!</definedName>
    <definedName name="TOTALITEM1.3.1_79">#REF!</definedName>
    <definedName name="TOTALITEM1.3.1_9" localSheetId="9">#REF!</definedName>
    <definedName name="TOTALITEM1.3.1_9" localSheetId="1">#REF!</definedName>
    <definedName name="TOTALITEM1.3.1_9">#REF!</definedName>
    <definedName name="TOTALITEM1.4" localSheetId="9">#REF!</definedName>
    <definedName name="TOTALITEM1.4" localSheetId="1">#REF!</definedName>
    <definedName name="TOTALITEM1.4">#REF!</definedName>
    <definedName name="TOTALITEM1.4_1" localSheetId="9">#REF!</definedName>
    <definedName name="TOTALITEM1.4_1" localSheetId="1">#REF!</definedName>
    <definedName name="TOTALITEM1.4_1">#REF!</definedName>
    <definedName name="TOTALITEM1.4_10" localSheetId="9">#REF!</definedName>
    <definedName name="TOTALITEM1.4_10" localSheetId="1">#REF!</definedName>
    <definedName name="TOTALITEM1.4_10">#REF!</definedName>
    <definedName name="TOTALITEM1.4_11" localSheetId="9">#REF!</definedName>
    <definedName name="TOTALITEM1.4_11" localSheetId="1">#REF!</definedName>
    <definedName name="TOTALITEM1.4_11">#REF!</definedName>
    <definedName name="TOTALITEM1.4_12" localSheetId="9">#REF!</definedName>
    <definedName name="TOTALITEM1.4_12" localSheetId="1">#REF!</definedName>
    <definedName name="TOTALITEM1.4_12">#REF!</definedName>
    <definedName name="TOTALITEM1.4_13" localSheetId="9">#REF!</definedName>
    <definedName name="TOTALITEM1.4_13" localSheetId="1">#REF!</definedName>
    <definedName name="TOTALITEM1.4_13">#REF!</definedName>
    <definedName name="TOTALITEM1.4_14" localSheetId="9">#REF!</definedName>
    <definedName name="TOTALITEM1.4_14" localSheetId="1">#REF!</definedName>
    <definedName name="TOTALITEM1.4_14">#REF!</definedName>
    <definedName name="TOTALITEM1.4_15" localSheetId="9">#REF!</definedName>
    <definedName name="TOTALITEM1.4_15" localSheetId="1">#REF!</definedName>
    <definedName name="TOTALITEM1.4_15">#REF!</definedName>
    <definedName name="TOTALITEM1.4_16" localSheetId="9">#REF!</definedName>
    <definedName name="TOTALITEM1.4_16" localSheetId="1">#REF!</definedName>
    <definedName name="TOTALITEM1.4_16">#REF!</definedName>
    <definedName name="TOTALITEM1.4_17" localSheetId="9">#REF!</definedName>
    <definedName name="TOTALITEM1.4_17" localSheetId="1">#REF!</definedName>
    <definedName name="TOTALITEM1.4_17">#REF!</definedName>
    <definedName name="TOTALITEM1.4_18" localSheetId="9">#REF!</definedName>
    <definedName name="TOTALITEM1.4_18" localSheetId="1">#REF!</definedName>
    <definedName name="TOTALITEM1.4_18">#REF!</definedName>
    <definedName name="TOTALITEM1.4_19" localSheetId="9">#REF!</definedName>
    <definedName name="TOTALITEM1.4_19" localSheetId="1">#REF!</definedName>
    <definedName name="TOTALITEM1.4_19">#REF!</definedName>
    <definedName name="TOTALITEM1.4_2" localSheetId="9">#REF!</definedName>
    <definedName name="TOTALITEM1.4_2" localSheetId="1">#REF!</definedName>
    <definedName name="TOTALITEM1.4_2">#REF!</definedName>
    <definedName name="TOTALITEM1.4_20" localSheetId="9">#REF!</definedName>
    <definedName name="TOTALITEM1.4_20" localSheetId="1">#REF!</definedName>
    <definedName name="TOTALITEM1.4_20">#REF!</definedName>
    <definedName name="TOTALITEM1.4_21" localSheetId="9">#REF!</definedName>
    <definedName name="TOTALITEM1.4_21" localSheetId="1">#REF!</definedName>
    <definedName name="TOTALITEM1.4_21">#REF!</definedName>
    <definedName name="TOTALITEM1.4_22" localSheetId="9">#REF!</definedName>
    <definedName name="TOTALITEM1.4_22" localSheetId="1">#REF!</definedName>
    <definedName name="TOTALITEM1.4_22">#REF!</definedName>
    <definedName name="TOTALITEM1.4_23" localSheetId="9">#REF!</definedName>
    <definedName name="TOTALITEM1.4_23" localSheetId="1">#REF!</definedName>
    <definedName name="TOTALITEM1.4_23">#REF!</definedName>
    <definedName name="TOTALITEM1.4_24" localSheetId="9">#REF!</definedName>
    <definedName name="TOTALITEM1.4_24" localSheetId="1">#REF!</definedName>
    <definedName name="TOTALITEM1.4_24">#REF!</definedName>
    <definedName name="TOTALITEM1.4_25" localSheetId="9">#REF!</definedName>
    <definedName name="TOTALITEM1.4_25" localSheetId="1">#REF!</definedName>
    <definedName name="TOTALITEM1.4_25">#REF!</definedName>
    <definedName name="TOTALITEM1.4_26" localSheetId="9">#REF!</definedName>
    <definedName name="TOTALITEM1.4_26" localSheetId="1">#REF!</definedName>
    <definedName name="TOTALITEM1.4_26">#REF!</definedName>
    <definedName name="TOTALITEM1.4_27" localSheetId="9">#REF!</definedName>
    <definedName name="TOTALITEM1.4_27" localSheetId="1">#REF!</definedName>
    <definedName name="TOTALITEM1.4_27">#REF!</definedName>
    <definedName name="TOTALITEM1.4_28" localSheetId="9">#REF!</definedName>
    <definedName name="TOTALITEM1.4_28" localSheetId="1">#REF!</definedName>
    <definedName name="TOTALITEM1.4_28">#REF!</definedName>
    <definedName name="TOTALITEM1.4_29" localSheetId="9">#REF!</definedName>
    <definedName name="TOTALITEM1.4_29" localSheetId="1">#REF!</definedName>
    <definedName name="TOTALITEM1.4_29">#REF!</definedName>
    <definedName name="TOTALITEM1.4_3" localSheetId="9">#REF!</definedName>
    <definedName name="TOTALITEM1.4_3" localSheetId="1">#REF!</definedName>
    <definedName name="TOTALITEM1.4_3">#REF!</definedName>
    <definedName name="TOTALITEM1.4_30" localSheetId="9">#REF!</definedName>
    <definedName name="TOTALITEM1.4_30" localSheetId="1">#REF!</definedName>
    <definedName name="TOTALITEM1.4_30">#REF!</definedName>
    <definedName name="TOTALITEM1.4_31" localSheetId="9">#REF!</definedName>
    <definedName name="TOTALITEM1.4_31" localSheetId="1">#REF!</definedName>
    <definedName name="TOTALITEM1.4_31">#REF!</definedName>
    <definedName name="TOTALITEM1.4_32" localSheetId="9">#REF!</definedName>
    <definedName name="TOTALITEM1.4_32" localSheetId="1">#REF!</definedName>
    <definedName name="TOTALITEM1.4_32">#REF!</definedName>
    <definedName name="TOTALITEM1.4_33" localSheetId="9">#REF!</definedName>
    <definedName name="TOTALITEM1.4_33" localSheetId="1">#REF!</definedName>
    <definedName name="TOTALITEM1.4_33">#REF!</definedName>
    <definedName name="TOTALITEM1.4_34" localSheetId="9">#REF!</definedName>
    <definedName name="TOTALITEM1.4_34" localSheetId="1">#REF!</definedName>
    <definedName name="TOTALITEM1.4_34">#REF!</definedName>
    <definedName name="TOTALITEM1.4_35" localSheetId="9">#REF!</definedName>
    <definedName name="TOTALITEM1.4_35" localSheetId="1">#REF!</definedName>
    <definedName name="TOTALITEM1.4_35">#REF!</definedName>
    <definedName name="TOTALITEM1.4_36" localSheetId="9">#REF!</definedName>
    <definedName name="TOTALITEM1.4_36" localSheetId="1">#REF!</definedName>
    <definedName name="TOTALITEM1.4_36">#REF!</definedName>
    <definedName name="TOTALITEM1.4_37" localSheetId="9">#REF!</definedName>
    <definedName name="TOTALITEM1.4_37" localSheetId="1">#REF!</definedName>
    <definedName name="TOTALITEM1.4_37">#REF!</definedName>
    <definedName name="TOTALITEM1.4_38" localSheetId="9">#REF!</definedName>
    <definedName name="TOTALITEM1.4_38" localSheetId="1">#REF!</definedName>
    <definedName name="TOTALITEM1.4_38">#REF!</definedName>
    <definedName name="TOTALITEM1.4_39" localSheetId="9">#REF!</definedName>
    <definedName name="TOTALITEM1.4_39" localSheetId="1">#REF!</definedName>
    <definedName name="TOTALITEM1.4_39">#REF!</definedName>
    <definedName name="TOTALITEM1.4_4" localSheetId="9">#REF!</definedName>
    <definedName name="TOTALITEM1.4_4" localSheetId="1">#REF!</definedName>
    <definedName name="TOTALITEM1.4_4">#REF!</definedName>
    <definedName name="TOTALITEM1.4_40" localSheetId="9">#REF!</definedName>
    <definedName name="TOTALITEM1.4_40" localSheetId="1">#REF!</definedName>
    <definedName name="TOTALITEM1.4_40">#REF!</definedName>
    <definedName name="TOTALITEM1.4_41" localSheetId="9">#REF!</definedName>
    <definedName name="TOTALITEM1.4_41" localSheetId="1">#REF!</definedName>
    <definedName name="TOTALITEM1.4_41">#REF!</definedName>
    <definedName name="TOTALITEM1.4_42" localSheetId="9">#REF!</definedName>
    <definedName name="TOTALITEM1.4_42" localSheetId="1">#REF!</definedName>
    <definedName name="TOTALITEM1.4_42">#REF!</definedName>
    <definedName name="TOTALITEM1.4_43" localSheetId="9">#REF!</definedName>
    <definedName name="TOTALITEM1.4_43" localSheetId="1">#REF!</definedName>
    <definedName name="TOTALITEM1.4_43">#REF!</definedName>
    <definedName name="TOTALITEM1.4_44" localSheetId="9">#REF!</definedName>
    <definedName name="TOTALITEM1.4_44" localSheetId="1">#REF!</definedName>
    <definedName name="TOTALITEM1.4_44">#REF!</definedName>
    <definedName name="TOTALITEM1.4_45" localSheetId="9">#REF!</definedName>
    <definedName name="TOTALITEM1.4_45" localSheetId="1">#REF!</definedName>
    <definedName name="TOTALITEM1.4_45">#REF!</definedName>
    <definedName name="TOTALITEM1.4_46" localSheetId="9">#REF!</definedName>
    <definedName name="TOTALITEM1.4_46" localSheetId="1">#REF!</definedName>
    <definedName name="TOTALITEM1.4_46">#REF!</definedName>
    <definedName name="TOTALITEM1.4_47" localSheetId="9">#REF!</definedName>
    <definedName name="TOTALITEM1.4_47" localSheetId="1">#REF!</definedName>
    <definedName name="TOTALITEM1.4_47">#REF!</definedName>
    <definedName name="TOTALITEM1.4_48" localSheetId="9">#REF!</definedName>
    <definedName name="TOTALITEM1.4_48" localSheetId="1">#REF!</definedName>
    <definedName name="TOTALITEM1.4_48">#REF!</definedName>
    <definedName name="TOTALITEM1.4_49" localSheetId="9">#REF!</definedName>
    <definedName name="TOTALITEM1.4_49" localSheetId="1">#REF!</definedName>
    <definedName name="TOTALITEM1.4_49">#REF!</definedName>
    <definedName name="TOTALITEM1.4_5" localSheetId="9">#REF!</definedName>
    <definedName name="TOTALITEM1.4_5" localSheetId="1">#REF!</definedName>
    <definedName name="TOTALITEM1.4_5">#REF!</definedName>
    <definedName name="TOTALITEM1.4_50" localSheetId="9">#REF!</definedName>
    <definedName name="TOTALITEM1.4_50" localSheetId="1">#REF!</definedName>
    <definedName name="TOTALITEM1.4_50">#REF!</definedName>
    <definedName name="TOTALITEM1.4_51" localSheetId="9">#REF!</definedName>
    <definedName name="TOTALITEM1.4_51" localSheetId="1">#REF!</definedName>
    <definedName name="TOTALITEM1.4_51">#REF!</definedName>
    <definedName name="TOTALITEM1.4_52" localSheetId="9">#REF!</definedName>
    <definedName name="TOTALITEM1.4_52" localSheetId="1">#REF!</definedName>
    <definedName name="TOTALITEM1.4_52">#REF!</definedName>
    <definedName name="TOTALITEM1.4_53" localSheetId="9">#REF!</definedName>
    <definedName name="TOTALITEM1.4_53" localSheetId="1">#REF!</definedName>
    <definedName name="TOTALITEM1.4_53">#REF!</definedName>
    <definedName name="TOTALITEM1.4_54" localSheetId="9">#REF!</definedName>
    <definedName name="TOTALITEM1.4_54" localSheetId="1">#REF!</definedName>
    <definedName name="TOTALITEM1.4_54">#REF!</definedName>
    <definedName name="TOTALITEM1.4_55" localSheetId="9">#REF!</definedName>
    <definedName name="TOTALITEM1.4_55" localSheetId="1">#REF!</definedName>
    <definedName name="TOTALITEM1.4_55">#REF!</definedName>
    <definedName name="TOTALITEM1.4_56" localSheetId="9">#REF!</definedName>
    <definedName name="TOTALITEM1.4_56" localSheetId="1">#REF!</definedName>
    <definedName name="TOTALITEM1.4_56">#REF!</definedName>
    <definedName name="TOTALITEM1.4_57" localSheetId="9">#REF!</definedName>
    <definedName name="TOTALITEM1.4_57" localSheetId="1">#REF!</definedName>
    <definedName name="TOTALITEM1.4_57">#REF!</definedName>
    <definedName name="TOTALITEM1.4_58" localSheetId="9">#REF!</definedName>
    <definedName name="TOTALITEM1.4_58" localSheetId="1">#REF!</definedName>
    <definedName name="TOTALITEM1.4_58">#REF!</definedName>
    <definedName name="TOTALITEM1.4_59" localSheetId="9">#REF!</definedName>
    <definedName name="TOTALITEM1.4_59" localSheetId="1">#REF!</definedName>
    <definedName name="TOTALITEM1.4_59">#REF!</definedName>
    <definedName name="TOTALITEM1.4_60" localSheetId="9">#REF!</definedName>
    <definedName name="TOTALITEM1.4_60" localSheetId="1">#REF!</definedName>
    <definedName name="TOTALITEM1.4_60">#REF!</definedName>
    <definedName name="TOTALITEM1.4_61" localSheetId="9">#REF!</definedName>
    <definedName name="TOTALITEM1.4_61" localSheetId="1">#REF!</definedName>
    <definedName name="TOTALITEM1.4_61">#REF!</definedName>
    <definedName name="TOTALITEM1.4_62" localSheetId="9">#REF!</definedName>
    <definedName name="TOTALITEM1.4_62" localSheetId="1">#REF!</definedName>
    <definedName name="TOTALITEM1.4_62">#REF!</definedName>
    <definedName name="TOTALITEM1.4_63" localSheetId="9">#REF!</definedName>
    <definedName name="TOTALITEM1.4_63" localSheetId="1">#REF!</definedName>
    <definedName name="TOTALITEM1.4_63">#REF!</definedName>
    <definedName name="TOTALITEM1.4_64" localSheetId="9">#REF!</definedName>
    <definedName name="TOTALITEM1.4_64" localSheetId="1">#REF!</definedName>
    <definedName name="TOTALITEM1.4_64">#REF!</definedName>
    <definedName name="TOTALITEM1.4_65" localSheetId="9">#REF!</definedName>
    <definedName name="TOTALITEM1.4_65" localSheetId="1">#REF!</definedName>
    <definedName name="TOTALITEM1.4_65">#REF!</definedName>
    <definedName name="TOTALITEM1.4_66" localSheetId="9">#REF!</definedName>
    <definedName name="TOTALITEM1.4_66" localSheetId="1">#REF!</definedName>
    <definedName name="TOTALITEM1.4_66">#REF!</definedName>
    <definedName name="TOTALITEM1.4_67" localSheetId="9">#REF!</definedName>
    <definedName name="TOTALITEM1.4_67" localSheetId="1">#REF!</definedName>
    <definedName name="TOTALITEM1.4_67">#REF!</definedName>
    <definedName name="TOTALITEM1.4_68" localSheetId="9">#REF!</definedName>
    <definedName name="TOTALITEM1.4_68" localSheetId="1">#REF!</definedName>
    <definedName name="TOTALITEM1.4_68">#REF!</definedName>
    <definedName name="TOTALITEM1.4_69" localSheetId="9">#REF!</definedName>
    <definedName name="TOTALITEM1.4_69" localSheetId="1">#REF!</definedName>
    <definedName name="TOTALITEM1.4_69">#REF!</definedName>
    <definedName name="TOTALITEM1.4_70" localSheetId="9">#REF!</definedName>
    <definedName name="TOTALITEM1.4_70" localSheetId="1">#REF!</definedName>
    <definedName name="TOTALITEM1.4_70">#REF!</definedName>
    <definedName name="TOTALITEM1.4_71" localSheetId="9">#REF!</definedName>
    <definedName name="TOTALITEM1.4_71" localSheetId="1">#REF!</definedName>
    <definedName name="TOTALITEM1.4_71">#REF!</definedName>
    <definedName name="TOTALITEM1.4_72" localSheetId="9">#REF!</definedName>
    <definedName name="TOTALITEM1.4_72" localSheetId="1">#REF!</definedName>
    <definedName name="TOTALITEM1.4_72">#REF!</definedName>
    <definedName name="TOTALITEM1.4_73" localSheetId="9">#REF!</definedName>
    <definedName name="TOTALITEM1.4_73" localSheetId="1">#REF!</definedName>
    <definedName name="TOTALITEM1.4_73">#REF!</definedName>
    <definedName name="TOTALITEM1.4_74" localSheetId="9">#REF!</definedName>
    <definedName name="TOTALITEM1.4_74" localSheetId="1">#REF!</definedName>
    <definedName name="TOTALITEM1.4_74">#REF!</definedName>
    <definedName name="TOTALITEM1.4_75" localSheetId="9">#REF!</definedName>
    <definedName name="TOTALITEM1.4_75" localSheetId="1">#REF!</definedName>
    <definedName name="TOTALITEM1.4_75">#REF!</definedName>
    <definedName name="TOTALITEM1.4_76" localSheetId="9">#REF!</definedName>
    <definedName name="TOTALITEM1.4_76" localSheetId="1">#REF!</definedName>
    <definedName name="TOTALITEM1.4_76">#REF!</definedName>
    <definedName name="TOTALITEM1.4_78" localSheetId="9">#REF!</definedName>
    <definedName name="TOTALITEM1.4_78" localSheetId="1">#REF!</definedName>
    <definedName name="TOTALITEM1.4_78">#REF!</definedName>
    <definedName name="TOTALITEM1.4_79" localSheetId="9">#REF!</definedName>
    <definedName name="TOTALITEM1.4_79" localSheetId="1">#REF!</definedName>
    <definedName name="TOTALITEM1.4_79">#REF!</definedName>
    <definedName name="TOTALITEM1.4_9" localSheetId="9">#REF!</definedName>
    <definedName name="TOTALITEM1.4_9" localSheetId="1">#REF!</definedName>
    <definedName name="TOTALITEM1.4_9">#REF!</definedName>
    <definedName name="TOTALITEM1.5" localSheetId="9">#REF!</definedName>
    <definedName name="TOTALITEM1.5" localSheetId="1">#REF!</definedName>
    <definedName name="TOTALITEM1.5">#REF!</definedName>
    <definedName name="TOTALITEM1.5_1" localSheetId="9">#REF!</definedName>
    <definedName name="TOTALITEM1.5_1" localSheetId="1">#REF!</definedName>
    <definedName name="TOTALITEM1.5_1">#REF!</definedName>
    <definedName name="TOTALITEM1.5_10" localSheetId="9">#REF!</definedName>
    <definedName name="TOTALITEM1.5_10" localSheetId="1">#REF!</definedName>
    <definedName name="TOTALITEM1.5_10">#REF!</definedName>
    <definedName name="TOTALITEM1.5_11" localSheetId="9">#REF!</definedName>
    <definedName name="TOTALITEM1.5_11" localSheetId="1">#REF!</definedName>
    <definedName name="TOTALITEM1.5_11">#REF!</definedName>
    <definedName name="TOTALITEM1.5_12" localSheetId="9">#REF!</definedName>
    <definedName name="TOTALITEM1.5_12" localSheetId="1">#REF!</definedName>
    <definedName name="TOTALITEM1.5_12">#REF!</definedName>
    <definedName name="TOTALITEM1.5_13" localSheetId="9">#REF!</definedName>
    <definedName name="TOTALITEM1.5_13" localSheetId="1">#REF!</definedName>
    <definedName name="TOTALITEM1.5_13">#REF!</definedName>
    <definedName name="TOTALITEM1.5_14" localSheetId="9">#REF!</definedName>
    <definedName name="TOTALITEM1.5_14" localSheetId="1">#REF!</definedName>
    <definedName name="TOTALITEM1.5_14">#REF!</definedName>
    <definedName name="TOTALITEM1.5_15" localSheetId="9">#REF!</definedName>
    <definedName name="TOTALITEM1.5_15" localSheetId="1">#REF!</definedName>
    <definedName name="TOTALITEM1.5_15">#REF!</definedName>
    <definedName name="TOTALITEM1.5_16" localSheetId="9">#REF!</definedName>
    <definedName name="TOTALITEM1.5_16" localSheetId="1">#REF!</definedName>
    <definedName name="TOTALITEM1.5_16">#REF!</definedName>
    <definedName name="TOTALITEM1.5_17" localSheetId="9">#REF!</definedName>
    <definedName name="TOTALITEM1.5_17" localSheetId="1">#REF!</definedName>
    <definedName name="TOTALITEM1.5_17">#REF!</definedName>
    <definedName name="TOTALITEM1.5_18" localSheetId="9">#REF!</definedName>
    <definedName name="TOTALITEM1.5_18" localSheetId="1">#REF!</definedName>
    <definedName name="TOTALITEM1.5_18">#REF!</definedName>
    <definedName name="TOTALITEM1.5_19" localSheetId="9">#REF!</definedName>
    <definedName name="TOTALITEM1.5_19" localSheetId="1">#REF!</definedName>
    <definedName name="TOTALITEM1.5_19">#REF!</definedName>
    <definedName name="TOTALITEM1.5_2" localSheetId="9">#REF!</definedName>
    <definedName name="TOTALITEM1.5_2" localSheetId="1">#REF!</definedName>
    <definedName name="TOTALITEM1.5_2">#REF!</definedName>
    <definedName name="TOTALITEM1.5_20" localSheetId="9">#REF!</definedName>
    <definedName name="TOTALITEM1.5_20" localSheetId="1">#REF!</definedName>
    <definedName name="TOTALITEM1.5_20">#REF!</definedName>
    <definedName name="TOTALITEM1.5_21" localSheetId="9">#REF!</definedName>
    <definedName name="TOTALITEM1.5_21" localSheetId="1">#REF!</definedName>
    <definedName name="TOTALITEM1.5_21">#REF!</definedName>
    <definedName name="TOTALITEM1.5_22" localSheetId="9">#REF!</definedName>
    <definedName name="TOTALITEM1.5_22" localSheetId="1">#REF!</definedName>
    <definedName name="TOTALITEM1.5_22">#REF!</definedName>
    <definedName name="TOTALITEM1.5_23" localSheetId="9">#REF!</definedName>
    <definedName name="TOTALITEM1.5_23" localSheetId="1">#REF!</definedName>
    <definedName name="TOTALITEM1.5_23">#REF!</definedName>
    <definedName name="TOTALITEM1.5_24" localSheetId="9">#REF!</definedName>
    <definedName name="TOTALITEM1.5_24" localSheetId="1">#REF!</definedName>
    <definedName name="TOTALITEM1.5_24">#REF!</definedName>
    <definedName name="TOTALITEM1.5_25" localSheetId="9">#REF!</definedName>
    <definedName name="TOTALITEM1.5_25" localSheetId="1">#REF!</definedName>
    <definedName name="TOTALITEM1.5_25">#REF!</definedName>
    <definedName name="TOTALITEM1.5_26" localSheetId="9">#REF!</definedName>
    <definedName name="TOTALITEM1.5_26" localSheetId="1">#REF!</definedName>
    <definedName name="TOTALITEM1.5_26">#REF!</definedName>
    <definedName name="TOTALITEM1.5_27" localSheetId="9">#REF!</definedName>
    <definedName name="TOTALITEM1.5_27" localSheetId="1">#REF!</definedName>
    <definedName name="TOTALITEM1.5_27">#REF!</definedName>
    <definedName name="TOTALITEM1.5_28" localSheetId="9">#REF!</definedName>
    <definedName name="TOTALITEM1.5_28" localSheetId="1">#REF!</definedName>
    <definedName name="TOTALITEM1.5_28">#REF!</definedName>
    <definedName name="TOTALITEM1.5_29" localSheetId="9">#REF!</definedName>
    <definedName name="TOTALITEM1.5_29" localSheetId="1">#REF!</definedName>
    <definedName name="TOTALITEM1.5_29">#REF!</definedName>
    <definedName name="TOTALITEM1.5_3" localSheetId="9">#REF!</definedName>
    <definedName name="TOTALITEM1.5_3" localSheetId="1">#REF!</definedName>
    <definedName name="TOTALITEM1.5_3">#REF!</definedName>
    <definedName name="TOTALITEM1.5_30" localSheetId="9">#REF!</definedName>
    <definedName name="TOTALITEM1.5_30" localSheetId="1">#REF!</definedName>
    <definedName name="TOTALITEM1.5_30">#REF!</definedName>
    <definedName name="TOTALITEM1.5_31" localSheetId="9">#REF!</definedName>
    <definedName name="TOTALITEM1.5_31" localSheetId="1">#REF!</definedName>
    <definedName name="TOTALITEM1.5_31">#REF!</definedName>
    <definedName name="TOTALITEM1.5_32" localSheetId="9">#REF!</definedName>
    <definedName name="TOTALITEM1.5_32" localSheetId="1">#REF!</definedName>
    <definedName name="TOTALITEM1.5_32">#REF!</definedName>
    <definedName name="TOTALITEM1.5_33" localSheetId="9">#REF!</definedName>
    <definedName name="TOTALITEM1.5_33" localSheetId="1">#REF!</definedName>
    <definedName name="TOTALITEM1.5_33">#REF!</definedName>
    <definedName name="TOTALITEM1.5_34" localSheetId="9">#REF!</definedName>
    <definedName name="TOTALITEM1.5_34" localSheetId="1">#REF!</definedName>
    <definedName name="TOTALITEM1.5_34">#REF!</definedName>
    <definedName name="TOTALITEM1.5_35" localSheetId="9">#REF!</definedName>
    <definedName name="TOTALITEM1.5_35" localSheetId="1">#REF!</definedName>
    <definedName name="TOTALITEM1.5_35">#REF!</definedName>
    <definedName name="TOTALITEM1.5_36" localSheetId="9">#REF!</definedName>
    <definedName name="TOTALITEM1.5_36" localSheetId="1">#REF!</definedName>
    <definedName name="TOTALITEM1.5_36">#REF!</definedName>
    <definedName name="TOTALITEM1.5_37" localSheetId="9">#REF!</definedName>
    <definedName name="TOTALITEM1.5_37" localSheetId="1">#REF!</definedName>
    <definedName name="TOTALITEM1.5_37">#REF!</definedName>
    <definedName name="TOTALITEM1.5_38" localSheetId="9">#REF!</definedName>
    <definedName name="TOTALITEM1.5_38" localSheetId="1">#REF!</definedName>
    <definedName name="TOTALITEM1.5_38">#REF!</definedName>
    <definedName name="TOTALITEM1.5_39" localSheetId="9">#REF!</definedName>
    <definedName name="TOTALITEM1.5_39" localSheetId="1">#REF!</definedName>
    <definedName name="TOTALITEM1.5_39">#REF!</definedName>
    <definedName name="TOTALITEM1.5_4" localSheetId="9">#REF!</definedName>
    <definedName name="TOTALITEM1.5_4" localSheetId="1">#REF!</definedName>
    <definedName name="TOTALITEM1.5_4">#REF!</definedName>
    <definedName name="TOTALITEM1.5_40" localSheetId="9">#REF!</definedName>
    <definedName name="TOTALITEM1.5_40" localSheetId="1">#REF!</definedName>
    <definedName name="TOTALITEM1.5_40">#REF!</definedName>
    <definedName name="TOTALITEM1.5_41" localSheetId="9">#REF!</definedName>
    <definedName name="TOTALITEM1.5_41" localSheetId="1">#REF!</definedName>
    <definedName name="TOTALITEM1.5_41">#REF!</definedName>
    <definedName name="TOTALITEM1.5_42" localSheetId="9">#REF!</definedName>
    <definedName name="TOTALITEM1.5_42" localSheetId="1">#REF!</definedName>
    <definedName name="TOTALITEM1.5_42">#REF!</definedName>
    <definedName name="TOTALITEM1.5_43" localSheetId="9">#REF!</definedName>
    <definedName name="TOTALITEM1.5_43" localSheetId="1">#REF!</definedName>
    <definedName name="TOTALITEM1.5_43">#REF!</definedName>
    <definedName name="TOTALITEM1.5_44" localSheetId="9">#REF!</definedName>
    <definedName name="TOTALITEM1.5_44" localSheetId="1">#REF!</definedName>
    <definedName name="TOTALITEM1.5_44">#REF!</definedName>
    <definedName name="TOTALITEM1.5_45" localSheetId="9">#REF!</definedName>
    <definedName name="TOTALITEM1.5_45" localSheetId="1">#REF!</definedName>
    <definedName name="TOTALITEM1.5_45">#REF!</definedName>
    <definedName name="TOTALITEM1.5_46" localSheetId="9">#REF!</definedName>
    <definedName name="TOTALITEM1.5_46" localSheetId="1">#REF!</definedName>
    <definedName name="TOTALITEM1.5_46">#REF!</definedName>
    <definedName name="TOTALITEM1.5_47" localSheetId="9">#REF!</definedName>
    <definedName name="TOTALITEM1.5_47" localSheetId="1">#REF!</definedName>
    <definedName name="TOTALITEM1.5_47">#REF!</definedName>
    <definedName name="TOTALITEM1.5_48" localSheetId="9">#REF!</definedName>
    <definedName name="TOTALITEM1.5_48" localSheetId="1">#REF!</definedName>
    <definedName name="TOTALITEM1.5_48">#REF!</definedName>
    <definedName name="TOTALITEM1.5_49" localSheetId="9">#REF!</definedName>
    <definedName name="TOTALITEM1.5_49" localSheetId="1">#REF!</definedName>
    <definedName name="TOTALITEM1.5_49">#REF!</definedName>
    <definedName name="TOTALITEM1.5_5" localSheetId="9">#REF!</definedName>
    <definedName name="TOTALITEM1.5_5" localSheetId="1">#REF!</definedName>
    <definedName name="TOTALITEM1.5_5">#REF!</definedName>
    <definedName name="TOTALITEM1.5_50" localSheetId="9">#REF!</definedName>
    <definedName name="TOTALITEM1.5_50" localSheetId="1">#REF!</definedName>
    <definedName name="TOTALITEM1.5_50">#REF!</definedName>
    <definedName name="TOTALITEM1.5_51" localSheetId="9">#REF!</definedName>
    <definedName name="TOTALITEM1.5_51" localSheetId="1">#REF!</definedName>
    <definedName name="TOTALITEM1.5_51">#REF!</definedName>
    <definedName name="TOTALITEM1.5_52" localSheetId="9">#REF!</definedName>
    <definedName name="TOTALITEM1.5_52" localSheetId="1">#REF!</definedName>
    <definedName name="TOTALITEM1.5_52">#REF!</definedName>
    <definedName name="TOTALITEM1.5_53" localSheetId="9">#REF!</definedName>
    <definedName name="TOTALITEM1.5_53" localSheetId="1">#REF!</definedName>
    <definedName name="TOTALITEM1.5_53">#REF!</definedName>
    <definedName name="TOTALITEM1.5_54" localSheetId="9">#REF!</definedName>
    <definedName name="TOTALITEM1.5_54" localSheetId="1">#REF!</definedName>
    <definedName name="TOTALITEM1.5_54">#REF!</definedName>
    <definedName name="TOTALITEM1.5_55" localSheetId="9">#REF!</definedName>
    <definedName name="TOTALITEM1.5_55" localSheetId="1">#REF!</definedName>
    <definedName name="TOTALITEM1.5_55">#REF!</definedName>
    <definedName name="TOTALITEM1.5_56" localSheetId="9">#REF!</definedName>
    <definedName name="TOTALITEM1.5_56" localSheetId="1">#REF!</definedName>
    <definedName name="TOTALITEM1.5_56">#REF!</definedName>
    <definedName name="TOTALITEM1.5_57" localSheetId="9">#REF!</definedName>
    <definedName name="TOTALITEM1.5_57" localSheetId="1">#REF!</definedName>
    <definedName name="TOTALITEM1.5_57">#REF!</definedName>
    <definedName name="TOTALITEM1.5_58" localSheetId="9">#REF!</definedName>
    <definedName name="TOTALITEM1.5_58" localSheetId="1">#REF!</definedName>
    <definedName name="TOTALITEM1.5_58">#REF!</definedName>
    <definedName name="TOTALITEM1.5_59" localSheetId="9">#REF!</definedName>
    <definedName name="TOTALITEM1.5_59" localSheetId="1">#REF!</definedName>
    <definedName name="TOTALITEM1.5_59">#REF!</definedName>
    <definedName name="TOTALITEM1.5_60" localSheetId="9">#REF!</definedName>
    <definedName name="TOTALITEM1.5_60" localSheetId="1">#REF!</definedName>
    <definedName name="TOTALITEM1.5_60">#REF!</definedName>
    <definedName name="TOTALITEM1.5_61" localSheetId="9">#REF!</definedName>
    <definedName name="TOTALITEM1.5_61" localSheetId="1">#REF!</definedName>
    <definedName name="TOTALITEM1.5_61">#REF!</definedName>
    <definedName name="TOTALITEM1.5_62" localSheetId="9">#REF!</definedName>
    <definedName name="TOTALITEM1.5_62" localSheetId="1">#REF!</definedName>
    <definedName name="TOTALITEM1.5_62">#REF!</definedName>
    <definedName name="TOTALITEM1.5_63" localSheetId="9">#REF!</definedName>
    <definedName name="TOTALITEM1.5_63" localSheetId="1">#REF!</definedName>
    <definedName name="TOTALITEM1.5_63">#REF!</definedName>
    <definedName name="TOTALITEM1.5_64" localSheetId="9">#REF!</definedName>
    <definedName name="TOTALITEM1.5_64" localSheetId="1">#REF!</definedName>
    <definedName name="TOTALITEM1.5_64">#REF!</definedName>
    <definedName name="TOTALITEM1.5_65" localSheetId="9">#REF!</definedName>
    <definedName name="TOTALITEM1.5_65" localSheetId="1">#REF!</definedName>
    <definedName name="TOTALITEM1.5_65">#REF!</definedName>
    <definedName name="TOTALITEM1.5_66" localSheetId="9">#REF!</definedName>
    <definedName name="TOTALITEM1.5_66" localSheetId="1">#REF!</definedName>
    <definedName name="TOTALITEM1.5_66">#REF!</definedName>
    <definedName name="TOTALITEM1.5_67" localSheetId="9">#REF!</definedName>
    <definedName name="TOTALITEM1.5_67" localSheetId="1">#REF!</definedName>
    <definedName name="TOTALITEM1.5_67">#REF!</definedName>
    <definedName name="TOTALITEM1.5_68" localSheetId="9">#REF!</definedName>
    <definedName name="TOTALITEM1.5_68" localSheetId="1">#REF!</definedName>
    <definedName name="TOTALITEM1.5_68">#REF!</definedName>
    <definedName name="TOTALITEM1.5_69" localSheetId="9">#REF!</definedName>
    <definedName name="TOTALITEM1.5_69" localSheetId="1">#REF!</definedName>
    <definedName name="TOTALITEM1.5_69">#REF!</definedName>
    <definedName name="TOTALITEM1.5_70" localSheetId="9">#REF!</definedName>
    <definedName name="TOTALITEM1.5_70" localSheetId="1">#REF!</definedName>
    <definedName name="TOTALITEM1.5_70">#REF!</definedName>
    <definedName name="TOTALITEM1.5_71" localSheetId="9">#REF!</definedName>
    <definedName name="TOTALITEM1.5_71" localSheetId="1">#REF!</definedName>
    <definedName name="TOTALITEM1.5_71">#REF!</definedName>
    <definedName name="TOTALITEM1.5_72" localSheetId="9">#REF!</definedName>
    <definedName name="TOTALITEM1.5_72" localSheetId="1">#REF!</definedName>
    <definedName name="TOTALITEM1.5_72">#REF!</definedName>
    <definedName name="TOTALITEM1.5_73" localSheetId="9">#REF!</definedName>
    <definedName name="TOTALITEM1.5_73" localSheetId="1">#REF!</definedName>
    <definedName name="TOTALITEM1.5_73">#REF!</definedName>
    <definedName name="TOTALITEM1.5_74" localSheetId="9">#REF!</definedName>
    <definedName name="TOTALITEM1.5_74" localSheetId="1">#REF!</definedName>
    <definedName name="TOTALITEM1.5_74">#REF!</definedName>
    <definedName name="TOTALITEM1.5_75" localSheetId="9">#REF!</definedName>
    <definedName name="TOTALITEM1.5_75" localSheetId="1">#REF!</definedName>
    <definedName name="TOTALITEM1.5_75">#REF!</definedName>
    <definedName name="TOTALITEM1.5_76" localSheetId="9">#REF!</definedName>
    <definedName name="TOTALITEM1.5_76" localSheetId="1">#REF!</definedName>
    <definedName name="TOTALITEM1.5_76">#REF!</definedName>
    <definedName name="TOTALITEM1.5_78" localSheetId="9">#REF!</definedName>
    <definedName name="TOTALITEM1.5_78" localSheetId="1">#REF!</definedName>
    <definedName name="TOTALITEM1.5_78">#REF!</definedName>
    <definedName name="TOTALITEM1.5_79" localSheetId="9">#REF!</definedName>
    <definedName name="TOTALITEM1.5_79" localSheetId="1">#REF!</definedName>
    <definedName name="TOTALITEM1.5_79">#REF!</definedName>
    <definedName name="TOTALITEM1.5_9" localSheetId="9">#REF!</definedName>
    <definedName name="TOTALITEM1.5_9" localSheetId="1">#REF!</definedName>
    <definedName name="TOTALITEM1.5_9">#REF!</definedName>
    <definedName name="TOTALITEM1.6" localSheetId="9">#REF!</definedName>
    <definedName name="TOTALITEM1.6" localSheetId="1">#REF!</definedName>
    <definedName name="TOTALITEM1.6">#REF!</definedName>
    <definedName name="TOTALITEM1.6_1" localSheetId="9">#REF!</definedName>
    <definedName name="TOTALITEM1.6_1" localSheetId="1">#REF!</definedName>
    <definedName name="TOTALITEM1.6_1">#REF!</definedName>
    <definedName name="TOTALITEM1.6_10" localSheetId="9">#REF!</definedName>
    <definedName name="TOTALITEM1.6_10" localSheetId="1">#REF!</definedName>
    <definedName name="TOTALITEM1.6_10">#REF!</definedName>
    <definedName name="TOTALITEM1.6_11" localSheetId="9">#REF!</definedName>
    <definedName name="TOTALITEM1.6_11" localSheetId="1">#REF!</definedName>
    <definedName name="TOTALITEM1.6_11">#REF!</definedName>
    <definedName name="TOTALITEM1.6_12" localSheetId="9">#REF!</definedName>
    <definedName name="TOTALITEM1.6_12" localSheetId="1">#REF!</definedName>
    <definedName name="TOTALITEM1.6_12">#REF!</definedName>
    <definedName name="TOTALITEM1.6_13" localSheetId="9">#REF!</definedName>
    <definedName name="TOTALITEM1.6_13" localSheetId="1">#REF!</definedName>
    <definedName name="TOTALITEM1.6_13">#REF!</definedName>
    <definedName name="TOTALITEM1.6_14" localSheetId="9">#REF!</definedName>
    <definedName name="TOTALITEM1.6_14" localSheetId="1">#REF!</definedName>
    <definedName name="TOTALITEM1.6_14">#REF!</definedName>
    <definedName name="TOTALITEM1.6_15" localSheetId="9">#REF!</definedName>
    <definedName name="TOTALITEM1.6_15" localSheetId="1">#REF!</definedName>
    <definedName name="TOTALITEM1.6_15">#REF!</definedName>
    <definedName name="TOTALITEM1.6_16" localSheetId="9">#REF!</definedName>
    <definedName name="TOTALITEM1.6_16" localSheetId="1">#REF!</definedName>
    <definedName name="TOTALITEM1.6_16">#REF!</definedName>
    <definedName name="TOTALITEM1.6_17" localSheetId="9">#REF!</definedName>
    <definedName name="TOTALITEM1.6_17" localSheetId="1">#REF!</definedName>
    <definedName name="TOTALITEM1.6_17">#REF!</definedName>
    <definedName name="TOTALITEM1.6_18" localSheetId="9">#REF!</definedName>
    <definedName name="TOTALITEM1.6_18" localSheetId="1">#REF!</definedName>
    <definedName name="TOTALITEM1.6_18">#REF!</definedName>
    <definedName name="TOTALITEM1.6_19" localSheetId="9">#REF!</definedName>
    <definedName name="TOTALITEM1.6_19" localSheetId="1">#REF!</definedName>
    <definedName name="TOTALITEM1.6_19">#REF!</definedName>
    <definedName name="TOTALITEM1.6_2" localSheetId="9">#REF!</definedName>
    <definedName name="TOTALITEM1.6_2" localSheetId="1">#REF!</definedName>
    <definedName name="TOTALITEM1.6_2">#REF!</definedName>
    <definedName name="TOTALITEM1.6_20" localSheetId="9">#REF!</definedName>
    <definedName name="TOTALITEM1.6_20" localSheetId="1">#REF!</definedName>
    <definedName name="TOTALITEM1.6_20">#REF!</definedName>
    <definedName name="TOTALITEM1.6_21" localSheetId="9">#REF!</definedName>
    <definedName name="TOTALITEM1.6_21" localSheetId="1">#REF!</definedName>
    <definedName name="TOTALITEM1.6_21">#REF!</definedName>
    <definedName name="TOTALITEM1.6_22" localSheetId="9">#REF!</definedName>
    <definedName name="TOTALITEM1.6_22" localSheetId="1">#REF!</definedName>
    <definedName name="TOTALITEM1.6_22">#REF!</definedName>
    <definedName name="TOTALITEM1.6_23" localSheetId="9">#REF!</definedName>
    <definedName name="TOTALITEM1.6_23" localSheetId="1">#REF!</definedName>
    <definedName name="TOTALITEM1.6_23">#REF!</definedName>
    <definedName name="TOTALITEM1.6_24" localSheetId="9">#REF!</definedName>
    <definedName name="TOTALITEM1.6_24" localSheetId="1">#REF!</definedName>
    <definedName name="TOTALITEM1.6_24">#REF!</definedName>
    <definedName name="TOTALITEM1.6_25" localSheetId="9">#REF!</definedName>
    <definedName name="TOTALITEM1.6_25" localSheetId="1">#REF!</definedName>
    <definedName name="TOTALITEM1.6_25">#REF!</definedName>
    <definedName name="TOTALITEM1.6_26" localSheetId="9">#REF!</definedName>
    <definedName name="TOTALITEM1.6_26" localSheetId="1">#REF!</definedName>
    <definedName name="TOTALITEM1.6_26">#REF!</definedName>
    <definedName name="TOTALITEM1.6_27" localSheetId="9">#REF!</definedName>
    <definedName name="TOTALITEM1.6_27" localSheetId="1">#REF!</definedName>
    <definedName name="TOTALITEM1.6_27">#REF!</definedName>
    <definedName name="TOTALITEM1.6_28" localSheetId="9">#REF!</definedName>
    <definedName name="TOTALITEM1.6_28" localSheetId="1">#REF!</definedName>
    <definedName name="TOTALITEM1.6_28">#REF!</definedName>
    <definedName name="TOTALITEM1.6_29" localSheetId="9">#REF!</definedName>
    <definedName name="TOTALITEM1.6_29" localSheetId="1">#REF!</definedName>
    <definedName name="TOTALITEM1.6_29">#REF!</definedName>
    <definedName name="TOTALITEM1.6_3" localSheetId="9">#REF!</definedName>
    <definedName name="TOTALITEM1.6_3" localSheetId="1">#REF!</definedName>
    <definedName name="TOTALITEM1.6_3">#REF!</definedName>
    <definedName name="TOTALITEM1.6_30" localSheetId="9">#REF!</definedName>
    <definedName name="TOTALITEM1.6_30" localSheetId="1">#REF!</definedName>
    <definedName name="TOTALITEM1.6_30">#REF!</definedName>
    <definedName name="TOTALITEM1.6_31" localSheetId="9">#REF!</definedName>
    <definedName name="TOTALITEM1.6_31" localSheetId="1">#REF!</definedName>
    <definedName name="TOTALITEM1.6_31">#REF!</definedName>
    <definedName name="TOTALITEM1.6_32" localSheetId="9">#REF!</definedName>
    <definedName name="TOTALITEM1.6_32" localSheetId="1">#REF!</definedName>
    <definedName name="TOTALITEM1.6_32">#REF!</definedName>
    <definedName name="TOTALITEM1.6_33" localSheetId="9">#REF!</definedName>
    <definedName name="TOTALITEM1.6_33" localSheetId="1">#REF!</definedName>
    <definedName name="TOTALITEM1.6_33">#REF!</definedName>
    <definedName name="TOTALITEM1.6_34" localSheetId="9">#REF!</definedName>
    <definedName name="TOTALITEM1.6_34" localSheetId="1">#REF!</definedName>
    <definedName name="TOTALITEM1.6_34">#REF!</definedName>
    <definedName name="TOTALITEM1.6_35" localSheetId="9">#REF!</definedName>
    <definedName name="TOTALITEM1.6_35" localSheetId="1">#REF!</definedName>
    <definedName name="TOTALITEM1.6_35">#REF!</definedName>
    <definedName name="TOTALITEM1.6_36" localSheetId="9">#REF!</definedName>
    <definedName name="TOTALITEM1.6_36" localSheetId="1">#REF!</definedName>
    <definedName name="TOTALITEM1.6_36">#REF!</definedName>
    <definedName name="TOTALITEM1.6_37" localSheetId="9">#REF!</definedName>
    <definedName name="TOTALITEM1.6_37" localSheetId="1">#REF!</definedName>
    <definedName name="TOTALITEM1.6_37">#REF!</definedName>
    <definedName name="TOTALITEM1.6_38" localSheetId="9">#REF!</definedName>
    <definedName name="TOTALITEM1.6_38" localSheetId="1">#REF!</definedName>
    <definedName name="TOTALITEM1.6_38">#REF!</definedName>
    <definedName name="TOTALITEM1.6_39" localSheetId="9">#REF!</definedName>
    <definedName name="TOTALITEM1.6_39" localSheetId="1">#REF!</definedName>
    <definedName name="TOTALITEM1.6_39">#REF!</definedName>
    <definedName name="TOTALITEM1.6_4" localSheetId="9">#REF!</definedName>
    <definedName name="TOTALITEM1.6_4" localSheetId="1">#REF!</definedName>
    <definedName name="TOTALITEM1.6_4">#REF!</definedName>
    <definedName name="TOTALITEM1.6_40" localSheetId="9">#REF!</definedName>
    <definedName name="TOTALITEM1.6_40" localSheetId="1">#REF!</definedName>
    <definedName name="TOTALITEM1.6_40">#REF!</definedName>
    <definedName name="TOTALITEM1.6_41" localSheetId="9">#REF!</definedName>
    <definedName name="TOTALITEM1.6_41" localSheetId="1">#REF!</definedName>
    <definedName name="TOTALITEM1.6_41">#REF!</definedName>
    <definedName name="TOTALITEM1.6_42" localSheetId="9">#REF!</definedName>
    <definedName name="TOTALITEM1.6_42" localSheetId="1">#REF!</definedName>
    <definedName name="TOTALITEM1.6_42">#REF!</definedName>
    <definedName name="TOTALITEM1.6_43" localSheetId="9">#REF!</definedName>
    <definedName name="TOTALITEM1.6_43" localSheetId="1">#REF!</definedName>
    <definedName name="TOTALITEM1.6_43">#REF!</definedName>
    <definedName name="TOTALITEM1.6_44" localSheetId="9">#REF!</definedName>
    <definedName name="TOTALITEM1.6_44" localSheetId="1">#REF!</definedName>
    <definedName name="TOTALITEM1.6_44">#REF!</definedName>
    <definedName name="TOTALITEM1.6_45" localSheetId="9">#REF!</definedName>
    <definedName name="TOTALITEM1.6_45" localSheetId="1">#REF!</definedName>
    <definedName name="TOTALITEM1.6_45">#REF!</definedName>
    <definedName name="TOTALITEM1.6_46" localSheetId="9">#REF!</definedName>
    <definedName name="TOTALITEM1.6_46" localSheetId="1">#REF!</definedName>
    <definedName name="TOTALITEM1.6_46">#REF!</definedName>
    <definedName name="TOTALITEM1.6_47" localSheetId="9">#REF!</definedName>
    <definedName name="TOTALITEM1.6_47" localSheetId="1">#REF!</definedName>
    <definedName name="TOTALITEM1.6_47">#REF!</definedName>
    <definedName name="TOTALITEM1.6_48" localSheetId="9">#REF!</definedName>
    <definedName name="TOTALITEM1.6_48" localSheetId="1">#REF!</definedName>
    <definedName name="TOTALITEM1.6_48">#REF!</definedName>
    <definedName name="TOTALITEM1.6_49" localSheetId="9">#REF!</definedName>
    <definedName name="TOTALITEM1.6_49" localSheetId="1">#REF!</definedName>
    <definedName name="TOTALITEM1.6_49">#REF!</definedName>
    <definedName name="TOTALITEM1.6_5" localSheetId="9">#REF!</definedName>
    <definedName name="TOTALITEM1.6_5" localSheetId="1">#REF!</definedName>
    <definedName name="TOTALITEM1.6_5">#REF!</definedName>
    <definedName name="TOTALITEM1.6_50" localSheetId="9">#REF!</definedName>
    <definedName name="TOTALITEM1.6_50" localSheetId="1">#REF!</definedName>
    <definedName name="TOTALITEM1.6_50">#REF!</definedName>
    <definedName name="TOTALITEM1.6_51" localSheetId="9">#REF!</definedName>
    <definedName name="TOTALITEM1.6_51" localSheetId="1">#REF!</definedName>
    <definedName name="TOTALITEM1.6_51">#REF!</definedName>
    <definedName name="TOTALITEM1.6_52" localSheetId="9">#REF!</definedName>
    <definedName name="TOTALITEM1.6_52" localSheetId="1">#REF!</definedName>
    <definedName name="TOTALITEM1.6_52">#REF!</definedName>
    <definedName name="TOTALITEM1.6_53" localSheetId="9">#REF!</definedName>
    <definedName name="TOTALITEM1.6_53" localSheetId="1">#REF!</definedName>
    <definedName name="TOTALITEM1.6_53">#REF!</definedName>
    <definedName name="TOTALITEM1.6_54" localSheetId="9">#REF!</definedName>
    <definedName name="TOTALITEM1.6_54" localSheetId="1">#REF!</definedName>
    <definedName name="TOTALITEM1.6_54">#REF!</definedName>
    <definedName name="TOTALITEM1.6_55" localSheetId="9">#REF!</definedName>
    <definedName name="TOTALITEM1.6_55" localSheetId="1">#REF!</definedName>
    <definedName name="TOTALITEM1.6_55">#REF!</definedName>
    <definedName name="TOTALITEM1.6_56" localSheetId="9">#REF!</definedName>
    <definedName name="TOTALITEM1.6_56" localSheetId="1">#REF!</definedName>
    <definedName name="TOTALITEM1.6_56">#REF!</definedName>
    <definedName name="TOTALITEM1.6_57" localSheetId="9">#REF!</definedName>
    <definedName name="TOTALITEM1.6_57" localSheetId="1">#REF!</definedName>
    <definedName name="TOTALITEM1.6_57">#REF!</definedName>
    <definedName name="TOTALITEM1.6_58" localSheetId="9">#REF!</definedName>
    <definedName name="TOTALITEM1.6_58" localSheetId="1">#REF!</definedName>
    <definedName name="TOTALITEM1.6_58">#REF!</definedName>
    <definedName name="TOTALITEM1.6_59" localSheetId="9">#REF!</definedName>
    <definedName name="TOTALITEM1.6_59" localSheetId="1">#REF!</definedName>
    <definedName name="TOTALITEM1.6_59">#REF!</definedName>
    <definedName name="TOTALITEM1.6_60" localSheetId="9">#REF!</definedName>
    <definedName name="TOTALITEM1.6_60" localSheetId="1">#REF!</definedName>
    <definedName name="TOTALITEM1.6_60">#REF!</definedName>
    <definedName name="TOTALITEM1.6_61" localSheetId="9">#REF!</definedName>
    <definedName name="TOTALITEM1.6_61" localSheetId="1">#REF!</definedName>
    <definedName name="TOTALITEM1.6_61">#REF!</definedName>
    <definedName name="TOTALITEM1.6_62" localSheetId="9">#REF!</definedName>
    <definedName name="TOTALITEM1.6_62" localSheetId="1">#REF!</definedName>
    <definedName name="TOTALITEM1.6_62">#REF!</definedName>
    <definedName name="TOTALITEM1.6_63" localSheetId="9">#REF!</definedName>
    <definedName name="TOTALITEM1.6_63" localSheetId="1">#REF!</definedName>
    <definedName name="TOTALITEM1.6_63">#REF!</definedName>
    <definedName name="TOTALITEM1.6_64" localSheetId="9">#REF!</definedName>
    <definedName name="TOTALITEM1.6_64" localSheetId="1">#REF!</definedName>
    <definedName name="TOTALITEM1.6_64">#REF!</definedName>
    <definedName name="TOTALITEM1.6_65" localSheetId="9">#REF!</definedName>
    <definedName name="TOTALITEM1.6_65" localSheetId="1">#REF!</definedName>
    <definedName name="TOTALITEM1.6_65">#REF!</definedName>
    <definedName name="TOTALITEM1.6_66" localSheetId="9">#REF!</definedName>
    <definedName name="TOTALITEM1.6_66" localSheetId="1">#REF!</definedName>
    <definedName name="TOTALITEM1.6_66">#REF!</definedName>
    <definedName name="TOTALITEM1.6_67" localSheetId="9">#REF!</definedName>
    <definedName name="TOTALITEM1.6_67" localSheetId="1">#REF!</definedName>
    <definedName name="TOTALITEM1.6_67">#REF!</definedName>
    <definedName name="TOTALITEM1.6_68" localSheetId="9">#REF!</definedName>
    <definedName name="TOTALITEM1.6_68" localSheetId="1">#REF!</definedName>
    <definedName name="TOTALITEM1.6_68">#REF!</definedName>
    <definedName name="TOTALITEM1.6_69" localSheetId="9">#REF!</definedName>
    <definedName name="TOTALITEM1.6_69" localSheetId="1">#REF!</definedName>
    <definedName name="TOTALITEM1.6_69">#REF!</definedName>
    <definedName name="TOTALITEM1.6_70" localSheetId="9">#REF!</definedName>
    <definedName name="TOTALITEM1.6_70" localSheetId="1">#REF!</definedName>
    <definedName name="TOTALITEM1.6_70">#REF!</definedName>
    <definedName name="TOTALITEM1.6_71" localSheetId="9">#REF!</definedName>
    <definedName name="TOTALITEM1.6_71" localSheetId="1">#REF!</definedName>
    <definedName name="TOTALITEM1.6_71">#REF!</definedName>
    <definedName name="TOTALITEM1.6_72" localSheetId="9">#REF!</definedName>
    <definedName name="TOTALITEM1.6_72" localSheetId="1">#REF!</definedName>
    <definedName name="TOTALITEM1.6_72">#REF!</definedName>
    <definedName name="TOTALITEM1.6_73" localSheetId="9">#REF!</definedName>
    <definedName name="TOTALITEM1.6_73" localSheetId="1">#REF!</definedName>
    <definedName name="TOTALITEM1.6_73">#REF!</definedName>
    <definedName name="TOTALITEM1.6_74" localSheetId="9">#REF!</definedName>
    <definedName name="TOTALITEM1.6_74" localSheetId="1">#REF!</definedName>
    <definedName name="TOTALITEM1.6_74">#REF!</definedName>
    <definedName name="TOTALITEM1.6_75" localSheetId="9">#REF!</definedName>
    <definedName name="TOTALITEM1.6_75" localSheetId="1">#REF!</definedName>
    <definedName name="TOTALITEM1.6_75">#REF!</definedName>
    <definedName name="TOTALITEM1.6_76" localSheetId="9">#REF!</definedName>
    <definedName name="TOTALITEM1.6_76" localSheetId="1">#REF!</definedName>
    <definedName name="TOTALITEM1.6_76">#REF!</definedName>
    <definedName name="TOTALITEM1.6_78" localSheetId="9">#REF!</definedName>
    <definedName name="TOTALITEM1.6_78" localSheetId="1">#REF!</definedName>
    <definedName name="TOTALITEM1.6_78">#REF!</definedName>
    <definedName name="TOTALITEM1.6_79" localSheetId="9">#REF!</definedName>
    <definedName name="TOTALITEM1.6_79" localSheetId="1">#REF!</definedName>
    <definedName name="TOTALITEM1.6_79">#REF!</definedName>
    <definedName name="TOTALITEM1.6_9" localSheetId="9">#REF!</definedName>
    <definedName name="TOTALITEM1.6_9" localSheetId="1">#REF!</definedName>
    <definedName name="TOTALITEM1.6_9">#REF!</definedName>
    <definedName name="TOTALITEM1.7" localSheetId="9">#REF!</definedName>
    <definedName name="TOTALITEM1.7" localSheetId="1">#REF!</definedName>
    <definedName name="TOTALITEM1.7">#REF!</definedName>
    <definedName name="TOTALITEM1.7_1" localSheetId="9">#REF!</definedName>
    <definedName name="TOTALITEM1.7_1" localSheetId="1">#REF!</definedName>
    <definedName name="TOTALITEM1.7_1">#REF!</definedName>
    <definedName name="TOTALITEM1.7_10" localSheetId="9">#REF!</definedName>
    <definedName name="TOTALITEM1.7_10" localSheetId="1">#REF!</definedName>
    <definedName name="TOTALITEM1.7_10">#REF!</definedName>
    <definedName name="TOTALITEM1.7_11" localSheetId="9">#REF!</definedName>
    <definedName name="TOTALITEM1.7_11" localSheetId="1">#REF!</definedName>
    <definedName name="TOTALITEM1.7_11">#REF!</definedName>
    <definedName name="TOTALITEM1.7_12" localSheetId="9">#REF!</definedName>
    <definedName name="TOTALITEM1.7_12" localSheetId="1">#REF!</definedName>
    <definedName name="TOTALITEM1.7_12">#REF!</definedName>
    <definedName name="TOTALITEM1.7_13" localSheetId="9">#REF!</definedName>
    <definedName name="TOTALITEM1.7_13" localSheetId="1">#REF!</definedName>
    <definedName name="TOTALITEM1.7_13">#REF!</definedName>
    <definedName name="TOTALITEM1.7_14" localSheetId="9">#REF!</definedName>
    <definedName name="TOTALITEM1.7_14" localSheetId="1">#REF!</definedName>
    <definedName name="TOTALITEM1.7_14">#REF!</definedName>
    <definedName name="TOTALITEM1.7_15" localSheetId="9">#REF!</definedName>
    <definedName name="TOTALITEM1.7_15" localSheetId="1">#REF!</definedName>
    <definedName name="TOTALITEM1.7_15">#REF!</definedName>
    <definedName name="TOTALITEM1.7_16" localSheetId="9">#REF!</definedName>
    <definedName name="TOTALITEM1.7_16" localSheetId="1">#REF!</definedName>
    <definedName name="TOTALITEM1.7_16">#REF!</definedName>
    <definedName name="TOTALITEM1.7_17" localSheetId="9">#REF!</definedName>
    <definedName name="TOTALITEM1.7_17" localSheetId="1">#REF!</definedName>
    <definedName name="TOTALITEM1.7_17">#REF!</definedName>
    <definedName name="TOTALITEM1.7_18" localSheetId="9">#REF!</definedName>
    <definedName name="TOTALITEM1.7_18" localSheetId="1">#REF!</definedName>
    <definedName name="TOTALITEM1.7_18">#REF!</definedName>
    <definedName name="TOTALITEM1.7_19" localSheetId="9">#REF!</definedName>
    <definedName name="TOTALITEM1.7_19" localSheetId="1">#REF!</definedName>
    <definedName name="TOTALITEM1.7_19">#REF!</definedName>
    <definedName name="TOTALITEM1.7_2" localSheetId="9">#REF!</definedName>
    <definedName name="TOTALITEM1.7_2" localSheetId="1">#REF!</definedName>
    <definedName name="TOTALITEM1.7_2">#REF!</definedName>
    <definedName name="TOTALITEM1.7_20" localSheetId="9">#REF!</definedName>
    <definedName name="TOTALITEM1.7_20" localSheetId="1">#REF!</definedName>
    <definedName name="TOTALITEM1.7_20">#REF!</definedName>
    <definedName name="TOTALITEM1.7_21" localSheetId="9">#REF!</definedName>
    <definedName name="TOTALITEM1.7_21" localSheetId="1">#REF!</definedName>
    <definedName name="TOTALITEM1.7_21">#REF!</definedName>
    <definedName name="TOTALITEM1.7_22" localSheetId="9">#REF!</definedName>
    <definedName name="TOTALITEM1.7_22" localSheetId="1">#REF!</definedName>
    <definedName name="TOTALITEM1.7_22">#REF!</definedName>
    <definedName name="TOTALITEM1.7_23" localSheetId="9">#REF!</definedName>
    <definedName name="TOTALITEM1.7_23" localSheetId="1">#REF!</definedName>
    <definedName name="TOTALITEM1.7_23">#REF!</definedName>
    <definedName name="TOTALITEM1.7_24" localSheetId="9">#REF!</definedName>
    <definedName name="TOTALITEM1.7_24" localSheetId="1">#REF!</definedName>
    <definedName name="TOTALITEM1.7_24">#REF!</definedName>
    <definedName name="TOTALITEM1.7_25" localSheetId="9">#REF!</definedName>
    <definedName name="TOTALITEM1.7_25" localSheetId="1">#REF!</definedName>
    <definedName name="TOTALITEM1.7_25">#REF!</definedName>
    <definedName name="TOTALITEM1.7_26" localSheetId="9">#REF!</definedName>
    <definedName name="TOTALITEM1.7_26" localSheetId="1">#REF!</definedName>
    <definedName name="TOTALITEM1.7_26">#REF!</definedName>
    <definedName name="TOTALITEM1.7_27" localSheetId="9">#REF!</definedName>
    <definedName name="TOTALITEM1.7_27" localSheetId="1">#REF!</definedName>
    <definedName name="TOTALITEM1.7_27">#REF!</definedName>
    <definedName name="TOTALITEM1.7_28" localSheetId="9">#REF!</definedName>
    <definedName name="TOTALITEM1.7_28" localSheetId="1">#REF!</definedName>
    <definedName name="TOTALITEM1.7_28">#REF!</definedName>
    <definedName name="TOTALITEM1.7_29" localSheetId="9">#REF!</definedName>
    <definedName name="TOTALITEM1.7_29" localSheetId="1">#REF!</definedName>
    <definedName name="TOTALITEM1.7_29">#REF!</definedName>
    <definedName name="TOTALITEM1.7_3" localSheetId="9">#REF!</definedName>
    <definedName name="TOTALITEM1.7_3" localSheetId="1">#REF!</definedName>
    <definedName name="TOTALITEM1.7_3">#REF!</definedName>
    <definedName name="TOTALITEM1.7_30" localSheetId="9">#REF!</definedName>
    <definedName name="TOTALITEM1.7_30" localSheetId="1">#REF!</definedName>
    <definedName name="TOTALITEM1.7_30">#REF!</definedName>
    <definedName name="TOTALITEM1.7_31" localSheetId="9">#REF!</definedName>
    <definedName name="TOTALITEM1.7_31" localSheetId="1">#REF!</definedName>
    <definedName name="TOTALITEM1.7_31">#REF!</definedName>
    <definedName name="TOTALITEM1.7_32" localSheetId="9">#REF!</definedName>
    <definedName name="TOTALITEM1.7_32" localSheetId="1">#REF!</definedName>
    <definedName name="TOTALITEM1.7_32">#REF!</definedName>
    <definedName name="TOTALITEM1.7_33" localSheetId="9">#REF!</definedName>
    <definedName name="TOTALITEM1.7_33" localSheetId="1">#REF!</definedName>
    <definedName name="TOTALITEM1.7_33">#REF!</definedName>
    <definedName name="TOTALITEM1.7_34" localSheetId="9">#REF!</definedName>
    <definedName name="TOTALITEM1.7_34" localSheetId="1">#REF!</definedName>
    <definedName name="TOTALITEM1.7_34">#REF!</definedName>
    <definedName name="TOTALITEM1.7_35" localSheetId="9">#REF!</definedName>
    <definedName name="TOTALITEM1.7_35" localSheetId="1">#REF!</definedName>
    <definedName name="TOTALITEM1.7_35">#REF!</definedName>
    <definedName name="TOTALITEM1.7_36" localSheetId="9">#REF!</definedName>
    <definedName name="TOTALITEM1.7_36" localSheetId="1">#REF!</definedName>
    <definedName name="TOTALITEM1.7_36">#REF!</definedName>
    <definedName name="TOTALITEM1.7_37" localSheetId="9">#REF!</definedName>
    <definedName name="TOTALITEM1.7_37" localSheetId="1">#REF!</definedName>
    <definedName name="TOTALITEM1.7_37">#REF!</definedName>
    <definedName name="TOTALITEM1.7_38" localSheetId="9">#REF!</definedName>
    <definedName name="TOTALITEM1.7_38" localSheetId="1">#REF!</definedName>
    <definedName name="TOTALITEM1.7_38">#REF!</definedName>
    <definedName name="TOTALITEM1.7_39" localSheetId="9">#REF!</definedName>
    <definedName name="TOTALITEM1.7_39" localSheetId="1">#REF!</definedName>
    <definedName name="TOTALITEM1.7_39">#REF!</definedName>
    <definedName name="TOTALITEM1.7_4" localSheetId="9">#REF!</definedName>
    <definedName name="TOTALITEM1.7_4" localSheetId="1">#REF!</definedName>
    <definedName name="TOTALITEM1.7_4">#REF!</definedName>
    <definedName name="TOTALITEM1.7_40" localSheetId="9">#REF!</definedName>
    <definedName name="TOTALITEM1.7_40" localSheetId="1">#REF!</definedName>
    <definedName name="TOTALITEM1.7_40">#REF!</definedName>
    <definedName name="TOTALITEM1.7_41" localSheetId="9">#REF!</definedName>
    <definedName name="TOTALITEM1.7_41" localSheetId="1">#REF!</definedName>
    <definedName name="TOTALITEM1.7_41">#REF!</definedName>
    <definedName name="TOTALITEM1.7_42" localSheetId="9">#REF!</definedName>
    <definedName name="TOTALITEM1.7_42" localSheetId="1">#REF!</definedName>
    <definedName name="TOTALITEM1.7_42">#REF!</definedName>
    <definedName name="TOTALITEM1.7_43" localSheetId="9">#REF!</definedName>
    <definedName name="TOTALITEM1.7_43" localSheetId="1">#REF!</definedName>
    <definedName name="TOTALITEM1.7_43">#REF!</definedName>
    <definedName name="TOTALITEM1.7_44" localSheetId="9">#REF!</definedName>
    <definedName name="TOTALITEM1.7_44" localSheetId="1">#REF!</definedName>
    <definedName name="TOTALITEM1.7_44">#REF!</definedName>
    <definedName name="TOTALITEM1.7_45" localSheetId="9">#REF!</definedName>
    <definedName name="TOTALITEM1.7_45" localSheetId="1">#REF!</definedName>
    <definedName name="TOTALITEM1.7_45">#REF!</definedName>
    <definedName name="TOTALITEM1.7_46" localSheetId="9">#REF!</definedName>
    <definedName name="TOTALITEM1.7_46" localSheetId="1">#REF!</definedName>
    <definedName name="TOTALITEM1.7_46">#REF!</definedName>
    <definedName name="TOTALITEM1.7_47" localSheetId="9">#REF!</definedName>
    <definedName name="TOTALITEM1.7_47" localSheetId="1">#REF!</definedName>
    <definedName name="TOTALITEM1.7_47">#REF!</definedName>
    <definedName name="TOTALITEM1.7_48" localSheetId="9">#REF!</definedName>
    <definedName name="TOTALITEM1.7_48" localSheetId="1">#REF!</definedName>
    <definedName name="TOTALITEM1.7_48">#REF!</definedName>
    <definedName name="TOTALITEM1.7_49" localSheetId="9">#REF!</definedName>
    <definedName name="TOTALITEM1.7_49" localSheetId="1">#REF!</definedName>
    <definedName name="TOTALITEM1.7_49">#REF!</definedName>
    <definedName name="TOTALITEM1.7_5" localSheetId="9">#REF!</definedName>
    <definedName name="TOTALITEM1.7_5" localSheetId="1">#REF!</definedName>
    <definedName name="TOTALITEM1.7_5">#REF!</definedName>
    <definedName name="TOTALITEM1.7_50" localSheetId="9">#REF!</definedName>
    <definedName name="TOTALITEM1.7_50" localSheetId="1">#REF!</definedName>
    <definedName name="TOTALITEM1.7_50">#REF!</definedName>
    <definedName name="TOTALITEM1.7_51" localSheetId="9">#REF!</definedName>
    <definedName name="TOTALITEM1.7_51" localSheetId="1">#REF!</definedName>
    <definedName name="TOTALITEM1.7_51">#REF!</definedName>
    <definedName name="TOTALITEM1.7_52" localSheetId="9">#REF!</definedName>
    <definedName name="TOTALITEM1.7_52" localSheetId="1">#REF!</definedName>
    <definedName name="TOTALITEM1.7_52">#REF!</definedName>
    <definedName name="TOTALITEM1.7_53" localSheetId="9">#REF!</definedName>
    <definedName name="TOTALITEM1.7_53" localSheetId="1">#REF!</definedName>
    <definedName name="TOTALITEM1.7_53">#REF!</definedName>
    <definedName name="TOTALITEM1.7_54" localSheetId="9">#REF!</definedName>
    <definedName name="TOTALITEM1.7_54" localSheetId="1">#REF!</definedName>
    <definedName name="TOTALITEM1.7_54">#REF!</definedName>
    <definedName name="TOTALITEM1.7_55" localSheetId="9">#REF!</definedName>
    <definedName name="TOTALITEM1.7_55" localSheetId="1">#REF!</definedName>
    <definedName name="TOTALITEM1.7_55">#REF!</definedName>
    <definedName name="TOTALITEM1.7_56" localSheetId="9">#REF!</definedName>
    <definedName name="TOTALITEM1.7_56" localSheetId="1">#REF!</definedName>
    <definedName name="TOTALITEM1.7_56">#REF!</definedName>
    <definedName name="TOTALITEM1.7_57" localSheetId="9">#REF!</definedName>
    <definedName name="TOTALITEM1.7_57" localSheetId="1">#REF!</definedName>
    <definedName name="TOTALITEM1.7_57">#REF!</definedName>
    <definedName name="TOTALITEM1.7_58" localSheetId="9">#REF!</definedName>
    <definedName name="TOTALITEM1.7_58" localSheetId="1">#REF!</definedName>
    <definedName name="TOTALITEM1.7_58">#REF!</definedName>
    <definedName name="TOTALITEM1.7_59" localSheetId="9">#REF!</definedName>
    <definedName name="TOTALITEM1.7_59" localSheetId="1">#REF!</definedName>
    <definedName name="TOTALITEM1.7_59">#REF!</definedName>
    <definedName name="TOTALITEM1.7_60" localSheetId="9">#REF!</definedName>
    <definedName name="TOTALITEM1.7_60" localSheetId="1">#REF!</definedName>
    <definedName name="TOTALITEM1.7_60">#REF!</definedName>
    <definedName name="TOTALITEM1.7_61" localSheetId="9">#REF!</definedName>
    <definedName name="TOTALITEM1.7_61" localSheetId="1">#REF!</definedName>
    <definedName name="TOTALITEM1.7_61">#REF!</definedName>
    <definedName name="TOTALITEM1.7_62" localSheetId="9">#REF!</definedName>
    <definedName name="TOTALITEM1.7_62" localSheetId="1">#REF!</definedName>
    <definedName name="TOTALITEM1.7_62">#REF!</definedName>
    <definedName name="TOTALITEM1.7_63" localSheetId="9">#REF!</definedName>
    <definedName name="TOTALITEM1.7_63" localSheetId="1">#REF!</definedName>
    <definedName name="TOTALITEM1.7_63">#REF!</definedName>
    <definedName name="TOTALITEM1.7_64" localSheetId="9">#REF!</definedName>
    <definedName name="TOTALITEM1.7_64" localSheetId="1">#REF!</definedName>
    <definedName name="TOTALITEM1.7_64">#REF!</definedName>
    <definedName name="TOTALITEM1.7_65" localSheetId="9">#REF!</definedName>
    <definedName name="TOTALITEM1.7_65" localSheetId="1">#REF!</definedName>
    <definedName name="TOTALITEM1.7_65">#REF!</definedName>
    <definedName name="TOTALITEM1.7_66" localSheetId="9">#REF!</definedName>
    <definedName name="TOTALITEM1.7_66" localSheetId="1">#REF!</definedName>
    <definedName name="TOTALITEM1.7_66">#REF!</definedName>
    <definedName name="TOTALITEM1.7_67" localSheetId="9">#REF!</definedName>
    <definedName name="TOTALITEM1.7_67" localSheetId="1">#REF!</definedName>
    <definedName name="TOTALITEM1.7_67">#REF!</definedName>
    <definedName name="TOTALITEM1.7_68" localSheetId="9">#REF!</definedName>
    <definedName name="TOTALITEM1.7_68" localSheetId="1">#REF!</definedName>
    <definedName name="TOTALITEM1.7_68">#REF!</definedName>
    <definedName name="TOTALITEM1.7_69" localSheetId="9">#REF!</definedName>
    <definedName name="TOTALITEM1.7_69" localSheetId="1">#REF!</definedName>
    <definedName name="TOTALITEM1.7_69">#REF!</definedName>
    <definedName name="TOTALITEM1.7_70" localSheetId="9">#REF!</definedName>
    <definedName name="TOTALITEM1.7_70" localSheetId="1">#REF!</definedName>
    <definedName name="TOTALITEM1.7_70">#REF!</definedName>
    <definedName name="TOTALITEM1.7_71" localSheetId="9">#REF!</definedName>
    <definedName name="TOTALITEM1.7_71" localSheetId="1">#REF!</definedName>
    <definedName name="TOTALITEM1.7_71">#REF!</definedName>
    <definedName name="TOTALITEM1.7_72" localSheetId="9">#REF!</definedName>
    <definedName name="TOTALITEM1.7_72" localSheetId="1">#REF!</definedName>
    <definedName name="TOTALITEM1.7_72">#REF!</definedName>
    <definedName name="TOTALITEM1.7_73" localSheetId="9">#REF!</definedName>
    <definedName name="TOTALITEM1.7_73" localSheetId="1">#REF!</definedName>
    <definedName name="TOTALITEM1.7_73">#REF!</definedName>
    <definedName name="TOTALITEM1.7_74" localSheetId="9">#REF!</definedName>
    <definedName name="TOTALITEM1.7_74" localSheetId="1">#REF!</definedName>
    <definedName name="TOTALITEM1.7_74">#REF!</definedName>
    <definedName name="TOTALITEM1.7_75" localSheetId="9">#REF!</definedName>
    <definedName name="TOTALITEM1.7_75" localSheetId="1">#REF!</definedName>
    <definedName name="TOTALITEM1.7_75">#REF!</definedName>
    <definedName name="TOTALITEM1.7_76" localSheetId="9">#REF!</definedName>
    <definedName name="TOTALITEM1.7_76" localSheetId="1">#REF!</definedName>
    <definedName name="TOTALITEM1.7_76">#REF!</definedName>
    <definedName name="TOTALITEM1.7_78" localSheetId="9">#REF!</definedName>
    <definedName name="TOTALITEM1.7_78" localSheetId="1">#REF!</definedName>
    <definedName name="TOTALITEM1.7_78">#REF!</definedName>
    <definedName name="TOTALITEM1.7_79" localSheetId="9">#REF!</definedName>
    <definedName name="TOTALITEM1.7_79" localSheetId="1">#REF!</definedName>
    <definedName name="TOTALITEM1.7_79">#REF!</definedName>
    <definedName name="TOTALITEM1.7_9" localSheetId="9">#REF!</definedName>
    <definedName name="TOTALITEM1.7_9" localSheetId="1">#REF!</definedName>
    <definedName name="TOTALITEM1.7_9">#REF!</definedName>
    <definedName name="TOTALITEM1.8" localSheetId="9">#REF!</definedName>
    <definedName name="TOTALITEM1.8" localSheetId="1">#REF!</definedName>
    <definedName name="TOTALITEM1.8">#REF!</definedName>
    <definedName name="TOTALITEM1.8_1" localSheetId="9">#REF!</definedName>
    <definedName name="TOTALITEM1.8_1" localSheetId="1">#REF!</definedName>
    <definedName name="TOTALITEM1.8_1">#REF!</definedName>
    <definedName name="TOTALITEM1.8_10" localSheetId="9">#REF!</definedName>
    <definedName name="TOTALITEM1.8_10" localSheetId="1">#REF!</definedName>
    <definedName name="TOTALITEM1.8_10">#REF!</definedName>
    <definedName name="TOTALITEM1.8_11" localSheetId="9">#REF!</definedName>
    <definedName name="TOTALITEM1.8_11" localSheetId="1">#REF!</definedName>
    <definedName name="TOTALITEM1.8_11">#REF!</definedName>
    <definedName name="TOTALITEM1.8_12" localSheetId="9">#REF!</definedName>
    <definedName name="TOTALITEM1.8_12" localSheetId="1">#REF!</definedName>
    <definedName name="TOTALITEM1.8_12">#REF!</definedName>
    <definedName name="TOTALITEM1.8_13" localSheetId="9">#REF!</definedName>
    <definedName name="TOTALITEM1.8_13" localSheetId="1">#REF!</definedName>
    <definedName name="TOTALITEM1.8_13">#REF!</definedName>
    <definedName name="TOTALITEM1.8_14" localSheetId="9">#REF!</definedName>
    <definedName name="TOTALITEM1.8_14" localSheetId="1">#REF!</definedName>
    <definedName name="TOTALITEM1.8_14">#REF!</definedName>
    <definedName name="TOTALITEM1.8_15" localSheetId="9">#REF!</definedName>
    <definedName name="TOTALITEM1.8_15" localSheetId="1">#REF!</definedName>
    <definedName name="TOTALITEM1.8_15">#REF!</definedName>
    <definedName name="TOTALITEM1.8_16" localSheetId="9">#REF!</definedName>
    <definedName name="TOTALITEM1.8_16" localSheetId="1">#REF!</definedName>
    <definedName name="TOTALITEM1.8_16">#REF!</definedName>
    <definedName name="TOTALITEM1.8_17" localSheetId="9">#REF!</definedName>
    <definedName name="TOTALITEM1.8_17" localSheetId="1">#REF!</definedName>
    <definedName name="TOTALITEM1.8_17">#REF!</definedName>
    <definedName name="TOTALITEM1.8_18" localSheetId="9">#REF!</definedName>
    <definedName name="TOTALITEM1.8_18" localSheetId="1">#REF!</definedName>
    <definedName name="TOTALITEM1.8_18">#REF!</definedName>
    <definedName name="TOTALITEM1.8_19" localSheetId="9">#REF!</definedName>
    <definedName name="TOTALITEM1.8_19" localSheetId="1">#REF!</definedName>
    <definedName name="TOTALITEM1.8_19">#REF!</definedName>
    <definedName name="TOTALITEM1.8_2" localSheetId="9">#REF!</definedName>
    <definedName name="TOTALITEM1.8_2" localSheetId="1">#REF!</definedName>
    <definedName name="TOTALITEM1.8_2">#REF!</definedName>
    <definedName name="TOTALITEM1.8_20" localSheetId="9">#REF!</definedName>
    <definedName name="TOTALITEM1.8_20" localSheetId="1">#REF!</definedName>
    <definedName name="TOTALITEM1.8_20">#REF!</definedName>
    <definedName name="TOTALITEM1.8_21" localSheetId="9">#REF!</definedName>
    <definedName name="TOTALITEM1.8_21" localSheetId="1">#REF!</definedName>
    <definedName name="TOTALITEM1.8_21">#REF!</definedName>
    <definedName name="TOTALITEM1.8_22" localSheetId="9">#REF!</definedName>
    <definedName name="TOTALITEM1.8_22" localSheetId="1">#REF!</definedName>
    <definedName name="TOTALITEM1.8_22">#REF!</definedName>
    <definedName name="TOTALITEM1.8_23" localSheetId="9">#REF!</definedName>
    <definedName name="TOTALITEM1.8_23" localSheetId="1">#REF!</definedName>
    <definedName name="TOTALITEM1.8_23">#REF!</definedName>
    <definedName name="TOTALITEM1.8_24" localSheetId="9">#REF!</definedName>
    <definedName name="TOTALITEM1.8_24" localSheetId="1">#REF!</definedName>
    <definedName name="TOTALITEM1.8_24">#REF!</definedName>
    <definedName name="TOTALITEM1.8_25" localSheetId="9">#REF!</definedName>
    <definedName name="TOTALITEM1.8_25" localSheetId="1">#REF!</definedName>
    <definedName name="TOTALITEM1.8_25">#REF!</definedName>
    <definedName name="TOTALITEM1.8_26" localSheetId="9">#REF!</definedName>
    <definedName name="TOTALITEM1.8_26" localSheetId="1">#REF!</definedName>
    <definedName name="TOTALITEM1.8_26">#REF!</definedName>
    <definedName name="TOTALITEM1.8_27" localSheetId="9">#REF!</definedName>
    <definedName name="TOTALITEM1.8_27" localSheetId="1">#REF!</definedName>
    <definedName name="TOTALITEM1.8_27">#REF!</definedName>
    <definedName name="TOTALITEM1.8_28" localSheetId="9">#REF!</definedName>
    <definedName name="TOTALITEM1.8_28" localSheetId="1">#REF!</definedName>
    <definedName name="TOTALITEM1.8_28">#REF!</definedName>
    <definedName name="TOTALITEM1.8_29" localSheetId="9">#REF!</definedName>
    <definedName name="TOTALITEM1.8_29" localSheetId="1">#REF!</definedName>
    <definedName name="TOTALITEM1.8_29">#REF!</definedName>
    <definedName name="TOTALITEM1.8_3" localSheetId="9">#REF!</definedName>
    <definedName name="TOTALITEM1.8_3" localSheetId="1">#REF!</definedName>
    <definedName name="TOTALITEM1.8_3">#REF!</definedName>
    <definedName name="TOTALITEM1.8_30" localSheetId="9">#REF!</definedName>
    <definedName name="TOTALITEM1.8_30" localSheetId="1">#REF!</definedName>
    <definedName name="TOTALITEM1.8_30">#REF!</definedName>
    <definedName name="TOTALITEM1.8_31" localSheetId="9">#REF!</definedName>
    <definedName name="TOTALITEM1.8_31" localSheetId="1">#REF!</definedName>
    <definedName name="TOTALITEM1.8_31">#REF!</definedName>
    <definedName name="TOTALITEM1.8_32" localSheetId="9">#REF!</definedName>
    <definedName name="TOTALITEM1.8_32" localSheetId="1">#REF!</definedName>
    <definedName name="TOTALITEM1.8_32">#REF!</definedName>
    <definedName name="TOTALITEM1.8_33" localSheetId="9">#REF!</definedName>
    <definedName name="TOTALITEM1.8_33" localSheetId="1">#REF!</definedName>
    <definedName name="TOTALITEM1.8_33">#REF!</definedName>
    <definedName name="TOTALITEM1.8_34" localSheetId="9">#REF!</definedName>
    <definedName name="TOTALITEM1.8_34" localSheetId="1">#REF!</definedName>
    <definedName name="TOTALITEM1.8_34">#REF!</definedName>
    <definedName name="TOTALITEM1.8_35" localSheetId="9">#REF!</definedName>
    <definedName name="TOTALITEM1.8_35" localSheetId="1">#REF!</definedName>
    <definedName name="TOTALITEM1.8_35">#REF!</definedName>
    <definedName name="TOTALITEM1.8_36" localSheetId="9">#REF!</definedName>
    <definedName name="TOTALITEM1.8_36" localSheetId="1">#REF!</definedName>
    <definedName name="TOTALITEM1.8_36">#REF!</definedName>
    <definedName name="TOTALITEM1.8_37" localSheetId="9">#REF!</definedName>
    <definedName name="TOTALITEM1.8_37" localSheetId="1">#REF!</definedName>
    <definedName name="TOTALITEM1.8_37">#REF!</definedName>
    <definedName name="TOTALITEM1.8_38" localSheetId="9">#REF!</definedName>
    <definedName name="TOTALITEM1.8_38" localSheetId="1">#REF!</definedName>
    <definedName name="TOTALITEM1.8_38">#REF!</definedName>
    <definedName name="TOTALITEM1.8_39" localSheetId="9">#REF!</definedName>
    <definedName name="TOTALITEM1.8_39" localSheetId="1">#REF!</definedName>
    <definedName name="TOTALITEM1.8_39">#REF!</definedName>
    <definedName name="TOTALITEM1.8_4" localSheetId="9">#REF!</definedName>
    <definedName name="TOTALITEM1.8_4" localSheetId="1">#REF!</definedName>
    <definedName name="TOTALITEM1.8_4">#REF!</definedName>
    <definedName name="TOTALITEM1.8_40" localSheetId="9">#REF!</definedName>
    <definedName name="TOTALITEM1.8_40" localSheetId="1">#REF!</definedName>
    <definedName name="TOTALITEM1.8_40">#REF!</definedName>
    <definedName name="TOTALITEM1.8_41" localSheetId="9">#REF!</definedName>
    <definedName name="TOTALITEM1.8_41" localSheetId="1">#REF!</definedName>
    <definedName name="TOTALITEM1.8_41">#REF!</definedName>
    <definedName name="TOTALITEM1.8_42" localSheetId="9">#REF!</definedName>
    <definedName name="TOTALITEM1.8_42" localSheetId="1">#REF!</definedName>
    <definedName name="TOTALITEM1.8_42">#REF!</definedName>
    <definedName name="TOTALITEM1.8_43" localSheetId="9">#REF!</definedName>
    <definedName name="TOTALITEM1.8_43" localSheetId="1">#REF!</definedName>
    <definedName name="TOTALITEM1.8_43">#REF!</definedName>
    <definedName name="TOTALITEM1.8_44" localSheetId="9">#REF!</definedName>
    <definedName name="TOTALITEM1.8_44" localSheetId="1">#REF!</definedName>
    <definedName name="TOTALITEM1.8_44">#REF!</definedName>
    <definedName name="TOTALITEM1.8_45" localSheetId="9">#REF!</definedName>
    <definedName name="TOTALITEM1.8_45" localSheetId="1">#REF!</definedName>
    <definedName name="TOTALITEM1.8_45">#REF!</definedName>
    <definedName name="TOTALITEM1.8_46" localSheetId="9">#REF!</definedName>
    <definedName name="TOTALITEM1.8_46" localSheetId="1">#REF!</definedName>
    <definedName name="TOTALITEM1.8_46">#REF!</definedName>
    <definedName name="TOTALITEM1.8_47" localSheetId="9">#REF!</definedName>
    <definedName name="TOTALITEM1.8_47" localSheetId="1">#REF!</definedName>
    <definedName name="TOTALITEM1.8_47">#REF!</definedName>
    <definedName name="TOTALITEM1.8_48" localSheetId="9">#REF!</definedName>
    <definedName name="TOTALITEM1.8_48" localSheetId="1">#REF!</definedName>
    <definedName name="TOTALITEM1.8_48">#REF!</definedName>
    <definedName name="TOTALITEM1.8_49" localSheetId="9">#REF!</definedName>
    <definedName name="TOTALITEM1.8_49" localSheetId="1">#REF!</definedName>
    <definedName name="TOTALITEM1.8_49">#REF!</definedName>
    <definedName name="TOTALITEM1.8_5" localSheetId="9">#REF!</definedName>
    <definedName name="TOTALITEM1.8_5" localSheetId="1">#REF!</definedName>
    <definedName name="TOTALITEM1.8_5">#REF!</definedName>
    <definedName name="TOTALITEM1.8_50" localSheetId="9">#REF!</definedName>
    <definedName name="TOTALITEM1.8_50" localSheetId="1">#REF!</definedName>
    <definedName name="TOTALITEM1.8_50">#REF!</definedName>
    <definedName name="TOTALITEM1.8_51" localSheetId="9">#REF!</definedName>
    <definedName name="TOTALITEM1.8_51" localSheetId="1">#REF!</definedName>
    <definedName name="TOTALITEM1.8_51">#REF!</definedName>
    <definedName name="TOTALITEM1.8_52" localSheetId="9">#REF!</definedName>
    <definedName name="TOTALITEM1.8_52" localSheetId="1">#REF!</definedName>
    <definedName name="TOTALITEM1.8_52">#REF!</definedName>
    <definedName name="TOTALITEM1.8_53" localSheetId="9">#REF!</definedName>
    <definedName name="TOTALITEM1.8_53" localSheetId="1">#REF!</definedName>
    <definedName name="TOTALITEM1.8_53">#REF!</definedName>
    <definedName name="TOTALITEM1.8_54" localSheetId="9">#REF!</definedName>
    <definedName name="TOTALITEM1.8_54" localSheetId="1">#REF!</definedName>
    <definedName name="TOTALITEM1.8_54">#REF!</definedName>
    <definedName name="TOTALITEM1.8_55" localSheetId="9">#REF!</definedName>
    <definedName name="TOTALITEM1.8_55" localSheetId="1">#REF!</definedName>
    <definedName name="TOTALITEM1.8_55">#REF!</definedName>
    <definedName name="TOTALITEM1.8_56" localSheetId="9">#REF!</definedName>
    <definedName name="TOTALITEM1.8_56" localSheetId="1">#REF!</definedName>
    <definedName name="TOTALITEM1.8_56">#REF!</definedName>
    <definedName name="TOTALITEM1.8_57" localSheetId="9">#REF!</definedName>
    <definedName name="TOTALITEM1.8_57" localSheetId="1">#REF!</definedName>
    <definedName name="TOTALITEM1.8_57">#REF!</definedName>
    <definedName name="TOTALITEM1.8_58" localSheetId="9">#REF!</definedName>
    <definedName name="TOTALITEM1.8_58" localSheetId="1">#REF!</definedName>
    <definedName name="TOTALITEM1.8_58">#REF!</definedName>
    <definedName name="TOTALITEM1.8_59" localSheetId="9">#REF!</definedName>
    <definedName name="TOTALITEM1.8_59" localSheetId="1">#REF!</definedName>
    <definedName name="TOTALITEM1.8_59">#REF!</definedName>
    <definedName name="TOTALITEM1.8_60" localSheetId="9">#REF!</definedName>
    <definedName name="TOTALITEM1.8_60" localSheetId="1">#REF!</definedName>
    <definedName name="TOTALITEM1.8_60">#REF!</definedName>
    <definedName name="TOTALITEM1.8_61" localSheetId="9">#REF!</definedName>
    <definedName name="TOTALITEM1.8_61" localSheetId="1">#REF!</definedName>
    <definedName name="TOTALITEM1.8_61">#REF!</definedName>
    <definedName name="TOTALITEM1.8_62" localSheetId="9">#REF!</definedName>
    <definedName name="TOTALITEM1.8_62" localSheetId="1">#REF!</definedName>
    <definedName name="TOTALITEM1.8_62">#REF!</definedName>
    <definedName name="TOTALITEM1.8_63" localSheetId="9">#REF!</definedName>
    <definedName name="TOTALITEM1.8_63" localSheetId="1">#REF!</definedName>
    <definedName name="TOTALITEM1.8_63">#REF!</definedName>
    <definedName name="TOTALITEM1.8_64" localSheetId="9">#REF!</definedName>
    <definedName name="TOTALITEM1.8_64" localSheetId="1">#REF!</definedName>
    <definedName name="TOTALITEM1.8_64">#REF!</definedName>
    <definedName name="TOTALITEM1.8_65" localSheetId="9">#REF!</definedName>
    <definedName name="TOTALITEM1.8_65" localSheetId="1">#REF!</definedName>
    <definedName name="TOTALITEM1.8_65">#REF!</definedName>
    <definedName name="TOTALITEM1.8_66" localSheetId="9">#REF!</definedName>
    <definedName name="TOTALITEM1.8_66" localSheetId="1">#REF!</definedName>
    <definedName name="TOTALITEM1.8_66">#REF!</definedName>
    <definedName name="TOTALITEM1.8_67" localSheetId="9">#REF!</definedName>
    <definedName name="TOTALITEM1.8_67" localSheetId="1">#REF!</definedName>
    <definedName name="TOTALITEM1.8_67">#REF!</definedName>
    <definedName name="TOTALITEM1.8_68" localSheetId="9">#REF!</definedName>
    <definedName name="TOTALITEM1.8_68" localSheetId="1">#REF!</definedName>
    <definedName name="TOTALITEM1.8_68">#REF!</definedName>
    <definedName name="TOTALITEM1.8_69" localSheetId="9">#REF!</definedName>
    <definedName name="TOTALITEM1.8_69" localSheetId="1">#REF!</definedName>
    <definedName name="TOTALITEM1.8_69">#REF!</definedName>
    <definedName name="TOTALITEM1.8_70" localSheetId="9">#REF!</definedName>
    <definedName name="TOTALITEM1.8_70" localSheetId="1">#REF!</definedName>
    <definedName name="TOTALITEM1.8_70">#REF!</definedName>
    <definedName name="TOTALITEM1.8_71" localSheetId="9">#REF!</definedName>
    <definedName name="TOTALITEM1.8_71" localSheetId="1">#REF!</definedName>
    <definedName name="TOTALITEM1.8_71">#REF!</definedName>
    <definedName name="TOTALITEM1.8_72" localSheetId="9">#REF!</definedName>
    <definedName name="TOTALITEM1.8_72" localSheetId="1">#REF!</definedName>
    <definedName name="TOTALITEM1.8_72">#REF!</definedName>
    <definedName name="TOTALITEM1.8_73" localSheetId="9">#REF!</definedName>
    <definedName name="TOTALITEM1.8_73" localSheetId="1">#REF!</definedName>
    <definedName name="TOTALITEM1.8_73">#REF!</definedName>
    <definedName name="TOTALITEM1.8_74" localSheetId="9">#REF!</definedName>
    <definedName name="TOTALITEM1.8_74" localSheetId="1">#REF!</definedName>
    <definedName name="TOTALITEM1.8_74">#REF!</definedName>
    <definedName name="TOTALITEM1.8_75" localSheetId="9">#REF!</definedName>
    <definedName name="TOTALITEM1.8_75" localSheetId="1">#REF!</definedName>
    <definedName name="TOTALITEM1.8_75">#REF!</definedName>
    <definedName name="TOTALITEM1.8_76" localSheetId="9">#REF!</definedName>
    <definedName name="TOTALITEM1.8_76" localSheetId="1">#REF!</definedName>
    <definedName name="TOTALITEM1.8_76">#REF!</definedName>
    <definedName name="TOTALITEM1.8_78" localSheetId="9">#REF!</definedName>
    <definedName name="TOTALITEM1.8_78" localSheetId="1">#REF!</definedName>
    <definedName name="TOTALITEM1.8_78">#REF!</definedName>
    <definedName name="TOTALITEM1.8_79" localSheetId="9">#REF!</definedName>
    <definedName name="TOTALITEM1.8_79" localSheetId="1">#REF!</definedName>
    <definedName name="TOTALITEM1.8_79">#REF!</definedName>
    <definedName name="TOTALITEM1.8_9" localSheetId="9">#REF!</definedName>
    <definedName name="TOTALITEM1.8_9" localSheetId="1">#REF!</definedName>
    <definedName name="TOTALITEM1.8_9">#REF!</definedName>
    <definedName name="TOTALITEM10.1" localSheetId="9">#REF!</definedName>
    <definedName name="TOTALITEM10.1" localSheetId="1">#REF!</definedName>
    <definedName name="TOTALITEM10.1">#REF!</definedName>
    <definedName name="TOTALITEM10.1_1" localSheetId="9">#REF!</definedName>
    <definedName name="TOTALITEM10.1_1" localSheetId="1">#REF!</definedName>
    <definedName name="TOTALITEM10.1_1">#REF!</definedName>
    <definedName name="TOTALITEM10.1_10" localSheetId="9">#REF!</definedName>
    <definedName name="TOTALITEM10.1_10" localSheetId="1">#REF!</definedName>
    <definedName name="TOTALITEM10.1_10">#REF!</definedName>
    <definedName name="TOTALITEM10.1_11" localSheetId="9">#REF!</definedName>
    <definedName name="TOTALITEM10.1_11" localSheetId="1">#REF!</definedName>
    <definedName name="TOTALITEM10.1_11">#REF!</definedName>
    <definedName name="TOTALITEM10.1_12" localSheetId="9">#REF!</definedName>
    <definedName name="TOTALITEM10.1_12" localSheetId="1">#REF!</definedName>
    <definedName name="TOTALITEM10.1_12">#REF!</definedName>
    <definedName name="TOTALITEM10.1_13" localSheetId="9">#REF!</definedName>
    <definedName name="TOTALITEM10.1_13" localSheetId="1">#REF!</definedName>
    <definedName name="TOTALITEM10.1_13">#REF!</definedName>
    <definedName name="TOTALITEM10.1_14" localSheetId="9">#REF!</definedName>
    <definedName name="TOTALITEM10.1_14" localSheetId="1">#REF!</definedName>
    <definedName name="TOTALITEM10.1_14">#REF!</definedName>
    <definedName name="TOTALITEM10.1_15" localSheetId="9">#REF!</definedName>
    <definedName name="TOTALITEM10.1_15" localSheetId="1">#REF!</definedName>
    <definedName name="TOTALITEM10.1_15">#REF!</definedName>
    <definedName name="TOTALITEM10.1_16" localSheetId="9">#REF!</definedName>
    <definedName name="TOTALITEM10.1_16" localSheetId="1">#REF!</definedName>
    <definedName name="TOTALITEM10.1_16">#REF!</definedName>
    <definedName name="TOTALITEM10.1_17" localSheetId="9">#REF!</definedName>
    <definedName name="TOTALITEM10.1_17" localSheetId="1">#REF!</definedName>
    <definedName name="TOTALITEM10.1_17">#REF!</definedName>
    <definedName name="TOTALITEM10.1_18" localSheetId="9">#REF!</definedName>
    <definedName name="TOTALITEM10.1_18" localSheetId="1">#REF!</definedName>
    <definedName name="TOTALITEM10.1_18">#REF!</definedName>
    <definedName name="TOTALITEM10.1_19" localSheetId="9">#REF!</definedName>
    <definedName name="TOTALITEM10.1_19" localSheetId="1">#REF!</definedName>
    <definedName name="TOTALITEM10.1_19">#REF!</definedName>
    <definedName name="TOTALITEM10.1_2" localSheetId="9">#REF!</definedName>
    <definedName name="TOTALITEM10.1_2" localSheetId="1">#REF!</definedName>
    <definedName name="TOTALITEM10.1_2">#REF!</definedName>
    <definedName name="TOTALITEM10.1_20" localSheetId="9">#REF!</definedName>
    <definedName name="TOTALITEM10.1_20" localSheetId="1">#REF!</definedName>
    <definedName name="TOTALITEM10.1_20">#REF!</definedName>
    <definedName name="TOTALITEM10.1_21" localSheetId="9">#REF!</definedName>
    <definedName name="TOTALITEM10.1_21" localSheetId="1">#REF!</definedName>
    <definedName name="TOTALITEM10.1_21">#REF!</definedName>
    <definedName name="TOTALITEM10.1_22" localSheetId="9">#REF!</definedName>
    <definedName name="TOTALITEM10.1_22" localSheetId="1">#REF!</definedName>
    <definedName name="TOTALITEM10.1_22">#REF!</definedName>
    <definedName name="TOTALITEM10.1_23" localSheetId="9">#REF!</definedName>
    <definedName name="TOTALITEM10.1_23" localSheetId="1">#REF!</definedName>
    <definedName name="TOTALITEM10.1_23">#REF!</definedName>
    <definedName name="TOTALITEM10.1_24" localSheetId="9">#REF!</definedName>
    <definedName name="TOTALITEM10.1_24" localSheetId="1">#REF!</definedName>
    <definedName name="TOTALITEM10.1_24">#REF!</definedName>
    <definedName name="TOTALITEM10.1_25" localSheetId="9">#REF!</definedName>
    <definedName name="TOTALITEM10.1_25" localSheetId="1">#REF!</definedName>
    <definedName name="TOTALITEM10.1_25">#REF!</definedName>
    <definedName name="TOTALITEM10.1_26" localSheetId="9">#REF!</definedName>
    <definedName name="TOTALITEM10.1_26" localSheetId="1">#REF!</definedName>
    <definedName name="TOTALITEM10.1_26">#REF!</definedName>
    <definedName name="TOTALITEM10.1_27" localSheetId="9">#REF!</definedName>
    <definedName name="TOTALITEM10.1_27" localSheetId="1">#REF!</definedName>
    <definedName name="TOTALITEM10.1_27">#REF!</definedName>
    <definedName name="TOTALITEM10.1_28" localSheetId="9">#REF!</definedName>
    <definedName name="TOTALITEM10.1_28" localSheetId="1">#REF!</definedName>
    <definedName name="TOTALITEM10.1_28">#REF!</definedName>
    <definedName name="TOTALITEM10.1_29" localSheetId="9">#REF!</definedName>
    <definedName name="TOTALITEM10.1_29" localSheetId="1">#REF!</definedName>
    <definedName name="TOTALITEM10.1_29">#REF!</definedName>
    <definedName name="TOTALITEM10.1_3" localSheetId="9">#REF!</definedName>
    <definedName name="TOTALITEM10.1_3" localSheetId="1">#REF!</definedName>
    <definedName name="TOTALITEM10.1_3">#REF!</definedName>
    <definedName name="TOTALITEM10.1_30" localSheetId="9">#REF!</definedName>
    <definedName name="TOTALITEM10.1_30" localSheetId="1">#REF!</definedName>
    <definedName name="TOTALITEM10.1_30">#REF!</definedName>
    <definedName name="TOTALITEM10.1_31" localSheetId="9">#REF!</definedName>
    <definedName name="TOTALITEM10.1_31" localSheetId="1">#REF!</definedName>
    <definedName name="TOTALITEM10.1_31">#REF!</definedName>
    <definedName name="TOTALITEM10.1_32" localSheetId="9">#REF!</definedName>
    <definedName name="TOTALITEM10.1_32" localSheetId="1">#REF!</definedName>
    <definedName name="TOTALITEM10.1_32">#REF!</definedName>
    <definedName name="TOTALITEM10.1_33" localSheetId="9">#REF!</definedName>
    <definedName name="TOTALITEM10.1_33" localSheetId="1">#REF!</definedName>
    <definedName name="TOTALITEM10.1_33">#REF!</definedName>
    <definedName name="TOTALITEM10.1_34" localSheetId="9">#REF!</definedName>
    <definedName name="TOTALITEM10.1_34" localSheetId="1">#REF!</definedName>
    <definedName name="TOTALITEM10.1_34">#REF!</definedName>
    <definedName name="TOTALITEM10.1_35" localSheetId="9">#REF!</definedName>
    <definedName name="TOTALITEM10.1_35" localSheetId="1">#REF!</definedName>
    <definedName name="TOTALITEM10.1_35">#REF!</definedName>
    <definedName name="TOTALITEM10.1_36" localSheetId="9">#REF!</definedName>
    <definedName name="TOTALITEM10.1_36" localSheetId="1">#REF!</definedName>
    <definedName name="TOTALITEM10.1_36">#REF!</definedName>
    <definedName name="TOTALITEM10.1_37" localSheetId="9">#REF!</definedName>
    <definedName name="TOTALITEM10.1_37" localSheetId="1">#REF!</definedName>
    <definedName name="TOTALITEM10.1_37">#REF!</definedName>
    <definedName name="TOTALITEM10.1_38" localSheetId="9">#REF!</definedName>
    <definedName name="TOTALITEM10.1_38" localSheetId="1">#REF!</definedName>
    <definedName name="TOTALITEM10.1_38">#REF!</definedName>
    <definedName name="TOTALITEM10.1_39" localSheetId="9">#REF!</definedName>
    <definedName name="TOTALITEM10.1_39" localSheetId="1">#REF!</definedName>
    <definedName name="TOTALITEM10.1_39">#REF!</definedName>
    <definedName name="TOTALITEM10.1_4" localSheetId="9">#REF!</definedName>
    <definedName name="TOTALITEM10.1_4" localSheetId="1">#REF!</definedName>
    <definedName name="TOTALITEM10.1_4">#REF!</definedName>
    <definedName name="TOTALITEM10.1_40" localSheetId="9">#REF!</definedName>
    <definedName name="TOTALITEM10.1_40" localSheetId="1">#REF!</definedName>
    <definedName name="TOTALITEM10.1_40">#REF!</definedName>
    <definedName name="TOTALITEM10.1_41" localSheetId="9">#REF!</definedName>
    <definedName name="TOTALITEM10.1_41" localSheetId="1">#REF!</definedName>
    <definedName name="TOTALITEM10.1_41">#REF!</definedName>
    <definedName name="TOTALITEM10.1_42" localSheetId="9">#REF!</definedName>
    <definedName name="TOTALITEM10.1_42" localSheetId="1">#REF!</definedName>
    <definedName name="TOTALITEM10.1_42">#REF!</definedName>
    <definedName name="TOTALITEM10.1_43" localSheetId="9">#REF!</definedName>
    <definedName name="TOTALITEM10.1_43" localSheetId="1">#REF!</definedName>
    <definedName name="TOTALITEM10.1_43">#REF!</definedName>
    <definedName name="TOTALITEM10.1_44" localSheetId="9">#REF!</definedName>
    <definedName name="TOTALITEM10.1_44" localSheetId="1">#REF!</definedName>
    <definedName name="TOTALITEM10.1_44">#REF!</definedName>
    <definedName name="TOTALITEM10.1_45" localSheetId="9">#REF!</definedName>
    <definedName name="TOTALITEM10.1_45" localSheetId="1">#REF!</definedName>
    <definedName name="TOTALITEM10.1_45">#REF!</definedName>
    <definedName name="TOTALITEM10.1_46" localSheetId="9">#REF!</definedName>
    <definedName name="TOTALITEM10.1_46" localSheetId="1">#REF!</definedName>
    <definedName name="TOTALITEM10.1_46">#REF!</definedName>
    <definedName name="TOTALITEM10.1_47" localSheetId="9">#REF!</definedName>
    <definedName name="TOTALITEM10.1_47" localSheetId="1">#REF!</definedName>
    <definedName name="TOTALITEM10.1_47">#REF!</definedName>
    <definedName name="TOTALITEM10.1_48" localSheetId="9">#REF!</definedName>
    <definedName name="TOTALITEM10.1_48" localSheetId="1">#REF!</definedName>
    <definedName name="TOTALITEM10.1_48">#REF!</definedName>
    <definedName name="TOTALITEM10.1_49" localSheetId="9">#REF!</definedName>
    <definedName name="TOTALITEM10.1_49" localSheetId="1">#REF!</definedName>
    <definedName name="TOTALITEM10.1_49">#REF!</definedName>
    <definedName name="TOTALITEM10.1_5" localSheetId="9">#REF!</definedName>
    <definedName name="TOTALITEM10.1_5" localSheetId="1">#REF!</definedName>
    <definedName name="TOTALITEM10.1_5">#REF!</definedName>
    <definedName name="TOTALITEM10.1_50" localSheetId="9">#REF!</definedName>
    <definedName name="TOTALITEM10.1_50" localSheetId="1">#REF!</definedName>
    <definedName name="TOTALITEM10.1_50">#REF!</definedName>
    <definedName name="TOTALITEM10.1_51" localSheetId="9">#REF!</definedName>
    <definedName name="TOTALITEM10.1_51" localSheetId="1">#REF!</definedName>
    <definedName name="TOTALITEM10.1_51">#REF!</definedName>
    <definedName name="TOTALITEM10.1_52" localSheetId="9">#REF!</definedName>
    <definedName name="TOTALITEM10.1_52" localSheetId="1">#REF!</definedName>
    <definedName name="TOTALITEM10.1_52">#REF!</definedName>
    <definedName name="TOTALITEM10.1_53" localSheetId="9">#REF!</definedName>
    <definedName name="TOTALITEM10.1_53" localSheetId="1">#REF!</definedName>
    <definedName name="TOTALITEM10.1_53">#REF!</definedName>
    <definedName name="TOTALITEM10.1_54" localSheetId="9">#REF!</definedName>
    <definedName name="TOTALITEM10.1_54" localSheetId="1">#REF!</definedName>
    <definedName name="TOTALITEM10.1_54">#REF!</definedName>
    <definedName name="TOTALITEM10.1_55" localSheetId="9">#REF!</definedName>
    <definedName name="TOTALITEM10.1_55" localSheetId="1">#REF!</definedName>
    <definedName name="TOTALITEM10.1_55">#REF!</definedName>
    <definedName name="TOTALITEM10.1_56" localSheetId="9">#REF!</definedName>
    <definedName name="TOTALITEM10.1_56" localSheetId="1">#REF!</definedName>
    <definedName name="TOTALITEM10.1_56">#REF!</definedName>
    <definedName name="TOTALITEM10.1_57" localSheetId="9">#REF!</definedName>
    <definedName name="TOTALITEM10.1_57" localSheetId="1">#REF!</definedName>
    <definedName name="TOTALITEM10.1_57">#REF!</definedName>
    <definedName name="TOTALITEM10.1_58" localSheetId="9">#REF!</definedName>
    <definedName name="TOTALITEM10.1_58" localSheetId="1">#REF!</definedName>
    <definedName name="TOTALITEM10.1_58">#REF!</definedName>
    <definedName name="TOTALITEM10.1_59" localSheetId="9">#REF!</definedName>
    <definedName name="TOTALITEM10.1_59" localSheetId="1">#REF!</definedName>
    <definedName name="TOTALITEM10.1_59">#REF!</definedName>
    <definedName name="TOTALITEM10.1_60" localSheetId="9">#REF!</definedName>
    <definedName name="TOTALITEM10.1_60" localSheetId="1">#REF!</definedName>
    <definedName name="TOTALITEM10.1_60">#REF!</definedName>
    <definedName name="TOTALITEM10.1_61" localSheetId="9">#REF!</definedName>
    <definedName name="TOTALITEM10.1_61" localSheetId="1">#REF!</definedName>
    <definedName name="TOTALITEM10.1_61">#REF!</definedName>
    <definedName name="TOTALITEM10.1_62" localSheetId="9">#REF!</definedName>
    <definedName name="TOTALITEM10.1_62" localSheetId="1">#REF!</definedName>
    <definedName name="TOTALITEM10.1_62">#REF!</definedName>
    <definedName name="TOTALITEM10.1_63" localSheetId="9">#REF!</definedName>
    <definedName name="TOTALITEM10.1_63" localSheetId="1">#REF!</definedName>
    <definedName name="TOTALITEM10.1_63">#REF!</definedName>
    <definedName name="TOTALITEM10.1_64" localSheetId="9">#REF!</definedName>
    <definedName name="TOTALITEM10.1_64" localSheetId="1">#REF!</definedName>
    <definedName name="TOTALITEM10.1_64">#REF!</definedName>
    <definedName name="TOTALITEM10.1_65" localSheetId="9">#REF!</definedName>
    <definedName name="TOTALITEM10.1_65" localSheetId="1">#REF!</definedName>
    <definedName name="TOTALITEM10.1_65">#REF!</definedName>
    <definedName name="TOTALITEM10.1_66" localSheetId="9">#REF!</definedName>
    <definedName name="TOTALITEM10.1_66" localSheetId="1">#REF!</definedName>
    <definedName name="TOTALITEM10.1_66">#REF!</definedName>
    <definedName name="TOTALITEM10.1_67" localSheetId="9">#REF!</definedName>
    <definedName name="TOTALITEM10.1_67" localSheetId="1">#REF!</definedName>
    <definedName name="TOTALITEM10.1_67">#REF!</definedName>
    <definedName name="TOTALITEM10.1_68" localSheetId="9">#REF!</definedName>
    <definedName name="TOTALITEM10.1_68" localSheetId="1">#REF!</definedName>
    <definedName name="TOTALITEM10.1_68">#REF!</definedName>
    <definedName name="TOTALITEM10.1_69" localSheetId="9">#REF!</definedName>
    <definedName name="TOTALITEM10.1_69" localSheetId="1">#REF!</definedName>
    <definedName name="TOTALITEM10.1_69">#REF!</definedName>
    <definedName name="TOTALITEM10.1_70" localSheetId="9">#REF!</definedName>
    <definedName name="TOTALITEM10.1_70" localSheetId="1">#REF!</definedName>
    <definedName name="TOTALITEM10.1_70">#REF!</definedName>
    <definedName name="TOTALITEM10.1_71" localSheetId="9">#REF!</definedName>
    <definedName name="TOTALITEM10.1_71" localSheetId="1">#REF!</definedName>
    <definedName name="TOTALITEM10.1_71">#REF!</definedName>
    <definedName name="TOTALITEM10.1_72" localSheetId="9">#REF!</definedName>
    <definedName name="TOTALITEM10.1_72" localSheetId="1">#REF!</definedName>
    <definedName name="TOTALITEM10.1_72">#REF!</definedName>
    <definedName name="TOTALITEM10.1_73" localSheetId="9">#REF!</definedName>
    <definedName name="TOTALITEM10.1_73" localSheetId="1">#REF!</definedName>
    <definedName name="TOTALITEM10.1_73">#REF!</definedName>
    <definedName name="TOTALITEM10.1_74" localSheetId="9">#REF!</definedName>
    <definedName name="TOTALITEM10.1_74" localSheetId="1">#REF!</definedName>
    <definedName name="TOTALITEM10.1_74">#REF!</definedName>
    <definedName name="TOTALITEM10.1_75" localSheetId="9">#REF!</definedName>
    <definedName name="TOTALITEM10.1_75" localSheetId="1">#REF!</definedName>
    <definedName name="TOTALITEM10.1_75">#REF!</definedName>
    <definedName name="TOTALITEM10.1_76" localSheetId="9">#REF!</definedName>
    <definedName name="TOTALITEM10.1_76" localSheetId="1">#REF!</definedName>
    <definedName name="TOTALITEM10.1_76">#REF!</definedName>
    <definedName name="TOTALITEM10.1_78" localSheetId="9">#REF!</definedName>
    <definedName name="TOTALITEM10.1_78" localSheetId="1">#REF!</definedName>
    <definedName name="TOTALITEM10.1_78">#REF!</definedName>
    <definedName name="TOTALITEM10.1_79" localSheetId="9">#REF!</definedName>
    <definedName name="TOTALITEM10.1_79" localSheetId="1">#REF!</definedName>
    <definedName name="TOTALITEM10.1_79">#REF!</definedName>
    <definedName name="TOTALITEM10.1_9" localSheetId="9">#REF!</definedName>
    <definedName name="TOTALITEM10.1_9" localSheetId="1">#REF!</definedName>
    <definedName name="TOTALITEM10.1_9">#REF!</definedName>
    <definedName name="TOTALITEM11.1" localSheetId="9">#REF!</definedName>
    <definedName name="TOTALITEM11.1" localSheetId="1">#REF!</definedName>
    <definedName name="TOTALITEM11.1">#REF!</definedName>
    <definedName name="TOTALITEM11.1_1" localSheetId="9">#REF!</definedName>
    <definedName name="TOTALITEM11.1_1" localSheetId="1">#REF!</definedName>
    <definedName name="TOTALITEM11.1_1">#REF!</definedName>
    <definedName name="TOTALITEM11.1_10" localSheetId="9">#REF!</definedName>
    <definedName name="TOTALITEM11.1_10" localSheetId="1">#REF!</definedName>
    <definedName name="TOTALITEM11.1_10">#REF!</definedName>
    <definedName name="TOTALITEM11.1_11" localSheetId="9">#REF!</definedName>
    <definedName name="TOTALITEM11.1_11" localSheetId="1">#REF!</definedName>
    <definedName name="TOTALITEM11.1_11">#REF!</definedName>
    <definedName name="TOTALITEM11.1_12" localSheetId="9">#REF!</definedName>
    <definedName name="TOTALITEM11.1_12" localSheetId="1">#REF!</definedName>
    <definedName name="TOTALITEM11.1_12">#REF!</definedName>
    <definedName name="TOTALITEM11.1_13" localSheetId="9">#REF!</definedName>
    <definedName name="TOTALITEM11.1_13" localSheetId="1">#REF!</definedName>
    <definedName name="TOTALITEM11.1_13">#REF!</definedName>
    <definedName name="TOTALITEM11.1_14" localSheetId="9">#REF!</definedName>
    <definedName name="TOTALITEM11.1_14" localSheetId="1">#REF!</definedName>
    <definedName name="TOTALITEM11.1_14">#REF!</definedName>
    <definedName name="TOTALITEM11.1_15" localSheetId="9">#REF!</definedName>
    <definedName name="TOTALITEM11.1_15" localSheetId="1">#REF!</definedName>
    <definedName name="TOTALITEM11.1_15">#REF!</definedName>
    <definedName name="TOTALITEM11.1_16" localSheetId="9">#REF!</definedName>
    <definedName name="TOTALITEM11.1_16" localSheetId="1">#REF!</definedName>
    <definedName name="TOTALITEM11.1_16">#REF!</definedName>
    <definedName name="TOTALITEM11.1_17" localSheetId="9">#REF!</definedName>
    <definedName name="TOTALITEM11.1_17" localSheetId="1">#REF!</definedName>
    <definedName name="TOTALITEM11.1_17">#REF!</definedName>
    <definedName name="TOTALITEM11.1_18" localSheetId="9">#REF!</definedName>
    <definedName name="TOTALITEM11.1_18" localSheetId="1">#REF!</definedName>
    <definedName name="TOTALITEM11.1_18">#REF!</definedName>
    <definedName name="TOTALITEM11.1_19" localSheetId="9">#REF!</definedName>
    <definedName name="TOTALITEM11.1_19" localSheetId="1">#REF!</definedName>
    <definedName name="TOTALITEM11.1_19">#REF!</definedName>
    <definedName name="TOTALITEM11.1_2" localSheetId="9">#REF!</definedName>
    <definedName name="TOTALITEM11.1_2" localSheetId="1">#REF!</definedName>
    <definedName name="TOTALITEM11.1_2">#REF!</definedName>
    <definedName name="TOTALITEM11.1_20" localSheetId="9">#REF!</definedName>
    <definedName name="TOTALITEM11.1_20" localSheetId="1">#REF!</definedName>
    <definedName name="TOTALITEM11.1_20">#REF!</definedName>
    <definedName name="TOTALITEM11.1_21" localSheetId="9">#REF!</definedName>
    <definedName name="TOTALITEM11.1_21" localSheetId="1">#REF!</definedName>
    <definedName name="TOTALITEM11.1_21">#REF!</definedName>
    <definedName name="TOTALITEM11.1_22" localSheetId="9">#REF!</definedName>
    <definedName name="TOTALITEM11.1_22" localSheetId="1">#REF!</definedName>
    <definedName name="TOTALITEM11.1_22">#REF!</definedName>
    <definedName name="TOTALITEM11.1_23" localSheetId="9">#REF!</definedName>
    <definedName name="TOTALITEM11.1_23" localSheetId="1">#REF!</definedName>
    <definedName name="TOTALITEM11.1_23">#REF!</definedName>
    <definedName name="TOTALITEM11.1_24" localSheetId="9">#REF!</definedName>
    <definedName name="TOTALITEM11.1_24" localSheetId="1">#REF!</definedName>
    <definedName name="TOTALITEM11.1_24">#REF!</definedName>
    <definedName name="TOTALITEM11.1_25" localSheetId="9">#REF!</definedName>
    <definedName name="TOTALITEM11.1_25" localSheetId="1">#REF!</definedName>
    <definedName name="TOTALITEM11.1_25">#REF!</definedName>
    <definedName name="TOTALITEM11.1_26" localSheetId="9">#REF!</definedName>
    <definedName name="TOTALITEM11.1_26" localSheetId="1">#REF!</definedName>
    <definedName name="TOTALITEM11.1_26">#REF!</definedName>
    <definedName name="TOTALITEM11.1_27" localSheetId="9">#REF!</definedName>
    <definedName name="TOTALITEM11.1_27" localSheetId="1">#REF!</definedName>
    <definedName name="TOTALITEM11.1_27">#REF!</definedName>
    <definedName name="TOTALITEM11.1_28" localSheetId="9">#REF!</definedName>
    <definedName name="TOTALITEM11.1_28" localSheetId="1">#REF!</definedName>
    <definedName name="TOTALITEM11.1_28">#REF!</definedName>
    <definedName name="TOTALITEM11.1_29" localSheetId="9">#REF!</definedName>
    <definedName name="TOTALITEM11.1_29" localSheetId="1">#REF!</definedName>
    <definedName name="TOTALITEM11.1_29">#REF!</definedName>
    <definedName name="TOTALITEM11.1_3" localSheetId="9">#REF!</definedName>
    <definedName name="TOTALITEM11.1_3" localSheetId="1">#REF!</definedName>
    <definedName name="TOTALITEM11.1_3">#REF!</definedName>
    <definedName name="TOTALITEM11.1_30" localSheetId="9">#REF!</definedName>
    <definedName name="TOTALITEM11.1_30" localSheetId="1">#REF!</definedName>
    <definedName name="TOTALITEM11.1_30">#REF!</definedName>
    <definedName name="TOTALITEM11.1_31" localSheetId="9">#REF!</definedName>
    <definedName name="TOTALITEM11.1_31" localSheetId="1">#REF!</definedName>
    <definedName name="TOTALITEM11.1_31">#REF!</definedName>
    <definedName name="TOTALITEM11.1_32" localSheetId="9">#REF!</definedName>
    <definedName name="TOTALITEM11.1_32" localSheetId="1">#REF!</definedName>
    <definedName name="TOTALITEM11.1_32">#REF!</definedName>
    <definedName name="TOTALITEM11.1_33" localSheetId="9">#REF!</definedName>
    <definedName name="TOTALITEM11.1_33" localSheetId="1">#REF!</definedName>
    <definedName name="TOTALITEM11.1_33">#REF!</definedName>
    <definedName name="TOTALITEM11.1_34" localSheetId="9">#REF!</definedName>
    <definedName name="TOTALITEM11.1_34" localSheetId="1">#REF!</definedName>
    <definedName name="TOTALITEM11.1_34">#REF!</definedName>
    <definedName name="TOTALITEM11.1_35" localSheetId="9">#REF!</definedName>
    <definedName name="TOTALITEM11.1_35" localSheetId="1">#REF!</definedName>
    <definedName name="TOTALITEM11.1_35">#REF!</definedName>
    <definedName name="TOTALITEM11.1_36" localSheetId="9">#REF!</definedName>
    <definedName name="TOTALITEM11.1_36" localSheetId="1">#REF!</definedName>
    <definedName name="TOTALITEM11.1_36">#REF!</definedName>
    <definedName name="TOTALITEM11.1_37" localSheetId="9">#REF!</definedName>
    <definedName name="TOTALITEM11.1_37" localSheetId="1">#REF!</definedName>
    <definedName name="TOTALITEM11.1_37">#REF!</definedName>
    <definedName name="TOTALITEM11.1_38" localSheetId="9">#REF!</definedName>
    <definedName name="TOTALITEM11.1_38" localSheetId="1">#REF!</definedName>
    <definedName name="TOTALITEM11.1_38">#REF!</definedName>
    <definedName name="TOTALITEM11.1_39" localSheetId="9">#REF!</definedName>
    <definedName name="TOTALITEM11.1_39" localSheetId="1">#REF!</definedName>
    <definedName name="TOTALITEM11.1_39">#REF!</definedName>
    <definedName name="TOTALITEM11.1_4" localSheetId="9">#REF!</definedName>
    <definedName name="TOTALITEM11.1_4" localSheetId="1">#REF!</definedName>
    <definedName name="TOTALITEM11.1_4">#REF!</definedName>
    <definedName name="TOTALITEM11.1_40" localSheetId="9">#REF!</definedName>
    <definedName name="TOTALITEM11.1_40" localSheetId="1">#REF!</definedName>
    <definedName name="TOTALITEM11.1_40">#REF!</definedName>
    <definedName name="TOTALITEM11.1_41" localSheetId="9">#REF!</definedName>
    <definedName name="TOTALITEM11.1_41" localSheetId="1">#REF!</definedName>
    <definedName name="TOTALITEM11.1_41">#REF!</definedName>
    <definedName name="TOTALITEM11.1_42" localSheetId="9">#REF!</definedName>
    <definedName name="TOTALITEM11.1_42" localSheetId="1">#REF!</definedName>
    <definedName name="TOTALITEM11.1_42">#REF!</definedName>
    <definedName name="TOTALITEM11.1_43" localSheetId="9">#REF!</definedName>
    <definedName name="TOTALITEM11.1_43" localSheetId="1">#REF!</definedName>
    <definedName name="TOTALITEM11.1_43">#REF!</definedName>
    <definedName name="TOTALITEM11.1_44" localSheetId="9">#REF!</definedName>
    <definedName name="TOTALITEM11.1_44" localSheetId="1">#REF!</definedName>
    <definedName name="TOTALITEM11.1_44">#REF!</definedName>
    <definedName name="TOTALITEM11.1_45" localSheetId="9">#REF!</definedName>
    <definedName name="TOTALITEM11.1_45" localSheetId="1">#REF!</definedName>
    <definedName name="TOTALITEM11.1_45">#REF!</definedName>
    <definedName name="TOTALITEM11.1_46" localSheetId="9">#REF!</definedName>
    <definedName name="TOTALITEM11.1_46" localSheetId="1">#REF!</definedName>
    <definedName name="TOTALITEM11.1_46">#REF!</definedName>
    <definedName name="TOTALITEM11.1_47" localSheetId="9">#REF!</definedName>
    <definedName name="TOTALITEM11.1_47" localSheetId="1">#REF!</definedName>
    <definedName name="TOTALITEM11.1_47">#REF!</definedName>
    <definedName name="TOTALITEM11.1_48" localSheetId="9">#REF!</definedName>
    <definedName name="TOTALITEM11.1_48" localSheetId="1">#REF!</definedName>
    <definedName name="TOTALITEM11.1_48">#REF!</definedName>
    <definedName name="TOTALITEM11.1_49" localSheetId="9">#REF!</definedName>
    <definedName name="TOTALITEM11.1_49" localSheetId="1">#REF!</definedName>
    <definedName name="TOTALITEM11.1_49">#REF!</definedName>
    <definedName name="TOTALITEM11.1_5" localSheetId="9">#REF!</definedName>
    <definedName name="TOTALITEM11.1_5" localSheetId="1">#REF!</definedName>
    <definedName name="TOTALITEM11.1_5">#REF!</definedName>
    <definedName name="TOTALITEM11.1_50" localSheetId="9">#REF!</definedName>
    <definedName name="TOTALITEM11.1_50" localSheetId="1">#REF!</definedName>
    <definedName name="TOTALITEM11.1_50">#REF!</definedName>
    <definedName name="TOTALITEM11.1_51" localSheetId="9">#REF!</definedName>
    <definedName name="TOTALITEM11.1_51" localSheetId="1">#REF!</definedName>
    <definedName name="TOTALITEM11.1_51">#REF!</definedName>
    <definedName name="TOTALITEM11.1_52" localSheetId="9">#REF!</definedName>
    <definedName name="TOTALITEM11.1_52" localSheetId="1">#REF!</definedName>
    <definedName name="TOTALITEM11.1_52">#REF!</definedName>
    <definedName name="TOTALITEM11.1_53" localSheetId="9">#REF!</definedName>
    <definedName name="TOTALITEM11.1_53" localSheetId="1">#REF!</definedName>
    <definedName name="TOTALITEM11.1_53">#REF!</definedName>
    <definedName name="TOTALITEM11.1_54" localSheetId="9">#REF!</definedName>
    <definedName name="TOTALITEM11.1_54" localSheetId="1">#REF!</definedName>
    <definedName name="TOTALITEM11.1_54">#REF!</definedName>
    <definedName name="TOTALITEM11.1_55" localSheetId="9">#REF!</definedName>
    <definedName name="TOTALITEM11.1_55" localSheetId="1">#REF!</definedName>
    <definedName name="TOTALITEM11.1_55">#REF!</definedName>
    <definedName name="TOTALITEM11.1_56" localSheetId="9">#REF!</definedName>
    <definedName name="TOTALITEM11.1_56" localSheetId="1">#REF!</definedName>
    <definedName name="TOTALITEM11.1_56">#REF!</definedName>
    <definedName name="TOTALITEM11.1_57" localSheetId="9">#REF!</definedName>
    <definedName name="TOTALITEM11.1_57" localSheetId="1">#REF!</definedName>
    <definedName name="TOTALITEM11.1_57">#REF!</definedName>
    <definedName name="TOTALITEM11.1_58" localSheetId="9">#REF!</definedName>
    <definedName name="TOTALITEM11.1_58" localSheetId="1">#REF!</definedName>
    <definedName name="TOTALITEM11.1_58">#REF!</definedName>
    <definedName name="TOTALITEM11.1_59" localSheetId="9">#REF!</definedName>
    <definedName name="TOTALITEM11.1_59" localSheetId="1">#REF!</definedName>
    <definedName name="TOTALITEM11.1_59">#REF!</definedName>
    <definedName name="TOTALITEM11.1_60" localSheetId="9">#REF!</definedName>
    <definedName name="TOTALITEM11.1_60" localSheetId="1">#REF!</definedName>
    <definedName name="TOTALITEM11.1_60">#REF!</definedName>
    <definedName name="TOTALITEM11.1_61" localSheetId="9">#REF!</definedName>
    <definedName name="TOTALITEM11.1_61" localSheetId="1">#REF!</definedName>
    <definedName name="TOTALITEM11.1_61">#REF!</definedName>
    <definedName name="TOTALITEM11.1_62" localSheetId="9">#REF!</definedName>
    <definedName name="TOTALITEM11.1_62" localSheetId="1">#REF!</definedName>
    <definedName name="TOTALITEM11.1_62">#REF!</definedName>
    <definedName name="TOTALITEM11.1_63" localSheetId="9">#REF!</definedName>
    <definedName name="TOTALITEM11.1_63" localSheetId="1">#REF!</definedName>
    <definedName name="TOTALITEM11.1_63">#REF!</definedName>
    <definedName name="TOTALITEM11.1_64" localSheetId="9">#REF!</definedName>
    <definedName name="TOTALITEM11.1_64" localSheetId="1">#REF!</definedName>
    <definedName name="TOTALITEM11.1_64">#REF!</definedName>
    <definedName name="TOTALITEM11.1_65" localSheetId="9">#REF!</definedName>
    <definedName name="TOTALITEM11.1_65" localSheetId="1">#REF!</definedName>
    <definedName name="TOTALITEM11.1_65">#REF!</definedName>
    <definedName name="TOTALITEM11.1_66" localSheetId="9">#REF!</definedName>
    <definedName name="TOTALITEM11.1_66" localSheetId="1">#REF!</definedName>
    <definedName name="TOTALITEM11.1_66">#REF!</definedName>
    <definedName name="TOTALITEM11.1_67" localSheetId="9">#REF!</definedName>
    <definedName name="TOTALITEM11.1_67" localSheetId="1">#REF!</definedName>
    <definedName name="TOTALITEM11.1_67">#REF!</definedName>
    <definedName name="TOTALITEM11.1_68" localSheetId="9">#REF!</definedName>
    <definedName name="TOTALITEM11.1_68" localSheetId="1">#REF!</definedName>
    <definedName name="TOTALITEM11.1_68">#REF!</definedName>
    <definedName name="TOTALITEM11.1_69" localSheetId="9">#REF!</definedName>
    <definedName name="TOTALITEM11.1_69" localSheetId="1">#REF!</definedName>
    <definedName name="TOTALITEM11.1_69">#REF!</definedName>
    <definedName name="TOTALITEM11.1_70" localSheetId="9">#REF!</definedName>
    <definedName name="TOTALITEM11.1_70" localSheetId="1">#REF!</definedName>
    <definedName name="TOTALITEM11.1_70">#REF!</definedName>
    <definedName name="TOTALITEM11.1_71" localSheetId="9">#REF!</definedName>
    <definedName name="TOTALITEM11.1_71" localSheetId="1">#REF!</definedName>
    <definedName name="TOTALITEM11.1_71">#REF!</definedName>
    <definedName name="TOTALITEM11.1_72" localSheetId="9">#REF!</definedName>
    <definedName name="TOTALITEM11.1_72" localSheetId="1">#REF!</definedName>
    <definedName name="TOTALITEM11.1_72">#REF!</definedName>
    <definedName name="TOTALITEM11.1_73" localSheetId="9">#REF!</definedName>
    <definedName name="TOTALITEM11.1_73" localSheetId="1">#REF!</definedName>
    <definedName name="TOTALITEM11.1_73">#REF!</definedName>
    <definedName name="TOTALITEM11.1_74" localSheetId="9">#REF!</definedName>
    <definedName name="TOTALITEM11.1_74" localSheetId="1">#REF!</definedName>
    <definedName name="TOTALITEM11.1_74">#REF!</definedName>
    <definedName name="TOTALITEM11.1_75" localSheetId="9">#REF!</definedName>
    <definedName name="TOTALITEM11.1_75" localSheetId="1">#REF!</definedName>
    <definedName name="TOTALITEM11.1_75">#REF!</definedName>
    <definedName name="TOTALITEM11.1_76" localSheetId="9">#REF!</definedName>
    <definedName name="TOTALITEM11.1_76" localSheetId="1">#REF!</definedName>
    <definedName name="TOTALITEM11.1_76">#REF!</definedName>
    <definedName name="TOTALITEM11.1_78" localSheetId="9">#REF!</definedName>
    <definedName name="TOTALITEM11.1_78" localSheetId="1">#REF!</definedName>
    <definedName name="TOTALITEM11.1_78">#REF!</definedName>
    <definedName name="TOTALITEM11.1_79" localSheetId="9">#REF!</definedName>
    <definedName name="TOTALITEM11.1_79" localSheetId="1">#REF!</definedName>
    <definedName name="TOTALITEM11.1_79">#REF!</definedName>
    <definedName name="TOTALITEM11.1_9" localSheetId="9">#REF!</definedName>
    <definedName name="TOTALITEM11.1_9" localSheetId="1">#REF!</definedName>
    <definedName name="TOTALITEM11.1_9">#REF!</definedName>
    <definedName name="TOTALITEM11.2" localSheetId="9">#REF!</definedName>
    <definedName name="TOTALITEM11.2" localSheetId="1">#REF!</definedName>
    <definedName name="TOTALITEM11.2">#REF!</definedName>
    <definedName name="TOTALITEM11.2_1" localSheetId="9">#REF!</definedName>
    <definedName name="TOTALITEM11.2_1" localSheetId="1">#REF!</definedName>
    <definedName name="TOTALITEM11.2_1">#REF!</definedName>
    <definedName name="TOTALITEM11.2_10" localSheetId="9">#REF!</definedName>
    <definedName name="TOTALITEM11.2_10" localSheetId="1">#REF!</definedName>
    <definedName name="TOTALITEM11.2_10">#REF!</definedName>
    <definedName name="TOTALITEM11.2_11" localSheetId="9">#REF!</definedName>
    <definedName name="TOTALITEM11.2_11" localSheetId="1">#REF!</definedName>
    <definedName name="TOTALITEM11.2_11">#REF!</definedName>
    <definedName name="TOTALITEM11.2_12" localSheetId="9">#REF!</definedName>
    <definedName name="TOTALITEM11.2_12" localSheetId="1">#REF!</definedName>
    <definedName name="TOTALITEM11.2_12">#REF!</definedName>
    <definedName name="TOTALITEM11.2_13" localSheetId="9">#REF!</definedName>
    <definedName name="TOTALITEM11.2_13" localSheetId="1">#REF!</definedName>
    <definedName name="TOTALITEM11.2_13">#REF!</definedName>
    <definedName name="TOTALITEM11.2_14" localSheetId="9">#REF!</definedName>
    <definedName name="TOTALITEM11.2_14" localSheetId="1">#REF!</definedName>
    <definedName name="TOTALITEM11.2_14">#REF!</definedName>
    <definedName name="TOTALITEM11.2_15" localSheetId="9">#REF!</definedName>
    <definedName name="TOTALITEM11.2_15" localSheetId="1">#REF!</definedName>
    <definedName name="TOTALITEM11.2_15">#REF!</definedName>
    <definedName name="TOTALITEM11.2_16" localSheetId="9">#REF!</definedName>
    <definedName name="TOTALITEM11.2_16" localSheetId="1">#REF!</definedName>
    <definedName name="TOTALITEM11.2_16">#REF!</definedName>
    <definedName name="TOTALITEM11.2_17" localSheetId="9">#REF!</definedName>
    <definedName name="TOTALITEM11.2_17" localSheetId="1">#REF!</definedName>
    <definedName name="TOTALITEM11.2_17">#REF!</definedName>
    <definedName name="TOTALITEM11.2_18" localSheetId="9">#REF!</definedName>
    <definedName name="TOTALITEM11.2_18" localSheetId="1">#REF!</definedName>
    <definedName name="TOTALITEM11.2_18">#REF!</definedName>
    <definedName name="TOTALITEM11.2_19" localSheetId="9">#REF!</definedName>
    <definedName name="TOTALITEM11.2_19" localSheetId="1">#REF!</definedName>
    <definedName name="TOTALITEM11.2_19">#REF!</definedName>
    <definedName name="TOTALITEM11.2_2" localSheetId="9">#REF!</definedName>
    <definedName name="TOTALITEM11.2_2" localSheetId="1">#REF!</definedName>
    <definedName name="TOTALITEM11.2_2">#REF!</definedName>
    <definedName name="TOTALITEM11.2_20" localSheetId="9">#REF!</definedName>
    <definedName name="TOTALITEM11.2_20" localSheetId="1">#REF!</definedName>
    <definedName name="TOTALITEM11.2_20">#REF!</definedName>
    <definedName name="TOTALITEM11.2_21" localSheetId="9">#REF!</definedName>
    <definedName name="TOTALITEM11.2_21" localSheetId="1">#REF!</definedName>
    <definedName name="TOTALITEM11.2_21">#REF!</definedName>
    <definedName name="TOTALITEM11.2_22" localSheetId="9">#REF!</definedName>
    <definedName name="TOTALITEM11.2_22" localSheetId="1">#REF!</definedName>
    <definedName name="TOTALITEM11.2_22">#REF!</definedName>
    <definedName name="TOTALITEM11.2_23" localSheetId="9">#REF!</definedName>
    <definedName name="TOTALITEM11.2_23" localSheetId="1">#REF!</definedName>
    <definedName name="TOTALITEM11.2_23">#REF!</definedName>
    <definedName name="TOTALITEM11.2_24" localSheetId="9">#REF!</definedName>
    <definedName name="TOTALITEM11.2_24" localSheetId="1">#REF!</definedName>
    <definedName name="TOTALITEM11.2_24">#REF!</definedName>
    <definedName name="TOTALITEM11.2_25" localSheetId="9">#REF!</definedName>
    <definedName name="TOTALITEM11.2_25" localSheetId="1">#REF!</definedName>
    <definedName name="TOTALITEM11.2_25">#REF!</definedName>
    <definedName name="TOTALITEM11.2_26" localSheetId="9">#REF!</definedName>
    <definedName name="TOTALITEM11.2_26" localSheetId="1">#REF!</definedName>
    <definedName name="TOTALITEM11.2_26">#REF!</definedName>
    <definedName name="TOTALITEM11.2_27" localSheetId="9">#REF!</definedName>
    <definedName name="TOTALITEM11.2_27" localSheetId="1">#REF!</definedName>
    <definedName name="TOTALITEM11.2_27">#REF!</definedName>
    <definedName name="TOTALITEM11.2_28" localSheetId="9">#REF!</definedName>
    <definedName name="TOTALITEM11.2_28" localSheetId="1">#REF!</definedName>
    <definedName name="TOTALITEM11.2_28">#REF!</definedName>
    <definedName name="TOTALITEM11.2_29" localSheetId="9">#REF!</definedName>
    <definedName name="TOTALITEM11.2_29" localSheetId="1">#REF!</definedName>
    <definedName name="TOTALITEM11.2_29">#REF!</definedName>
    <definedName name="TOTALITEM11.2_3" localSheetId="9">#REF!</definedName>
    <definedName name="TOTALITEM11.2_3" localSheetId="1">#REF!</definedName>
    <definedName name="TOTALITEM11.2_3">#REF!</definedName>
    <definedName name="TOTALITEM11.2_30" localSheetId="9">#REF!</definedName>
    <definedName name="TOTALITEM11.2_30" localSheetId="1">#REF!</definedName>
    <definedName name="TOTALITEM11.2_30">#REF!</definedName>
    <definedName name="TOTALITEM11.2_31" localSheetId="9">#REF!</definedName>
    <definedName name="TOTALITEM11.2_31" localSheetId="1">#REF!</definedName>
    <definedName name="TOTALITEM11.2_31">#REF!</definedName>
    <definedName name="TOTALITEM11.2_32" localSheetId="9">#REF!</definedName>
    <definedName name="TOTALITEM11.2_32" localSheetId="1">#REF!</definedName>
    <definedName name="TOTALITEM11.2_32">#REF!</definedName>
    <definedName name="TOTALITEM11.2_33" localSheetId="9">#REF!</definedName>
    <definedName name="TOTALITEM11.2_33" localSheetId="1">#REF!</definedName>
    <definedName name="TOTALITEM11.2_33">#REF!</definedName>
    <definedName name="TOTALITEM11.2_34" localSheetId="9">#REF!</definedName>
    <definedName name="TOTALITEM11.2_34" localSheetId="1">#REF!</definedName>
    <definedName name="TOTALITEM11.2_34">#REF!</definedName>
    <definedName name="TOTALITEM11.2_35" localSheetId="9">#REF!</definedName>
    <definedName name="TOTALITEM11.2_35" localSheetId="1">#REF!</definedName>
    <definedName name="TOTALITEM11.2_35">#REF!</definedName>
    <definedName name="TOTALITEM11.2_36" localSheetId="9">#REF!</definedName>
    <definedName name="TOTALITEM11.2_36" localSheetId="1">#REF!</definedName>
    <definedName name="TOTALITEM11.2_36">#REF!</definedName>
    <definedName name="TOTALITEM11.2_37" localSheetId="9">#REF!</definedName>
    <definedName name="TOTALITEM11.2_37" localSheetId="1">#REF!</definedName>
    <definedName name="TOTALITEM11.2_37">#REF!</definedName>
    <definedName name="TOTALITEM11.2_38" localSheetId="9">#REF!</definedName>
    <definedName name="TOTALITEM11.2_38" localSheetId="1">#REF!</definedName>
    <definedName name="TOTALITEM11.2_38">#REF!</definedName>
    <definedName name="TOTALITEM11.2_39" localSheetId="9">#REF!</definedName>
    <definedName name="TOTALITEM11.2_39" localSheetId="1">#REF!</definedName>
    <definedName name="TOTALITEM11.2_39">#REF!</definedName>
    <definedName name="TOTALITEM11.2_4" localSheetId="9">#REF!</definedName>
    <definedName name="TOTALITEM11.2_4" localSheetId="1">#REF!</definedName>
    <definedName name="TOTALITEM11.2_4">#REF!</definedName>
    <definedName name="TOTALITEM11.2_40" localSheetId="9">#REF!</definedName>
    <definedName name="TOTALITEM11.2_40" localSheetId="1">#REF!</definedName>
    <definedName name="TOTALITEM11.2_40">#REF!</definedName>
    <definedName name="TOTALITEM11.2_41" localSheetId="9">#REF!</definedName>
    <definedName name="TOTALITEM11.2_41" localSheetId="1">#REF!</definedName>
    <definedName name="TOTALITEM11.2_41">#REF!</definedName>
    <definedName name="TOTALITEM11.2_42" localSheetId="9">#REF!</definedName>
    <definedName name="TOTALITEM11.2_42" localSheetId="1">#REF!</definedName>
    <definedName name="TOTALITEM11.2_42">#REF!</definedName>
    <definedName name="TOTALITEM11.2_43" localSheetId="9">#REF!</definedName>
    <definedName name="TOTALITEM11.2_43" localSheetId="1">#REF!</definedName>
    <definedName name="TOTALITEM11.2_43">#REF!</definedName>
    <definedName name="TOTALITEM11.2_44" localSheetId="9">#REF!</definedName>
    <definedName name="TOTALITEM11.2_44" localSheetId="1">#REF!</definedName>
    <definedName name="TOTALITEM11.2_44">#REF!</definedName>
    <definedName name="TOTALITEM11.2_45" localSheetId="9">#REF!</definedName>
    <definedName name="TOTALITEM11.2_45" localSheetId="1">#REF!</definedName>
    <definedName name="TOTALITEM11.2_45">#REF!</definedName>
    <definedName name="TOTALITEM11.2_46" localSheetId="9">#REF!</definedName>
    <definedName name="TOTALITEM11.2_46" localSheetId="1">#REF!</definedName>
    <definedName name="TOTALITEM11.2_46">#REF!</definedName>
    <definedName name="TOTALITEM11.2_47" localSheetId="9">#REF!</definedName>
    <definedName name="TOTALITEM11.2_47" localSheetId="1">#REF!</definedName>
    <definedName name="TOTALITEM11.2_47">#REF!</definedName>
    <definedName name="TOTALITEM11.2_48" localSheetId="9">#REF!</definedName>
    <definedName name="TOTALITEM11.2_48" localSheetId="1">#REF!</definedName>
    <definedName name="TOTALITEM11.2_48">#REF!</definedName>
    <definedName name="TOTALITEM11.2_49" localSheetId="9">#REF!</definedName>
    <definedName name="TOTALITEM11.2_49" localSheetId="1">#REF!</definedName>
    <definedName name="TOTALITEM11.2_49">#REF!</definedName>
    <definedName name="TOTALITEM11.2_5" localSheetId="9">#REF!</definedName>
    <definedName name="TOTALITEM11.2_5" localSheetId="1">#REF!</definedName>
    <definedName name="TOTALITEM11.2_5">#REF!</definedName>
    <definedName name="TOTALITEM11.2_50" localSheetId="9">#REF!</definedName>
    <definedName name="TOTALITEM11.2_50" localSheetId="1">#REF!</definedName>
    <definedName name="TOTALITEM11.2_50">#REF!</definedName>
    <definedName name="TOTALITEM11.2_51" localSheetId="9">#REF!</definedName>
    <definedName name="TOTALITEM11.2_51" localSheetId="1">#REF!</definedName>
    <definedName name="TOTALITEM11.2_51">#REF!</definedName>
    <definedName name="TOTALITEM11.2_52" localSheetId="9">#REF!</definedName>
    <definedName name="TOTALITEM11.2_52" localSheetId="1">#REF!</definedName>
    <definedName name="TOTALITEM11.2_52">#REF!</definedName>
    <definedName name="TOTALITEM11.2_53" localSheetId="9">#REF!</definedName>
    <definedName name="TOTALITEM11.2_53" localSheetId="1">#REF!</definedName>
    <definedName name="TOTALITEM11.2_53">#REF!</definedName>
    <definedName name="TOTALITEM11.2_54" localSheetId="9">#REF!</definedName>
    <definedName name="TOTALITEM11.2_54" localSheetId="1">#REF!</definedName>
    <definedName name="TOTALITEM11.2_54">#REF!</definedName>
    <definedName name="TOTALITEM11.2_55" localSheetId="9">#REF!</definedName>
    <definedName name="TOTALITEM11.2_55" localSheetId="1">#REF!</definedName>
    <definedName name="TOTALITEM11.2_55">#REF!</definedName>
    <definedName name="TOTALITEM11.2_56" localSheetId="9">#REF!</definedName>
    <definedName name="TOTALITEM11.2_56" localSheetId="1">#REF!</definedName>
    <definedName name="TOTALITEM11.2_56">#REF!</definedName>
    <definedName name="TOTALITEM11.2_57" localSheetId="9">#REF!</definedName>
    <definedName name="TOTALITEM11.2_57" localSheetId="1">#REF!</definedName>
    <definedName name="TOTALITEM11.2_57">#REF!</definedName>
    <definedName name="TOTALITEM11.2_58" localSheetId="9">#REF!</definedName>
    <definedName name="TOTALITEM11.2_58" localSheetId="1">#REF!</definedName>
    <definedName name="TOTALITEM11.2_58">#REF!</definedName>
    <definedName name="TOTALITEM11.2_59" localSheetId="9">#REF!</definedName>
    <definedName name="TOTALITEM11.2_59" localSheetId="1">#REF!</definedName>
    <definedName name="TOTALITEM11.2_59">#REF!</definedName>
    <definedName name="TOTALITEM11.2_60" localSheetId="9">#REF!</definedName>
    <definedName name="TOTALITEM11.2_60" localSheetId="1">#REF!</definedName>
    <definedName name="TOTALITEM11.2_60">#REF!</definedName>
    <definedName name="TOTALITEM11.2_61" localSheetId="9">#REF!</definedName>
    <definedName name="TOTALITEM11.2_61" localSheetId="1">#REF!</definedName>
    <definedName name="TOTALITEM11.2_61">#REF!</definedName>
    <definedName name="TOTALITEM11.2_62" localSheetId="9">#REF!</definedName>
    <definedName name="TOTALITEM11.2_62" localSheetId="1">#REF!</definedName>
    <definedName name="TOTALITEM11.2_62">#REF!</definedName>
    <definedName name="TOTALITEM11.2_63" localSheetId="9">#REF!</definedName>
    <definedName name="TOTALITEM11.2_63" localSheetId="1">#REF!</definedName>
    <definedName name="TOTALITEM11.2_63">#REF!</definedName>
    <definedName name="TOTALITEM11.2_64" localSheetId="9">#REF!</definedName>
    <definedName name="TOTALITEM11.2_64" localSheetId="1">#REF!</definedName>
    <definedName name="TOTALITEM11.2_64">#REF!</definedName>
    <definedName name="TOTALITEM11.2_65" localSheetId="9">#REF!</definedName>
    <definedName name="TOTALITEM11.2_65" localSheetId="1">#REF!</definedName>
    <definedName name="TOTALITEM11.2_65">#REF!</definedName>
    <definedName name="TOTALITEM11.2_66" localSheetId="9">#REF!</definedName>
    <definedName name="TOTALITEM11.2_66" localSheetId="1">#REF!</definedName>
    <definedName name="TOTALITEM11.2_66">#REF!</definedName>
    <definedName name="TOTALITEM11.2_67" localSheetId="9">#REF!</definedName>
    <definedName name="TOTALITEM11.2_67" localSheetId="1">#REF!</definedName>
    <definedName name="TOTALITEM11.2_67">#REF!</definedName>
    <definedName name="TOTALITEM11.2_68" localSheetId="9">#REF!</definedName>
    <definedName name="TOTALITEM11.2_68" localSheetId="1">#REF!</definedName>
    <definedName name="TOTALITEM11.2_68">#REF!</definedName>
    <definedName name="TOTALITEM11.2_69" localSheetId="9">#REF!</definedName>
    <definedName name="TOTALITEM11.2_69" localSheetId="1">#REF!</definedName>
    <definedName name="TOTALITEM11.2_69">#REF!</definedName>
    <definedName name="TOTALITEM11.2_70" localSheetId="9">#REF!</definedName>
    <definedName name="TOTALITEM11.2_70" localSheetId="1">#REF!</definedName>
    <definedName name="TOTALITEM11.2_70">#REF!</definedName>
    <definedName name="TOTALITEM11.2_71" localSheetId="9">#REF!</definedName>
    <definedName name="TOTALITEM11.2_71" localSheetId="1">#REF!</definedName>
    <definedName name="TOTALITEM11.2_71">#REF!</definedName>
    <definedName name="TOTALITEM11.2_72" localSheetId="9">#REF!</definedName>
    <definedName name="TOTALITEM11.2_72" localSheetId="1">#REF!</definedName>
    <definedName name="TOTALITEM11.2_72">#REF!</definedName>
    <definedName name="TOTALITEM11.2_73" localSheetId="9">#REF!</definedName>
    <definedName name="TOTALITEM11.2_73" localSheetId="1">#REF!</definedName>
    <definedName name="TOTALITEM11.2_73">#REF!</definedName>
    <definedName name="TOTALITEM11.2_74" localSheetId="9">#REF!</definedName>
    <definedName name="TOTALITEM11.2_74" localSheetId="1">#REF!</definedName>
    <definedName name="TOTALITEM11.2_74">#REF!</definedName>
    <definedName name="TOTALITEM11.2_75" localSheetId="9">#REF!</definedName>
    <definedName name="TOTALITEM11.2_75" localSheetId="1">#REF!</definedName>
    <definedName name="TOTALITEM11.2_75">#REF!</definedName>
    <definedName name="TOTALITEM11.2_76" localSheetId="9">#REF!</definedName>
    <definedName name="TOTALITEM11.2_76" localSheetId="1">#REF!</definedName>
    <definedName name="TOTALITEM11.2_76">#REF!</definedName>
    <definedName name="TOTALITEM11.2_78" localSheetId="9">#REF!</definedName>
    <definedName name="TOTALITEM11.2_78" localSheetId="1">#REF!</definedName>
    <definedName name="TOTALITEM11.2_78">#REF!</definedName>
    <definedName name="TOTALITEM11.2_79" localSheetId="9">#REF!</definedName>
    <definedName name="TOTALITEM11.2_79" localSheetId="1">#REF!</definedName>
    <definedName name="TOTALITEM11.2_79">#REF!</definedName>
    <definedName name="TOTALITEM11.2_9" localSheetId="9">#REF!</definedName>
    <definedName name="TOTALITEM11.2_9" localSheetId="1">#REF!</definedName>
    <definedName name="TOTALITEM11.2_9">#REF!</definedName>
    <definedName name="TOTALITEM11.3" localSheetId="9">#REF!</definedName>
    <definedName name="TOTALITEM11.3" localSheetId="1">#REF!</definedName>
    <definedName name="TOTALITEM11.3">#REF!</definedName>
    <definedName name="TOTALITEM11.3_1" localSheetId="9">#REF!</definedName>
    <definedName name="TOTALITEM11.3_1" localSheetId="1">#REF!</definedName>
    <definedName name="TOTALITEM11.3_1">#REF!</definedName>
    <definedName name="TOTALITEM11.3_10" localSheetId="9">#REF!</definedName>
    <definedName name="TOTALITEM11.3_10" localSheetId="1">#REF!</definedName>
    <definedName name="TOTALITEM11.3_10">#REF!</definedName>
    <definedName name="TOTALITEM11.3_11" localSheetId="9">#REF!</definedName>
    <definedName name="TOTALITEM11.3_11" localSheetId="1">#REF!</definedName>
    <definedName name="TOTALITEM11.3_11">#REF!</definedName>
    <definedName name="TOTALITEM11.3_12" localSheetId="9">#REF!</definedName>
    <definedName name="TOTALITEM11.3_12" localSheetId="1">#REF!</definedName>
    <definedName name="TOTALITEM11.3_12">#REF!</definedName>
    <definedName name="TOTALITEM11.3_13" localSheetId="9">#REF!</definedName>
    <definedName name="TOTALITEM11.3_13" localSheetId="1">#REF!</definedName>
    <definedName name="TOTALITEM11.3_13">#REF!</definedName>
    <definedName name="TOTALITEM11.3_14" localSheetId="9">#REF!</definedName>
    <definedName name="TOTALITEM11.3_14" localSheetId="1">#REF!</definedName>
    <definedName name="TOTALITEM11.3_14">#REF!</definedName>
    <definedName name="TOTALITEM11.3_15" localSheetId="9">#REF!</definedName>
    <definedName name="TOTALITEM11.3_15" localSheetId="1">#REF!</definedName>
    <definedName name="TOTALITEM11.3_15">#REF!</definedName>
    <definedName name="TOTALITEM11.3_16" localSheetId="9">#REF!</definedName>
    <definedName name="TOTALITEM11.3_16" localSheetId="1">#REF!</definedName>
    <definedName name="TOTALITEM11.3_16">#REF!</definedName>
    <definedName name="TOTALITEM11.3_17" localSheetId="9">#REF!</definedName>
    <definedName name="TOTALITEM11.3_17" localSheetId="1">#REF!</definedName>
    <definedName name="TOTALITEM11.3_17">#REF!</definedName>
    <definedName name="TOTALITEM11.3_18" localSheetId="9">#REF!</definedName>
    <definedName name="TOTALITEM11.3_18" localSheetId="1">#REF!</definedName>
    <definedName name="TOTALITEM11.3_18">#REF!</definedName>
    <definedName name="TOTALITEM11.3_19" localSheetId="9">#REF!</definedName>
    <definedName name="TOTALITEM11.3_19" localSheetId="1">#REF!</definedName>
    <definedName name="TOTALITEM11.3_19">#REF!</definedName>
    <definedName name="TOTALITEM11.3_2" localSheetId="9">#REF!</definedName>
    <definedName name="TOTALITEM11.3_2" localSheetId="1">#REF!</definedName>
    <definedName name="TOTALITEM11.3_2">#REF!</definedName>
    <definedName name="TOTALITEM11.3_20" localSheetId="9">#REF!</definedName>
    <definedName name="TOTALITEM11.3_20" localSheetId="1">#REF!</definedName>
    <definedName name="TOTALITEM11.3_20">#REF!</definedName>
    <definedName name="TOTALITEM11.3_21" localSheetId="9">#REF!</definedName>
    <definedName name="TOTALITEM11.3_21" localSheetId="1">#REF!</definedName>
    <definedName name="TOTALITEM11.3_21">#REF!</definedName>
    <definedName name="TOTALITEM11.3_22" localSheetId="9">#REF!</definedName>
    <definedName name="TOTALITEM11.3_22" localSheetId="1">#REF!</definedName>
    <definedName name="TOTALITEM11.3_22">#REF!</definedName>
    <definedName name="TOTALITEM11.3_23" localSheetId="9">#REF!</definedName>
    <definedName name="TOTALITEM11.3_23" localSheetId="1">#REF!</definedName>
    <definedName name="TOTALITEM11.3_23">#REF!</definedName>
    <definedName name="TOTALITEM11.3_24" localSheetId="9">#REF!</definedName>
    <definedName name="TOTALITEM11.3_24" localSheetId="1">#REF!</definedName>
    <definedName name="TOTALITEM11.3_24">#REF!</definedName>
    <definedName name="TOTALITEM11.3_25" localSheetId="9">#REF!</definedName>
    <definedName name="TOTALITEM11.3_25" localSheetId="1">#REF!</definedName>
    <definedName name="TOTALITEM11.3_25">#REF!</definedName>
    <definedName name="TOTALITEM11.3_26" localSheetId="9">#REF!</definedName>
    <definedName name="TOTALITEM11.3_26" localSheetId="1">#REF!</definedName>
    <definedName name="TOTALITEM11.3_26">#REF!</definedName>
    <definedName name="TOTALITEM11.3_27" localSheetId="9">#REF!</definedName>
    <definedName name="TOTALITEM11.3_27" localSheetId="1">#REF!</definedName>
    <definedName name="TOTALITEM11.3_27">#REF!</definedName>
    <definedName name="TOTALITEM11.3_28" localSheetId="9">#REF!</definedName>
    <definedName name="TOTALITEM11.3_28" localSheetId="1">#REF!</definedName>
    <definedName name="TOTALITEM11.3_28">#REF!</definedName>
    <definedName name="TOTALITEM11.3_29" localSheetId="9">#REF!</definedName>
    <definedName name="TOTALITEM11.3_29" localSheetId="1">#REF!</definedName>
    <definedName name="TOTALITEM11.3_29">#REF!</definedName>
    <definedName name="TOTALITEM11.3_3" localSheetId="9">#REF!</definedName>
    <definedName name="TOTALITEM11.3_3" localSheetId="1">#REF!</definedName>
    <definedName name="TOTALITEM11.3_3">#REF!</definedName>
    <definedName name="TOTALITEM11.3_30" localSheetId="9">#REF!</definedName>
    <definedName name="TOTALITEM11.3_30" localSheetId="1">#REF!</definedName>
    <definedName name="TOTALITEM11.3_30">#REF!</definedName>
    <definedName name="TOTALITEM11.3_31" localSheetId="9">#REF!</definedName>
    <definedName name="TOTALITEM11.3_31" localSheetId="1">#REF!</definedName>
    <definedName name="TOTALITEM11.3_31">#REF!</definedName>
    <definedName name="TOTALITEM11.3_32" localSheetId="9">#REF!</definedName>
    <definedName name="TOTALITEM11.3_32" localSheetId="1">#REF!</definedName>
    <definedName name="TOTALITEM11.3_32">#REF!</definedName>
    <definedName name="TOTALITEM11.3_33" localSheetId="9">#REF!</definedName>
    <definedName name="TOTALITEM11.3_33" localSheetId="1">#REF!</definedName>
    <definedName name="TOTALITEM11.3_33">#REF!</definedName>
    <definedName name="TOTALITEM11.3_34" localSheetId="9">#REF!</definedName>
    <definedName name="TOTALITEM11.3_34" localSheetId="1">#REF!</definedName>
    <definedName name="TOTALITEM11.3_34">#REF!</definedName>
    <definedName name="TOTALITEM11.3_35" localSheetId="9">#REF!</definedName>
    <definedName name="TOTALITEM11.3_35" localSheetId="1">#REF!</definedName>
    <definedName name="TOTALITEM11.3_35">#REF!</definedName>
    <definedName name="TOTALITEM11.3_36" localSheetId="9">#REF!</definedName>
    <definedName name="TOTALITEM11.3_36" localSheetId="1">#REF!</definedName>
    <definedName name="TOTALITEM11.3_36">#REF!</definedName>
    <definedName name="TOTALITEM11.3_37" localSheetId="9">#REF!</definedName>
    <definedName name="TOTALITEM11.3_37" localSheetId="1">#REF!</definedName>
    <definedName name="TOTALITEM11.3_37">#REF!</definedName>
    <definedName name="TOTALITEM11.3_38" localSheetId="9">#REF!</definedName>
    <definedName name="TOTALITEM11.3_38" localSheetId="1">#REF!</definedName>
    <definedName name="TOTALITEM11.3_38">#REF!</definedName>
    <definedName name="TOTALITEM11.3_39" localSheetId="9">#REF!</definedName>
    <definedName name="TOTALITEM11.3_39" localSheetId="1">#REF!</definedName>
    <definedName name="TOTALITEM11.3_39">#REF!</definedName>
    <definedName name="TOTALITEM11.3_4" localSheetId="9">#REF!</definedName>
    <definedName name="TOTALITEM11.3_4" localSheetId="1">#REF!</definedName>
    <definedName name="TOTALITEM11.3_4">#REF!</definedName>
    <definedName name="TOTALITEM11.3_40" localSheetId="9">#REF!</definedName>
    <definedName name="TOTALITEM11.3_40" localSheetId="1">#REF!</definedName>
    <definedName name="TOTALITEM11.3_40">#REF!</definedName>
    <definedName name="TOTALITEM11.3_41" localSheetId="9">#REF!</definedName>
    <definedName name="TOTALITEM11.3_41" localSheetId="1">#REF!</definedName>
    <definedName name="TOTALITEM11.3_41">#REF!</definedName>
    <definedName name="TOTALITEM11.3_42" localSheetId="9">#REF!</definedName>
    <definedName name="TOTALITEM11.3_42" localSheetId="1">#REF!</definedName>
    <definedName name="TOTALITEM11.3_42">#REF!</definedName>
    <definedName name="TOTALITEM11.3_43" localSheetId="9">#REF!</definedName>
    <definedName name="TOTALITEM11.3_43" localSheetId="1">#REF!</definedName>
    <definedName name="TOTALITEM11.3_43">#REF!</definedName>
    <definedName name="TOTALITEM11.3_44" localSheetId="9">#REF!</definedName>
    <definedName name="TOTALITEM11.3_44" localSheetId="1">#REF!</definedName>
    <definedName name="TOTALITEM11.3_44">#REF!</definedName>
    <definedName name="TOTALITEM11.3_45" localSheetId="9">#REF!</definedName>
    <definedName name="TOTALITEM11.3_45" localSheetId="1">#REF!</definedName>
    <definedName name="TOTALITEM11.3_45">#REF!</definedName>
    <definedName name="TOTALITEM11.3_46" localSheetId="9">#REF!</definedName>
    <definedName name="TOTALITEM11.3_46" localSheetId="1">#REF!</definedName>
    <definedName name="TOTALITEM11.3_46">#REF!</definedName>
    <definedName name="TOTALITEM11.3_47" localSheetId="9">#REF!</definedName>
    <definedName name="TOTALITEM11.3_47" localSheetId="1">#REF!</definedName>
    <definedName name="TOTALITEM11.3_47">#REF!</definedName>
    <definedName name="TOTALITEM11.3_48" localSheetId="9">#REF!</definedName>
    <definedName name="TOTALITEM11.3_48" localSheetId="1">#REF!</definedName>
    <definedName name="TOTALITEM11.3_48">#REF!</definedName>
    <definedName name="TOTALITEM11.3_49" localSheetId="9">#REF!</definedName>
    <definedName name="TOTALITEM11.3_49" localSheetId="1">#REF!</definedName>
    <definedName name="TOTALITEM11.3_49">#REF!</definedName>
    <definedName name="TOTALITEM11.3_5" localSheetId="9">#REF!</definedName>
    <definedName name="TOTALITEM11.3_5" localSheetId="1">#REF!</definedName>
    <definedName name="TOTALITEM11.3_5">#REF!</definedName>
    <definedName name="TOTALITEM11.3_50" localSheetId="9">#REF!</definedName>
    <definedName name="TOTALITEM11.3_50" localSheetId="1">#REF!</definedName>
    <definedName name="TOTALITEM11.3_50">#REF!</definedName>
    <definedName name="TOTALITEM11.3_51" localSheetId="9">#REF!</definedName>
    <definedName name="TOTALITEM11.3_51" localSheetId="1">#REF!</definedName>
    <definedName name="TOTALITEM11.3_51">#REF!</definedName>
    <definedName name="TOTALITEM11.3_52" localSheetId="9">#REF!</definedName>
    <definedName name="TOTALITEM11.3_52" localSheetId="1">#REF!</definedName>
    <definedName name="TOTALITEM11.3_52">#REF!</definedName>
    <definedName name="TOTALITEM11.3_53" localSheetId="9">#REF!</definedName>
    <definedName name="TOTALITEM11.3_53" localSheetId="1">#REF!</definedName>
    <definedName name="TOTALITEM11.3_53">#REF!</definedName>
    <definedName name="TOTALITEM11.3_54" localSheetId="9">#REF!</definedName>
    <definedName name="TOTALITEM11.3_54" localSheetId="1">#REF!</definedName>
    <definedName name="TOTALITEM11.3_54">#REF!</definedName>
    <definedName name="TOTALITEM11.3_55" localSheetId="9">#REF!</definedName>
    <definedName name="TOTALITEM11.3_55" localSheetId="1">#REF!</definedName>
    <definedName name="TOTALITEM11.3_55">#REF!</definedName>
    <definedName name="TOTALITEM11.3_56" localSheetId="9">#REF!</definedName>
    <definedName name="TOTALITEM11.3_56" localSheetId="1">#REF!</definedName>
    <definedName name="TOTALITEM11.3_56">#REF!</definedName>
    <definedName name="TOTALITEM11.3_57" localSheetId="9">#REF!</definedName>
    <definedName name="TOTALITEM11.3_57" localSheetId="1">#REF!</definedName>
    <definedName name="TOTALITEM11.3_57">#REF!</definedName>
    <definedName name="TOTALITEM11.3_58" localSheetId="9">#REF!</definedName>
    <definedName name="TOTALITEM11.3_58" localSheetId="1">#REF!</definedName>
    <definedName name="TOTALITEM11.3_58">#REF!</definedName>
    <definedName name="TOTALITEM11.3_59" localSheetId="9">#REF!</definedName>
    <definedName name="TOTALITEM11.3_59" localSheetId="1">#REF!</definedName>
    <definedName name="TOTALITEM11.3_59">#REF!</definedName>
    <definedName name="TOTALITEM11.3_60" localSheetId="9">#REF!</definedName>
    <definedName name="TOTALITEM11.3_60" localSheetId="1">#REF!</definedName>
    <definedName name="TOTALITEM11.3_60">#REF!</definedName>
    <definedName name="TOTALITEM11.3_61" localSheetId="9">#REF!</definedName>
    <definedName name="TOTALITEM11.3_61" localSheetId="1">#REF!</definedName>
    <definedName name="TOTALITEM11.3_61">#REF!</definedName>
    <definedName name="TOTALITEM11.3_62" localSheetId="9">#REF!</definedName>
    <definedName name="TOTALITEM11.3_62" localSheetId="1">#REF!</definedName>
    <definedName name="TOTALITEM11.3_62">#REF!</definedName>
    <definedName name="TOTALITEM11.3_63" localSheetId="9">#REF!</definedName>
    <definedName name="TOTALITEM11.3_63" localSheetId="1">#REF!</definedName>
    <definedName name="TOTALITEM11.3_63">#REF!</definedName>
    <definedName name="TOTALITEM11.3_64" localSheetId="9">#REF!</definedName>
    <definedName name="TOTALITEM11.3_64" localSheetId="1">#REF!</definedName>
    <definedName name="TOTALITEM11.3_64">#REF!</definedName>
    <definedName name="TOTALITEM11.3_65" localSheetId="9">#REF!</definedName>
    <definedName name="TOTALITEM11.3_65" localSheetId="1">#REF!</definedName>
    <definedName name="TOTALITEM11.3_65">#REF!</definedName>
    <definedName name="TOTALITEM11.3_66" localSheetId="9">#REF!</definedName>
    <definedName name="TOTALITEM11.3_66" localSheetId="1">#REF!</definedName>
    <definedName name="TOTALITEM11.3_66">#REF!</definedName>
    <definedName name="TOTALITEM11.3_67" localSheetId="9">#REF!</definedName>
    <definedName name="TOTALITEM11.3_67" localSheetId="1">#REF!</definedName>
    <definedName name="TOTALITEM11.3_67">#REF!</definedName>
    <definedName name="TOTALITEM11.3_68" localSheetId="9">#REF!</definedName>
    <definedName name="TOTALITEM11.3_68" localSheetId="1">#REF!</definedName>
    <definedName name="TOTALITEM11.3_68">#REF!</definedName>
    <definedName name="TOTALITEM11.3_69" localSheetId="9">#REF!</definedName>
    <definedName name="TOTALITEM11.3_69" localSheetId="1">#REF!</definedName>
    <definedName name="TOTALITEM11.3_69">#REF!</definedName>
    <definedName name="TOTALITEM11.3_70" localSheetId="9">#REF!</definedName>
    <definedName name="TOTALITEM11.3_70" localSheetId="1">#REF!</definedName>
    <definedName name="TOTALITEM11.3_70">#REF!</definedName>
    <definedName name="TOTALITEM11.3_71" localSheetId="9">#REF!</definedName>
    <definedName name="TOTALITEM11.3_71" localSheetId="1">#REF!</definedName>
    <definedName name="TOTALITEM11.3_71">#REF!</definedName>
    <definedName name="TOTALITEM11.3_72" localSheetId="9">#REF!</definedName>
    <definedName name="TOTALITEM11.3_72" localSheetId="1">#REF!</definedName>
    <definedName name="TOTALITEM11.3_72">#REF!</definedName>
    <definedName name="TOTALITEM11.3_73" localSheetId="9">#REF!</definedName>
    <definedName name="TOTALITEM11.3_73" localSheetId="1">#REF!</definedName>
    <definedName name="TOTALITEM11.3_73">#REF!</definedName>
    <definedName name="TOTALITEM11.3_74" localSheetId="9">#REF!</definedName>
    <definedName name="TOTALITEM11.3_74" localSheetId="1">#REF!</definedName>
    <definedName name="TOTALITEM11.3_74">#REF!</definedName>
    <definedName name="TOTALITEM11.3_75" localSheetId="9">#REF!</definedName>
    <definedName name="TOTALITEM11.3_75" localSheetId="1">#REF!</definedName>
    <definedName name="TOTALITEM11.3_75">#REF!</definedName>
    <definedName name="TOTALITEM11.3_76" localSheetId="9">#REF!</definedName>
    <definedName name="TOTALITEM11.3_76" localSheetId="1">#REF!</definedName>
    <definedName name="TOTALITEM11.3_76">#REF!</definedName>
    <definedName name="TOTALITEM11.3_78" localSheetId="9">#REF!</definedName>
    <definedName name="TOTALITEM11.3_78" localSheetId="1">#REF!</definedName>
    <definedName name="TOTALITEM11.3_78">#REF!</definedName>
    <definedName name="TOTALITEM11.3_79" localSheetId="9">#REF!</definedName>
    <definedName name="TOTALITEM11.3_79" localSheetId="1">#REF!</definedName>
    <definedName name="TOTALITEM11.3_79">#REF!</definedName>
    <definedName name="TOTALITEM11.3_9" localSheetId="9">#REF!</definedName>
    <definedName name="TOTALITEM11.3_9" localSheetId="1">#REF!</definedName>
    <definedName name="TOTALITEM11.3_9">#REF!</definedName>
    <definedName name="TOTALITEM11.4" localSheetId="9">#REF!</definedName>
    <definedName name="TOTALITEM11.4" localSheetId="1">#REF!</definedName>
    <definedName name="TOTALITEM11.4">#REF!</definedName>
    <definedName name="TOTALITEM11.4_1" localSheetId="9">#REF!</definedName>
    <definedName name="TOTALITEM11.4_1" localSheetId="1">#REF!</definedName>
    <definedName name="TOTALITEM11.4_1">#REF!</definedName>
    <definedName name="TOTALITEM11.4_10" localSheetId="9">#REF!</definedName>
    <definedName name="TOTALITEM11.4_10" localSheetId="1">#REF!</definedName>
    <definedName name="TOTALITEM11.4_10">#REF!</definedName>
    <definedName name="TOTALITEM11.4_11" localSheetId="9">#REF!</definedName>
    <definedName name="TOTALITEM11.4_11" localSheetId="1">#REF!</definedName>
    <definedName name="TOTALITEM11.4_11">#REF!</definedName>
    <definedName name="TOTALITEM11.4_12" localSheetId="9">#REF!</definedName>
    <definedName name="TOTALITEM11.4_12" localSheetId="1">#REF!</definedName>
    <definedName name="TOTALITEM11.4_12">#REF!</definedName>
    <definedName name="TOTALITEM11.4_13" localSheetId="9">#REF!</definedName>
    <definedName name="TOTALITEM11.4_13" localSheetId="1">#REF!</definedName>
    <definedName name="TOTALITEM11.4_13">#REF!</definedName>
    <definedName name="TOTALITEM11.4_14" localSheetId="9">#REF!</definedName>
    <definedName name="TOTALITEM11.4_14" localSheetId="1">#REF!</definedName>
    <definedName name="TOTALITEM11.4_14">#REF!</definedName>
    <definedName name="TOTALITEM11.4_15" localSheetId="9">#REF!</definedName>
    <definedName name="TOTALITEM11.4_15" localSheetId="1">#REF!</definedName>
    <definedName name="TOTALITEM11.4_15">#REF!</definedName>
    <definedName name="TOTALITEM11.4_16" localSheetId="9">#REF!</definedName>
    <definedName name="TOTALITEM11.4_16" localSheetId="1">#REF!</definedName>
    <definedName name="TOTALITEM11.4_16">#REF!</definedName>
    <definedName name="TOTALITEM11.4_17" localSheetId="9">#REF!</definedName>
    <definedName name="TOTALITEM11.4_17" localSheetId="1">#REF!</definedName>
    <definedName name="TOTALITEM11.4_17">#REF!</definedName>
    <definedName name="TOTALITEM11.4_18" localSheetId="9">#REF!</definedName>
    <definedName name="TOTALITEM11.4_18" localSheetId="1">#REF!</definedName>
    <definedName name="TOTALITEM11.4_18">#REF!</definedName>
    <definedName name="TOTALITEM11.4_19" localSheetId="9">#REF!</definedName>
    <definedName name="TOTALITEM11.4_19" localSheetId="1">#REF!</definedName>
    <definedName name="TOTALITEM11.4_19">#REF!</definedName>
    <definedName name="TOTALITEM11.4_2" localSheetId="9">#REF!</definedName>
    <definedName name="TOTALITEM11.4_2" localSheetId="1">#REF!</definedName>
    <definedName name="TOTALITEM11.4_2">#REF!</definedName>
    <definedName name="TOTALITEM11.4_20" localSheetId="9">#REF!</definedName>
    <definedName name="TOTALITEM11.4_20" localSheetId="1">#REF!</definedName>
    <definedName name="TOTALITEM11.4_20">#REF!</definedName>
    <definedName name="TOTALITEM11.4_21" localSheetId="9">#REF!</definedName>
    <definedName name="TOTALITEM11.4_21" localSheetId="1">#REF!</definedName>
    <definedName name="TOTALITEM11.4_21">#REF!</definedName>
    <definedName name="TOTALITEM11.4_22" localSheetId="9">#REF!</definedName>
    <definedName name="TOTALITEM11.4_22" localSheetId="1">#REF!</definedName>
    <definedName name="TOTALITEM11.4_22">#REF!</definedName>
    <definedName name="TOTALITEM11.4_23" localSheetId="9">#REF!</definedName>
    <definedName name="TOTALITEM11.4_23" localSheetId="1">#REF!</definedName>
    <definedName name="TOTALITEM11.4_23">#REF!</definedName>
    <definedName name="TOTALITEM11.4_24" localSheetId="9">#REF!</definedName>
    <definedName name="TOTALITEM11.4_24" localSheetId="1">#REF!</definedName>
    <definedName name="TOTALITEM11.4_24">#REF!</definedName>
    <definedName name="TOTALITEM11.4_25" localSheetId="9">#REF!</definedName>
    <definedName name="TOTALITEM11.4_25" localSheetId="1">#REF!</definedName>
    <definedName name="TOTALITEM11.4_25">#REF!</definedName>
    <definedName name="TOTALITEM11.4_26" localSheetId="9">#REF!</definedName>
    <definedName name="TOTALITEM11.4_26" localSheetId="1">#REF!</definedName>
    <definedName name="TOTALITEM11.4_26">#REF!</definedName>
    <definedName name="TOTALITEM11.4_27" localSheetId="9">#REF!</definedName>
    <definedName name="TOTALITEM11.4_27" localSheetId="1">#REF!</definedName>
    <definedName name="TOTALITEM11.4_27">#REF!</definedName>
    <definedName name="TOTALITEM11.4_28" localSheetId="9">#REF!</definedName>
    <definedName name="TOTALITEM11.4_28" localSheetId="1">#REF!</definedName>
    <definedName name="TOTALITEM11.4_28">#REF!</definedName>
    <definedName name="TOTALITEM11.4_29" localSheetId="9">#REF!</definedName>
    <definedName name="TOTALITEM11.4_29" localSheetId="1">#REF!</definedName>
    <definedName name="TOTALITEM11.4_29">#REF!</definedName>
    <definedName name="TOTALITEM11.4_3" localSheetId="9">#REF!</definedName>
    <definedName name="TOTALITEM11.4_3" localSheetId="1">#REF!</definedName>
    <definedName name="TOTALITEM11.4_3">#REF!</definedName>
    <definedName name="TOTALITEM11.4_30" localSheetId="9">#REF!</definedName>
    <definedName name="TOTALITEM11.4_30" localSheetId="1">#REF!</definedName>
    <definedName name="TOTALITEM11.4_30">#REF!</definedName>
    <definedName name="TOTALITEM11.4_31" localSheetId="9">#REF!</definedName>
    <definedName name="TOTALITEM11.4_31" localSheetId="1">#REF!</definedName>
    <definedName name="TOTALITEM11.4_31">#REF!</definedName>
    <definedName name="TOTALITEM11.4_32" localSheetId="9">#REF!</definedName>
    <definedName name="TOTALITEM11.4_32" localSheetId="1">#REF!</definedName>
    <definedName name="TOTALITEM11.4_32">#REF!</definedName>
    <definedName name="TOTALITEM11.4_33" localSheetId="9">#REF!</definedName>
    <definedName name="TOTALITEM11.4_33" localSheetId="1">#REF!</definedName>
    <definedName name="TOTALITEM11.4_33">#REF!</definedName>
    <definedName name="TOTALITEM11.4_34" localSheetId="9">#REF!</definedName>
    <definedName name="TOTALITEM11.4_34" localSheetId="1">#REF!</definedName>
    <definedName name="TOTALITEM11.4_34">#REF!</definedName>
    <definedName name="TOTALITEM11.4_35" localSheetId="9">#REF!</definedName>
    <definedName name="TOTALITEM11.4_35" localSheetId="1">#REF!</definedName>
    <definedName name="TOTALITEM11.4_35">#REF!</definedName>
    <definedName name="TOTALITEM11.4_36" localSheetId="9">#REF!</definedName>
    <definedName name="TOTALITEM11.4_36" localSheetId="1">#REF!</definedName>
    <definedName name="TOTALITEM11.4_36">#REF!</definedName>
    <definedName name="TOTALITEM11.4_37" localSheetId="9">#REF!</definedName>
    <definedName name="TOTALITEM11.4_37" localSheetId="1">#REF!</definedName>
    <definedName name="TOTALITEM11.4_37">#REF!</definedName>
    <definedName name="TOTALITEM11.4_38" localSheetId="9">#REF!</definedName>
    <definedName name="TOTALITEM11.4_38" localSheetId="1">#REF!</definedName>
    <definedName name="TOTALITEM11.4_38">#REF!</definedName>
    <definedName name="TOTALITEM11.4_39" localSheetId="9">#REF!</definedName>
    <definedName name="TOTALITEM11.4_39" localSheetId="1">#REF!</definedName>
    <definedName name="TOTALITEM11.4_39">#REF!</definedName>
    <definedName name="TOTALITEM11.4_4" localSheetId="9">#REF!</definedName>
    <definedName name="TOTALITEM11.4_4" localSheetId="1">#REF!</definedName>
    <definedName name="TOTALITEM11.4_4">#REF!</definedName>
    <definedName name="TOTALITEM11.4_40" localSheetId="9">#REF!</definedName>
    <definedName name="TOTALITEM11.4_40" localSheetId="1">#REF!</definedName>
    <definedName name="TOTALITEM11.4_40">#REF!</definedName>
    <definedName name="TOTALITEM11.4_41" localSheetId="9">#REF!</definedName>
    <definedName name="TOTALITEM11.4_41" localSheetId="1">#REF!</definedName>
    <definedName name="TOTALITEM11.4_41">#REF!</definedName>
    <definedName name="TOTALITEM11.4_42" localSheetId="9">#REF!</definedName>
    <definedName name="TOTALITEM11.4_42" localSheetId="1">#REF!</definedName>
    <definedName name="TOTALITEM11.4_42">#REF!</definedName>
    <definedName name="TOTALITEM11.4_43" localSheetId="9">#REF!</definedName>
    <definedName name="TOTALITEM11.4_43" localSheetId="1">#REF!</definedName>
    <definedName name="TOTALITEM11.4_43">#REF!</definedName>
    <definedName name="TOTALITEM11.4_44" localSheetId="9">#REF!</definedName>
    <definedName name="TOTALITEM11.4_44" localSheetId="1">#REF!</definedName>
    <definedName name="TOTALITEM11.4_44">#REF!</definedName>
    <definedName name="TOTALITEM11.4_45" localSheetId="9">#REF!</definedName>
    <definedName name="TOTALITEM11.4_45" localSheetId="1">#REF!</definedName>
    <definedName name="TOTALITEM11.4_45">#REF!</definedName>
    <definedName name="TOTALITEM11.4_46" localSheetId="9">#REF!</definedName>
    <definedName name="TOTALITEM11.4_46" localSheetId="1">#REF!</definedName>
    <definedName name="TOTALITEM11.4_46">#REF!</definedName>
    <definedName name="TOTALITEM11.4_47" localSheetId="9">#REF!</definedName>
    <definedName name="TOTALITEM11.4_47" localSheetId="1">#REF!</definedName>
    <definedName name="TOTALITEM11.4_47">#REF!</definedName>
    <definedName name="TOTALITEM11.4_48" localSheetId="9">#REF!</definedName>
    <definedName name="TOTALITEM11.4_48" localSheetId="1">#REF!</definedName>
    <definedName name="TOTALITEM11.4_48">#REF!</definedName>
    <definedName name="TOTALITEM11.4_49" localSheetId="9">#REF!</definedName>
    <definedName name="TOTALITEM11.4_49" localSheetId="1">#REF!</definedName>
    <definedName name="TOTALITEM11.4_49">#REF!</definedName>
    <definedName name="TOTALITEM11.4_5" localSheetId="9">#REF!</definedName>
    <definedName name="TOTALITEM11.4_5" localSheetId="1">#REF!</definedName>
    <definedName name="TOTALITEM11.4_5">#REF!</definedName>
    <definedName name="TOTALITEM11.4_50" localSheetId="9">#REF!</definedName>
    <definedName name="TOTALITEM11.4_50" localSheetId="1">#REF!</definedName>
    <definedName name="TOTALITEM11.4_50">#REF!</definedName>
    <definedName name="TOTALITEM11.4_51" localSheetId="9">#REF!</definedName>
    <definedName name="TOTALITEM11.4_51" localSheetId="1">#REF!</definedName>
    <definedName name="TOTALITEM11.4_51">#REF!</definedName>
    <definedName name="TOTALITEM11.4_52" localSheetId="9">#REF!</definedName>
    <definedName name="TOTALITEM11.4_52" localSheetId="1">#REF!</definedName>
    <definedName name="TOTALITEM11.4_52">#REF!</definedName>
    <definedName name="TOTALITEM11.4_53" localSheetId="9">#REF!</definedName>
    <definedName name="TOTALITEM11.4_53" localSheetId="1">#REF!</definedName>
    <definedName name="TOTALITEM11.4_53">#REF!</definedName>
    <definedName name="TOTALITEM11.4_54" localSheetId="9">#REF!</definedName>
    <definedName name="TOTALITEM11.4_54" localSheetId="1">#REF!</definedName>
    <definedName name="TOTALITEM11.4_54">#REF!</definedName>
    <definedName name="TOTALITEM11.4_55" localSheetId="9">#REF!</definedName>
    <definedName name="TOTALITEM11.4_55" localSheetId="1">#REF!</definedName>
    <definedName name="TOTALITEM11.4_55">#REF!</definedName>
    <definedName name="TOTALITEM11.4_56" localSheetId="9">#REF!</definedName>
    <definedName name="TOTALITEM11.4_56" localSheetId="1">#REF!</definedName>
    <definedName name="TOTALITEM11.4_56">#REF!</definedName>
    <definedName name="TOTALITEM11.4_57" localSheetId="9">#REF!</definedName>
    <definedName name="TOTALITEM11.4_57" localSheetId="1">#REF!</definedName>
    <definedName name="TOTALITEM11.4_57">#REF!</definedName>
    <definedName name="TOTALITEM11.4_58" localSheetId="9">#REF!</definedName>
    <definedName name="TOTALITEM11.4_58" localSheetId="1">#REF!</definedName>
    <definedName name="TOTALITEM11.4_58">#REF!</definedName>
    <definedName name="TOTALITEM11.4_59" localSheetId="9">#REF!</definedName>
    <definedName name="TOTALITEM11.4_59" localSheetId="1">#REF!</definedName>
    <definedName name="TOTALITEM11.4_59">#REF!</definedName>
    <definedName name="TOTALITEM11.4_60" localSheetId="9">#REF!</definedName>
    <definedName name="TOTALITEM11.4_60" localSheetId="1">#REF!</definedName>
    <definedName name="TOTALITEM11.4_60">#REF!</definedName>
    <definedName name="TOTALITEM11.4_61" localSheetId="9">#REF!</definedName>
    <definedName name="TOTALITEM11.4_61" localSheetId="1">#REF!</definedName>
    <definedName name="TOTALITEM11.4_61">#REF!</definedName>
    <definedName name="TOTALITEM11.4_62" localSheetId="9">#REF!</definedName>
    <definedName name="TOTALITEM11.4_62" localSheetId="1">#REF!</definedName>
    <definedName name="TOTALITEM11.4_62">#REF!</definedName>
    <definedName name="TOTALITEM11.4_63" localSheetId="9">#REF!</definedName>
    <definedName name="TOTALITEM11.4_63" localSheetId="1">#REF!</definedName>
    <definedName name="TOTALITEM11.4_63">#REF!</definedName>
    <definedName name="TOTALITEM11.4_64" localSheetId="9">#REF!</definedName>
    <definedName name="TOTALITEM11.4_64" localSheetId="1">#REF!</definedName>
    <definedName name="TOTALITEM11.4_64">#REF!</definedName>
    <definedName name="TOTALITEM11.4_65" localSheetId="9">#REF!</definedName>
    <definedName name="TOTALITEM11.4_65" localSheetId="1">#REF!</definedName>
    <definedName name="TOTALITEM11.4_65">#REF!</definedName>
    <definedName name="TOTALITEM11.4_66" localSheetId="9">#REF!</definedName>
    <definedName name="TOTALITEM11.4_66" localSheetId="1">#REF!</definedName>
    <definedName name="TOTALITEM11.4_66">#REF!</definedName>
    <definedName name="TOTALITEM11.4_67" localSheetId="9">#REF!</definedName>
    <definedName name="TOTALITEM11.4_67" localSheetId="1">#REF!</definedName>
    <definedName name="TOTALITEM11.4_67">#REF!</definedName>
    <definedName name="TOTALITEM11.4_68" localSheetId="9">#REF!</definedName>
    <definedName name="TOTALITEM11.4_68" localSheetId="1">#REF!</definedName>
    <definedName name="TOTALITEM11.4_68">#REF!</definedName>
    <definedName name="TOTALITEM11.4_69" localSheetId="9">#REF!</definedName>
    <definedName name="TOTALITEM11.4_69" localSheetId="1">#REF!</definedName>
    <definedName name="TOTALITEM11.4_69">#REF!</definedName>
    <definedName name="TOTALITEM11.4_70" localSheetId="9">#REF!</definedName>
    <definedName name="TOTALITEM11.4_70" localSheetId="1">#REF!</definedName>
    <definedName name="TOTALITEM11.4_70">#REF!</definedName>
    <definedName name="TOTALITEM11.4_71" localSheetId="9">#REF!</definedName>
    <definedName name="TOTALITEM11.4_71" localSheetId="1">#REF!</definedName>
    <definedName name="TOTALITEM11.4_71">#REF!</definedName>
    <definedName name="TOTALITEM11.4_72" localSheetId="9">#REF!</definedName>
    <definedName name="TOTALITEM11.4_72" localSheetId="1">#REF!</definedName>
    <definedName name="TOTALITEM11.4_72">#REF!</definedName>
    <definedName name="TOTALITEM11.4_73" localSheetId="9">#REF!</definedName>
    <definedName name="TOTALITEM11.4_73" localSheetId="1">#REF!</definedName>
    <definedName name="TOTALITEM11.4_73">#REF!</definedName>
    <definedName name="TOTALITEM11.4_74" localSheetId="9">#REF!</definedName>
    <definedName name="TOTALITEM11.4_74" localSheetId="1">#REF!</definedName>
    <definedName name="TOTALITEM11.4_74">#REF!</definedName>
    <definedName name="TOTALITEM11.4_75" localSheetId="9">#REF!</definedName>
    <definedName name="TOTALITEM11.4_75" localSheetId="1">#REF!</definedName>
    <definedName name="TOTALITEM11.4_75">#REF!</definedName>
    <definedName name="TOTALITEM11.4_76" localSheetId="9">#REF!</definedName>
    <definedName name="TOTALITEM11.4_76" localSheetId="1">#REF!</definedName>
    <definedName name="TOTALITEM11.4_76">#REF!</definedName>
    <definedName name="TOTALITEM11.4_78" localSheetId="9">#REF!</definedName>
    <definedName name="TOTALITEM11.4_78" localSheetId="1">#REF!</definedName>
    <definedName name="TOTALITEM11.4_78">#REF!</definedName>
    <definedName name="TOTALITEM11.4_79" localSheetId="9">#REF!</definedName>
    <definedName name="TOTALITEM11.4_79" localSheetId="1">#REF!</definedName>
    <definedName name="TOTALITEM11.4_79">#REF!</definedName>
    <definedName name="TOTALITEM11.4_9" localSheetId="9">#REF!</definedName>
    <definedName name="TOTALITEM11.4_9" localSheetId="1">#REF!</definedName>
    <definedName name="TOTALITEM11.4_9">#REF!</definedName>
    <definedName name="TOTALITEM11.5" localSheetId="9">#REF!</definedName>
    <definedName name="TOTALITEM11.5" localSheetId="1">#REF!</definedName>
    <definedName name="TOTALITEM11.5">#REF!</definedName>
    <definedName name="TOTALITEM11.5_1" localSheetId="9">#REF!</definedName>
    <definedName name="TOTALITEM11.5_1" localSheetId="1">#REF!</definedName>
    <definedName name="TOTALITEM11.5_1">#REF!</definedName>
    <definedName name="TOTALITEM11.5_10" localSheetId="9">#REF!</definedName>
    <definedName name="TOTALITEM11.5_10" localSheetId="1">#REF!</definedName>
    <definedName name="TOTALITEM11.5_10">#REF!</definedName>
    <definedName name="TOTALITEM11.5_11" localSheetId="9">#REF!</definedName>
    <definedName name="TOTALITEM11.5_11" localSheetId="1">#REF!</definedName>
    <definedName name="TOTALITEM11.5_11">#REF!</definedName>
    <definedName name="TOTALITEM11.5_12" localSheetId="9">#REF!</definedName>
    <definedName name="TOTALITEM11.5_12" localSheetId="1">#REF!</definedName>
    <definedName name="TOTALITEM11.5_12">#REF!</definedName>
    <definedName name="TOTALITEM11.5_13" localSheetId="9">#REF!</definedName>
    <definedName name="TOTALITEM11.5_13" localSheetId="1">#REF!</definedName>
    <definedName name="TOTALITEM11.5_13">#REF!</definedName>
    <definedName name="TOTALITEM11.5_14" localSheetId="9">#REF!</definedName>
    <definedName name="TOTALITEM11.5_14" localSheetId="1">#REF!</definedName>
    <definedName name="TOTALITEM11.5_14">#REF!</definedName>
    <definedName name="TOTALITEM11.5_15" localSheetId="9">#REF!</definedName>
    <definedName name="TOTALITEM11.5_15" localSheetId="1">#REF!</definedName>
    <definedName name="TOTALITEM11.5_15">#REF!</definedName>
    <definedName name="TOTALITEM11.5_16" localSheetId="9">#REF!</definedName>
    <definedName name="TOTALITEM11.5_16" localSheetId="1">#REF!</definedName>
    <definedName name="TOTALITEM11.5_16">#REF!</definedName>
    <definedName name="TOTALITEM11.5_17" localSheetId="9">#REF!</definedName>
    <definedName name="TOTALITEM11.5_17" localSheetId="1">#REF!</definedName>
    <definedName name="TOTALITEM11.5_17">#REF!</definedName>
    <definedName name="TOTALITEM11.5_18" localSheetId="9">#REF!</definedName>
    <definedName name="TOTALITEM11.5_18" localSheetId="1">#REF!</definedName>
    <definedName name="TOTALITEM11.5_18">#REF!</definedName>
    <definedName name="TOTALITEM11.5_19" localSheetId="9">#REF!</definedName>
    <definedName name="TOTALITEM11.5_19" localSheetId="1">#REF!</definedName>
    <definedName name="TOTALITEM11.5_19">#REF!</definedName>
    <definedName name="TOTALITEM11.5_2" localSheetId="9">#REF!</definedName>
    <definedName name="TOTALITEM11.5_2" localSheetId="1">#REF!</definedName>
    <definedName name="TOTALITEM11.5_2">#REF!</definedName>
    <definedName name="TOTALITEM11.5_20" localSheetId="9">#REF!</definedName>
    <definedName name="TOTALITEM11.5_20" localSheetId="1">#REF!</definedName>
    <definedName name="TOTALITEM11.5_20">#REF!</definedName>
    <definedName name="TOTALITEM11.5_21" localSheetId="9">#REF!</definedName>
    <definedName name="TOTALITEM11.5_21" localSheetId="1">#REF!</definedName>
    <definedName name="TOTALITEM11.5_21">#REF!</definedName>
    <definedName name="TOTALITEM11.5_22" localSheetId="9">#REF!</definedName>
    <definedName name="TOTALITEM11.5_22" localSheetId="1">#REF!</definedName>
    <definedName name="TOTALITEM11.5_22">#REF!</definedName>
    <definedName name="TOTALITEM11.5_23" localSheetId="9">#REF!</definedName>
    <definedName name="TOTALITEM11.5_23" localSheetId="1">#REF!</definedName>
    <definedName name="TOTALITEM11.5_23">#REF!</definedName>
    <definedName name="TOTALITEM11.5_24" localSheetId="9">#REF!</definedName>
    <definedName name="TOTALITEM11.5_24" localSheetId="1">#REF!</definedName>
    <definedName name="TOTALITEM11.5_24">#REF!</definedName>
    <definedName name="TOTALITEM11.5_25" localSheetId="9">#REF!</definedName>
    <definedName name="TOTALITEM11.5_25" localSheetId="1">#REF!</definedName>
    <definedName name="TOTALITEM11.5_25">#REF!</definedName>
    <definedName name="TOTALITEM11.5_26" localSheetId="9">#REF!</definedName>
    <definedName name="TOTALITEM11.5_26" localSheetId="1">#REF!</definedName>
    <definedName name="TOTALITEM11.5_26">#REF!</definedName>
    <definedName name="TOTALITEM11.5_27" localSheetId="9">#REF!</definedName>
    <definedName name="TOTALITEM11.5_27" localSheetId="1">#REF!</definedName>
    <definedName name="TOTALITEM11.5_27">#REF!</definedName>
    <definedName name="TOTALITEM11.5_28" localSheetId="9">#REF!</definedName>
    <definedName name="TOTALITEM11.5_28" localSheetId="1">#REF!</definedName>
    <definedName name="TOTALITEM11.5_28">#REF!</definedName>
    <definedName name="TOTALITEM11.5_29" localSheetId="9">#REF!</definedName>
    <definedName name="TOTALITEM11.5_29" localSheetId="1">#REF!</definedName>
    <definedName name="TOTALITEM11.5_29">#REF!</definedName>
    <definedName name="TOTALITEM11.5_3" localSheetId="9">#REF!</definedName>
    <definedName name="TOTALITEM11.5_3" localSheetId="1">#REF!</definedName>
    <definedName name="TOTALITEM11.5_3">#REF!</definedName>
    <definedName name="TOTALITEM11.5_30" localSheetId="9">#REF!</definedName>
    <definedName name="TOTALITEM11.5_30" localSheetId="1">#REF!</definedName>
    <definedName name="TOTALITEM11.5_30">#REF!</definedName>
    <definedName name="TOTALITEM11.5_31" localSheetId="9">#REF!</definedName>
    <definedName name="TOTALITEM11.5_31" localSheetId="1">#REF!</definedName>
    <definedName name="TOTALITEM11.5_31">#REF!</definedName>
    <definedName name="TOTALITEM11.5_32" localSheetId="9">#REF!</definedName>
    <definedName name="TOTALITEM11.5_32" localSheetId="1">#REF!</definedName>
    <definedName name="TOTALITEM11.5_32">#REF!</definedName>
    <definedName name="TOTALITEM11.5_33" localSheetId="9">#REF!</definedName>
    <definedName name="TOTALITEM11.5_33" localSheetId="1">#REF!</definedName>
    <definedName name="TOTALITEM11.5_33">#REF!</definedName>
    <definedName name="TOTALITEM11.5_34" localSheetId="9">#REF!</definedName>
    <definedName name="TOTALITEM11.5_34" localSheetId="1">#REF!</definedName>
    <definedName name="TOTALITEM11.5_34">#REF!</definedName>
    <definedName name="TOTALITEM11.5_35" localSheetId="9">#REF!</definedName>
    <definedName name="TOTALITEM11.5_35" localSheetId="1">#REF!</definedName>
    <definedName name="TOTALITEM11.5_35">#REF!</definedName>
    <definedName name="TOTALITEM11.5_36" localSheetId="9">#REF!</definedName>
    <definedName name="TOTALITEM11.5_36" localSheetId="1">#REF!</definedName>
    <definedName name="TOTALITEM11.5_36">#REF!</definedName>
    <definedName name="TOTALITEM11.5_37" localSheetId="9">#REF!</definedName>
    <definedName name="TOTALITEM11.5_37" localSheetId="1">#REF!</definedName>
    <definedName name="TOTALITEM11.5_37">#REF!</definedName>
    <definedName name="TOTALITEM11.5_38" localSheetId="9">#REF!</definedName>
    <definedName name="TOTALITEM11.5_38" localSheetId="1">#REF!</definedName>
    <definedName name="TOTALITEM11.5_38">#REF!</definedName>
    <definedName name="TOTALITEM11.5_39" localSheetId="9">#REF!</definedName>
    <definedName name="TOTALITEM11.5_39" localSheetId="1">#REF!</definedName>
    <definedName name="TOTALITEM11.5_39">#REF!</definedName>
    <definedName name="TOTALITEM11.5_4" localSheetId="9">#REF!</definedName>
    <definedName name="TOTALITEM11.5_4" localSheetId="1">#REF!</definedName>
    <definedName name="TOTALITEM11.5_4">#REF!</definedName>
    <definedName name="TOTALITEM11.5_40" localSheetId="9">#REF!</definedName>
    <definedName name="TOTALITEM11.5_40" localSheetId="1">#REF!</definedName>
    <definedName name="TOTALITEM11.5_40">#REF!</definedName>
    <definedName name="TOTALITEM11.5_41" localSheetId="9">#REF!</definedName>
    <definedName name="TOTALITEM11.5_41" localSheetId="1">#REF!</definedName>
    <definedName name="TOTALITEM11.5_41">#REF!</definedName>
    <definedName name="TOTALITEM11.5_42" localSheetId="9">#REF!</definedName>
    <definedName name="TOTALITEM11.5_42" localSheetId="1">#REF!</definedName>
    <definedName name="TOTALITEM11.5_42">#REF!</definedName>
    <definedName name="TOTALITEM11.5_43" localSheetId="9">#REF!</definedName>
    <definedName name="TOTALITEM11.5_43" localSheetId="1">#REF!</definedName>
    <definedName name="TOTALITEM11.5_43">#REF!</definedName>
    <definedName name="TOTALITEM11.5_44" localSheetId="9">#REF!</definedName>
    <definedName name="TOTALITEM11.5_44" localSheetId="1">#REF!</definedName>
    <definedName name="TOTALITEM11.5_44">#REF!</definedName>
    <definedName name="TOTALITEM11.5_45" localSheetId="9">#REF!</definedName>
    <definedName name="TOTALITEM11.5_45" localSheetId="1">#REF!</definedName>
    <definedName name="TOTALITEM11.5_45">#REF!</definedName>
    <definedName name="TOTALITEM11.5_46" localSheetId="9">#REF!</definedName>
    <definedName name="TOTALITEM11.5_46" localSheetId="1">#REF!</definedName>
    <definedName name="TOTALITEM11.5_46">#REF!</definedName>
    <definedName name="TOTALITEM11.5_47" localSheetId="9">#REF!</definedName>
    <definedName name="TOTALITEM11.5_47" localSheetId="1">#REF!</definedName>
    <definedName name="TOTALITEM11.5_47">#REF!</definedName>
    <definedName name="TOTALITEM11.5_48" localSheetId="9">#REF!</definedName>
    <definedName name="TOTALITEM11.5_48" localSheetId="1">#REF!</definedName>
    <definedName name="TOTALITEM11.5_48">#REF!</definedName>
    <definedName name="TOTALITEM11.5_49" localSheetId="9">#REF!</definedName>
    <definedName name="TOTALITEM11.5_49" localSheetId="1">#REF!</definedName>
    <definedName name="TOTALITEM11.5_49">#REF!</definedName>
    <definedName name="TOTALITEM11.5_5" localSheetId="9">#REF!</definedName>
    <definedName name="TOTALITEM11.5_5" localSheetId="1">#REF!</definedName>
    <definedName name="TOTALITEM11.5_5">#REF!</definedName>
    <definedName name="TOTALITEM11.5_50" localSheetId="9">#REF!</definedName>
    <definedName name="TOTALITEM11.5_50" localSheetId="1">#REF!</definedName>
    <definedName name="TOTALITEM11.5_50">#REF!</definedName>
    <definedName name="TOTALITEM11.5_51" localSheetId="9">#REF!</definedName>
    <definedName name="TOTALITEM11.5_51" localSheetId="1">#REF!</definedName>
    <definedName name="TOTALITEM11.5_51">#REF!</definedName>
    <definedName name="TOTALITEM11.5_52" localSheetId="9">#REF!</definedName>
    <definedName name="TOTALITEM11.5_52" localSheetId="1">#REF!</definedName>
    <definedName name="TOTALITEM11.5_52">#REF!</definedName>
    <definedName name="TOTALITEM11.5_53" localSheetId="9">#REF!</definedName>
    <definedName name="TOTALITEM11.5_53" localSheetId="1">#REF!</definedName>
    <definedName name="TOTALITEM11.5_53">#REF!</definedName>
    <definedName name="TOTALITEM11.5_54" localSheetId="9">#REF!</definedName>
    <definedName name="TOTALITEM11.5_54" localSheetId="1">#REF!</definedName>
    <definedName name="TOTALITEM11.5_54">#REF!</definedName>
    <definedName name="TOTALITEM11.5_55" localSheetId="9">#REF!</definedName>
    <definedName name="TOTALITEM11.5_55" localSheetId="1">#REF!</definedName>
    <definedName name="TOTALITEM11.5_55">#REF!</definedName>
    <definedName name="TOTALITEM11.5_56" localSheetId="9">#REF!</definedName>
    <definedName name="TOTALITEM11.5_56" localSheetId="1">#REF!</definedName>
    <definedName name="TOTALITEM11.5_56">#REF!</definedName>
    <definedName name="TOTALITEM11.5_57" localSheetId="9">#REF!</definedName>
    <definedName name="TOTALITEM11.5_57" localSheetId="1">#REF!</definedName>
    <definedName name="TOTALITEM11.5_57">#REF!</definedName>
    <definedName name="TOTALITEM11.5_58" localSheetId="9">#REF!</definedName>
    <definedName name="TOTALITEM11.5_58" localSheetId="1">#REF!</definedName>
    <definedName name="TOTALITEM11.5_58">#REF!</definedName>
    <definedName name="TOTALITEM11.5_59" localSheetId="9">#REF!</definedName>
    <definedName name="TOTALITEM11.5_59" localSheetId="1">#REF!</definedName>
    <definedName name="TOTALITEM11.5_59">#REF!</definedName>
    <definedName name="TOTALITEM11.5_60" localSheetId="9">#REF!</definedName>
    <definedName name="TOTALITEM11.5_60" localSheetId="1">#REF!</definedName>
    <definedName name="TOTALITEM11.5_60">#REF!</definedName>
    <definedName name="TOTALITEM11.5_61" localSheetId="9">#REF!</definedName>
    <definedName name="TOTALITEM11.5_61" localSheetId="1">#REF!</definedName>
    <definedName name="TOTALITEM11.5_61">#REF!</definedName>
    <definedName name="TOTALITEM11.5_62" localSheetId="9">#REF!</definedName>
    <definedName name="TOTALITEM11.5_62" localSheetId="1">#REF!</definedName>
    <definedName name="TOTALITEM11.5_62">#REF!</definedName>
    <definedName name="TOTALITEM11.5_63" localSheetId="9">#REF!</definedName>
    <definedName name="TOTALITEM11.5_63" localSheetId="1">#REF!</definedName>
    <definedName name="TOTALITEM11.5_63">#REF!</definedName>
    <definedName name="TOTALITEM11.5_64" localSheetId="9">#REF!</definedName>
    <definedName name="TOTALITEM11.5_64" localSheetId="1">#REF!</definedName>
    <definedName name="TOTALITEM11.5_64">#REF!</definedName>
    <definedName name="TOTALITEM11.5_65" localSheetId="9">#REF!</definedName>
    <definedName name="TOTALITEM11.5_65" localSheetId="1">#REF!</definedName>
    <definedName name="TOTALITEM11.5_65">#REF!</definedName>
    <definedName name="TOTALITEM11.5_66" localSheetId="9">#REF!</definedName>
    <definedName name="TOTALITEM11.5_66" localSheetId="1">#REF!</definedName>
    <definedName name="TOTALITEM11.5_66">#REF!</definedName>
    <definedName name="TOTALITEM11.5_67" localSheetId="9">#REF!</definedName>
    <definedName name="TOTALITEM11.5_67" localSheetId="1">#REF!</definedName>
    <definedName name="TOTALITEM11.5_67">#REF!</definedName>
    <definedName name="TOTALITEM11.5_68" localSheetId="9">#REF!</definedName>
    <definedName name="TOTALITEM11.5_68" localSheetId="1">#REF!</definedName>
    <definedName name="TOTALITEM11.5_68">#REF!</definedName>
    <definedName name="TOTALITEM11.5_69" localSheetId="9">#REF!</definedName>
    <definedName name="TOTALITEM11.5_69" localSheetId="1">#REF!</definedName>
    <definedName name="TOTALITEM11.5_69">#REF!</definedName>
    <definedName name="TOTALITEM11.5_70" localSheetId="9">#REF!</definedName>
    <definedName name="TOTALITEM11.5_70" localSheetId="1">#REF!</definedName>
    <definedName name="TOTALITEM11.5_70">#REF!</definedName>
    <definedName name="TOTALITEM11.5_71" localSheetId="9">#REF!</definedName>
    <definedName name="TOTALITEM11.5_71" localSheetId="1">#REF!</definedName>
    <definedName name="TOTALITEM11.5_71">#REF!</definedName>
    <definedName name="TOTALITEM11.5_72" localSheetId="9">#REF!</definedName>
    <definedName name="TOTALITEM11.5_72" localSheetId="1">#REF!</definedName>
    <definedName name="TOTALITEM11.5_72">#REF!</definedName>
    <definedName name="TOTALITEM11.5_73" localSheetId="9">#REF!</definedName>
    <definedName name="TOTALITEM11.5_73" localSheetId="1">#REF!</definedName>
    <definedName name="TOTALITEM11.5_73">#REF!</definedName>
    <definedName name="TOTALITEM11.5_74" localSheetId="9">#REF!</definedName>
    <definedName name="TOTALITEM11.5_74" localSheetId="1">#REF!</definedName>
    <definedName name="TOTALITEM11.5_74">#REF!</definedName>
    <definedName name="TOTALITEM11.5_75" localSheetId="9">#REF!</definedName>
    <definedName name="TOTALITEM11.5_75" localSheetId="1">#REF!</definedName>
    <definedName name="TOTALITEM11.5_75">#REF!</definedName>
    <definedName name="TOTALITEM11.5_76" localSheetId="9">#REF!</definedName>
    <definedName name="TOTALITEM11.5_76" localSheetId="1">#REF!</definedName>
    <definedName name="TOTALITEM11.5_76">#REF!</definedName>
    <definedName name="TOTALITEM11.5_78" localSheetId="9">#REF!</definedName>
    <definedName name="TOTALITEM11.5_78" localSheetId="1">#REF!</definedName>
    <definedName name="TOTALITEM11.5_78">#REF!</definedName>
    <definedName name="TOTALITEM11.5_79" localSheetId="9">#REF!</definedName>
    <definedName name="TOTALITEM11.5_79" localSheetId="1">#REF!</definedName>
    <definedName name="TOTALITEM11.5_79">#REF!</definedName>
    <definedName name="TOTALITEM11.5_9" localSheetId="9">#REF!</definedName>
    <definedName name="TOTALITEM11.5_9" localSheetId="1">#REF!</definedName>
    <definedName name="TOTALITEM11.5_9">#REF!</definedName>
    <definedName name="TOTALITEM11.6" localSheetId="9">#REF!</definedName>
    <definedName name="TOTALITEM11.6" localSheetId="1">#REF!</definedName>
    <definedName name="TOTALITEM11.6">#REF!</definedName>
    <definedName name="TOTALITEM11.6_1" localSheetId="9">#REF!</definedName>
    <definedName name="TOTALITEM11.6_1" localSheetId="1">#REF!</definedName>
    <definedName name="TOTALITEM11.6_1">#REF!</definedName>
    <definedName name="TOTALITEM11.6_10" localSheetId="9">#REF!</definedName>
    <definedName name="TOTALITEM11.6_10" localSheetId="1">#REF!</definedName>
    <definedName name="TOTALITEM11.6_10">#REF!</definedName>
    <definedName name="TOTALITEM11.6_11" localSheetId="9">#REF!</definedName>
    <definedName name="TOTALITEM11.6_11" localSheetId="1">#REF!</definedName>
    <definedName name="TOTALITEM11.6_11">#REF!</definedName>
    <definedName name="TOTALITEM11.6_12" localSheetId="9">#REF!</definedName>
    <definedName name="TOTALITEM11.6_12" localSheetId="1">#REF!</definedName>
    <definedName name="TOTALITEM11.6_12">#REF!</definedName>
    <definedName name="TOTALITEM11.6_13" localSheetId="9">#REF!</definedName>
    <definedName name="TOTALITEM11.6_13" localSheetId="1">#REF!</definedName>
    <definedName name="TOTALITEM11.6_13">#REF!</definedName>
    <definedName name="TOTALITEM11.6_14" localSheetId="9">#REF!</definedName>
    <definedName name="TOTALITEM11.6_14" localSheetId="1">#REF!</definedName>
    <definedName name="TOTALITEM11.6_14">#REF!</definedName>
    <definedName name="TOTALITEM11.6_15" localSheetId="9">#REF!</definedName>
    <definedName name="TOTALITEM11.6_15" localSheetId="1">#REF!</definedName>
    <definedName name="TOTALITEM11.6_15">#REF!</definedName>
    <definedName name="TOTALITEM11.6_16" localSheetId="9">#REF!</definedName>
    <definedName name="TOTALITEM11.6_16" localSheetId="1">#REF!</definedName>
    <definedName name="TOTALITEM11.6_16">#REF!</definedName>
    <definedName name="TOTALITEM11.6_17" localSheetId="9">#REF!</definedName>
    <definedName name="TOTALITEM11.6_17" localSheetId="1">#REF!</definedName>
    <definedName name="TOTALITEM11.6_17">#REF!</definedName>
    <definedName name="TOTALITEM11.6_18" localSheetId="9">#REF!</definedName>
    <definedName name="TOTALITEM11.6_18" localSheetId="1">#REF!</definedName>
    <definedName name="TOTALITEM11.6_18">#REF!</definedName>
    <definedName name="TOTALITEM11.6_19" localSheetId="9">#REF!</definedName>
    <definedName name="TOTALITEM11.6_19" localSheetId="1">#REF!</definedName>
    <definedName name="TOTALITEM11.6_19">#REF!</definedName>
    <definedName name="TOTALITEM11.6_2" localSheetId="9">#REF!</definedName>
    <definedName name="TOTALITEM11.6_2" localSheetId="1">#REF!</definedName>
    <definedName name="TOTALITEM11.6_2">#REF!</definedName>
    <definedName name="TOTALITEM11.6_20" localSheetId="9">#REF!</definedName>
    <definedName name="TOTALITEM11.6_20" localSheetId="1">#REF!</definedName>
    <definedName name="TOTALITEM11.6_20">#REF!</definedName>
    <definedName name="TOTALITEM11.6_21" localSheetId="9">#REF!</definedName>
    <definedName name="TOTALITEM11.6_21" localSheetId="1">#REF!</definedName>
    <definedName name="TOTALITEM11.6_21">#REF!</definedName>
    <definedName name="TOTALITEM11.6_22" localSheetId="9">#REF!</definedName>
    <definedName name="TOTALITEM11.6_22" localSheetId="1">#REF!</definedName>
    <definedName name="TOTALITEM11.6_22">#REF!</definedName>
    <definedName name="TOTALITEM11.6_23" localSheetId="9">#REF!</definedName>
    <definedName name="TOTALITEM11.6_23" localSheetId="1">#REF!</definedName>
    <definedName name="TOTALITEM11.6_23">#REF!</definedName>
    <definedName name="TOTALITEM11.6_24" localSheetId="9">#REF!</definedName>
    <definedName name="TOTALITEM11.6_24" localSheetId="1">#REF!</definedName>
    <definedName name="TOTALITEM11.6_24">#REF!</definedName>
    <definedName name="TOTALITEM11.6_25" localSheetId="9">#REF!</definedName>
    <definedName name="TOTALITEM11.6_25" localSheetId="1">#REF!</definedName>
    <definedName name="TOTALITEM11.6_25">#REF!</definedName>
    <definedName name="TOTALITEM11.6_26" localSheetId="9">#REF!</definedName>
    <definedName name="TOTALITEM11.6_26" localSheetId="1">#REF!</definedName>
    <definedName name="TOTALITEM11.6_26">#REF!</definedName>
    <definedName name="TOTALITEM11.6_27" localSheetId="9">#REF!</definedName>
    <definedName name="TOTALITEM11.6_27" localSheetId="1">#REF!</definedName>
    <definedName name="TOTALITEM11.6_27">#REF!</definedName>
    <definedName name="TOTALITEM11.6_28" localSheetId="9">#REF!</definedName>
    <definedName name="TOTALITEM11.6_28" localSheetId="1">#REF!</definedName>
    <definedName name="TOTALITEM11.6_28">#REF!</definedName>
    <definedName name="TOTALITEM11.6_29" localSheetId="9">#REF!</definedName>
    <definedName name="TOTALITEM11.6_29" localSheetId="1">#REF!</definedName>
    <definedName name="TOTALITEM11.6_29">#REF!</definedName>
    <definedName name="TOTALITEM11.6_3" localSheetId="9">#REF!</definedName>
    <definedName name="TOTALITEM11.6_3" localSheetId="1">#REF!</definedName>
    <definedName name="TOTALITEM11.6_3">#REF!</definedName>
    <definedName name="TOTALITEM11.6_30" localSheetId="9">#REF!</definedName>
    <definedName name="TOTALITEM11.6_30" localSheetId="1">#REF!</definedName>
    <definedName name="TOTALITEM11.6_30">#REF!</definedName>
    <definedName name="TOTALITEM11.6_31" localSheetId="9">#REF!</definedName>
    <definedName name="TOTALITEM11.6_31" localSheetId="1">#REF!</definedName>
    <definedName name="TOTALITEM11.6_31">#REF!</definedName>
    <definedName name="TOTALITEM11.6_32" localSheetId="9">#REF!</definedName>
    <definedName name="TOTALITEM11.6_32" localSheetId="1">#REF!</definedName>
    <definedName name="TOTALITEM11.6_32">#REF!</definedName>
    <definedName name="TOTALITEM11.6_33" localSheetId="9">#REF!</definedName>
    <definedName name="TOTALITEM11.6_33" localSheetId="1">#REF!</definedName>
    <definedName name="TOTALITEM11.6_33">#REF!</definedName>
    <definedName name="TOTALITEM11.6_34" localSheetId="9">#REF!</definedName>
    <definedName name="TOTALITEM11.6_34" localSheetId="1">#REF!</definedName>
    <definedName name="TOTALITEM11.6_34">#REF!</definedName>
    <definedName name="TOTALITEM11.6_35" localSheetId="9">#REF!</definedName>
    <definedName name="TOTALITEM11.6_35" localSheetId="1">#REF!</definedName>
    <definedName name="TOTALITEM11.6_35">#REF!</definedName>
    <definedName name="TOTALITEM11.6_36" localSheetId="9">#REF!</definedName>
    <definedName name="TOTALITEM11.6_36" localSheetId="1">#REF!</definedName>
    <definedName name="TOTALITEM11.6_36">#REF!</definedName>
    <definedName name="TOTALITEM11.6_37" localSheetId="9">#REF!</definedName>
    <definedName name="TOTALITEM11.6_37" localSheetId="1">#REF!</definedName>
    <definedName name="TOTALITEM11.6_37">#REF!</definedName>
    <definedName name="TOTALITEM11.6_38" localSheetId="9">#REF!</definedName>
    <definedName name="TOTALITEM11.6_38" localSheetId="1">#REF!</definedName>
    <definedName name="TOTALITEM11.6_38">#REF!</definedName>
    <definedName name="TOTALITEM11.6_39" localSheetId="9">#REF!</definedName>
    <definedName name="TOTALITEM11.6_39" localSheetId="1">#REF!</definedName>
    <definedName name="TOTALITEM11.6_39">#REF!</definedName>
    <definedName name="TOTALITEM11.6_4" localSheetId="9">#REF!</definedName>
    <definedName name="TOTALITEM11.6_4" localSheetId="1">#REF!</definedName>
    <definedName name="TOTALITEM11.6_4">#REF!</definedName>
    <definedName name="TOTALITEM11.6_40" localSheetId="9">#REF!</definedName>
    <definedName name="TOTALITEM11.6_40" localSheetId="1">#REF!</definedName>
    <definedName name="TOTALITEM11.6_40">#REF!</definedName>
    <definedName name="TOTALITEM11.6_41" localSheetId="9">#REF!</definedName>
    <definedName name="TOTALITEM11.6_41" localSheetId="1">#REF!</definedName>
    <definedName name="TOTALITEM11.6_41">#REF!</definedName>
    <definedName name="TOTALITEM11.6_42" localSheetId="9">#REF!</definedName>
    <definedName name="TOTALITEM11.6_42" localSheetId="1">#REF!</definedName>
    <definedName name="TOTALITEM11.6_42">#REF!</definedName>
    <definedName name="TOTALITEM11.6_43" localSheetId="9">#REF!</definedName>
    <definedName name="TOTALITEM11.6_43" localSheetId="1">#REF!</definedName>
    <definedName name="TOTALITEM11.6_43">#REF!</definedName>
    <definedName name="TOTALITEM11.6_44" localSheetId="9">#REF!</definedName>
    <definedName name="TOTALITEM11.6_44" localSheetId="1">#REF!</definedName>
    <definedName name="TOTALITEM11.6_44">#REF!</definedName>
    <definedName name="TOTALITEM11.6_45" localSheetId="9">#REF!</definedName>
    <definedName name="TOTALITEM11.6_45" localSheetId="1">#REF!</definedName>
    <definedName name="TOTALITEM11.6_45">#REF!</definedName>
    <definedName name="TOTALITEM11.6_46" localSheetId="9">#REF!</definedName>
    <definedName name="TOTALITEM11.6_46" localSheetId="1">#REF!</definedName>
    <definedName name="TOTALITEM11.6_46">#REF!</definedName>
    <definedName name="TOTALITEM11.6_47" localSheetId="9">#REF!</definedName>
    <definedName name="TOTALITEM11.6_47" localSheetId="1">#REF!</definedName>
    <definedName name="TOTALITEM11.6_47">#REF!</definedName>
    <definedName name="TOTALITEM11.6_48" localSheetId="9">#REF!</definedName>
    <definedName name="TOTALITEM11.6_48" localSheetId="1">#REF!</definedName>
    <definedName name="TOTALITEM11.6_48">#REF!</definedName>
    <definedName name="TOTALITEM11.6_49" localSheetId="9">#REF!</definedName>
    <definedName name="TOTALITEM11.6_49" localSheetId="1">#REF!</definedName>
    <definedName name="TOTALITEM11.6_49">#REF!</definedName>
    <definedName name="TOTALITEM11.6_5" localSheetId="9">#REF!</definedName>
    <definedName name="TOTALITEM11.6_5" localSheetId="1">#REF!</definedName>
    <definedName name="TOTALITEM11.6_5">#REF!</definedName>
    <definedName name="TOTALITEM11.6_50" localSheetId="9">#REF!</definedName>
    <definedName name="TOTALITEM11.6_50" localSheetId="1">#REF!</definedName>
    <definedName name="TOTALITEM11.6_50">#REF!</definedName>
    <definedName name="TOTALITEM11.6_51" localSheetId="9">#REF!</definedName>
    <definedName name="TOTALITEM11.6_51" localSheetId="1">#REF!</definedName>
    <definedName name="TOTALITEM11.6_51">#REF!</definedName>
    <definedName name="TOTALITEM11.6_52" localSheetId="9">#REF!</definedName>
    <definedName name="TOTALITEM11.6_52" localSheetId="1">#REF!</definedName>
    <definedName name="TOTALITEM11.6_52">#REF!</definedName>
    <definedName name="TOTALITEM11.6_53" localSheetId="9">#REF!</definedName>
    <definedName name="TOTALITEM11.6_53" localSheetId="1">#REF!</definedName>
    <definedName name="TOTALITEM11.6_53">#REF!</definedName>
    <definedName name="TOTALITEM11.6_54" localSheetId="9">#REF!</definedName>
    <definedName name="TOTALITEM11.6_54" localSheetId="1">#REF!</definedName>
    <definedName name="TOTALITEM11.6_54">#REF!</definedName>
    <definedName name="TOTALITEM11.6_55" localSheetId="9">#REF!</definedName>
    <definedName name="TOTALITEM11.6_55" localSheetId="1">#REF!</definedName>
    <definedName name="TOTALITEM11.6_55">#REF!</definedName>
    <definedName name="TOTALITEM11.6_56" localSheetId="9">#REF!</definedName>
    <definedName name="TOTALITEM11.6_56" localSheetId="1">#REF!</definedName>
    <definedName name="TOTALITEM11.6_56">#REF!</definedName>
    <definedName name="TOTALITEM11.6_57" localSheetId="9">#REF!</definedName>
    <definedName name="TOTALITEM11.6_57" localSheetId="1">#REF!</definedName>
    <definedName name="TOTALITEM11.6_57">#REF!</definedName>
    <definedName name="TOTALITEM11.6_58" localSheetId="9">#REF!</definedName>
    <definedName name="TOTALITEM11.6_58" localSheetId="1">#REF!</definedName>
    <definedName name="TOTALITEM11.6_58">#REF!</definedName>
    <definedName name="TOTALITEM11.6_59" localSheetId="9">#REF!</definedName>
    <definedName name="TOTALITEM11.6_59" localSheetId="1">#REF!</definedName>
    <definedName name="TOTALITEM11.6_59">#REF!</definedName>
    <definedName name="TOTALITEM11.6_60" localSheetId="9">#REF!</definedName>
    <definedName name="TOTALITEM11.6_60" localSheetId="1">#REF!</definedName>
    <definedName name="TOTALITEM11.6_60">#REF!</definedName>
    <definedName name="TOTALITEM11.6_61" localSheetId="9">#REF!</definedName>
    <definedName name="TOTALITEM11.6_61" localSheetId="1">#REF!</definedName>
    <definedName name="TOTALITEM11.6_61">#REF!</definedName>
    <definedName name="TOTALITEM11.6_62" localSheetId="9">#REF!</definedName>
    <definedName name="TOTALITEM11.6_62" localSheetId="1">#REF!</definedName>
    <definedName name="TOTALITEM11.6_62">#REF!</definedName>
    <definedName name="TOTALITEM11.6_63" localSheetId="9">#REF!</definedName>
    <definedName name="TOTALITEM11.6_63" localSheetId="1">#REF!</definedName>
    <definedName name="TOTALITEM11.6_63">#REF!</definedName>
    <definedName name="TOTALITEM11.6_64" localSheetId="9">#REF!</definedName>
    <definedName name="TOTALITEM11.6_64" localSheetId="1">#REF!</definedName>
    <definedName name="TOTALITEM11.6_64">#REF!</definedName>
    <definedName name="TOTALITEM11.6_65" localSheetId="9">#REF!</definedName>
    <definedName name="TOTALITEM11.6_65" localSheetId="1">#REF!</definedName>
    <definedName name="TOTALITEM11.6_65">#REF!</definedName>
    <definedName name="TOTALITEM11.6_66" localSheetId="9">#REF!</definedName>
    <definedName name="TOTALITEM11.6_66" localSheetId="1">#REF!</definedName>
    <definedName name="TOTALITEM11.6_66">#REF!</definedName>
    <definedName name="TOTALITEM11.6_67" localSheetId="9">#REF!</definedName>
    <definedName name="TOTALITEM11.6_67" localSheetId="1">#REF!</definedName>
    <definedName name="TOTALITEM11.6_67">#REF!</definedName>
    <definedName name="TOTALITEM11.6_68" localSheetId="9">#REF!</definedName>
    <definedName name="TOTALITEM11.6_68" localSheetId="1">#REF!</definedName>
    <definedName name="TOTALITEM11.6_68">#REF!</definedName>
    <definedName name="TOTALITEM11.6_69" localSheetId="9">#REF!</definedName>
    <definedName name="TOTALITEM11.6_69" localSheetId="1">#REF!</definedName>
    <definedName name="TOTALITEM11.6_69">#REF!</definedName>
    <definedName name="TOTALITEM11.6_70" localSheetId="9">#REF!</definedName>
    <definedName name="TOTALITEM11.6_70" localSheetId="1">#REF!</definedName>
    <definedName name="TOTALITEM11.6_70">#REF!</definedName>
    <definedName name="TOTALITEM11.6_71" localSheetId="9">#REF!</definedName>
    <definedName name="TOTALITEM11.6_71" localSheetId="1">#REF!</definedName>
    <definedName name="TOTALITEM11.6_71">#REF!</definedName>
    <definedName name="TOTALITEM11.6_72" localSheetId="9">#REF!</definedName>
    <definedName name="TOTALITEM11.6_72" localSheetId="1">#REF!</definedName>
    <definedName name="TOTALITEM11.6_72">#REF!</definedName>
    <definedName name="TOTALITEM11.6_73" localSheetId="9">#REF!</definedName>
    <definedName name="TOTALITEM11.6_73" localSheetId="1">#REF!</definedName>
    <definedName name="TOTALITEM11.6_73">#REF!</definedName>
    <definedName name="TOTALITEM11.6_74" localSheetId="9">#REF!</definedName>
    <definedName name="TOTALITEM11.6_74" localSheetId="1">#REF!</definedName>
    <definedName name="TOTALITEM11.6_74">#REF!</definedName>
    <definedName name="TOTALITEM11.6_75" localSheetId="9">#REF!</definedName>
    <definedName name="TOTALITEM11.6_75" localSheetId="1">#REF!</definedName>
    <definedName name="TOTALITEM11.6_75">#REF!</definedName>
    <definedName name="TOTALITEM11.6_76" localSheetId="9">#REF!</definedName>
    <definedName name="TOTALITEM11.6_76" localSheetId="1">#REF!</definedName>
    <definedName name="TOTALITEM11.6_76">#REF!</definedName>
    <definedName name="TOTALITEM11.6_78" localSheetId="9">#REF!</definedName>
    <definedName name="TOTALITEM11.6_78" localSheetId="1">#REF!</definedName>
    <definedName name="TOTALITEM11.6_78">#REF!</definedName>
    <definedName name="TOTALITEM11.6_79" localSheetId="9">#REF!</definedName>
    <definedName name="TOTALITEM11.6_79" localSheetId="1">#REF!</definedName>
    <definedName name="TOTALITEM11.6_79">#REF!</definedName>
    <definedName name="TOTALITEM11.6_9" localSheetId="9">#REF!</definedName>
    <definedName name="TOTALITEM11.6_9" localSheetId="1">#REF!</definedName>
    <definedName name="TOTALITEM11.6_9">#REF!</definedName>
    <definedName name="TOTALITEM12.1" localSheetId="9">#REF!</definedName>
    <definedName name="TOTALITEM12.1" localSheetId="1">#REF!</definedName>
    <definedName name="TOTALITEM12.1">#REF!</definedName>
    <definedName name="TOTALITEM12.1_1" localSheetId="9">#REF!</definedName>
    <definedName name="TOTALITEM12.1_1" localSheetId="1">#REF!</definedName>
    <definedName name="TOTALITEM12.1_1">#REF!</definedName>
    <definedName name="TOTALITEM12.1_10" localSheetId="9">#REF!</definedName>
    <definedName name="TOTALITEM12.1_10" localSheetId="1">#REF!</definedName>
    <definedName name="TOTALITEM12.1_10">#REF!</definedName>
    <definedName name="TOTALITEM12.1_11" localSheetId="9">#REF!</definedName>
    <definedName name="TOTALITEM12.1_11" localSheetId="1">#REF!</definedName>
    <definedName name="TOTALITEM12.1_11">#REF!</definedName>
    <definedName name="TOTALITEM12.1_12" localSheetId="9">#REF!</definedName>
    <definedName name="TOTALITEM12.1_12" localSheetId="1">#REF!</definedName>
    <definedName name="TOTALITEM12.1_12">#REF!</definedName>
    <definedName name="TOTALITEM12.1_13" localSheetId="9">#REF!</definedName>
    <definedName name="TOTALITEM12.1_13" localSheetId="1">#REF!</definedName>
    <definedName name="TOTALITEM12.1_13">#REF!</definedName>
    <definedName name="TOTALITEM12.1_14" localSheetId="9">#REF!</definedName>
    <definedName name="TOTALITEM12.1_14" localSheetId="1">#REF!</definedName>
    <definedName name="TOTALITEM12.1_14">#REF!</definedName>
    <definedName name="TOTALITEM12.1_15" localSheetId="9">#REF!</definedName>
    <definedName name="TOTALITEM12.1_15" localSheetId="1">#REF!</definedName>
    <definedName name="TOTALITEM12.1_15">#REF!</definedName>
    <definedName name="TOTALITEM12.1_16" localSheetId="9">#REF!</definedName>
    <definedName name="TOTALITEM12.1_16" localSheetId="1">#REF!</definedName>
    <definedName name="TOTALITEM12.1_16">#REF!</definedName>
    <definedName name="TOTALITEM12.1_17" localSheetId="9">#REF!</definedName>
    <definedName name="TOTALITEM12.1_17" localSheetId="1">#REF!</definedName>
    <definedName name="TOTALITEM12.1_17">#REF!</definedName>
    <definedName name="TOTALITEM12.1_18" localSheetId="9">#REF!</definedName>
    <definedName name="TOTALITEM12.1_18" localSheetId="1">#REF!</definedName>
    <definedName name="TOTALITEM12.1_18">#REF!</definedName>
    <definedName name="TOTALITEM12.1_19" localSheetId="9">#REF!</definedName>
    <definedName name="TOTALITEM12.1_19" localSheetId="1">#REF!</definedName>
    <definedName name="TOTALITEM12.1_19">#REF!</definedName>
    <definedName name="TOTALITEM12.1_2" localSheetId="9">#REF!</definedName>
    <definedName name="TOTALITEM12.1_2" localSheetId="1">#REF!</definedName>
    <definedName name="TOTALITEM12.1_2">#REF!</definedName>
    <definedName name="TOTALITEM12.1_20" localSheetId="9">#REF!</definedName>
    <definedName name="TOTALITEM12.1_20" localSheetId="1">#REF!</definedName>
    <definedName name="TOTALITEM12.1_20">#REF!</definedName>
    <definedName name="TOTALITEM12.1_21" localSheetId="9">#REF!</definedName>
    <definedName name="TOTALITEM12.1_21" localSheetId="1">#REF!</definedName>
    <definedName name="TOTALITEM12.1_21">#REF!</definedName>
    <definedName name="TOTALITEM12.1_22" localSheetId="9">#REF!</definedName>
    <definedName name="TOTALITEM12.1_22" localSheetId="1">#REF!</definedName>
    <definedName name="TOTALITEM12.1_22">#REF!</definedName>
    <definedName name="TOTALITEM12.1_23" localSheetId="9">#REF!</definedName>
    <definedName name="TOTALITEM12.1_23" localSheetId="1">#REF!</definedName>
    <definedName name="TOTALITEM12.1_23">#REF!</definedName>
    <definedName name="TOTALITEM12.1_24" localSheetId="9">#REF!</definedName>
    <definedName name="TOTALITEM12.1_24" localSheetId="1">#REF!</definedName>
    <definedName name="TOTALITEM12.1_24">#REF!</definedName>
    <definedName name="TOTALITEM12.1_25" localSheetId="9">#REF!</definedName>
    <definedName name="TOTALITEM12.1_25" localSheetId="1">#REF!</definedName>
    <definedName name="TOTALITEM12.1_25">#REF!</definedName>
    <definedName name="TOTALITEM12.1_26" localSheetId="9">#REF!</definedName>
    <definedName name="TOTALITEM12.1_26" localSheetId="1">#REF!</definedName>
    <definedName name="TOTALITEM12.1_26">#REF!</definedName>
    <definedName name="TOTALITEM12.1_27" localSheetId="9">#REF!</definedName>
    <definedName name="TOTALITEM12.1_27" localSheetId="1">#REF!</definedName>
    <definedName name="TOTALITEM12.1_27">#REF!</definedName>
    <definedName name="TOTALITEM12.1_28" localSheetId="9">#REF!</definedName>
    <definedName name="TOTALITEM12.1_28" localSheetId="1">#REF!</definedName>
    <definedName name="TOTALITEM12.1_28">#REF!</definedName>
    <definedName name="TOTALITEM12.1_29" localSheetId="9">#REF!</definedName>
    <definedName name="TOTALITEM12.1_29" localSheetId="1">#REF!</definedName>
    <definedName name="TOTALITEM12.1_29">#REF!</definedName>
    <definedName name="TOTALITEM12.1_3" localSheetId="9">#REF!</definedName>
    <definedName name="TOTALITEM12.1_3" localSheetId="1">#REF!</definedName>
    <definedName name="TOTALITEM12.1_3">#REF!</definedName>
    <definedName name="TOTALITEM12.1_30" localSheetId="9">#REF!</definedName>
    <definedName name="TOTALITEM12.1_30" localSheetId="1">#REF!</definedName>
    <definedName name="TOTALITEM12.1_30">#REF!</definedName>
    <definedName name="TOTALITEM12.1_31" localSheetId="9">#REF!</definedName>
    <definedName name="TOTALITEM12.1_31" localSheetId="1">#REF!</definedName>
    <definedName name="TOTALITEM12.1_31">#REF!</definedName>
    <definedName name="TOTALITEM12.1_32" localSheetId="9">#REF!</definedName>
    <definedName name="TOTALITEM12.1_32" localSheetId="1">#REF!</definedName>
    <definedName name="TOTALITEM12.1_32">#REF!</definedName>
    <definedName name="TOTALITEM12.1_33" localSheetId="9">#REF!</definedName>
    <definedName name="TOTALITEM12.1_33" localSheetId="1">#REF!</definedName>
    <definedName name="TOTALITEM12.1_33">#REF!</definedName>
    <definedName name="TOTALITEM12.1_34" localSheetId="9">#REF!</definedName>
    <definedName name="TOTALITEM12.1_34" localSheetId="1">#REF!</definedName>
    <definedName name="TOTALITEM12.1_34">#REF!</definedName>
    <definedName name="TOTALITEM12.1_35" localSheetId="9">#REF!</definedName>
    <definedName name="TOTALITEM12.1_35" localSheetId="1">#REF!</definedName>
    <definedName name="TOTALITEM12.1_35">#REF!</definedName>
    <definedName name="TOTALITEM12.1_36" localSheetId="9">#REF!</definedName>
    <definedName name="TOTALITEM12.1_36" localSheetId="1">#REF!</definedName>
    <definedName name="TOTALITEM12.1_36">#REF!</definedName>
    <definedName name="TOTALITEM12.1_37" localSheetId="9">#REF!</definedName>
    <definedName name="TOTALITEM12.1_37" localSheetId="1">#REF!</definedName>
    <definedName name="TOTALITEM12.1_37">#REF!</definedName>
    <definedName name="TOTALITEM12.1_38" localSheetId="9">#REF!</definedName>
    <definedName name="TOTALITEM12.1_38" localSheetId="1">#REF!</definedName>
    <definedName name="TOTALITEM12.1_38">#REF!</definedName>
    <definedName name="TOTALITEM12.1_39" localSheetId="9">#REF!</definedName>
    <definedName name="TOTALITEM12.1_39" localSheetId="1">#REF!</definedName>
    <definedName name="TOTALITEM12.1_39">#REF!</definedName>
    <definedName name="TOTALITEM12.1_4" localSheetId="9">#REF!</definedName>
    <definedName name="TOTALITEM12.1_4" localSheetId="1">#REF!</definedName>
    <definedName name="TOTALITEM12.1_4">#REF!</definedName>
    <definedName name="TOTALITEM12.1_40" localSheetId="9">#REF!</definedName>
    <definedName name="TOTALITEM12.1_40" localSheetId="1">#REF!</definedName>
    <definedName name="TOTALITEM12.1_40">#REF!</definedName>
    <definedName name="TOTALITEM12.1_41" localSheetId="9">#REF!</definedName>
    <definedName name="TOTALITEM12.1_41" localSheetId="1">#REF!</definedName>
    <definedName name="TOTALITEM12.1_41">#REF!</definedName>
    <definedName name="TOTALITEM12.1_42" localSheetId="9">#REF!</definedName>
    <definedName name="TOTALITEM12.1_42" localSheetId="1">#REF!</definedName>
    <definedName name="TOTALITEM12.1_42">#REF!</definedName>
    <definedName name="TOTALITEM12.1_43" localSheetId="9">#REF!</definedName>
    <definedName name="TOTALITEM12.1_43" localSheetId="1">#REF!</definedName>
    <definedName name="TOTALITEM12.1_43">#REF!</definedName>
    <definedName name="TOTALITEM12.1_44" localSheetId="9">#REF!</definedName>
    <definedName name="TOTALITEM12.1_44" localSheetId="1">#REF!</definedName>
    <definedName name="TOTALITEM12.1_44">#REF!</definedName>
    <definedName name="TOTALITEM12.1_45" localSheetId="9">#REF!</definedName>
    <definedName name="TOTALITEM12.1_45" localSheetId="1">#REF!</definedName>
    <definedName name="TOTALITEM12.1_45">#REF!</definedName>
    <definedName name="TOTALITEM12.1_46" localSheetId="9">#REF!</definedName>
    <definedName name="TOTALITEM12.1_46" localSheetId="1">#REF!</definedName>
    <definedName name="TOTALITEM12.1_46">#REF!</definedName>
    <definedName name="TOTALITEM12.1_47" localSheetId="9">#REF!</definedName>
    <definedName name="TOTALITEM12.1_47" localSheetId="1">#REF!</definedName>
    <definedName name="TOTALITEM12.1_47">#REF!</definedName>
    <definedName name="TOTALITEM12.1_48" localSheetId="9">#REF!</definedName>
    <definedName name="TOTALITEM12.1_48" localSheetId="1">#REF!</definedName>
    <definedName name="TOTALITEM12.1_48">#REF!</definedName>
    <definedName name="TOTALITEM12.1_49" localSheetId="9">#REF!</definedName>
    <definedName name="TOTALITEM12.1_49" localSheetId="1">#REF!</definedName>
    <definedName name="TOTALITEM12.1_49">#REF!</definedName>
    <definedName name="TOTALITEM12.1_5" localSheetId="9">#REF!</definedName>
    <definedName name="TOTALITEM12.1_5" localSheetId="1">#REF!</definedName>
    <definedName name="TOTALITEM12.1_5">#REF!</definedName>
    <definedName name="TOTALITEM12.1_50" localSheetId="9">#REF!</definedName>
    <definedName name="TOTALITEM12.1_50" localSheetId="1">#REF!</definedName>
    <definedName name="TOTALITEM12.1_50">#REF!</definedName>
    <definedName name="TOTALITEM12.1_51" localSheetId="9">#REF!</definedName>
    <definedName name="TOTALITEM12.1_51" localSheetId="1">#REF!</definedName>
    <definedName name="TOTALITEM12.1_51">#REF!</definedName>
    <definedName name="TOTALITEM12.1_52" localSheetId="9">#REF!</definedName>
    <definedName name="TOTALITEM12.1_52" localSheetId="1">#REF!</definedName>
    <definedName name="TOTALITEM12.1_52">#REF!</definedName>
    <definedName name="TOTALITEM12.1_53" localSheetId="9">#REF!</definedName>
    <definedName name="TOTALITEM12.1_53" localSheetId="1">#REF!</definedName>
    <definedName name="TOTALITEM12.1_53">#REF!</definedName>
    <definedName name="TOTALITEM12.1_54" localSheetId="9">#REF!</definedName>
    <definedName name="TOTALITEM12.1_54" localSheetId="1">#REF!</definedName>
    <definedName name="TOTALITEM12.1_54">#REF!</definedName>
    <definedName name="TOTALITEM12.1_55" localSheetId="9">#REF!</definedName>
    <definedName name="TOTALITEM12.1_55" localSheetId="1">#REF!</definedName>
    <definedName name="TOTALITEM12.1_55">#REF!</definedName>
    <definedName name="TOTALITEM12.1_56" localSheetId="9">#REF!</definedName>
    <definedName name="TOTALITEM12.1_56" localSheetId="1">#REF!</definedName>
    <definedName name="TOTALITEM12.1_56">#REF!</definedName>
    <definedName name="TOTALITEM12.1_57" localSheetId="9">#REF!</definedName>
    <definedName name="TOTALITEM12.1_57" localSheetId="1">#REF!</definedName>
    <definedName name="TOTALITEM12.1_57">#REF!</definedName>
    <definedName name="TOTALITEM12.1_58" localSheetId="9">#REF!</definedName>
    <definedName name="TOTALITEM12.1_58" localSheetId="1">#REF!</definedName>
    <definedName name="TOTALITEM12.1_58">#REF!</definedName>
    <definedName name="TOTALITEM12.1_59" localSheetId="9">#REF!</definedName>
    <definedName name="TOTALITEM12.1_59" localSheetId="1">#REF!</definedName>
    <definedName name="TOTALITEM12.1_59">#REF!</definedName>
    <definedName name="TOTALITEM12.1_60" localSheetId="9">#REF!</definedName>
    <definedName name="TOTALITEM12.1_60" localSheetId="1">#REF!</definedName>
    <definedName name="TOTALITEM12.1_60">#REF!</definedName>
    <definedName name="TOTALITEM12.1_61" localSheetId="9">#REF!</definedName>
    <definedName name="TOTALITEM12.1_61" localSheetId="1">#REF!</definedName>
    <definedName name="TOTALITEM12.1_61">#REF!</definedName>
    <definedName name="TOTALITEM12.1_62" localSheetId="9">#REF!</definedName>
    <definedName name="TOTALITEM12.1_62" localSheetId="1">#REF!</definedName>
    <definedName name="TOTALITEM12.1_62">#REF!</definedName>
    <definedName name="TOTALITEM12.1_63" localSheetId="9">#REF!</definedName>
    <definedName name="TOTALITEM12.1_63" localSheetId="1">#REF!</definedName>
    <definedName name="TOTALITEM12.1_63">#REF!</definedName>
    <definedName name="TOTALITEM12.1_64" localSheetId="9">#REF!</definedName>
    <definedName name="TOTALITEM12.1_64" localSheetId="1">#REF!</definedName>
    <definedName name="TOTALITEM12.1_64">#REF!</definedName>
    <definedName name="TOTALITEM12.1_65" localSheetId="9">#REF!</definedName>
    <definedName name="TOTALITEM12.1_65" localSheetId="1">#REF!</definedName>
    <definedName name="TOTALITEM12.1_65">#REF!</definedName>
    <definedName name="TOTALITEM12.1_66" localSheetId="9">#REF!</definedName>
    <definedName name="TOTALITEM12.1_66" localSheetId="1">#REF!</definedName>
    <definedName name="TOTALITEM12.1_66">#REF!</definedName>
    <definedName name="TOTALITEM12.1_67" localSheetId="9">#REF!</definedName>
    <definedName name="TOTALITEM12.1_67" localSheetId="1">#REF!</definedName>
    <definedName name="TOTALITEM12.1_67">#REF!</definedName>
    <definedName name="TOTALITEM12.1_68" localSheetId="9">#REF!</definedName>
    <definedName name="TOTALITEM12.1_68" localSheetId="1">#REF!</definedName>
    <definedName name="TOTALITEM12.1_68">#REF!</definedName>
    <definedName name="TOTALITEM12.1_69" localSheetId="9">#REF!</definedName>
    <definedName name="TOTALITEM12.1_69" localSheetId="1">#REF!</definedName>
    <definedName name="TOTALITEM12.1_69">#REF!</definedName>
    <definedName name="TOTALITEM12.1_70" localSheetId="9">#REF!</definedName>
    <definedName name="TOTALITEM12.1_70" localSheetId="1">#REF!</definedName>
    <definedName name="TOTALITEM12.1_70">#REF!</definedName>
    <definedName name="TOTALITEM12.1_71" localSheetId="9">#REF!</definedName>
    <definedName name="TOTALITEM12.1_71" localSheetId="1">#REF!</definedName>
    <definedName name="TOTALITEM12.1_71">#REF!</definedName>
    <definedName name="TOTALITEM12.1_72" localSheetId="9">#REF!</definedName>
    <definedName name="TOTALITEM12.1_72" localSheetId="1">#REF!</definedName>
    <definedName name="TOTALITEM12.1_72">#REF!</definedName>
    <definedName name="TOTALITEM12.1_73" localSheetId="9">#REF!</definedName>
    <definedName name="TOTALITEM12.1_73" localSheetId="1">#REF!</definedName>
    <definedName name="TOTALITEM12.1_73">#REF!</definedName>
    <definedName name="TOTALITEM12.1_74" localSheetId="9">#REF!</definedName>
    <definedName name="TOTALITEM12.1_74" localSheetId="1">#REF!</definedName>
    <definedName name="TOTALITEM12.1_74">#REF!</definedName>
    <definedName name="TOTALITEM12.1_75" localSheetId="9">#REF!</definedName>
    <definedName name="TOTALITEM12.1_75" localSheetId="1">#REF!</definedName>
    <definedName name="TOTALITEM12.1_75">#REF!</definedName>
    <definedName name="TOTALITEM12.1_76" localSheetId="9">#REF!</definedName>
    <definedName name="TOTALITEM12.1_76" localSheetId="1">#REF!</definedName>
    <definedName name="TOTALITEM12.1_76">#REF!</definedName>
    <definedName name="TOTALITEM12.1_78" localSheetId="9">#REF!</definedName>
    <definedName name="TOTALITEM12.1_78" localSheetId="1">#REF!</definedName>
    <definedName name="TOTALITEM12.1_78">#REF!</definedName>
    <definedName name="TOTALITEM12.1_79" localSheetId="9">#REF!</definedName>
    <definedName name="TOTALITEM12.1_79" localSheetId="1">#REF!</definedName>
    <definedName name="TOTALITEM12.1_79">#REF!</definedName>
    <definedName name="TOTALITEM12.1_9" localSheetId="9">#REF!</definedName>
    <definedName name="TOTALITEM12.1_9" localSheetId="1">#REF!</definedName>
    <definedName name="TOTALITEM12.1_9">#REF!</definedName>
    <definedName name="TOTALITEM12.10" localSheetId="9">#REF!</definedName>
    <definedName name="TOTALITEM12.10" localSheetId="1">#REF!</definedName>
    <definedName name="TOTALITEM12.10">#REF!</definedName>
    <definedName name="TOTALITEM12.10_1" localSheetId="9">#REF!</definedName>
    <definedName name="TOTALITEM12.10_1" localSheetId="1">#REF!</definedName>
    <definedName name="TOTALITEM12.10_1">#REF!</definedName>
    <definedName name="TOTALITEM12.10_10" localSheetId="9">#REF!</definedName>
    <definedName name="TOTALITEM12.10_10" localSheetId="1">#REF!</definedName>
    <definedName name="TOTALITEM12.10_10">#REF!</definedName>
    <definedName name="TOTALITEM12.10_11" localSheetId="9">#REF!</definedName>
    <definedName name="TOTALITEM12.10_11" localSheetId="1">#REF!</definedName>
    <definedName name="TOTALITEM12.10_11">#REF!</definedName>
    <definedName name="TOTALITEM12.10_12" localSheetId="9">#REF!</definedName>
    <definedName name="TOTALITEM12.10_12" localSheetId="1">#REF!</definedName>
    <definedName name="TOTALITEM12.10_12">#REF!</definedName>
    <definedName name="TOTALITEM12.10_13" localSheetId="9">#REF!</definedName>
    <definedName name="TOTALITEM12.10_13" localSheetId="1">#REF!</definedName>
    <definedName name="TOTALITEM12.10_13">#REF!</definedName>
    <definedName name="TOTALITEM12.10_14" localSheetId="9">#REF!</definedName>
    <definedName name="TOTALITEM12.10_14" localSheetId="1">#REF!</definedName>
    <definedName name="TOTALITEM12.10_14">#REF!</definedName>
    <definedName name="TOTALITEM12.10_15" localSheetId="9">#REF!</definedName>
    <definedName name="TOTALITEM12.10_15" localSheetId="1">#REF!</definedName>
    <definedName name="TOTALITEM12.10_15">#REF!</definedName>
    <definedName name="TOTALITEM12.10_16" localSheetId="9">#REF!</definedName>
    <definedName name="TOTALITEM12.10_16" localSheetId="1">#REF!</definedName>
    <definedName name="TOTALITEM12.10_16">#REF!</definedName>
    <definedName name="TOTALITEM12.10_17" localSheetId="9">#REF!</definedName>
    <definedName name="TOTALITEM12.10_17" localSheetId="1">#REF!</definedName>
    <definedName name="TOTALITEM12.10_17">#REF!</definedName>
    <definedName name="TOTALITEM12.10_18" localSheetId="9">#REF!</definedName>
    <definedName name="TOTALITEM12.10_18" localSheetId="1">#REF!</definedName>
    <definedName name="TOTALITEM12.10_18">#REF!</definedName>
    <definedName name="TOTALITEM12.10_19" localSheetId="9">#REF!</definedName>
    <definedName name="TOTALITEM12.10_19" localSheetId="1">#REF!</definedName>
    <definedName name="TOTALITEM12.10_19">#REF!</definedName>
    <definedName name="TOTALITEM12.10_2" localSheetId="9">#REF!</definedName>
    <definedName name="TOTALITEM12.10_2" localSheetId="1">#REF!</definedName>
    <definedName name="TOTALITEM12.10_2">#REF!</definedName>
    <definedName name="TOTALITEM12.10_20" localSheetId="9">#REF!</definedName>
    <definedName name="TOTALITEM12.10_20" localSheetId="1">#REF!</definedName>
    <definedName name="TOTALITEM12.10_20">#REF!</definedName>
    <definedName name="TOTALITEM12.10_21" localSheetId="9">#REF!</definedName>
    <definedName name="TOTALITEM12.10_21" localSheetId="1">#REF!</definedName>
    <definedName name="TOTALITEM12.10_21">#REF!</definedName>
    <definedName name="TOTALITEM12.10_22" localSheetId="9">#REF!</definedName>
    <definedName name="TOTALITEM12.10_22" localSheetId="1">#REF!</definedName>
    <definedName name="TOTALITEM12.10_22">#REF!</definedName>
    <definedName name="TOTALITEM12.10_23" localSheetId="9">#REF!</definedName>
    <definedName name="TOTALITEM12.10_23" localSheetId="1">#REF!</definedName>
    <definedName name="TOTALITEM12.10_23">#REF!</definedName>
    <definedName name="TOTALITEM12.10_24" localSheetId="9">#REF!</definedName>
    <definedName name="TOTALITEM12.10_24" localSheetId="1">#REF!</definedName>
    <definedName name="TOTALITEM12.10_24">#REF!</definedName>
    <definedName name="TOTALITEM12.10_25" localSheetId="9">#REF!</definedName>
    <definedName name="TOTALITEM12.10_25" localSheetId="1">#REF!</definedName>
    <definedName name="TOTALITEM12.10_25">#REF!</definedName>
    <definedName name="TOTALITEM12.10_26" localSheetId="9">#REF!</definedName>
    <definedName name="TOTALITEM12.10_26" localSheetId="1">#REF!</definedName>
    <definedName name="TOTALITEM12.10_26">#REF!</definedName>
    <definedName name="TOTALITEM12.10_27" localSheetId="9">#REF!</definedName>
    <definedName name="TOTALITEM12.10_27" localSheetId="1">#REF!</definedName>
    <definedName name="TOTALITEM12.10_27">#REF!</definedName>
    <definedName name="TOTALITEM12.10_28" localSheetId="9">#REF!</definedName>
    <definedName name="TOTALITEM12.10_28" localSheetId="1">#REF!</definedName>
    <definedName name="TOTALITEM12.10_28">#REF!</definedName>
    <definedName name="TOTALITEM12.10_29" localSheetId="9">#REF!</definedName>
    <definedName name="TOTALITEM12.10_29" localSheetId="1">#REF!</definedName>
    <definedName name="TOTALITEM12.10_29">#REF!</definedName>
    <definedName name="TOTALITEM12.10_3" localSheetId="9">#REF!</definedName>
    <definedName name="TOTALITEM12.10_3" localSheetId="1">#REF!</definedName>
    <definedName name="TOTALITEM12.10_3">#REF!</definedName>
    <definedName name="TOTALITEM12.10_30" localSheetId="9">#REF!</definedName>
    <definedName name="TOTALITEM12.10_30" localSheetId="1">#REF!</definedName>
    <definedName name="TOTALITEM12.10_30">#REF!</definedName>
    <definedName name="TOTALITEM12.10_31" localSheetId="9">#REF!</definedName>
    <definedName name="TOTALITEM12.10_31" localSheetId="1">#REF!</definedName>
    <definedName name="TOTALITEM12.10_31">#REF!</definedName>
    <definedName name="TOTALITEM12.10_32" localSheetId="9">#REF!</definedName>
    <definedName name="TOTALITEM12.10_32" localSheetId="1">#REF!</definedName>
    <definedName name="TOTALITEM12.10_32">#REF!</definedName>
    <definedName name="TOTALITEM12.10_33" localSheetId="9">#REF!</definedName>
    <definedName name="TOTALITEM12.10_33" localSheetId="1">#REF!</definedName>
    <definedName name="TOTALITEM12.10_33">#REF!</definedName>
    <definedName name="TOTALITEM12.10_34" localSheetId="9">#REF!</definedName>
    <definedName name="TOTALITEM12.10_34" localSheetId="1">#REF!</definedName>
    <definedName name="TOTALITEM12.10_34">#REF!</definedName>
    <definedName name="TOTALITEM12.10_35" localSheetId="9">#REF!</definedName>
    <definedName name="TOTALITEM12.10_35" localSheetId="1">#REF!</definedName>
    <definedName name="TOTALITEM12.10_35">#REF!</definedName>
    <definedName name="TOTALITEM12.10_36" localSheetId="9">#REF!</definedName>
    <definedName name="TOTALITEM12.10_36" localSheetId="1">#REF!</definedName>
    <definedName name="TOTALITEM12.10_36">#REF!</definedName>
    <definedName name="TOTALITEM12.10_37" localSheetId="9">#REF!</definedName>
    <definedName name="TOTALITEM12.10_37" localSheetId="1">#REF!</definedName>
    <definedName name="TOTALITEM12.10_37">#REF!</definedName>
    <definedName name="TOTALITEM12.10_38" localSheetId="9">#REF!</definedName>
    <definedName name="TOTALITEM12.10_38" localSheetId="1">#REF!</definedName>
    <definedName name="TOTALITEM12.10_38">#REF!</definedName>
    <definedName name="TOTALITEM12.10_39" localSheetId="9">#REF!</definedName>
    <definedName name="TOTALITEM12.10_39" localSheetId="1">#REF!</definedName>
    <definedName name="TOTALITEM12.10_39">#REF!</definedName>
    <definedName name="TOTALITEM12.10_4" localSheetId="9">#REF!</definedName>
    <definedName name="TOTALITEM12.10_4" localSheetId="1">#REF!</definedName>
    <definedName name="TOTALITEM12.10_4">#REF!</definedName>
    <definedName name="TOTALITEM12.10_40" localSheetId="9">#REF!</definedName>
    <definedName name="TOTALITEM12.10_40" localSheetId="1">#REF!</definedName>
    <definedName name="TOTALITEM12.10_40">#REF!</definedName>
    <definedName name="TOTALITEM12.10_41" localSheetId="9">#REF!</definedName>
    <definedName name="TOTALITEM12.10_41" localSheetId="1">#REF!</definedName>
    <definedName name="TOTALITEM12.10_41">#REF!</definedName>
    <definedName name="TOTALITEM12.10_42" localSheetId="9">#REF!</definedName>
    <definedName name="TOTALITEM12.10_42" localSheetId="1">#REF!</definedName>
    <definedName name="TOTALITEM12.10_42">#REF!</definedName>
    <definedName name="TOTALITEM12.10_43" localSheetId="9">#REF!</definedName>
    <definedName name="TOTALITEM12.10_43" localSheetId="1">#REF!</definedName>
    <definedName name="TOTALITEM12.10_43">#REF!</definedName>
    <definedName name="TOTALITEM12.10_44" localSheetId="9">#REF!</definedName>
    <definedName name="TOTALITEM12.10_44" localSheetId="1">#REF!</definedName>
    <definedName name="TOTALITEM12.10_44">#REF!</definedName>
    <definedName name="TOTALITEM12.10_45" localSheetId="9">#REF!</definedName>
    <definedName name="TOTALITEM12.10_45" localSheetId="1">#REF!</definedName>
    <definedName name="TOTALITEM12.10_45">#REF!</definedName>
    <definedName name="TOTALITEM12.10_46" localSheetId="9">#REF!</definedName>
    <definedName name="TOTALITEM12.10_46" localSheetId="1">#REF!</definedName>
    <definedName name="TOTALITEM12.10_46">#REF!</definedName>
    <definedName name="TOTALITEM12.10_47" localSheetId="9">#REF!</definedName>
    <definedName name="TOTALITEM12.10_47" localSheetId="1">#REF!</definedName>
    <definedName name="TOTALITEM12.10_47">#REF!</definedName>
    <definedName name="TOTALITEM12.10_48" localSheetId="9">#REF!</definedName>
    <definedName name="TOTALITEM12.10_48" localSheetId="1">#REF!</definedName>
    <definedName name="TOTALITEM12.10_48">#REF!</definedName>
    <definedName name="TOTALITEM12.10_49" localSheetId="9">#REF!</definedName>
    <definedName name="TOTALITEM12.10_49" localSheetId="1">#REF!</definedName>
    <definedName name="TOTALITEM12.10_49">#REF!</definedName>
    <definedName name="TOTALITEM12.10_5" localSheetId="9">#REF!</definedName>
    <definedName name="TOTALITEM12.10_5" localSheetId="1">#REF!</definedName>
    <definedName name="TOTALITEM12.10_5">#REF!</definedName>
    <definedName name="TOTALITEM12.10_50" localSheetId="9">#REF!</definedName>
    <definedName name="TOTALITEM12.10_50" localSheetId="1">#REF!</definedName>
    <definedName name="TOTALITEM12.10_50">#REF!</definedName>
    <definedName name="TOTALITEM12.10_51" localSheetId="9">#REF!</definedName>
    <definedName name="TOTALITEM12.10_51" localSheetId="1">#REF!</definedName>
    <definedName name="TOTALITEM12.10_51">#REF!</definedName>
    <definedName name="TOTALITEM12.10_52" localSheetId="9">#REF!</definedName>
    <definedName name="TOTALITEM12.10_52" localSheetId="1">#REF!</definedName>
    <definedName name="TOTALITEM12.10_52">#REF!</definedName>
    <definedName name="TOTALITEM12.10_53" localSheetId="9">#REF!</definedName>
    <definedName name="TOTALITEM12.10_53" localSheetId="1">#REF!</definedName>
    <definedName name="TOTALITEM12.10_53">#REF!</definedName>
    <definedName name="TOTALITEM12.10_54" localSheetId="9">#REF!</definedName>
    <definedName name="TOTALITEM12.10_54" localSheetId="1">#REF!</definedName>
    <definedName name="TOTALITEM12.10_54">#REF!</definedName>
    <definedName name="TOTALITEM12.10_55" localSheetId="9">#REF!</definedName>
    <definedName name="TOTALITEM12.10_55" localSheetId="1">#REF!</definedName>
    <definedName name="TOTALITEM12.10_55">#REF!</definedName>
    <definedName name="TOTALITEM12.10_56" localSheetId="9">#REF!</definedName>
    <definedName name="TOTALITEM12.10_56" localSheetId="1">#REF!</definedName>
    <definedName name="TOTALITEM12.10_56">#REF!</definedName>
    <definedName name="TOTALITEM12.10_57" localSheetId="9">#REF!</definedName>
    <definedName name="TOTALITEM12.10_57" localSheetId="1">#REF!</definedName>
    <definedName name="TOTALITEM12.10_57">#REF!</definedName>
    <definedName name="TOTALITEM12.10_58" localSheetId="9">#REF!</definedName>
    <definedName name="TOTALITEM12.10_58" localSheetId="1">#REF!</definedName>
    <definedName name="TOTALITEM12.10_58">#REF!</definedName>
    <definedName name="TOTALITEM12.10_59" localSheetId="9">#REF!</definedName>
    <definedName name="TOTALITEM12.10_59" localSheetId="1">#REF!</definedName>
    <definedName name="TOTALITEM12.10_59">#REF!</definedName>
    <definedName name="TOTALITEM12.10_60" localSheetId="9">#REF!</definedName>
    <definedName name="TOTALITEM12.10_60" localSheetId="1">#REF!</definedName>
    <definedName name="TOTALITEM12.10_60">#REF!</definedName>
    <definedName name="TOTALITEM12.10_61" localSheetId="9">#REF!</definedName>
    <definedName name="TOTALITEM12.10_61" localSheetId="1">#REF!</definedName>
    <definedName name="TOTALITEM12.10_61">#REF!</definedName>
    <definedName name="TOTALITEM12.10_62" localSheetId="9">#REF!</definedName>
    <definedName name="TOTALITEM12.10_62" localSheetId="1">#REF!</definedName>
    <definedName name="TOTALITEM12.10_62">#REF!</definedName>
    <definedName name="TOTALITEM12.10_63" localSheetId="9">#REF!</definedName>
    <definedName name="TOTALITEM12.10_63" localSheetId="1">#REF!</definedName>
    <definedName name="TOTALITEM12.10_63">#REF!</definedName>
    <definedName name="TOTALITEM12.10_64" localSheetId="9">#REF!</definedName>
    <definedName name="TOTALITEM12.10_64" localSheetId="1">#REF!</definedName>
    <definedName name="TOTALITEM12.10_64">#REF!</definedName>
    <definedName name="TOTALITEM12.10_65" localSheetId="9">#REF!</definedName>
    <definedName name="TOTALITEM12.10_65" localSheetId="1">#REF!</definedName>
    <definedName name="TOTALITEM12.10_65">#REF!</definedName>
    <definedName name="TOTALITEM12.10_66" localSheetId="9">#REF!</definedName>
    <definedName name="TOTALITEM12.10_66" localSheetId="1">#REF!</definedName>
    <definedName name="TOTALITEM12.10_66">#REF!</definedName>
    <definedName name="TOTALITEM12.10_67" localSheetId="9">#REF!</definedName>
    <definedName name="TOTALITEM12.10_67" localSheetId="1">#REF!</definedName>
    <definedName name="TOTALITEM12.10_67">#REF!</definedName>
    <definedName name="TOTALITEM12.10_68" localSheetId="9">#REF!</definedName>
    <definedName name="TOTALITEM12.10_68" localSheetId="1">#REF!</definedName>
    <definedName name="TOTALITEM12.10_68">#REF!</definedName>
    <definedName name="TOTALITEM12.10_69" localSheetId="9">#REF!</definedName>
    <definedName name="TOTALITEM12.10_69" localSheetId="1">#REF!</definedName>
    <definedName name="TOTALITEM12.10_69">#REF!</definedName>
    <definedName name="TOTALITEM12.10_70" localSheetId="9">#REF!</definedName>
    <definedName name="TOTALITEM12.10_70" localSheetId="1">#REF!</definedName>
    <definedName name="TOTALITEM12.10_70">#REF!</definedName>
    <definedName name="TOTALITEM12.10_71" localSheetId="9">#REF!</definedName>
    <definedName name="TOTALITEM12.10_71" localSheetId="1">#REF!</definedName>
    <definedName name="TOTALITEM12.10_71">#REF!</definedName>
    <definedName name="TOTALITEM12.10_72" localSheetId="9">#REF!</definedName>
    <definedName name="TOTALITEM12.10_72" localSheetId="1">#REF!</definedName>
    <definedName name="TOTALITEM12.10_72">#REF!</definedName>
    <definedName name="TOTALITEM12.10_73" localSheetId="9">#REF!</definedName>
    <definedName name="TOTALITEM12.10_73" localSheetId="1">#REF!</definedName>
    <definedName name="TOTALITEM12.10_73">#REF!</definedName>
    <definedName name="TOTALITEM12.10_74" localSheetId="9">#REF!</definedName>
    <definedName name="TOTALITEM12.10_74" localSheetId="1">#REF!</definedName>
    <definedName name="TOTALITEM12.10_74">#REF!</definedName>
    <definedName name="TOTALITEM12.10_75" localSheetId="9">#REF!</definedName>
    <definedName name="TOTALITEM12.10_75" localSheetId="1">#REF!</definedName>
    <definedName name="TOTALITEM12.10_75">#REF!</definedName>
    <definedName name="TOTALITEM12.10_76" localSheetId="9">#REF!</definedName>
    <definedName name="TOTALITEM12.10_76" localSheetId="1">#REF!</definedName>
    <definedName name="TOTALITEM12.10_76">#REF!</definedName>
    <definedName name="TOTALITEM12.10_78" localSheetId="9">#REF!</definedName>
    <definedName name="TOTALITEM12.10_78" localSheetId="1">#REF!</definedName>
    <definedName name="TOTALITEM12.10_78">#REF!</definedName>
    <definedName name="TOTALITEM12.10_79" localSheetId="9">#REF!</definedName>
    <definedName name="TOTALITEM12.10_79" localSheetId="1">#REF!</definedName>
    <definedName name="TOTALITEM12.10_79">#REF!</definedName>
    <definedName name="TOTALITEM12.10_9" localSheetId="9">#REF!</definedName>
    <definedName name="TOTALITEM12.10_9" localSheetId="1">#REF!</definedName>
    <definedName name="TOTALITEM12.10_9">#REF!</definedName>
    <definedName name="TOTALITEM12.2" localSheetId="9">#REF!</definedName>
    <definedName name="TOTALITEM12.2" localSheetId="1">#REF!</definedName>
    <definedName name="TOTALITEM12.2">#REF!</definedName>
    <definedName name="TOTALITEM12.2_1" localSheetId="9">#REF!</definedName>
    <definedName name="TOTALITEM12.2_1" localSheetId="1">#REF!</definedName>
    <definedName name="TOTALITEM12.2_1">#REF!</definedName>
    <definedName name="TOTALITEM12.2_10" localSheetId="9">#REF!</definedName>
    <definedName name="TOTALITEM12.2_10" localSheetId="1">#REF!</definedName>
    <definedName name="TOTALITEM12.2_10">#REF!</definedName>
    <definedName name="TOTALITEM12.2_11" localSheetId="9">#REF!</definedName>
    <definedName name="TOTALITEM12.2_11" localSheetId="1">#REF!</definedName>
    <definedName name="TOTALITEM12.2_11">#REF!</definedName>
    <definedName name="TOTALITEM12.2_12" localSheetId="9">#REF!</definedName>
    <definedName name="TOTALITEM12.2_12" localSheetId="1">#REF!</definedName>
    <definedName name="TOTALITEM12.2_12">#REF!</definedName>
    <definedName name="TOTALITEM12.2_13" localSheetId="9">#REF!</definedName>
    <definedName name="TOTALITEM12.2_13" localSheetId="1">#REF!</definedName>
    <definedName name="TOTALITEM12.2_13">#REF!</definedName>
    <definedName name="TOTALITEM12.2_14" localSheetId="9">#REF!</definedName>
    <definedName name="TOTALITEM12.2_14" localSheetId="1">#REF!</definedName>
    <definedName name="TOTALITEM12.2_14">#REF!</definedName>
    <definedName name="TOTALITEM12.2_15" localSheetId="9">#REF!</definedName>
    <definedName name="TOTALITEM12.2_15" localSheetId="1">#REF!</definedName>
    <definedName name="TOTALITEM12.2_15">#REF!</definedName>
    <definedName name="TOTALITEM12.2_16" localSheetId="9">#REF!</definedName>
    <definedName name="TOTALITEM12.2_16" localSheetId="1">#REF!</definedName>
    <definedName name="TOTALITEM12.2_16">#REF!</definedName>
    <definedName name="TOTALITEM12.2_17" localSheetId="9">#REF!</definedName>
    <definedName name="TOTALITEM12.2_17" localSheetId="1">#REF!</definedName>
    <definedName name="TOTALITEM12.2_17">#REF!</definedName>
    <definedName name="TOTALITEM12.2_18" localSheetId="9">#REF!</definedName>
    <definedName name="TOTALITEM12.2_18" localSheetId="1">#REF!</definedName>
    <definedName name="TOTALITEM12.2_18">#REF!</definedName>
    <definedName name="TOTALITEM12.2_19" localSheetId="9">#REF!</definedName>
    <definedName name="TOTALITEM12.2_19" localSheetId="1">#REF!</definedName>
    <definedName name="TOTALITEM12.2_19">#REF!</definedName>
    <definedName name="TOTALITEM12.2_2" localSheetId="9">#REF!</definedName>
    <definedName name="TOTALITEM12.2_2" localSheetId="1">#REF!</definedName>
    <definedName name="TOTALITEM12.2_2">#REF!</definedName>
    <definedName name="TOTALITEM12.2_20" localSheetId="9">#REF!</definedName>
    <definedName name="TOTALITEM12.2_20" localSheetId="1">#REF!</definedName>
    <definedName name="TOTALITEM12.2_20">#REF!</definedName>
    <definedName name="TOTALITEM12.2_21" localSheetId="9">#REF!</definedName>
    <definedName name="TOTALITEM12.2_21" localSheetId="1">#REF!</definedName>
    <definedName name="TOTALITEM12.2_21">#REF!</definedName>
    <definedName name="TOTALITEM12.2_22" localSheetId="9">#REF!</definedName>
    <definedName name="TOTALITEM12.2_22" localSheetId="1">#REF!</definedName>
    <definedName name="TOTALITEM12.2_22">#REF!</definedName>
    <definedName name="TOTALITEM12.2_23" localSheetId="9">#REF!</definedName>
    <definedName name="TOTALITEM12.2_23" localSheetId="1">#REF!</definedName>
    <definedName name="TOTALITEM12.2_23">#REF!</definedName>
    <definedName name="TOTALITEM12.2_24" localSheetId="9">#REF!</definedName>
    <definedName name="TOTALITEM12.2_24" localSheetId="1">#REF!</definedName>
    <definedName name="TOTALITEM12.2_24">#REF!</definedName>
    <definedName name="TOTALITEM12.2_25" localSheetId="9">#REF!</definedName>
    <definedName name="TOTALITEM12.2_25" localSheetId="1">#REF!</definedName>
    <definedName name="TOTALITEM12.2_25">#REF!</definedName>
    <definedName name="TOTALITEM12.2_26" localSheetId="9">#REF!</definedName>
    <definedName name="TOTALITEM12.2_26" localSheetId="1">#REF!</definedName>
    <definedName name="TOTALITEM12.2_26">#REF!</definedName>
    <definedName name="TOTALITEM12.2_27" localSheetId="9">#REF!</definedName>
    <definedName name="TOTALITEM12.2_27" localSheetId="1">#REF!</definedName>
    <definedName name="TOTALITEM12.2_27">#REF!</definedName>
    <definedName name="TOTALITEM12.2_28" localSheetId="9">#REF!</definedName>
    <definedName name="TOTALITEM12.2_28" localSheetId="1">#REF!</definedName>
    <definedName name="TOTALITEM12.2_28">#REF!</definedName>
    <definedName name="TOTALITEM12.2_29" localSheetId="9">#REF!</definedName>
    <definedName name="TOTALITEM12.2_29" localSheetId="1">#REF!</definedName>
    <definedName name="TOTALITEM12.2_29">#REF!</definedName>
    <definedName name="TOTALITEM12.2_3" localSheetId="9">#REF!</definedName>
    <definedName name="TOTALITEM12.2_3" localSheetId="1">#REF!</definedName>
    <definedName name="TOTALITEM12.2_3">#REF!</definedName>
    <definedName name="TOTALITEM12.2_30" localSheetId="9">#REF!</definedName>
    <definedName name="TOTALITEM12.2_30" localSheetId="1">#REF!</definedName>
    <definedName name="TOTALITEM12.2_30">#REF!</definedName>
    <definedName name="TOTALITEM12.2_31" localSheetId="9">#REF!</definedName>
    <definedName name="TOTALITEM12.2_31" localSheetId="1">#REF!</definedName>
    <definedName name="TOTALITEM12.2_31">#REF!</definedName>
    <definedName name="TOTALITEM12.2_32" localSheetId="9">#REF!</definedName>
    <definedName name="TOTALITEM12.2_32" localSheetId="1">#REF!</definedName>
    <definedName name="TOTALITEM12.2_32">#REF!</definedName>
    <definedName name="TOTALITEM12.2_33" localSheetId="9">#REF!</definedName>
    <definedName name="TOTALITEM12.2_33" localSheetId="1">#REF!</definedName>
    <definedName name="TOTALITEM12.2_33">#REF!</definedName>
    <definedName name="TOTALITEM12.2_34" localSheetId="9">#REF!</definedName>
    <definedName name="TOTALITEM12.2_34" localSheetId="1">#REF!</definedName>
    <definedName name="TOTALITEM12.2_34">#REF!</definedName>
    <definedName name="TOTALITEM12.2_35" localSheetId="9">#REF!</definedName>
    <definedName name="TOTALITEM12.2_35" localSheetId="1">#REF!</definedName>
    <definedName name="TOTALITEM12.2_35">#REF!</definedName>
    <definedName name="TOTALITEM12.2_36" localSheetId="9">#REF!</definedName>
    <definedName name="TOTALITEM12.2_36" localSheetId="1">#REF!</definedName>
    <definedName name="TOTALITEM12.2_36">#REF!</definedName>
    <definedName name="TOTALITEM12.2_37" localSheetId="9">#REF!</definedName>
    <definedName name="TOTALITEM12.2_37" localSheetId="1">#REF!</definedName>
    <definedName name="TOTALITEM12.2_37">#REF!</definedName>
    <definedName name="TOTALITEM12.2_38" localSheetId="9">#REF!</definedName>
    <definedName name="TOTALITEM12.2_38" localSheetId="1">#REF!</definedName>
    <definedName name="TOTALITEM12.2_38">#REF!</definedName>
    <definedName name="TOTALITEM12.2_39" localSheetId="9">#REF!</definedName>
    <definedName name="TOTALITEM12.2_39" localSheetId="1">#REF!</definedName>
    <definedName name="TOTALITEM12.2_39">#REF!</definedName>
    <definedName name="TOTALITEM12.2_4" localSheetId="9">#REF!</definedName>
    <definedName name="TOTALITEM12.2_4" localSheetId="1">#REF!</definedName>
    <definedName name="TOTALITEM12.2_4">#REF!</definedName>
    <definedName name="TOTALITEM12.2_40" localSheetId="9">#REF!</definedName>
    <definedName name="TOTALITEM12.2_40" localSheetId="1">#REF!</definedName>
    <definedName name="TOTALITEM12.2_40">#REF!</definedName>
    <definedName name="TOTALITEM12.2_41" localSheetId="9">#REF!</definedName>
    <definedName name="TOTALITEM12.2_41" localSheetId="1">#REF!</definedName>
    <definedName name="TOTALITEM12.2_41">#REF!</definedName>
    <definedName name="TOTALITEM12.2_42" localSheetId="9">#REF!</definedName>
    <definedName name="TOTALITEM12.2_42" localSheetId="1">#REF!</definedName>
    <definedName name="TOTALITEM12.2_42">#REF!</definedName>
    <definedName name="TOTALITEM12.2_43" localSheetId="9">#REF!</definedName>
    <definedName name="TOTALITEM12.2_43" localSheetId="1">#REF!</definedName>
    <definedName name="TOTALITEM12.2_43">#REF!</definedName>
    <definedName name="TOTALITEM12.2_44" localSheetId="9">#REF!</definedName>
    <definedName name="TOTALITEM12.2_44" localSheetId="1">#REF!</definedName>
    <definedName name="TOTALITEM12.2_44">#REF!</definedName>
    <definedName name="TOTALITEM12.2_45" localSheetId="9">#REF!</definedName>
    <definedName name="TOTALITEM12.2_45" localSheetId="1">#REF!</definedName>
    <definedName name="TOTALITEM12.2_45">#REF!</definedName>
    <definedName name="TOTALITEM12.2_46" localSheetId="9">#REF!</definedName>
    <definedName name="TOTALITEM12.2_46" localSheetId="1">#REF!</definedName>
    <definedName name="TOTALITEM12.2_46">#REF!</definedName>
    <definedName name="TOTALITEM12.2_47" localSheetId="9">#REF!</definedName>
    <definedName name="TOTALITEM12.2_47" localSheetId="1">#REF!</definedName>
    <definedName name="TOTALITEM12.2_47">#REF!</definedName>
    <definedName name="TOTALITEM12.2_48" localSheetId="9">#REF!</definedName>
    <definedName name="TOTALITEM12.2_48" localSheetId="1">#REF!</definedName>
    <definedName name="TOTALITEM12.2_48">#REF!</definedName>
    <definedName name="TOTALITEM12.2_49" localSheetId="9">#REF!</definedName>
    <definedName name="TOTALITEM12.2_49" localSheetId="1">#REF!</definedName>
    <definedName name="TOTALITEM12.2_49">#REF!</definedName>
    <definedName name="TOTALITEM12.2_5" localSheetId="9">#REF!</definedName>
    <definedName name="TOTALITEM12.2_5" localSheetId="1">#REF!</definedName>
    <definedName name="TOTALITEM12.2_5">#REF!</definedName>
    <definedName name="TOTALITEM12.2_50" localSheetId="9">#REF!</definedName>
    <definedName name="TOTALITEM12.2_50" localSheetId="1">#REF!</definedName>
    <definedName name="TOTALITEM12.2_50">#REF!</definedName>
    <definedName name="TOTALITEM12.2_51" localSheetId="9">#REF!</definedName>
    <definedName name="TOTALITEM12.2_51" localSheetId="1">#REF!</definedName>
    <definedName name="TOTALITEM12.2_51">#REF!</definedName>
    <definedName name="TOTALITEM12.2_52" localSheetId="9">#REF!</definedName>
    <definedName name="TOTALITEM12.2_52" localSheetId="1">#REF!</definedName>
    <definedName name="TOTALITEM12.2_52">#REF!</definedName>
    <definedName name="TOTALITEM12.2_53" localSheetId="9">#REF!</definedName>
    <definedName name="TOTALITEM12.2_53" localSheetId="1">#REF!</definedName>
    <definedName name="TOTALITEM12.2_53">#REF!</definedName>
    <definedName name="TOTALITEM12.2_54" localSheetId="9">#REF!</definedName>
    <definedName name="TOTALITEM12.2_54" localSheetId="1">#REF!</definedName>
    <definedName name="TOTALITEM12.2_54">#REF!</definedName>
    <definedName name="TOTALITEM12.2_55" localSheetId="9">#REF!</definedName>
    <definedName name="TOTALITEM12.2_55" localSheetId="1">#REF!</definedName>
    <definedName name="TOTALITEM12.2_55">#REF!</definedName>
    <definedName name="TOTALITEM12.2_56" localSheetId="9">#REF!</definedName>
    <definedName name="TOTALITEM12.2_56" localSheetId="1">#REF!</definedName>
    <definedName name="TOTALITEM12.2_56">#REF!</definedName>
    <definedName name="TOTALITEM12.2_57" localSheetId="9">#REF!</definedName>
    <definedName name="TOTALITEM12.2_57" localSheetId="1">#REF!</definedName>
    <definedName name="TOTALITEM12.2_57">#REF!</definedName>
    <definedName name="TOTALITEM12.2_58" localSheetId="9">#REF!</definedName>
    <definedName name="TOTALITEM12.2_58" localSheetId="1">#REF!</definedName>
    <definedName name="TOTALITEM12.2_58">#REF!</definedName>
    <definedName name="TOTALITEM12.2_59" localSheetId="9">#REF!</definedName>
    <definedName name="TOTALITEM12.2_59" localSheetId="1">#REF!</definedName>
    <definedName name="TOTALITEM12.2_59">#REF!</definedName>
    <definedName name="TOTALITEM12.2_60" localSheetId="9">#REF!</definedName>
    <definedName name="TOTALITEM12.2_60" localSheetId="1">#REF!</definedName>
    <definedName name="TOTALITEM12.2_60">#REF!</definedName>
    <definedName name="TOTALITEM12.2_61" localSheetId="9">#REF!</definedName>
    <definedName name="TOTALITEM12.2_61" localSheetId="1">#REF!</definedName>
    <definedName name="TOTALITEM12.2_61">#REF!</definedName>
    <definedName name="TOTALITEM12.2_62" localSheetId="9">#REF!</definedName>
    <definedName name="TOTALITEM12.2_62" localSheetId="1">#REF!</definedName>
    <definedName name="TOTALITEM12.2_62">#REF!</definedName>
    <definedName name="TOTALITEM12.2_63" localSheetId="9">#REF!</definedName>
    <definedName name="TOTALITEM12.2_63" localSheetId="1">#REF!</definedName>
    <definedName name="TOTALITEM12.2_63">#REF!</definedName>
    <definedName name="TOTALITEM12.2_64" localSheetId="9">#REF!</definedName>
    <definedName name="TOTALITEM12.2_64" localSheetId="1">#REF!</definedName>
    <definedName name="TOTALITEM12.2_64">#REF!</definedName>
    <definedName name="TOTALITEM12.2_65" localSheetId="9">#REF!</definedName>
    <definedName name="TOTALITEM12.2_65" localSheetId="1">#REF!</definedName>
    <definedName name="TOTALITEM12.2_65">#REF!</definedName>
    <definedName name="TOTALITEM12.2_66" localSheetId="9">#REF!</definedName>
    <definedName name="TOTALITEM12.2_66" localSheetId="1">#REF!</definedName>
    <definedName name="TOTALITEM12.2_66">#REF!</definedName>
    <definedName name="TOTALITEM12.2_67" localSheetId="9">#REF!</definedName>
    <definedName name="TOTALITEM12.2_67" localSheetId="1">#REF!</definedName>
    <definedName name="TOTALITEM12.2_67">#REF!</definedName>
    <definedName name="TOTALITEM12.2_68" localSheetId="9">#REF!</definedName>
    <definedName name="TOTALITEM12.2_68" localSheetId="1">#REF!</definedName>
    <definedName name="TOTALITEM12.2_68">#REF!</definedName>
    <definedName name="TOTALITEM12.2_69" localSheetId="9">#REF!</definedName>
    <definedName name="TOTALITEM12.2_69" localSheetId="1">#REF!</definedName>
    <definedName name="TOTALITEM12.2_69">#REF!</definedName>
    <definedName name="TOTALITEM12.2_70" localSheetId="9">#REF!</definedName>
    <definedName name="TOTALITEM12.2_70" localSheetId="1">#REF!</definedName>
    <definedName name="TOTALITEM12.2_70">#REF!</definedName>
    <definedName name="TOTALITEM12.2_71" localSheetId="9">#REF!</definedName>
    <definedName name="TOTALITEM12.2_71" localSheetId="1">#REF!</definedName>
    <definedName name="TOTALITEM12.2_71">#REF!</definedName>
    <definedName name="TOTALITEM12.2_72" localSheetId="9">#REF!</definedName>
    <definedName name="TOTALITEM12.2_72" localSheetId="1">#REF!</definedName>
    <definedName name="TOTALITEM12.2_72">#REF!</definedName>
    <definedName name="TOTALITEM12.2_73" localSheetId="9">#REF!</definedName>
    <definedName name="TOTALITEM12.2_73" localSheetId="1">#REF!</definedName>
    <definedName name="TOTALITEM12.2_73">#REF!</definedName>
    <definedName name="TOTALITEM12.2_74" localSheetId="9">#REF!</definedName>
    <definedName name="TOTALITEM12.2_74" localSheetId="1">#REF!</definedName>
    <definedName name="TOTALITEM12.2_74">#REF!</definedName>
    <definedName name="TOTALITEM12.2_75" localSheetId="9">#REF!</definedName>
    <definedName name="TOTALITEM12.2_75" localSheetId="1">#REF!</definedName>
    <definedName name="TOTALITEM12.2_75">#REF!</definedName>
    <definedName name="TOTALITEM12.2_76" localSheetId="9">#REF!</definedName>
    <definedName name="TOTALITEM12.2_76" localSheetId="1">#REF!</definedName>
    <definedName name="TOTALITEM12.2_76">#REF!</definedName>
    <definedName name="TOTALITEM12.2_78" localSheetId="9">#REF!</definedName>
    <definedName name="TOTALITEM12.2_78" localSheetId="1">#REF!</definedName>
    <definedName name="TOTALITEM12.2_78">#REF!</definedName>
    <definedName name="TOTALITEM12.2_79" localSheetId="9">#REF!</definedName>
    <definedName name="TOTALITEM12.2_79" localSheetId="1">#REF!</definedName>
    <definedName name="TOTALITEM12.2_79">#REF!</definedName>
    <definedName name="TOTALITEM12.2_9" localSheetId="9">#REF!</definedName>
    <definedName name="TOTALITEM12.2_9" localSheetId="1">#REF!</definedName>
    <definedName name="TOTALITEM12.2_9">#REF!</definedName>
    <definedName name="TOTALITEM12.3" localSheetId="9">#REF!</definedName>
    <definedName name="TOTALITEM12.3" localSheetId="1">#REF!</definedName>
    <definedName name="TOTALITEM12.3">#REF!</definedName>
    <definedName name="TOTALITEM12.3_1" localSheetId="9">#REF!</definedName>
    <definedName name="TOTALITEM12.3_1" localSheetId="1">#REF!</definedName>
    <definedName name="TOTALITEM12.3_1">#REF!</definedName>
    <definedName name="TOTALITEM12.3_10" localSheetId="9">#REF!</definedName>
    <definedName name="TOTALITEM12.3_10" localSheetId="1">#REF!</definedName>
    <definedName name="TOTALITEM12.3_10">#REF!</definedName>
    <definedName name="TOTALITEM12.3_11" localSheetId="9">#REF!</definedName>
    <definedName name="TOTALITEM12.3_11" localSheetId="1">#REF!</definedName>
    <definedName name="TOTALITEM12.3_11">#REF!</definedName>
    <definedName name="TOTALITEM12.3_12" localSheetId="9">#REF!</definedName>
    <definedName name="TOTALITEM12.3_12" localSheetId="1">#REF!</definedName>
    <definedName name="TOTALITEM12.3_12">#REF!</definedName>
    <definedName name="TOTALITEM12.3_13" localSheetId="9">#REF!</definedName>
    <definedName name="TOTALITEM12.3_13" localSheetId="1">#REF!</definedName>
    <definedName name="TOTALITEM12.3_13">#REF!</definedName>
    <definedName name="TOTALITEM12.3_14" localSheetId="9">#REF!</definedName>
    <definedName name="TOTALITEM12.3_14" localSheetId="1">#REF!</definedName>
    <definedName name="TOTALITEM12.3_14">#REF!</definedName>
    <definedName name="TOTALITEM12.3_15" localSheetId="9">#REF!</definedName>
    <definedName name="TOTALITEM12.3_15" localSheetId="1">#REF!</definedName>
    <definedName name="TOTALITEM12.3_15">#REF!</definedName>
    <definedName name="TOTALITEM12.3_16" localSheetId="9">#REF!</definedName>
    <definedName name="TOTALITEM12.3_16" localSheetId="1">#REF!</definedName>
    <definedName name="TOTALITEM12.3_16">#REF!</definedName>
    <definedName name="TOTALITEM12.3_17" localSheetId="9">#REF!</definedName>
    <definedName name="TOTALITEM12.3_17" localSheetId="1">#REF!</definedName>
    <definedName name="TOTALITEM12.3_17">#REF!</definedName>
    <definedName name="TOTALITEM12.3_18" localSheetId="9">#REF!</definedName>
    <definedName name="TOTALITEM12.3_18" localSheetId="1">#REF!</definedName>
    <definedName name="TOTALITEM12.3_18">#REF!</definedName>
    <definedName name="TOTALITEM12.3_19" localSheetId="9">#REF!</definedName>
    <definedName name="TOTALITEM12.3_19" localSheetId="1">#REF!</definedName>
    <definedName name="TOTALITEM12.3_19">#REF!</definedName>
    <definedName name="TOTALITEM12.3_2" localSheetId="9">#REF!</definedName>
    <definedName name="TOTALITEM12.3_2" localSheetId="1">#REF!</definedName>
    <definedName name="TOTALITEM12.3_2">#REF!</definedName>
    <definedName name="TOTALITEM12.3_20" localSheetId="9">#REF!</definedName>
    <definedName name="TOTALITEM12.3_20" localSheetId="1">#REF!</definedName>
    <definedName name="TOTALITEM12.3_20">#REF!</definedName>
    <definedName name="TOTALITEM12.3_21" localSheetId="9">#REF!</definedName>
    <definedName name="TOTALITEM12.3_21" localSheetId="1">#REF!</definedName>
    <definedName name="TOTALITEM12.3_21">#REF!</definedName>
    <definedName name="TOTALITEM12.3_22" localSheetId="9">#REF!</definedName>
    <definedName name="TOTALITEM12.3_22" localSheetId="1">#REF!</definedName>
    <definedName name="TOTALITEM12.3_22">#REF!</definedName>
    <definedName name="TOTALITEM12.3_23" localSheetId="9">#REF!</definedName>
    <definedName name="TOTALITEM12.3_23" localSheetId="1">#REF!</definedName>
    <definedName name="TOTALITEM12.3_23">#REF!</definedName>
    <definedName name="TOTALITEM12.3_24" localSheetId="9">#REF!</definedName>
    <definedName name="TOTALITEM12.3_24" localSheetId="1">#REF!</definedName>
    <definedName name="TOTALITEM12.3_24">#REF!</definedName>
    <definedName name="TOTALITEM12.3_25" localSheetId="9">#REF!</definedName>
    <definedName name="TOTALITEM12.3_25" localSheetId="1">#REF!</definedName>
    <definedName name="TOTALITEM12.3_25">#REF!</definedName>
    <definedName name="TOTALITEM12.3_26" localSheetId="9">#REF!</definedName>
    <definedName name="TOTALITEM12.3_26" localSheetId="1">#REF!</definedName>
    <definedName name="TOTALITEM12.3_26">#REF!</definedName>
    <definedName name="TOTALITEM12.3_27" localSheetId="9">#REF!</definedName>
    <definedName name="TOTALITEM12.3_27" localSheetId="1">#REF!</definedName>
    <definedName name="TOTALITEM12.3_27">#REF!</definedName>
    <definedName name="TOTALITEM12.3_28" localSheetId="9">#REF!</definedName>
    <definedName name="TOTALITEM12.3_28" localSheetId="1">#REF!</definedName>
    <definedName name="TOTALITEM12.3_28">#REF!</definedName>
    <definedName name="TOTALITEM12.3_29" localSheetId="9">#REF!</definedName>
    <definedName name="TOTALITEM12.3_29" localSheetId="1">#REF!</definedName>
    <definedName name="TOTALITEM12.3_29">#REF!</definedName>
    <definedName name="TOTALITEM12.3_3" localSheetId="9">#REF!</definedName>
    <definedName name="TOTALITEM12.3_3" localSheetId="1">#REF!</definedName>
    <definedName name="TOTALITEM12.3_3">#REF!</definedName>
    <definedName name="TOTALITEM12.3_30" localSheetId="9">#REF!</definedName>
    <definedName name="TOTALITEM12.3_30" localSheetId="1">#REF!</definedName>
    <definedName name="TOTALITEM12.3_30">#REF!</definedName>
    <definedName name="TOTALITEM12.3_31" localSheetId="9">#REF!</definedName>
    <definedName name="TOTALITEM12.3_31" localSheetId="1">#REF!</definedName>
    <definedName name="TOTALITEM12.3_31">#REF!</definedName>
    <definedName name="TOTALITEM12.3_32" localSheetId="9">#REF!</definedName>
    <definedName name="TOTALITEM12.3_32" localSheetId="1">#REF!</definedName>
    <definedName name="TOTALITEM12.3_32">#REF!</definedName>
    <definedName name="TOTALITEM12.3_33" localSheetId="9">#REF!</definedName>
    <definedName name="TOTALITEM12.3_33" localSheetId="1">#REF!</definedName>
    <definedName name="TOTALITEM12.3_33">#REF!</definedName>
    <definedName name="TOTALITEM12.3_34" localSheetId="9">#REF!</definedName>
    <definedName name="TOTALITEM12.3_34" localSheetId="1">#REF!</definedName>
    <definedName name="TOTALITEM12.3_34">#REF!</definedName>
    <definedName name="TOTALITEM12.3_35" localSheetId="9">#REF!</definedName>
    <definedName name="TOTALITEM12.3_35" localSheetId="1">#REF!</definedName>
    <definedName name="TOTALITEM12.3_35">#REF!</definedName>
    <definedName name="TOTALITEM12.3_36" localSheetId="9">#REF!</definedName>
    <definedName name="TOTALITEM12.3_36" localSheetId="1">#REF!</definedName>
    <definedName name="TOTALITEM12.3_36">#REF!</definedName>
    <definedName name="TOTALITEM12.3_37" localSheetId="9">#REF!</definedName>
    <definedName name="TOTALITEM12.3_37" localSheetId="1">#REF!</definedName>
    <definedName name="TOTALITEM12.3_37">#REF!</definedName>
    <definedName name="TOTALITEM12.3_38" localSheetId="9">#REF!</definedName>
    <definedName name="TOTALITEM12.3_38" localSheetId="1">#REF!</definedName>
    <definedName name="TOTALITEM12.3_38">#REF!</definedName>
    <definedName name="TOTALITEM12.3_39" localSheetId="9">#REF!</definedName>
    <definedName name="TOTALITEM12.3_39" localSheetId="1">#REF!</definedName>
    <definedName name="TOTALITEM12.3_39">#REF!</definedName>
    <definedName name="TOTALITEM12.3_4" localSheetId="9">#REF!</definedName>
    <definedName name="TOTALITEM12.3_4" localSheetId="1">#REF!</definedName>
    <definedName name="TOTALITEM12.3_4">#REF!</definedName>
    <definedName name="TOTALITEM12.3_40" localSheetId="9">#REF!</definedName>
    <definedName name="TOTALITEM12.3_40" localSheetId="1">#REF!</definedName>
    <definedName name="TOTALITEM12.3_40">#REF!</definedName>
    <definedName name="TOTALITEM12.3_41" localSheetId="9">#REF!</definedName>
    <definedName name="TOTALITEM12.3_41" localSheetId="1">#REF!</definedName>
    <definedName name="TOTALITEM12.3_41">#REF!</definedName>
    <definedName name="TOTALITEM12.3_42" localSheetId="9">#REF!</definedName>
    <definedName name="TOTALITEM12.3_42" localSheetId="1">#REF!</definedName>
    <definedName name="TOTALITEM12.3_42">#REF!</definedName>
    <definedName name="TOTALITEM12.3_43" localSheetId="9">#REF!</definedName>
    <definedName name="TOTALITEM12.3_43" localSheetId="1">#REF!</definedName>
    <definedName name="TOTALITEM12.3_43">#REF!</definedName>
    <definedName name="TOTALITEM12.3_44" localSheetId="9">#REF!</definedName>
    <definedName name="TOTALITEM12.3_44" localSheetId="1">#REF!</definedName>
    <definedName name="TOTALITEM12.3_44">#REF!</definedName>
    <definedName name="TOTALITEM12.3_45" localSheetId="9">#REF!</definedName>
    <definedName name="TOTALITEM12.3_45" localSheetId="1">#REF!</definedName>
    <definedName name="TOTALITEM12.3_45">#REF!</definedName>
    <definedName name="TOTALITEM12.3_46" localSheetId="9">#REF!</definedName>
    <definedName name="TOTALITEM12.3_46" localSheetId="1">#REF!</definedName>
    <definedName name="TOTALITEM12.3_46">#REF!</definedName>
    <definedName name="TOTALITEM12.3_47" localSheetId="9">#REF!</definedName>
    <definedName name="TOTALITEM12.3_47" localSheetId="1">#REF!</definedName>
    <definedName name="TOTALITEM12.3_47">#REF!</definedName>
    <definedName name="TOTALITEM12.3_48" localSheetId="9">#REF!</definedName>
    <definedName name="TOTALITEM12.3_48" localSheetId="1">#REF!</definedName>
    <definedName name="TOTALITEM12.3_48">#REF!</definedName>
    <definedName name="TOTALITEM12.3_49" localSheetId="9">#REF!</definedName>
    <definedName name="TOTALITEM12.3_49" localSheetId="1">#REF!</definedName>
    <definedName name="TOTALITEM12.3_49">#REF!</definedName>
    <definedName name="TOTALITEM12.3_5" localSheetId="9">#REF!</definedName>
    <definedName name="TOTALITEM12.3_5" localSheetId="1">#REF!</definedName>
    <definedName name="TOTALITEM12.3_5">#REF!</definedName>
    <definedName name="TOTALITEM12.3_50" localSheetId="9">#REF!</definedName>
    <definedName name="TOTALITEM12.3_50" localSheetId="1">#REF!</definedName>
    <definedName name="TOTALITEM12.3_50">#REF!</definedName>
    <definedName name="TOTALITEM12.3_51" localSheetId="9">#REF!</definedName>
    <definedName name="TOTALITEM12.3_51" localSheetId="1">#REF!</definedName>
    <definedName name="TOTALITEM12.3_51">#REF!</definedName>
    <definedName name="TOTALITEM12.3_52" localSheetId="9">#REF!</definedName>
    <definedName name="TOTALITEM12.3_52" localSheetId="1">#REF!</definedName>
    <definedName name="TOTALITEM12.3_52">#REF!</definedName>
    <definedName name="TOTALITEM12.3_53" localSheetId="9">#REF!</definedName>
    <definedName name="TOTALITEM12.3_53" localSheetId="1">#REF!</definedName>
    <definedName name="TOTALITEM12.3_53">#REF!</definedName>
    <definedName name="TOTALITEM12.3_54" localSheetId="9">#REF!</definedName>
    <definedName name="TOTALITEM12.3_54" localSheetId="1">#REF!</definedName>
    <definedName name="TOTALITEM12.3_54">#REF!</definedName>
    <definedName name="TOTALITEM12.3_55" localSheetId="9">#REF!</definedName>
    <definedName name="TOTALITEM12.3_55" localSheetId="1">#REF!</definedName>
    <definedName name="TOTALITEM12.3_55">#REF!</definedName>
    <definedName name="TOTALITEM12.3_56" localSheetId="9">#REF!</definedName>
    <definedName name="TOTALITEM12.3_56" localSheetId="1">#REF!</definedName>
    <definedName name="TOTALITEM12.3_56">#REF!</definedName>
    <definedName name="TOTALITEM12.3_57" localSheetId="9">#REF!</definedName>
    <definedName name="TOTALITEM12.3_57" localSheetId="1">#REF!</definedName>
    <definedName name="TOTALITEM12.3_57">#REF!</definedName>
    <definedName name="TOTALITEM12.3_58" localSheetId="9">#REF!</definedName>
    <definedName name="TOTALITEM12.3_58" localSheetId="1">#REF!</definedName>
    <definedName name="TOTALITEM12.3_58">#REF!</definedName>
    <definedName name="TOTALITEM12.3_59" localSheetId="9">#REF!</definedName>
    <definedName name="TOTALITEM12.3_59" localSheetId="1">#REF!</definedName>
    <definedName name="TOTALITEM12.3_59">#REF!</definedName>
    <definedName name="TOTALITEM12.3_60" localSheetId="9">#REF!</definedName>
    <definedName name="TOTALITEM12.3_60" localSheetId="1">#REF!</definedName>
    <definedName name="TOTALITEM12.3_60">#REF!</definedName>
    <definedName name="TOTALITEM12.3_61" localSheetId="9">#REF!</definedName>
    <definedName name="TOTALITEM12.3_61" localSheetId="1">#REF!</definedName>
    <definedName name="TOTALITEM12.3_61">#REF!</definedName>
    <definedName name="TOTALITEM12.3_62" localSheetId="9">#REF!</definedName>
    <definedName name="TOTALITEM12.3_62" localSheetId="1">#REF!</definedName>
    <definedName name="TOTALITEM12.3_62">#REF!</definedName>
    <definedName name="TOTALITEM12.3_63" localSheetId="9">#REF!</definedName>
    <definedName name="TOTALITEM12.3_63" localSheetId="1">#REF!</definedName>
    <definedName name="TOTALITEM12.3_63">#REF!</definedName>
    <definedName name="TOTALITEM12.3_64" localSheetId="9">#REF!</definedName>
    <definedName name="TOTALITEM12.3_64" localSheetId="1">#REF!</definedName>
    <definedName name="TOTALITEM12.3_64">#REF!</definedName>
    <definedName name="TOTALITEM12.3_65" localSheetId="9">#REF!</definedName>
    <definedName name="TOTALITEM12.3_65" localSheetId="1">#REF!</definedName>
    <definedName name="TOTALITEM12.3_65">#REF!</definedName>
    <definedName name="TOTALITEM12.3_66" localSheetId="9">#REF!</definedName>
    <definedName name="TOTALITEM12.3_66" localSheetId="1">#REF!</definedName>
    <definedName name="TOTALITEM12.3_66">#REF!</definedName>
    <definedName name="TOTALITEM12.3_67" localSheetId="9">#REF!</definedName>
    <definedName name="TOTALITEM12.3_67" localSheetId="1">#REF!</definedName>
    <definedName name="TOTALITEM12.3_67">#REF!</definedName>
    <definedName name="TOTALITEM12.3_68" localSheetId="9">#REF!</definedName>
    <definedName name="TOTALITEM12.3_68" localSheetId="1">#REF!</definedName>
    <definedName name="TOTALITEM12.3_68">#REF!</definedName>
    <definedName name="TOTALITEM12.3_69" localSheetId="9">#REF!</definedName>
    <definedName name="TOTALITEM12.3_69" localSheetId="1">#REF!</definedName>
    <definedName name="TOTALITEM12.3_69">#REF!</definedName>
    <definedName name="TOTALITEM12.3_70" localSheetId="9">#REF!</definedName>
    <definedName name="TOTALITEM12.3_70" localSheetId="1">#REF!</definedName>
    <definedName name="TOTALITEM12.3_70">#REF!</definedName>
    <definedName name="TOTALITEM12.3_71" localSheetId="9">#REF!</definedName>
    <definedName name="TOTALITEM12.3_71" localSheetId="1">#REF!</definedName>
    <definedName name="TOTALITEM12.3_71">#REF!</definedName>
    <definedName name="TOTALITEM12.3_72" localSheetId="9">#REF!</definedName>
    <definedName name="TOTALITEM12.3_72" localSheetId="1">#REF!</definedName>
    <definedName name="TOTALITEM12.3_72">#REF!</definedName>
    <definedName name="TOTALITEM12.3_73" localSheetId="9">#REF!</definedName>
    <definedName name="TOTALITEM12.3_73" localSheetId="1">#REF!</definedName>
    <definedName name="TOTALITEM12.3_73">#REF!</definedName>
    <definedName name="TOTALITEM12.3_74" localSheetId="9">#REF!</definedName>
    <definedName name="TOTALITEM12.3_74" localSheetId="1">#REF!</definedName>
    <definedName name="TOTALITEM12.3_74">#REF!</definedName>
    <definedName name="TOTALITEM12.3_75" localSheetId="9">#REF!</definedName>
    <definedName name="TOTALITEM12.3_75" localSheetId="1">#REF!</definedName>
    <definedName name="TOTALITEM12.3_75">#REF!</definedName>
    <definedName name="TOTALITEM12.3_76" localSheetId="9">#REF!</definedName>
    <definedName name="TOTALITEM12.3_76" localSheetId="1">#REF!</definedName>
    <definedName name="TOTALITEM12.3_76">#REF!</definedName>
    <definedName name="TOTALITEM12.3_78" localSheetId="9">#REF!</definedName>
    <definedName name="TOTALITEM12.3_78" localSheetId="1">#REF!</definedName>
    <definedName name="TOTALITEM12.3_78">#REF!</definedName>
    <definedName name="TOTALITEM12.3_79" localSheetId="9">#REF!</definedName>
    <definedName name="TOTALITEM12.3_79" localSheetId="1">#REF!</definedName>
    <definedName name="TOTALITEM12.3_79">#REF!</definedName>
    <definedName name="TOTALITEM12.3_9" localSheetId="9">#REF!</definedName>
    <definedName name="TOTALITEM12.3_9" localSheetId="1">#REF!</definedName>
    <definedName name="TOTALITEM12.3_9">#REF!</definedName>
    <definedName name="TOTALITEM12.4" localSheetId="9">#REF!</definedName>
    <definedName name="TOTALITEM12.4" localSheetId="1">#REF!</definedName>
    <definedName name="TOTALITEM12.4">#REF!</definedName>
    <definedName name="TOTALITEM12.4_1" localSheetId="9">#REF!</definedName>
    <definedName name="TOTALITEM12.4_1" localSheetId="1">#REF!</definedName>
    <definedName name="TOTALITEM12.4_1">#REF!</definedName>
    <definedName name="TOTALITEM12.4_10" localSheetId="9">#REF!</definedName>
    <definedName name="TOTALITEM12.4_10" localSheetId="1">#REF!</definedName>
    <definedName name="TOTALITEM12.4_10">#REF!</definedName>
    <definedName name="TOTALITEM12.4_11" localSheetId="9">#REF!</definedName>
    <definedName name="TOTALITEM12.4_11" localSheetId="1">#REF!</definedName>
    <definedName name="TOTALITEM12.4_11">#REF!</definedName>
    <definedName name="TOTALITEM12.4_12" localSheetId="9">#REF!</definedName>
    <definedName name="TOTALITEM12.4_12" localSheetId="1">#REF!</definedName>
    <definedName name="TOTALITEM12.4_12">#REF!</definedName>
    <definedName name="TOTALITEM12.4_13" localSheetId="9">#REF!</definedName>
    <definedName name="TOTALITEM12.4_13" localSheetId="1">#REF!</definedName>
    <definedName name="TOTALITEM12.4_13">#REF!</definedName>
    <definedName name="TOTALITEM12.4_14" localSheetId="9">#REF!</definedName>
    <definedName name="TOTALITEM12.4_14" localSheetId="1">#REF!</definedName>
    <definedName name="TOTALITEM12.4_14">#REF!</definedName>
    <definedName name="TOTALITEM12.4_15" localSheetId="9">#REF!</definedName>
    <definedName name="TOTALITEM12.4_15" localSheetId="1">#REF!</definedName>
    <definedName name="TOTALITEM12.4_15">#REF!</definedName>
    <definedName name="TOTALITEM12.4_16" localSheetId="9">#REF!</definedName>
    <definedName name="TOTALITEM12.4_16" localSheetId="1">#REF!</definedName>
    <definedName name="TOTALITEM12.4_16">#REF!</definedName>
    <definedName name="TOTALITEM12.4_17" localSheetId="9">#REF!</definedName>
    <definedName name="TOTALITEM12.4_17" localSheetId="1">#REF!</definedName>
    <definedName name="TOTALITEM12.4_17">#REF!</definedName>
    <definedName name="TOTALITEM12.4_18" localSheetId="9">#REF!</definedName>
    <definedName name="TOTALITEM12.4_18" localSheetId="1">#REF!</definedName>
    <definedName name="TOTALITEM12.4_18">#REF!</definedName>
    <definedName name="TOTALITEM12.4_19" localSheetId="9">#REF!</definedName>
    <definedName name="TOTALITEM12.4_19" localSheetId="1">#REF!</definedName>
    <definedName name="TOTALITEM12.4_19">#REF!</definedName>
    <definedName name="TOTALITEM12.4_2" localSheetId="9">#REF!</definedName>
    <definedName name="TOTALITEM12.4_2" localSheetId="1">#REF!</definedName>
    <definedName name="TOTALITEM12.4_2">#REF!</definedName>
    <definedName name="TOTALITEM12.4_20" localSheetId="9">#REF!</definedName>
    <definedName name="TOTALITEM12.4_20" localSheetId="1">#REF!</definedName>
    <definedName name="TOTALITEM12.4_20">#REF!</definedName>
    <definedName name="TOTALITEM12.4_21" localSheetId="9">#REF!</definedName>
    <definedName name="TOTALITEM12.4_21" localSheetId="1">#REF!</definedName>
    <definedName name="TOTALITEM12.4_21">#REF!</definedName>
    <definedName name="TOTALITEM12.4_22" localSheetId="9">#REF!</definedName>
    <definedName name="TOTALITEM12.4_22" localSheetId="1">#REF!</definedName>
    <definedName name="TOTALITEM12.4_22">#REF!</definedName>
    <definedName name="TOTALITEM12.4_23" localSheetId="9">#REF!</definedName>
    <definedName name="TOTALITEM12.4_23" localSheetId="1">#REF!</definedName>
    <definedName name="TOTALITEM12.4_23">#REF!</definedName>
    <definedName name="TOTALITEM12.4_24" localSheetId="9">#REF!</definedName>
    <definedName name="TOTALITEM12.4_24" localSheetId="1">#REF!</definedName>
    <definedName name="TOTALITEM12.4_24">#REF!</definedName>
    <definedName name="TOTALITEM12.4_25" localSheetId="9">#REF!</definedName>
    <definedName name="TOTALITEM12.4_25" localSheetId="1">#REF!</definedName>
    <definedName name="TOTALITEM12.4_25">#REF!</definedName>
    <definedName name="TOTALITEM12.4_26" localSheetId="9">#REF!</definedName>
    <definedName name="TOTALITEM12.4_26" localSheetId="1">#REF!</definedName>
    <definedName name="TOTALITEM12.4_26">#REF!</definedName>
    <definedName name="TOTALITEM12.4_27" localSheetId="9">#REF!</definedName>
    <definedName name="TOTALITEM12.4_27" localSheetId="1">#REF!</definedName>
    <definedName name="TOTALITEM12.4_27">#REF!</definedName>
    <definedName name="TOTALITEM12.4_28" localSheetId="9">#REF!</definedName>
    <definedName name="TOTALITEM12.4_28" localSheetId="1">#REF!</definedName>
    <definedName name="TOTALITEM12.4_28">#REF!</definedName>
    <definedName name="TOTALITEM12.4_29" localSheetId="9">#REF!</definedName>
    <definedName name="TOTALITEM12.4_29" localSheetId="1">#REF!</definedName>
    <definedName name="TOTALITEM12.4_29">#REF!</definedName>
    <definedName name="TOTALITEM12.4_3" localSheetId="9">#REF!</definedName>
    <definedName name="TOTALITEM12.4_3" localSheetId="1">#REF!</definedName>
    <definedName name="TOTALITEM12.4_3">#REF!</definedName>
    <definedName name="TOTALITEM12.4_30" localSheetId="9">#REF!</definedName>
    <definedName name="TOTALITEM12.4_30" localSheetId="1">#REF!</definedName>
    <definedName name="TOTALITEM12.4_30">#REF!</definedName>
    <definedName name="TOTALITEM12.4_31" localSheetId="9">#REF!</definedName>
    <definedName name="TOTALITEM12.4_31" localSheetId="1">#REF!</definedName>
    <definedName name="TOTALITEM12.4_31">#REF!</definedName>
    <definedName name="TOTALITEM12.4_32" localSheetId="9">#REF!</definedName>
    <definedName name="TOTALITEM12.4_32" localSheetId="1">#REF!</definedName>
    <definedName name="TOTALITEM12.4_32">#REF!</definedName>
    <definedName name="TOTALITEM12.4_33" localSheetId="9">#REF!</definedName>
    <definedName name="TOTALITEM12.4_33" localSheetId="1">#REF!</definedName>
    <definedName name="TOTALITEM12.4_33">#REF!</definedName>
    <definedName name="TOTALITEM12.4_34" localSheetId="9">#REF!</definedName>
    <definedName name="TOTALITEM12.4_34" localSheetId="1">#REF!</definedName>
    <definedName name="TOTALITEM12.4_34">#REF!</definedName>
    <definedName name="TOTALITEM12.4_35" localSheetId="9">#REF!</definedName>
    <definedName name="TOTALITEM12.4_35" localSheetId="1">#REF!</definedName>
    <definedName name="TOTALITEM12.4_35">#REF!</definedName>
    <definedName name="TOTALITEM12.4_36" localSheetId="9">#REF!</definedName>
    <definedName name="TOTALITEM12.4_36" localSheetId="1">#REF!</definedName>
    <definedName name="TOTALITEM12.4_36">#REF!</definedName>
    <definedName name="TOTALITEM12.4_37" localSheetId="9">#REF!</definedName>
    <definedName name="TOTALITEM12.4_37" localSheetId="1">#REF!</definedName>
    <definedName name="TOTALITEM12.4_37">#REF!</definedName>
    <definedName name="TOTALITEM12.4_38" localSheetId="9">#REF!</definedName>
    <definedName name="TOTALITEM12.4_38" localSheetId="1">#REF!</definedName>
    <definedName name="TOTALITEM12.4_38">#REF!</definedName>
    <definedName name="TOTALITEM12.4_39" localSheetId="9">#REF!</definedName>
    <definedName name="TOTALITEM12.4_39" localSheetId="1">#REF!</definedName>
    <definedName name="TOTALITEM12.4_39">#REF!</definedName>
    <definedName name="TOTALITEM12.4_4" localSheetId="9">#REF!</definedName>
    <definedName name="TOTALITEM12.4_4" localSheetId="1">#REF!</definedName>
    <definedName name="TOTALITEM12.4_4">#REF!</definedName>
    <definedName name="TOTALITEM12.4_40" localSheetId="9">#REF!</definedName>
    <definedName name="TOTALITEM12.4_40" localSheetId="1">#REF!</definedName>
    <definedName name="TOTALITEM12.4_40">#REF!</definedName>
    <definedName name="TOTALITEM12.4_41" localSheetId="9">#REF!</definedName>
    <definedName name="TOTALITEM12.4_41" localSheetId="1">#REF!</definedName>
    <definedName name="TOTALITEM12.4_41">#REF!</definedName>
    <definedName name="TOTALITEM12.4_42" localSheetId="9">#REF!</definedName>
    <definedName name="TOTALITEM12.4_42" localSheetId="1">#REF!</definedName>
    <definedName name="TOTALITEM12.4_42">#REF!</definedName>
    <definedName name="TOTALITEM12.4_43" localSheetId="9">#REF!</definedName>
    <definedName name="TOTALITEM12.4_43" localSheetId="1">#REF!</definedName>
    <definedName name="TOTALITEM12.4_43">#REF!</definedName>
    <definedName name="TOTALITEM12.4_44" localSheetId="9">#REF!</definedName>
    <definedName name="TOTALITEM12.4_44" localSheetId="1">#REF!</definedName>
    <definedName name="TOTALITEM12.4_44">#REF!</definedName>
    <definedName name="TOTALITEM12.4_45" localSheetId="9">#REF!</definedName>
    <definedName name="TOTALITEM12.4_45" localSheetId="1">#REF!</definedName>
    <definedName name="TOTALITEM12.4_45">#REF!</definedName>
    <definedName name="TOTALITEM12.4_46" localSheetId="9">#REF!</definedName>
    <definedName name="TOTALITEM12.4_46" localSheetId="1">#REF!</definedName>
    <definedName name="TOTALITEM12.4_46">#REF!</definedName>
    <definedName name="TOTALITEM12.4_47" localSheetId="9">#REF!</definedName>
    <definedName name="TOTALITEM12.4_47" localSheetId="1">#REF!</definedName>
    <definedName name="TOTALITEM12.4_47">#REF!</definedName>
    <definedName name="TOTALITEM12.4_48" localSheetId="9">#REF!</definedName>
    <definedName name="TOTALITEM12.4_48" localSheetId="1">#REF!</definedName>
    <definedName name="TOTALITEM12.4_48">#REF!</definedName>
    <definedName name="TOTALITEM12.4_49" localSheetId="9">#REF!</definedName>
    <definedName name="TOTALITEM12.4_49" localSheetId="1">#REF!</definedName>
    <definedName name="TOTALITEM12.4_49">#REF!</definedName>
    <definedName name="TOTALITEM12.4_5" localSheetId="9">#REF!</definedName>
    <definedName name="TOTALITEM12.4_5" localSheetId="1">#REF!</definedName>
    <definedName name="TOTALITEM12.4_5">#REF!</definedName>
    <definedName name="TOTALITEM12.4_50" localSheetId="9">#REF!</definedName>
    <definedName name="TOTALITEM12.4_50" localSheetId="1">#REF!</definedName>
    <definedName name="TOTALITEM12.4_50">#REF!</definedName>
    <definedName name="TOTALITEM12.4_51" localSheetId="9">#REF!</definedName>
    <definedName name="TOTALITEM12.4_51" localSheetId="1">#REF!</definedName>
    <definedName name="TOTALITEM12.4_51">#REF!</definedName>
    <definedName name="TOTALITEM12.4_52" localSheetId="9">#REF!</definedName>
    <definedName name="TOTALITEM12.4_52" localSheetId="1">#REF!</definedName>
    <definedName name="TOTALITEM12.4_52">#REF!</definedName>
    <definedName name="TOTALITEM12.4_53" localSheetId="9">#REF!</definedName>
    <definedName name="TOTALITEM12.4_53" localSheetId="1">#REF!</definedName>
    <definedName name="TOTALITEM12.4_53">#REF!</definedName>
    <definedName name="TOTALITEM12.4_54" localSheetId="9">#REF!</definedName>
    <definedName name="TOTALITEM12.4_54" localSheetId="1">#REF!</definedName>
    <definedName name="TOTALITEM12.4_54">#REF!</definedName>
    <definedName name="TOTALITEM12.4_55" localSheetId="9">#REF!</definedName>
    <definedName name="TOTALITEM12.4_55" localSheetId="1">#REF!</definedName>
    <definedName name="TOTALITEM12.4_55">#REF!</definedName>
    <definedName name="TOTALITEM12.4_56" localSheetId="9">#REF!</definedName>
    <definedName name="TOTALITEM12.4_56" localSheetId="1">#REF!</definedName>
    <definedName name="TOTALITEM12.4_56">#REF!</definedName>
    <definedName name="TOTALITEM12.4_57" localSheetId="9">#REF!</definedName>
    <definedName name="TOTALITEM12.4_57" localSheetId="1">#REF!</definedName>
    <definedName name="TOTALITEM12.4_57">#REF!</definedName>
    <definedName name="TOTALITEM12.4_58" localSheetId="9">#REF!</definedName>
    <definedName name="TOTALITEM12.4_58" localSheetId="1">#REF!</definedName>
    <definedName name="TOTALITEM12.4_58">#REF!</definedName>
    <definedName name="TOTALITEM12.4_59" localSheetId="9">#REF!</definedName>
    <definedName name="TOTALITEM12.4_59" localSheetId="1">#REF!</definedName>
    <definedName name="TOTALITEM12.4_59">#REF!</definedName>
    <definedName name="TOTALITEM12.4_60" localSheetId="9">#REF!</definedName>
    <definedName name="TOTALITEM12.4_60" localSheetId="1">#REF!</definedName>
    <definedName name="TOTALITEM12.4_60">#REF!</definedName>
    <definedName name="TOTALITEM12.4_61" localSheetId="9">#REF!</definedName>
    <definedName name="TOTALITEM12.4_61" localSheetId="1">#REF!</definedName>
    <definedName name="TOTALITEM12.4_61">#REF!</definedName>
    <definedName name="TOTALITEM12.4_62" localSheetId="9">#REF!</definedName>
    <definedName name="TOTALITEM12.4_62" localSheetId="1">#REF!</definedName>
    <definedName name="TOTALITEM12.4_62">#REF!</definedName>
    <definedName name="TOTALITEM12.4_63" localSheetId="9">#REF!</definedName>
    <definedName name="TOTALITEM12.4_63" localSheetId="1">#REF!</definedName>
    <definedName name="TOTALITEM12.4_63">#REF!</definedName>
    <definedName name="TOTALITEM12.4_64" localSheetId="9">#REF!</definedName>
    <definedName name="TOTALITEM12.4_64" localSheetId="1">#REF!</definedName>
    <definedName name="TOTALITEM12.4_64">#REF!</definedName>
    <definedName name="TOTALITEM12.4_65" localSheetId="9">#REF!</definedName>
    <definedName name="TOTALITEM12.4_65" localSheetId="1">#REF!</definedName>
    <definedName name="TOTALITEM12.4_65">#REF!</definedName>
    <definedName name="TOTALITEM12.4_66" localSheetId="9">#REF!</definedName>
    <definedName name="TOTALITEM12.4_66" localSheetId="1">#REF!</definedName>
    <definedName name="TOTALITEM12.4_66">#REF!</definedName>
    <definedName name="TOTALITEM12.4_67" localSheetId="9">#REF!</definedName>
    <definedName name="TOTALITEM12.4_67" localSheetId="1">#REF!</definedName>
    <definedName name="TOTALITEM12.4_67">#REF!</definedName>
    <definedName name="TOTALITEM12.4_68" localSheetId="9">#REF!</definedName>
    <definedName name="TOTALITEM12.4_68" localSheetId="1">#REF!</definedName>
    <definedName name="TOTALITEM12.4_68">#REF!</definedName>
    <definedName name="TOTALITEM12.4_69" localSheetId="9">#REF!</definedName>
    <definedName name="TOTALITEM12.4_69" localSheetId="1">#REF!</definedName>
    <definedName name="TOTALITEM12.4_69">#REF!</definedName>
    <definedName name="TOTALITEM12.4_70" localSheetId="9">#REF!</definedName>
    <definedName name="TOTALITEM12.4_70" localSheetId="1">#REF!</definedName>
    <definedName name="TOTALITEM12.4_70">#REF!</definedName>
    <definedName name="TOTALITEM12.4_71" localSheetId="9">#REF!</definedName>
    <definedName name="TOTALITEM12.4_71" localSheetId="1">#REF!</definedName>
    <definedName name="TOTALITEM12.4_71">#REF!</definedName>
    <definedName name="TOTALITEM12.4_72" localSheetId="9">#REF!</definedName>
    <definedName name="TOTALITEM12.4_72" localSheetId="1">#REF!</definedName>
    <definedName name="TOTALITEM12.4_72">#REF!</definedName>
    <definedName name="TOTALITEM12.4_73" localSheetId="9">#REF!</definedName>
    <definedName name="TOTALITEM12.4_73" localSheetId="1">#REF!</definedName>
    <definedName name="TOTALITEM12.4_73">#REF!</definedName>
    <definedName name="TOTALITEM12.4_74" localSheetId="9">#REF!</definedName>
    <definedName name="TOTALITEM12.4_74" localSheetId="1">#REF!</definedName>
    <definedName name="TOTALITEM12.4_74">#REF!</definedName>
    <definedName name="TOTALITEM12.4_75" localSheetId="9">#REF!</definedName>
    <definedName name="TOTALITEM12.4_75" localSheetId="1">#REF!</definedName>
    <definedName name="TOTALITEM12.4_75">#REF!</definedName>
    <definedName name="TOTALITEM12.4_76" localSheetId="9">#REF!</definedName>
    <definedName name="TOTALITEM12.4_76" localSheetId="1">#REF!</definedName>
    <definedName name="TOTALITEM12.4_76">#REF!</definedName>
    <definedName name="TOTALITEM12.4_78" localSheetId="9">#REF!</definedName>
    <definedName name="TOTALITEM12.4_78" localSheetId="1">#REF!</definedName>
    <definedName name="TOTALITEM12.4_78">#REF!</definedName>
    <definedName name="TOTALITEM12.4_79" localSheetId="9">#REF!</definedName>
    <definedName name="TOTALITEM12.4_79" localSheetId="1">#REF!</definedName>
    <definedName name="TOTALITEM12.4_79">#REF!</definedName>
    <definedName name="TOTALITEM12.4_9" localSheetId="9">#REF!</definedName>
    <definedName name="TOTALITEM12.4_9" localSheetId="1">#REF!</definedName>
    <definedName name="TOTALITEM12.4_9">#REF!</definedName>
    <definedName name="TOTALITEM12.5" localSheetId="9">#REF!</definedName>
    <definedName name="TOTALITEM12.5" localSheetId="1">#REF!</definedName>
    <definedName name="TOTALITEM12.5">#REF!</definedName>
    <definedName name="TOTALITEM12.5_1" localSheetId="9">#REF!</definedName>
    <definedName name="TOTALITEM12.5_1" localSheetId="1">#REF!</definedName>
    <definedName name="TOTALITEM12.5_1">#REF!</definedName>
    <definedName name="TOTALITEM12.5_10" localSheetId="9">#REF!</definedName>
    <definedName name="TOTALITEM12.5_10" localSheetId="1">#REF!</definedName>
    <definedName name="TOTALITEM12.5_10">#REF!</definedName>
    <definedName name="TOTALITEM12.5_11" localSheetId="9">#REF!</definedName>
    <definedName name="TOTALITEM12.5_11" localSheetId="1">#REF!</definedName>
    <definedName name="TOTALITEM12.5_11">#REF!</definedName>
    <definedName name="TOTALITEM12.5_12" localSheetId="9">#REF!</definedName>
    <definedName name="TOTALITEM12.5_12" localSheetId="1">#REF!</definedName>
    <definedName name="TOTALITEM12.5_12">#REF!</definedName>
    <definedName name="TOTALITEM12.5_13" localSheetId="9">#REF!</definedName>
    <definedName name="TOTALITEM12.5_13" localSheetId="1">#REF!</definedName>
    <definedName name="TOTALITEM12.5_13">#REF!</definedName>
    <definedName name="TOTALITEM12.5_14" localSheetId="9">#REF!</definedName>
    <definedName name="TOTALITEM12.5_14" localSheetId="1">#REF!</definedName>
    <definedName name="TOTALITEM12.5_14">#REF!</definedName>
    <definedName name="TOTALITEM12.5_15" localSheetId="9">#REF!</definedName>
    <definedName name="TOTALITEM12.5_15" localSheetId="1">#REF!</definedName>
    <definedName name="TOTALITEM12.5_15">#REF!</definedName>
    <definedName name="TOTALITEM12.5_16" localSheetId="9">#REF!</definedName>
    <definedName name="TOTALITEM12.5_16" localSheetId="1">#REF!</definedName>
    <definedName name="TOTALITEM12.5_16">#REF!</definedName>
    <definedName name="TOTALITEM12.5_17" localSheetId="9">#REF!</definedName>
    <definedName name="TOTALITEM12.5_17" localSheetId="1">#REF!</definedName>
    <definedName name="TOTALITEM12.5_17">#REF!</definedName>
    <definedName name="TOTALITEM12.5_18" localSheetId="9">#REF!</definedName>
    <definedName name="TOTALITEM12.5_18" localSheetId="1">#REF!</definedName>
    <definedName name="TOTALITEM12.5_18">#REF!</definedName>
    <definedName name="TOTALITEM12.5_19" localSheetId="9">#REF!</definedName>
    <definedName name="TOTALITEM12.5_19" localSheetId="1">#REF!</definedName>
    <definedName name="TOTALITEM12.5_19">#REF!</definedName>
    <definedName name="TOTALITEM12.5_2" localSheetId="9">#REF!</definedName>
    <definedName name="TOTALITEM12.5_2" localSheetId="1">#REF!</definedName>
    <definedName name="TOTALITEM12.5_2">#REF!</definedName>
    <definedName name="TOTALITEM12.5_20" localSheetId="9">#REF!</definedName>
    <definedName name="TOTALITEM12.5_20" localSheetId="1">#REF!</definedName>
    <definedName name="TOTALITEM12.5_20">#REF!</definedName>
    <definedName name="TOTALITEM12.5_21" localSheetId="9">#REF!</definedName>
    <definedName name="TOTALITEM12.5_21" localSheetId="1">#REF!</definedName>
    <definedName name="TOTALITEM12.5_21">#REF!</definedName>
    <definedName name="TOTALITEM12.5_22" localSheetId="9">#REF!</definedName>
    <definedName name="TOTALITEM12.5_22" localSheetId="1">#REF!</definedName>
    <definedName name="TOTALITEM12.5_22">#REF!</definedName>
    <definedName name="TOTALITEM12.5_23" localSheetId="9">#REF!</definedName>
    <definedName name="TOTALITEM12.5_23" localSheetId="1">#REF!</definedName>
    <definedName name="TOTALITEM12.5_23">#REF!</definedName>
    <definedName name="TOTALITEM12.5_24" localSheetId="9">#REF!</definedName>
    <definedName name="TOTALITEM12.5_24" localSheetId="1">#REF!</definedName>
    <definedName name="TOTALITEM12.5_24">#REF!</definedName>
    <definedName name="TOTALITEM12.5_25" localSheetId="9">#REF!</definedName>
    <definedName name="TOTALITEM12.5_25" localSheetId="1">#REF!</definedName>
    <definedName name="TOTALITEM12.5_25">#REF!</definedName>
    <definedName name="TOTALITEM12.5_26" localSheetId="9">#REF!</definedName>
    <definedName name="TOTALITEM12.5_26" localSheetId="1">#REF!</definedName>
    <definedName name="TOTALITEM12.5_26">#REF!</definedName>
    <definedName name="TOTALITEM12.5_27" localSheetId="9">#REF!</definedName>
    <definedName name="TOTALITEM12.5_27" localSheetId="1">#REF!</definedName>
    <definedName name="TOTALITEM12.5_27">#REF!</definedName>
    <definedName name="TOTALITEM12.5_28" localSheetId="9">#REF!</definedName>
    <definedName name="TOTALITEM12.5_28" localSheetId="1">#REF!</definedName>
    <definedName name="TOTALITEM12.5_28">#REF!</definedName>
    <definedName name="TOTALITEM12.5_29" localSheetId="9">#REF!</definedName>
    <definedName name="TOTALITEM12.5_29" localSheetId="1">#REF!</definedName>
    <definedName name="TOTALITEM12.5_29">#REF!</definedName>
    <definedName name="TOTALITEM12.5_3" localSheetId="9">#REF!</definedName>
    <definedName name="TOTALITEM12.5_3" localSheetId="1">#REF!</definedName>
    <definedName name="TOTALITEM12.5_3">#REF!</definedName>
    <definedName name="TOTALITEM12.5_30" localSheetId="9">#REF!</definedName>
    <definedName name="TOTALITEM12.5_30" localSheetId="1">#REF!</definedName>
    <definedName name="TOTALITEM12.5_30">#REF!</definedName>
    <definedName name="TOTALITEM12.5_31" localSheetId="9">#REF!</definedName>
    <definedName name="TOTALITEM12.5_31" localSheetId="1">#REF!</definedName>
    <definedName name="TOTALITEM12.5_31">#REF!</definedName>
    <definedName name="TOTALITEM12.5_32" localSheetId="9">#REF!</definedName>
    <definedName name="TOTALITEM12.5_32" localSheetId="1">#REF!</definedName>
    <definedName name="TOTALITEM12.5_32">#REF!</definedName>
    <definedName name="TOTALITEM12.5_33" localSheetId="9">#REF!</definedName>
    <definedName name="TOTALITEM12.5_33" localSheetId="1">#REF!</definedName>
    <definedName name="TOTALITEM12.5_33">#REF!</definedName>
    <definedName name="TOTALITEM12.5_34" localSheetId="9">#REF!</definedName>
    <definedName name="TOTALITEM12.5_34" localSheetId="1">#REF!</definedName>
    <definedName name="TOTALITEM12.5_34">#REF!</definedName>
    <definedName name="TOTALITEM12.5_35" localSheetId="9">#REF!</definedName>
    <definedName name="TOTALITEM12.5_35" localSheetId="1">#REF!</definedName>
    <definedName name="TOTALITEM12.5_35">#REF!</definedName>
    <definedName name="TOTALITEM12.5_36" localSheetId="9">#REF!</definedName>
    <definedName name="TOTALITEM12.5_36" localSheetId="1">#REF!</definedName>
    <definedName name="TOTALITEM12.5_36">#REF!</definedName>
    <definedName name="TOTALITEM12.5_37" localSheetId="9">#REF!</definedName>
    <definedName name="TOTALITEM12.5_37" localSheetId="1">#REF!</definedName>
    <definedName name="TOTALITEM12.5_37">#REF!</definedName>
    <definedName name="TOTALITEM12.5_38" localSheetId="9">#REF!</definedName>
    <definedName name="TOTALITEM12.5_38" localSheetId="1">#REF!</definedName>
    <definedName name="TOTALITEM12.5_38">#REF!</definedName>
    <definedName name="TOTALITEM12.5_39" localSheetId="9">#REF!</definedName>
    <definedName name="TOTALITEM12.5_39" localSheetId="1">#REF!</definedName>
    <definedName name="TOTALITEM12.5_39">#REF!</definedName>
    <definedName name="TOTALITEM12.5_4" localSheetId="9">#REF!</definedName>
    <definedName name="TOTALITEM12.5_4" localSheetId="1">#REF!</definedName>
    <definedName name="TOTALITEM12.5_4">#REF!</definedName>
    <definedName name="TOTALITEM12.5_40" localSheetId="9">#REF!</definedName>
    <definedName name="TOTALITEM12.5_40" localSheetId="1">#REF!</definedName>
    <definedName name="TOTALITEM12.5_40">#REF!</definedName>
    <definedName name="TOTALITEM12.5_41" localSheetId="9">#REF!</definedName>
    <definedName name="TOTALITEM12.5_41" localSheetId="1">#REF!</definedName>
    <definedName name="TOTALITEM12.5_41">#REF!</definedName>
    <definedName name="TOTALITEM12.5_42" localSheetId="9">#REF!</definedName>
    <definedName name="TOTALITEM12.5_42" localSheetId="1">#REF!</definedName>
    <definedName name="TOTALITEM12.5_42">#REF!</definedName>
    <definedName name="TOTALITEM12.5_43" localSheetId="9">#REF!</definedName>
    <definedName name="TOTALITEM12.5_43" localSheetId="1">#REF!</definedName>
    <definedName name="TOTALITEM12.5_43">#REF!</definedName>
    <definedName name="TOTALITEM12.5_44" localSheetId="9">#REF!</definedName>
    <definedName name="TOTALITEM12.5_44" localSheetId="1">#REF!</definedName>
    <definedName name="TOTALITEM12.5_44">#REF!</definedName>
    <definedName name="TOTALITEM12.5_45" localSheetId="9">#REF!</definedName>
    <definedName name="TOTALITEM12.5_45" localSheetId="1">#REF!</definedName>
    <definedName name="TOTALITEM12.5_45">#REF!</definedName>
    <definedName name="TOTALITEM12.5_46" localSheetId="9">#REF!</definedName>
    <definedName name="TOTALITEM12.5_46" localSheetId="1">#REF!</definedName>
    <definedName name="TOTALITEM12.5_46">#REF!</definedName>
    <definedName name="TOTALITEM12.5_47" localSheetId="9">#REF!</definedName>
    <definedName name="TOTALITEM12.5_47" localSheetId="1">#REF!</definedName>
    <definedName name="TOTALITEM12.5_47">#REF!</definedName>
    <definedName name="TOTALITEM12.5_48" localSheetId="9">#REF!</definedName>
    <definedName name="TOTALITEM12.5_48" localSheetId="1">#REF!</definedName>
    <definedName name="TOTALITEM12.5_48">#REF!</definedName>
    <definedName name="TOTALITEM12.5_49" localSheetId="9">#REF!</definedName>
    <definedName name="TOTALITEM12.5_49" localSheetId="1">#REF!</definedName>
    <definedName name="TOTALITEM12.5_49">#REF!</definedName>
    <definedName name="TOTALITEM12.5_5" localSheetId="9">#REF!</definedName>
    <definedName name="TOTALITEM12.5_5" localSheetId="1">#REF!</definedName>
    <definedName name="TOTALITEM12.5_5">#REF!</definedName>
    <definedName name="TOTALITEM12.5_50" localSheetId="9">#REF!</definedName>
    <definedName name="TOTALITEM12.5_50" localSheetId="1">#REF!</definedName>
    <definedName name="TOTALITEM12.5_50">#REF!</definedName>
    <definedName name="TOTALITEM12.5_51" localSheetId="9">#REF!</definedName>
    <definedName name="TOTALITEM12.5_51" localSheetId="1">#REF!</definedName>
    <definedName name="TOTALITEM12.5_51">#REF!</definedName>
    <definedName name="TOTALITEM12.5_52" localSheetId="9">#REF!</definedName>
    <definedName name="TOTALITEM12.5_52" localSheetId="1">#REF!</definedName>
    <definedName name="TOTALITEM12.5_52">#REF!</definedName>
    <definedName name="TOTALITEM12.5_53" localSheetId="9">#REF!</definedName>
    <definedName name="TOTALITEM12.5_53" localSheetId="1">#REF!</definedName>
    <definedName name="TOTALITEM12.5_53">#REF!</definedName>
    <definedName name="TOTALITEM12.5_54" localSheetId="9">#REF!</definedName>
    <definedName name="TOTALITEM12.5_54" localSheetId="1">#REF!</definedName>
    <definedName name="TOTALITEM12.5_54">#REF!</definedName>
    <definedName name="TOTALITEM12.5_55" localSheetId="9">#REF!</definedName>
    <definedName name="TOTALITEM12.5_55" localSheetId="1">#REF!</definedName>
    <definedName name="TOTALITEM12.5_55">#REF!</definedName>
    <definedName name="TOTALITEM12.5_56" localSheetId="9">#REF!</definedName>
    <definedName name="TOTALITEM12.5_56" localSheetId="1">#REF!</definedName>
    <definedName name="TOTALITEM12.5_56">#REF!</definedName>
    <definedName name="TOTALITEM12.5_57" localSheetId="9">#REF!</definedName>
    <definedName name="TOTALITEM12.5_57" localSheetId="1">#REF!</definedName>
    <definedName name="TOTALITEM12.5_57">#REF!</definedName>
    <definedName name="TOTALITEM12.5_58" localSheetId="9">#REF!</definedName>
    <definedName name="TOTALITEM12.5_58" localSheetId="1">#REF!</definedName>
    <definedName name="TOTALITEM12.5_58">#REF!</definedName>
    <definedName name="TOTALITEM12.5_59" localSheetId="9">#REF!</definedName>
    <definedName name="TOTALITEM12.5_59" localSheetId="1">#REF!</definedName>
    <definedName name="TOTALITEM12.5_59">#REF!</definedName>
    <definedName name="TOTALITEM12.5_60" localSheetId="9">#REF!</definedName>
    <definedName name="TOTALITEM12.5_60" localSheetId="1">#REF!</definedName>
    <definedName name="TOTALITEM12.5_60">#REF!</definedName>
    <definedName name="TOTALITEM12.5_61" localSheetId="9">#REF!</definedName>
    <definedName name="TOTALITEM12.5_61" localSheetId="1">#REF!</definedName>
    <definedName name="TOTALITEM12.5_61">#REF!</definedName>
    <definedName name="TOTALITEM12.5_62" localSheetId="9">#REF!</definedName>
    <definedName name="TOTALITEM12.5_62" localSheetId="1">#REF!</definedName>
    <definedName name="TOTALITEM12.5_62">#REF!</definedName>
    <definedName name="TOTALITEM12.5_63" localSheetId="9">#REF!</definedName>
    <definedName name="TOTALITEM12.5_63" localSheetId="1">#REF!</definedName>
    <definedName name="TOTALITEM12.5_63">#REF!</definedName>
    <definedName name="TOTALITEM12.5_64" localSheetId="9">#REF!</definedName>
    <definedName name="TOTALITEM12.5_64" localSheetId="1">#REF!</definedName>
    <definedName name="TOTALITEM12.5_64">#REF!</definedName>
    <definedName name="TOTALITEM12.5_65" localSheetId="9">#REF!</definedName>
    <definedName name="TOTALITEM12.5_65" localSheetId="1">#REF!</definedName>
    <definedName name="TOTALITEM12.5_65">#REF!</definedName>
    <definedName name="TOTALITEM12.5_66" localSheetId="9">#REF!</definedName>
    <definedName name="TOTALITEM12.5_66" localSheetId="1">#REF!</definedName>
    <definedName name="TOTALITEM12.5_66">#REF!</definedName>
    <definedName name="TOTALITEM12.5_67" localSheetId="9">#REF!</definedName>
    <definedName name="TOTALITEM12.5_67" localSheetId="1">#REF!</definedName>
    <definedName name="TOTALITEM12.5_67">#REF!</definedName>
    <definedName name="TOTALITEM12.5_68" localSheetId="9">#REF!</definedName>
    <definedName name="TOTALITEM12.5_68" localSheetId="1">#REF!</definedName>
    <definedName name="TOTALITEM12.5_68">#REF!</definedName>
    <definedName name="TOTALITEM12.5_69" localSheetId="9">#REF!</definedName>
    <definedName name="TOTALITEM12.5_69" localSheetId="1">#REF!</definedName>
    <definedName name="TOTALITEM12.5_69">#REF!</definedName>
    <definedName name="TOTALITEM12.5_70" localSheetId="9">#REF!</definedName>
    <definedName name="TOTALITEM12.5_70" localSheetId="1">#REF!</definedName>
    <definedName name="TOTALITEM12.5_70">#REF!</definedName>
    <definedName name="TOTALITEM12.5_71" localSheetId="9">#REF!</definedName>
    <definedName name="TOTALITEM12.5_71" localSheetId="1">#REF!</definedName>
    <definedName name="TOTALITEM12.5_71">#REF!</definedName>
    <definedName name="TOTALITEM12.5_72" localSheetId="9">#REF!</definedName>
    <definedName name="TOTALITEM12.5_72" localSheetId="1">#REF!</definedName>
    <definedName name="TOTALITEM12.5_72">#REF!</definedName>
    <definedName name="TOTALITEM12.5_73" localSheetId="9">#REF!</definedName>
    <definedName name="TOTALITEM12.5_73" localSheetId="1">#REF!</definedName>
    <definedName name="TOTALITEM12.5_73">#REF!</definedName>
    <definedName name="TOTALITEM12.5_74" localSheetId="9">#REF!</definedName>
    <definedName name="TOTALITEM12.5_74" localSheetId="1">#REF!</definedName>
    <definedName name="TOTALITEM12.5_74">#REF!</definedName>
    <definedName name="TOTALITEM12.5_75" localSheetId="9">#REF!</definedName>
    <definedName name="TOTALITEM12.5_75" localSheetId="1">#REF!</definedName>
    <definedName name="TOTALITEM12.5_75">#REF!</definedName>
    <definedName name="TOTALITEM12.5_76" localSheetId="9">#REF!</definedName>
    <definedName name="TOTALITEM12.5_76" localSheetId="1">#REF!</definedName>
    <definedName name="TOTALITEM12.5_76">#REF!</definedName>
    <definedName name="TOTALITEM12.5_78" localSheetId="9">#REF!</definedName>
    <definedName name="TOTALITEM12.5_78" localSheetId="1">#REF!</definedName>
    <definedName name="TOTALITEM12.5_78">#REF!</definedName>
    <definedName name="TOTALITEM12.5_79" localSheetId="9">#REF!</definedName>
    <definedName name="TOTALITEM12.5_79" localSheetId="1">#REF!</definedName>
    <definedName name="TOTALITEM12.5_79">#REF!</definedName>
    <definedName name="TOTALITEM12.5_9" localSheetId="9">#REF!</definedName>
    <definedName name="TOTALITEM12.5_9" localSheetId="1">#REF!</definedName>
    <definedName name="TOTALITEM12.5_9">#REF!</definedName>
    <definedName name="TOTALITEM12.6" localSheetId="9">#REF!</definedName>
    <definedName name="TOTALITEM12.6" localSheetId="1">#REF!</definedName>
    <definedName name="TOTALITEM12.6">#REF!</definedName>
    <definedName name="TOTALITEM12.6_1" localSheetId="9">#REF!</definedName>
    <definedName name="TOTALITEM12.6_1" localSheetId="1">#REF!</definedName>
    <definedName name="TOTALITEM12.6_1">#REF!</definedName>
    <definedName name="TOTALITEM12.6_10" localSheetId="9">#REF!</definedName>
    <definedName name="TOTALITEM12.6_10" localSheetId="1">#REF!</definedName>
    <definedName name="TOTALITEM12.6_10">#REF!</definedName>
    <definedName name="TOTALITEM12.6_11" localSheetId="9">#REF!</definedName>
    <definedName name="TOTALITEM12.6_11" localSheetId="1">#REF!</definedName>
    <definedName name="TOTALITEM12.6_11">#REF!</definedName>
    <definedName name="TOTALITEM12.6_12" localSheetId="9">#REF!</definedName>
    <definedName name="TOTALITEM12.6_12" localSheetId="1">#REF!</definedName>
    <definedName name="TOTALITEM12.6_12">#REF!</definedName>
    <definedName name="TOTALITEM12.6_13" localSheetId="9">#REF!</definedName>
    <definedName name="TOTALITEM12.6_13" localSheetId="1">#REF!</definedName>
    <definedName name="TOTALITEM12.6_13">#REF!</definedName>
    <definedName name="TOTALITEM12.6_14" localSheetId="9">#REF!</definedName>
    <definedName name="TOTALITEM12.6_14" localSheetId="1">#REF!</definedName>
    <definedName name="TOTALITEM12.6_14">#REF!</definedName>
    <definedName name="TOTALITEM12.6_15" localSheetId="9">#REF!</definedName>
    <definedName name="TOTALITEM12.6_15" localSheetId="1">#REF!</definedName>
    <definedName name="TOTALITEM12.6_15">#REF!</definedName>
    <definedName name="TOTALITEM12.6_16" localSheetId="9">#REF!</definedName>
    <definedName name="TOTALITEM12.6_16" localSheetId="1">#REF!</definedName>
    <definedName name="TOTALITEM12.6_16">#REF!</definedName>
    <definedName name="TOTALITEM12.6_17" localSheetId="9">#REF!</definedName>
    <definedName name="TOTALITEM12.6_17" localSheetId="1">#REF!</definedName>
    <definedName name="TOTALITEM12.6_17">#REF!</definedName>
    <definedName name="TOTALITEM12.6_18" localSheetId="9">#REF!</definedName>
    <definedName name="TOTALITEM12.6_18" localSheetId="1">#REF!</definedName>
    <definedName name="TOTALITEM12.6_18">#REF!</definedName>
    <definedName name="TOTALITEM12.6_19" localSheetId="9">#REF!</definedName>
    <definedName name="TOTALITEM12.6_19" localSheetId="1">#REF!</definedName>
    <definedName name="TOTALITEM12.6_19">#REF!</definedName>
    <definedName name="TOTALITEM12.6_2" localSheetId="9">#REF!</definedName>
    <definedName name="TOTALITEM12.6_2" localSheetId="1">#REF!</definedName>
    <definedName name="TOTALITEM12.6_2">#REF!</definedName>
    <definedName name="TOTALITEM12.6_20" localSheetId="9">#REF!</definedName>
    <definedName name="TOTALITEM12.6_20" localSheetId="1">#REF!</definedName>
    <definedName name="TOTALITEM12.6_20">#REF!</definedName>
    <definedName name="TOTALITEM12.6_21" localSheetId="9">#REF!</definedName>
    <definedName name="TOTALITEM12.6_21" localSheetId="1">#REF!</definedName>
    <definedName name="TOTALITEM12.6_21">#REF!</definedName>
    <definedName name="TOTALITEM12.6_22" localSheetId="9">#REF!</definedName>
    <definedName name="TOTALITEM12.6_22" localSheetId="1">#REF!</definedName>
    <definedName name="TOTALITEM12.6_22">#REF!</definedName>
    <definedName name="TOTALITEM12.6_23" localSheetId="9">#REF!</definedName>
    <definedName name="TOTALITEM12.6_23" localSheetId="1">#REF!</definedName>
    <definedName name="TOTALITEM12.6_23">#REF!</definedName>
    <definedName name="TOTALITEM12.6_24" localSheetId="9">#REF!</definedName>
    <definedName name="TOTALITEM12.6_24" localSheetId="1">#REF!</definedName>
    <definedName name="TOTALITEM12.6_24">#REF!</definedName>
    <definedName name="TOTALITEM12.6_25" localSheetId="9">#REF!</definedName>
    <definedName name="TOTALITEM12.6_25" localSheetId="1">#REF!</definedName>
    <definedName name="TOTALITEM12.6_25">#REF!</definedName>
    <definedName name="TOTALITEM12.6_26" localSheetId="9">#REF!</definedName>
    <definedName name="TOTALITEM12.6_26" localSheetId="1">#REF!</definedName>
    <definedName name="TOTALITEM12.6_26">#REF!</definedName>
    <definedName name="TOTALITEM12.6_27" localSheetId="9">#REF!</definedName>
    <definedName name="TOTALITEM12.6_27" localSheetId="1">#REF!</definedName>
    <definedName name="TOTALITEM12.6_27">#REF!</definedName>
    <definedName name="TOTALITEM12.6_28" localSheetId="9">#REF!</definedName>
    <definedName name="TOTALITEM12.6_28" localSheetId="1">#REF!</definedName>
    <definedName name="TOTALITEM12.6_28">#REF!</definedName>
    <definedName name="TOTALITEM12.6_29" localSheetId="9">#REF!</definedName>
    <definedName name="TOTALITEM12.6_29" localSheetId="1">#REF!</definedName>
    <definedName name="TOTALITEM12.6_29">#REF!</definedName>
    <definedName name="TOTALITEM12.6_3" localSheetId="9">#REF!</definedName>
    <definedName name="TOTALITEM12.6_3" localSheetId="1">#REF!</definedName>
    <definedName name="TOTALITEM12.6_3">#REF!</definedName>
    <definedName name="TOTALITEM12.6_30" localSheetId="9">#REF!</definedName>
    <definedName name="TOTALITEM12.6_30" localSheetId="1">#REF!</definedName>
    <definedName name="TOTALITEM12.6_30">#REF!</definedName>
    <definedName name="TOTALITEM12.6_31" localSheetId="9">#REF!</definedName>
    <definedName name="TOTALITEM12.6_31" localSheetId="1">#REF!</definedName>
    <definedName name="TOTALITEM12.6_31">#REF!</definedName>
    <definedName name="TOTALITEM12.6_32" localSheetId="9">#REF!</definedName>
    <definedName name="TOTALITEM12.6_32" localSheetId="1">#REF!</definedName>
    <definedName name="TOTALITEM12.6_32">#REF!</definedName>
    <definedName name="TOTALITEM12.6_33" localSheetId="9">#REF!</definedName>
    <definedName name="TOTALITEM12.6_33" localSheetId="1">#REF!</definedName>
    <definedName name="TOTALITEM12.6_33">#REF!</definedName>
    <definedName name="TOTALITEM12.6_34" localSheetId="9">#REF!</definedName>
    <definedName name="TOTALITEM12.6_34" localSheetId="1">#REF!</definedName>
    <definedName name="TOTALITEM12.6_34">#REF!</definedName>
    <definedName name="TOTALITEM12.6_35" localSheetId="9">#REF!</definedName>
    <definedName name="TOTALITEM12.6_35" localSheetId="1">#REF!</definedName>
    <definedName name="TOTALITEM12.6_35">#REF!</definedName>
    <definedName name="TOTALITEM12.6_36" localSheetId="9">#REF!</definedName>
    <definedName name="TOTALITEM12.6_36" localSheetId="1">#REF!</definedName>
    <definedName name="TOTALITEM12.6_36">#REF!</definedName>
    <definedName name="TOTALITEM12.6_37" localSheetId="9">#REF!</definedName>
    <definedName name="TOTALITEM12.6_37" localSheetId="1">#REF!</definedName>
    <definedName name="TOTALITEM12.6_37">#REF!</definedName>
    <definedName name="TOTALITEM12.6_38" localSheetId="9">#REF!</definedName>
    <definedName name="TOTALITEM12.6_38" localSheetId="1">#REF!</definedName>
    <definedName name="TOTALITEM12.6_38">#REF!</definedName>
    <definedName name="TOTALITEM12.6_39" localSheetId="9">#REF!</definedName>
    <definedName name="TOTALITEM12.6_39" localSheetId="1">#REF!</definedName>
    <definedName name="TOTALITEM12.6_39">#REF!</definedName>
    <definedName name="TOTALITEM12.6_4" localSheetId="9">#REF!</definedName>
    <definedName name="TOTALITEM12.6_4" localSheetId="1">#REF!</definedName>
    <definedName name="TOTALITEM12.6_4">#REF!</definedName>
    <definedName name="TOTALITEM12.6_40" localSheetId="9">#REF!</definedName>
    <definedName name="TOTALITEM12.6_40" localSheetId="1">#REF!</definedName>
    <definedName name="TOTALITEM12.6_40">#REF!</definedName>
    <definedName name="TOTALITEM12.6_41" localSheetId="9">#REF!</definedName>
    <definedName name="TOTALITEM12.6_41" localSheetId="1">#REF!</definedName>
    <definedName name="TOTALITEM12.6_41">#REF!</definedName>
    <definedName name="TOTALITEM12.6_42" localSheetId="9">#REF!</definedName>
    <definedName name="TOTALITEM12.6_42" localSheetId="1">#REF!</definedName>
    <definedName name="TOTALITEM12.6_42">#REF!</definedName>
    <definedName name="TOTALITEM12.6_43" localSheetId="9">#REF!</definedName>
    <definedName name="TOTALITEM12.6_43" localSheetId="1">#REF!</definedName>
    <definedName name="TOTALITEM12.6_43">#REF!</definedName>
    <definedName name="TOTALITEM12.6_44" localSheetId="9">#REF!</definedName>
    <definedName name="TOTALITEM12.6_44" localSheetId="1">#REF!</definedName>
    <definedName name="TOTALITEM12.6_44">#REF!</definedName>
    <definedName name="TOTALITEM12.6_45" localSheetId="9">#REF!</definedName>
    <definedName name="TOTALITEM12.6_45" localSheetId="1">#REF!</definedName>
    <definedName name="TOTALITEM12.6_45">#REF!</definedName>
    <definedName name="TOTALITEM12.6_46" localSheetId="9">#REF!</definedName>
    <definedName name="TOTALITEM12.6_46" localSheetId="1">#REF!</definedName>
    <definedName name="TOTALITEM12.6_46">#REF!</definedName>
    <definedName name="TOTALITEM12.6_47" localSheetId="9">#REF!</definedName>
    <definedName name="TOTALITEM12.6_47" localSheetId="1">#REF!</definedName>
    <definedName name="TOTALITEM12.6_47">#REF!</definedName>
    <definedName name="TOTALITEM12.6_48" localSheetId="9">#REF!</definedName>
    <definedName name="TOTALITEM12.6_48" localSheetId="1">#REF!</definedName>
    <definedName name="TOTALITEM12.6_48">#REF!</definedName>
    <definedName name="TOTALITEM12.6_49" localSheetId="9">#REF!</definedName>
    <definedName name="TOTALITEM12.6_49" localSheetId="1">#REF!</definedName>
    <definedName name="TOTALITEM12.6_49">#REF!</definedName>
    <definedName name="TOTALITEM12.6_5" localSheetId="9">#REF!</definedName>
    <definedName name="TOTALITEM12.6_5" localSheetId="1">#REF!</definedName>
    <definedName name="TOTALITEM12.6_5">#REF!</definedName>
    <definedName name="TOTALITEM12.6_50" localSheetId="9">#REF!</definedName>
    <definedName name="TOTALITEM12.6_50" localSheetId="1">#REF!</definedName>
    <definedName name="TOTALITEM12.6_50">#REF!</definedName>
    <definedName name="TOTALITEM12.6_51" localSheetId="9">#REF!</definedName>
    <definedName name="TOTALITEM12.6_51" localSheetId="1">#REF!</definedName>
    <definedName name="TOTALITEM12.6_51">#REF!</definedName>
    <definedName name="TOTALITEM12.6_52" localSheetId="9">#REF!</definedName>
    <definedName name="TOTALITEM12.6_52" localSheetId="1">#REF!</definedName>
    <definedName name="TOTALITEM12.6_52">#REF!</definedName>
    <definedName name="TOTALITEM12.6_53" localSheetId="9">#REF!</definedName>
    <definedName name="TOTALITEM12.6_53" localSheetId="1">#REF!</definedName>
    <definedName name="TOTALITEM12.6_53">#REF!</definedName>
    <definedName name="TOTALITEM12.6_54" localSheetId="9">#REF!</definedName>
    <definedName name="TOTALITEM12.6_54" localSheetId="1">#REF!</definedName>
    <definedName name="TOTALITEM12.6_54">#REF!</definedName>
    <definedName name="TOTALITEM12.6_55" localSheetId="9">#REF!</definedName>
    <definedName name="TOTALITEM12.6_55" localSheetId="1">#REF!</definedName>
    <definedName name="TOTALITEM12.6_55">#REF!</definedName>
    <definedName name="TOTALITEM12.6_56" localSheetId="9">#REF!</definedName>
    <definedName name="TOTALITEM12.6_56" localSheetId="1">#REF!</definedName>
    <definedName name="TOTALITEM12.6_56">#REF!</definedName>
    <definedName name="TOTALITEM12.6_57" localSheetId="9">#REF!</definedName>
    <definedName name="TOTALITEM12.6_57" localSheetId="1">#REF!</definedName>
    <definedName name="TOTALITEM12.6_57">#REF!</definedName>
    <definedName name="TOTALITEM12.6_58" localSheetId="9">#REF!</definedName>
    <definedName name="TOTALITEM12.6_58" localSheetId="1">#REF!</definedName>
    <definedName name="TOTALITEM12.6_58">#REF!</definedName>
    <definedName name="TOTALITEM12.6_59" localSheetId="9">#REF!</definedName>
    <definedName name="TOTALITEM12.6_59" localSheetId="1">#REF!</definedName>
    <definedName name="TOTALITEM12.6_59">#REF!</definedName>
    <definedName name="TOTALITEM12.6_60" localSheetId="9">#REF!</definedName>
    <definedName name="TOTALITEM12.6_60" localSheetId="1">#REF!</definedName>
    <definedName name="TOTALITEM12.6_60">#REF!</definedName>
    <definedName name="TOTALITEM12.6_61" localSheetId="9">#REF!</definedName>
    <definedName name="TOTALITEM12.6_61" localSheetId="1">#REF!</definedName>
    <definedName name="TOTALITEM12.6_61">#REF!</definedName>
    <definedName name="TOTALITEM12.6_62" localSheetId="9">#REF!</definedName>
    <definedName name="TOTALITEM12.6_62" localSheetId="1">#REF!</definedName>
    <definedName name="TOTALITEM12.6_62">#REF!</definedName>
    <definedName name="TOTALITEM12.6_63" localSheetId="9">#REF!</definedName>
    <definedName name="TOTALITEM12.6_63" localSheetId="1">#REF!</definedName>
    <definedName name="TOTALITEM12.6_63">#REF!</definedName>
    <definedName name="TOTALITEM12.6_64" localSheetId="9">#REF!</definedName>
    <definedName name="TOTALITEM12.6_64" localSheetId="1">#REF!</definedName>
    <definedName name="TOTALITEM12.6_64">#REF!</definedName>
    <definedName name="TOTALITEM12.6_65" localSheetId="9">#REF!</definedName>
    <definedName name="TOTALITEM12.6_65" localSheetId="1">#REF!</definedName>
    <definedName name="TOTALITEM12.6_65">#REF!</definedName>
    <definedName name="TOTALITEM12.6_66" localSheetId="9">#REF!</definedName>
    <definedName name="TOTALITEM12.6_66" localSheetId="1">#REF!</definedName>
    <definedName name="TOTALITEM12.6_66">#REF!</definedName>
    <definedName name="TOTALITEM12.6_67" localSheetId="9">#REF!</definedName>
    <definedName name="TOTALITEM12.6_67" localSheetId="1">#REF!</definedName>
    <definedName name="TOTALITEM12.6_67">#REF!</definedName>
    <definedName name="TOTALITEM12.6_68" localSheetId="9">#REF!</definedName>
    <definedName name="TOTALITEM12.6_68" localSheetId="1">#REF!</definedName>
    <definedName name="TOTALITEM12.6_68">#REF!</definedName>
    <definedName name="TOTALITEM12.6_69" localSheetId="9">#REF!</definedName>
    <definedName name="TOTALITEM12.6_69" localSheetId="1">#REF!</definedName>
    <definedName name="TOTALITEM12.6_69">#REF!</definedName>
    <definedName name="TOTALITEM12.6_70" localSheetId="9">#REF!</definedName>
    <definedName name="TOTALITEM12.6_70" localSheetId="1">#REF!</definedName>
    <definedName name="TOTALITEM12.6_70">#REF!</definedName>
    <definedName name="TOTALITEM12.6_71" localSheetId="9">#REF!</definedName>
    <definedName name="TOTALITEM12.6_71" localSheetId="1">#REF!</definedName>
    <definedName name="TOTALITEM12.6_71">#REF!</definedName>
    <definedName name="TOTALITEM12.6_72" localSheetId="9">#REF!</definedName>
    <definedName name="TOTALITEM12.6_72" localSheetId="1">#REF!</definedName>
    <definedName name="TOTALITEM12.6_72">#REF!</definedName>
    <definedName name="TOTALITEM12.6_73" localSheetId="9">#REF!</definedName>
    <definedName name="TOTALITEM12.6_73" localSheetId="1">#REF!</definedName>
    <definedName name="TOTALITEM12.6_73">#REF!</definedName>
    <definedName name="TOTALITEM12.6_74" localSheetId="9">#REF!</definedName>
    <definedName name="TOTALITEM12.6_74" localSheetId="1">#REF!</definedName>
    <definedName name="TOTALITEM12.6_74">#REF!</definedName>
    <definedName name="TOTALITEM12.6_75" localSheetId="9">#REF!</definedName>
    <definedName name="TOTALITEM12.6_75" localSheetId="1">#REF!</definedName>
    <definedName name="TOTALITEM12.6_75">#REF!</definedName>
    <definedName name="TOTALITEM12.6_76" localSheetId="9">#REF!</definedName>
    <definedName name="TOTALITEM12.6_76" localSheetId="1">#REF!</definedName>
    <definedName name="TOTALITEM12.6_76">#REF!</definedName>
    <definedName name="TOTALITEM12.6_78" localSheetId="9">#REF!</definedName>
    <definedName name="TOTALITEM12.6_78" localSheetId="1">#REF!</definedName>
    <definedName name="TOTALITEM12.6_78">#REF!</definedName>
    <definedName name="TOTALITEM12.6_79" localSheetId="9">#REF!</definedName>
    <definedName name="TOTALITEM12.6_79" localSheetId="1">#REF!</definedName>
    <definedName name="TOTALITEM12.6_79">#REF!</definedName>
    <definedName name="TOTALITEM12.6_9" localSheetId="9">#REF!</definedName>
    <definedName name="TOTALITEM12.6_9" localSheetId="1">#REF!</definedName>
    <definedName name="TOTALITEM12.6_9">#REF!</definedName>
    <definedName name="TOTALITEM12.7" localSheetId="9">#REF!</definedName>
    <definedName name="TOTALITEM12.7" localSheetId="1">#REF!</definedName>
    <definedName name="TOTALITEM12.7">#REF!</definedName>
    <definedName name="TOTALITEM12.7_1" localSheetId="9">#REF!</definedName>
    <definedName name="TOTALITEM12.7_1" localSheetId="1">#REF!</definedName>
    <definedName name="TOTALITEM12.7_1">#REF!</definedName>
    <definedName name="TOTALITEM12.7_10" localSheetId="9">#REF!</definedName>
    <definedName name="TOTALITEM12.7_10" localSheetId="1">#REF!</definedName>
    <definedName name="TOTALITEM12.7_10">#REF!</definedName>
    <definedName name="TOTALITEM12.7_11" localSheetId="9">#REF!</definedName>
    <definedName name="TOTALITEM12.7_11" localSheetId="1">#REF!</definedName>
    <definedName name="TOTALITEM12.7_11">#REF!</definedName>
    <definedName name="TOTALITEM12.7_12" localSheetId="9">#REF!</definedName>
    <definedName name="TOTALITEM12.7_12" localSheetId="1">#REF!</definedName>
    <definedName name="TOTALITEM12.7_12">#REF!</definedName>
    <definedName name="TOTALITEM12.7_13" localSheetId="9">#REF!</definedName>
    <definedName name="TOTALITEM12.7_13" localSheetId="1">#REF!</definedName>
    <definedName name="TOTALITEM12.7_13">#REF!</definedName>
    <definedName name="TOTALITEM12.7_14" localSheetId="9">#REF!</definedName>
    <definedName name="TOTALITEM12.7_14" localSheetId="1">#REF!</definedName>
    <definedName name="TOTALITEM12.7_14">#REF!</definedName>
    <definedName name="TOTALITEM12.7_15" localSheetId="9">#REF!</definedName>
    <definedName name="TOTALITEM12.7_15" localSheetId="1">#REF!</definedName>
    <definedName name="TOTALITEM12.7_15">#REF!</definedName>
    <definedName name="TOTALITEM12.7_16" localSheetId="9">#REF!</definedName>
    <definedName name="TOTALITEM12.7_16" localSheetId="1">#REF!</definedName>
    <definedName name="TOTALITEM12.7_16">#REF!</definedName>
    <definedName name="TOTALITEM12.7_17" localSheetId="9">#REF!</definedName>
    <definedName name="TOTALITEM12.7_17" localSheetId="1">#REF!</definedName>
    <definedName name="TOTALITEM12.7_17">#REF!</definedName>
    <definedName name="TOTALITEM12.7_18" localSheetId="9">#REF!</definedName>
    <definedName name="TOTALITEM12.7_18" localSheetId="1">#REF!</definedName>
    <definedName name="TOTALITEM12.7_18">#REF!</definedName>
    <definedName name="TOTALITEM12.7_19" localSheetId="9">#REF!</definedName>
    <definedName name="TOTALITEM12.7_19" localSheetId="1">#REF!</definedName>
    <definedName name="TOTALITEM12.7_19">#REF!</definedName>
    <definedName name="TOTALITEM12.7_2" localSheetId="9">#REF!</definedName>
    <definedName name="TOTALITEM12.7_2" localSheetId="1">#REF!</definedName>
    <definedName name="TOTALITEM12.7_2">#REF!</definedName>
    <definedName name="TOTALITEM12.7_20" localSheetId="9">#REF!</definedName>
    <definedName name="TOTALITEM12.7_20" localSheetId="1">#REF!</definedName>
    <definedName name="TOTALITEM12.7_20">#REF!</definedName>
    <definedName name="TOTALITEM12.7_21" localSheetId="9">#REF!</definedName>
    <definedName name="TOTALITEM12.7_21" localSheetId="1">#REF!</definedName>
    <definedName name="TOTALITEM12.7_21">#REF!</definedName>
    <definedName name="TOTALITEM12.7_22" localSheetId="9">#REF!</definedName>
    <definedName name="TOTALITEM12.7_22" localSheetId="1">#REF!</definedName>
    <definedName name="TOTALITEM12.7_22">#REF!</definedName>
    <definedName name="TOTALITEM12.7_23" localSheetId="9">#REF!</definedName>
    <definedName name="TOTALITEM12.7_23" localSheetId="1">#REF!</definedName>
    <definedName name="TOTALITEM12.7_23">#REF!</definedName>
    <definedName name="TOTALITEM12.7_24" localSheetId="9">#REF!</definedName>
    <definedName name="TOTALITEM12.7_24" localSheetId="1">#REF!</definedName>
    <definedName name="TOTALITEM12.7_24">#REF!</definedName>
    <definedName name="TOTALITEM12.7_25" localSheetId="9">#REF!</definedName>
    <definedName name="TOTALITEM12.7_25" localSheetId="1">#REF!</definedName>
    <definedName name="TOTALITEM12.7_25">#REF!</definedName>
    <definedName name="TOTALITEM12.7_26" localSheetId="9">#REF!</definedName>
    <definedName name="TOTALITEM12.7_26" localSheetId="1">#REF!</definedName>
    <definedName name="TOTALITEM12.7_26">#REF!</definedName>
    <definedName name="TOTALITEM12.7_27" localSheetId="9">#REF!</definedName>
    <definedName name="TOTALITEM12.7_27" localSheetId="1">#REF!</definedName>
    <definedName name="TOTALITEM12.7_27">#REF!</definedName>
    <definedName name="TOTALITEM12.7_28" localSheetId="9">#REF!</definedName>
    <definedName name="TOTALITEM12.7_28" localSheetId="1">#REF!</definedName>
    <definedName name="TOTALITEM12.7_28">#REF!</definedName>
    <definedName name="TOTALITEM12.7_29" localSheetId="9">#REF!</definedName>
    <definedName name="TOTALITEM12.7_29" localSheetId="1">#REF!</definedName>
    <definedName name="TOTALITEM12.7_29">#REF!</definedName>
    <definedName name="TOTALITEM12.7_3" localSheetId="9">#REF!</definedName>
    <definedName name="TOTALITEM12.7_3" localSheetId="1">#REF!</definedName>
    <definedName name="TOTALITEM12.7_3">#REF!</definedName>
    <definedName name="TOTALITEM12.7_30" localSheetId="9">#REF!</definedName>
    <definedName name="TOTALITEM12.7_30" localSheetId="1">#REF!</definedName>
    <definedName name="TOTALITEM12.7_30">#REF!</definedName>
    <definedName name="TOTALITEM12.7_31" localSheetId="9">#REF!</definedName>
    <definedName name="TOTALITEM12.7_31" localSheetId="1">#REF!</definedName>
    <definedName name="TOTALITEM12.7_31">#REF!</definedName>
    <definedName name="TOTALITEM12.7_32" localSheetId="9">#REF!</definedName>
    <definedName name="TOTALITEM12.7_32" localSheetId="1">#REF!</definedName>
    <definedName name="TOTALITEM12.7_32">#REF!</definedName>
    <definedName name="TOTALITEM12.7_33" localSheetId="9">#REF!</definedName>
    <definedName name="TOTALITEM12.7_33" localSheetId="1">#REF!</definedName>
    <definedName name="TOTALITEM12.7_33">#REF!</definedName>
    <definedName name="TOTALITEM12.7_34" localSheetId="9">#REF!</definedName>
    <definedName name="TOTALITEM12.7_34" localSheetId="1">#REF!</definedName>
    <definedName name="TOTALITEM12.7_34">#REF!</definedName>
    <definedName name="TOTALITEM12.7_35" localSheetId="9">#REF!</definedName>
    <definedName name="TOTALITEM12.7_35" localSheetId="1">#REF!</definedName>
    <definedName name="TOTALITEM12.7_35">#REF!</definedName>
    <definedName name="TOTALITEM12.7_36" localSheetId="9">#REF!</definedName>
    <definedName name="TOTALITEM12.7_36" localSheetId="1">#REF!</definedName>
    <definedName name="TOTALITEM12.7_36">#REF!</definedName>
    <definedName name="TOTALITEM12.7_37" localSheetId="9">#REF!</definedName>
    <definedName name="TOTALITEM12.7_37" localSheetId="1">#REF!</definedName>
    <definedName name="TOTALITEM12.7_37">#REF!</definedName>
    <definedName name="TOTALITEM12.7_38" localSheetId="9">#REF!</definedName>
    <definedName name="TOTALITEM12.7_38" localSheetId="1">#REF!</definedName>
    <definedName name="TOTALITEM12.7_38">#REF!</definedName>
    <definedName name="TOTALITEM12.7_39" localSheetId="9">#REF!</definedName>
    <definedName name="TOTALITEM12.7_39" localSheetId="1">#REF!</definedName>
    <definedName name="TOTALITEM12.7_39">#REF!</definedName>
    <definedName name="TOTALITEM12.7_4" localSheetId="9">#REF!</definedName>
    <definedName name="TOTALITEM12.7_4" localSheetId="1">#REF!</definedName>
    <definedName name="TOTALITEM12.7_4">#REF!</definedName>
    <definedName name="TOTALITEM12.7_40" localSheetId="9">#REF!</definedName>
    <definedName name="TOTALITEM12.7_40" localSheetId="1">#REF!</definedName>
    <definedName name="TOTALITEM12.7_40">#REF!</definedName>
    <definedName name="TOTALITEM12.7_41" localSheetId="9">#REF!</definedName>
    <definedName name="TOTALITEM12.7_41" localSheetId="1">#REF!</definedName>
    <definedName name="TOTALITEM12.7_41">#REF!</definedName>
    <definedName name="TOTALITEM12.7_42" localSheetId="9">#REF!</definedName>
    <definedName name="TOTALITEM12.7_42" localSheetId="1">#REF!</definedName>
    <definedName name="TOTALITEM12.7_42">#REF!</definedName>
    <definedName name="TOTALITEM12.7_43" localSheetId="9">#REF!</definedName>
    <definedName name="TOTALITEM12.7_43" localSheetId="1">#REF!</definedName>
    <definedName name="TOTALITEM12.7_43">#REF!</definedName>
    <definedName name="TOTALITEM12.7_44" localSheetId="9">#REF!</definedName>
    <definedName name="TOTALITEM12.7_44" localSheetId="1">#REF!</definedName>
    <definedName name="TOTALITEM12.7_44">#REF!</definedName>
    <definedName name="TOTALITEM12.7_45" localSheetId="9">#REF!</definedName>
    <definedName name="TOTALITEM12.7_45" localSheetId="1">#REF!</definedName>
    <definedName name="TOTALITEM12.7_45">#REF!</definedName>
    <definedName name="TOTALITEM12.7_46" localSheetId="9">#REF!</definedName>
    <definedName name="TOTALITEM12.7_46" localSheetId="1">#REF!</definedName>
    <definedName name="TOTALITEM12.7_46">#REF!</definedName>
    <definedName name="TOTALITEM12.7_47" localSheetId="9">#REF!</definedName>
    <definedName name="TOTALITEM12.7_47" localSheetId="1">#REF!</definedName>
    <definedName name="TOTALITEM12.7_47">#REF!</definedName>
    <definedName name="TOTALITEM12.7_48" localSheetId="9">#REF!</definedName>
    <definedName name="TOTALITEM12.7_48" localSheetId="1">#REF!</definedName>
    <definedName name="TOTALITEM12.7_48">#REF!</definedName>
    <definedName name="TOTALITEM12.7_49" localSheetId="9">#REF!</definedName>
    <definedName name="TOTALITEM12.7_49" localSheetId="1">#REF!</definedName>
    <definedName name="TOTALITEM12.7_49">#REF!</definedName>
    <definedName name="TOTALITEM12.7_5" localSheetId="9">#REF!</definedName>
    <definedName name="TOTALITEM12.7_5" localSheetId="1">#REF!</definedName>
    <definedName name="TOTALITEM12.7_5">#REF!</definedName>
    <definedName name="TOTALITEM12.7_50" localSheetId="9">#REF!</definedName>
    <definedName name="TOTALITEM12.7_50" localSheetId="1">#REF!</definedName>
    <definedName name="TOTALITEM12.7_50">#REF!</definedName>
    <definedName name="TOTALITEM12.7_51" localSheetId="9">#REF!</definedName>
    <definedName name="TOTALITEM12.7_51" localSheetId="1">#REF!</definedName>
    <definedName name="TOTALITEM12.7_51">#REF!</definedName>
    <definedName name="TOTALITEM12.7_52" localSheetId="9">#REF!</definedName>
    <definedName name="TOTALITEM12.7_52" localSheetId="1">#REF!</definedName>
    <definedName name="TOTALITEM12.7_52">#REF!</definedName>
    <definedName name="TOTALITEM12.7_53" localSheetId="9">#REF!</definedName>
    <definedName name="TOTALITEM12.7_53" localSheetId="1">#REF!</definedName>
    <definedName name="TOTALITEM12.7_53">#REF!</definedName>
    <definedName name="TOTALITEM12.7_54" localSheetId="9">#REF!</definedName>
    <definedName name="TOTALITEM12.7_54" localSheetId="1">#REF!</definedName>
    <definedName name="TOTALITEM12.7_54">#REF!</definedName>
    <definedName name="TOTALITEM12.7_55" localSheetId="9">#REF!</definedName>
    <definedName name="TOTALITEM12.7_55" localSheetId="1">#REF!</definedName>
    <definedName name="TOTALITEM12.7_55">#REF!</definedName>
    <definedName name="TOTALITEM12.7_56" localSheetId="9">#REF!</definedName>
    <definedName name="TOTALITEM12.7_56" localSheetId="1">#REF!</definedName>
    <definedName name="TOTALITEM12.7_56">#REF!</definedName>
    <definedName name="TOTALITEM12.7_57" localSheetId="9">#REF!</definedName>
    <definedName name="TOTALITEM12.7_57" localSheetId="1">#REF!</definedName>
    <definedName name="TOTALITEM12.7_57">#REF!</definedName>
    <definedName name="TOTALITEM12.7_58" localSheetId="9">#REF!</definedName>
    <definedName name="TOTALITEM12.7_58" localSheetId="1">#REF!</definedName>
    <definedName name="TOTALITEM12.7_58">#REF!</definedName>
    <definedName name="TOTALITEM12.7_59" localSheetId="9">#REF!</definedName>
    <definedName name="TOTALITEM12.7_59" localSheetId="1">#REF!</definedName>
    <definedName name="TOTALITEM12.7_59">#REF!</definedName>
    <definedName name="TOTALITEM12.7_60" localSheetId="9">#REF!</definedName>
    <definedName name="TOTALITEM12.7_60" localSheetId="1">#REF!</definedName>
    <definedName name="TOTALITEM12.7_60">#REF!</definedName>
    <definedName name="TOTALITEM12.7_61" localSheetId="9">#REF!</definedName>
    <definedName name="TOTALITEM12.7_61" localSheetId="1">#REF!</definedName>
    <definedName name="TOTALITEM12.7_61">#REF!</definedName>
    <definedName name="TOTALITEM12.7_62" localSheetId="9">#REF!</definedName>
    <definedName name="TOTALITEM12.7_62" localSheetId="1">#REF!</definedName>
    <definedName name="TOTALITEM12.7_62">#REF!</definedName>
    <definedName name="TOTALITEM12.7_63" localSheetId="9">#REF!</definedName>
    <definedName name="TOTALITEM12.7_63" localSheetId="1">#REF!</definedName>
    <definedName name="TOTALITEM12.7_63">#REF!</definedName>
    <definedName name="TOTALITEM12.7_64" localSheetId="9">#REF!</definedName>
    <definedName name="TOTALITEM12.7_64" localSheetId="1">#REF!</definedName>
    <definedName name="TOTALITEM12.7_64">#REF!</definedName>
    <definedName name="TOTALITEM12.7_65" localSheetId="9">#REF!</definedName>
    <definedName name="TOTALITEM12.7_65" localSheetId="1">#REF!</definedName>
    <definedName name="TOTALITEM12.7_65">#REF!</definedName>
    <definedName name="TOTALITEM12.7_66" localSheetId="9">#REF!</definedName>
    <definedName name="TOTALITEM12.7_66" localSheetId="1">#REF!</definedName>
    <definedName name="TOTALITEM12.7_66">#REF!</definedName>
    <definedName name="TOTALITEM12.7_67" localSheetId="9">#REF!</definedName>
    <definedName name="TOTALITEM12.7_67" localSheetId="1">#REF!</definedName>
    <definedName name="TOTALITEM12.7_67">#REF!</definedName>
    <definedName name="TOTALITEM12.7_68" localSheetId="9">#REF!</definedName>
    <definedName name="TOTALITEM12.7_68" localSheetId="1">#REF!</definedName>
    <definedName name="TOTALITEM12.7_68">#REF!</definedName>
    <definedName name="TOTALITEM12.7_69" localSheetId="9">#REF!</definedName>
    <definedName name="TOTALITEM12.7_69" localSheetId="1">#REF!</definedName>
    <definedName name="TOTALITEM12.7_69">#REF!</definedName>
    <definedName name="TOTALITEM12.7_70" localSheetId="9">#REF!</definedName>
    <definedName name="TOTALITEM12.7_70" localSheetId="1">#REF!</definedName>
    <definedName name="TOTALITEM12.7_70">#REF!</definedName>
    <definedName name="TOTALITEM12.7_71" localSheetId="9">#REF!</definedName>
    <definedName name="TOTALITEM12.7_71" localSheetId="1">#REF!</definedName>
    <definedName name="TOTALITEM12.7_71">#REF!</definedName>
    <definedName name="TOTALITEM12.7_72" localSheetId="9">#REF!</definedName>
    <definedName name="TOTALITEM12.7_72" localSheetId="1">#REF!</definedName>
    <definedName name="TOTALITEM12.7_72">#REF!</definedName>
    <definedName name="TOTALITEM12.7_73" localSheetId="9">#REF!</definedName>
    <definedName name="TOTALITEM12.7_73" localSheetId="1">#REF!</definedName>
    <definedName name="TOTALITEM12.7_73">#REF!</definedName>
    <definedName name="TOTALITEM12.7_74" localSheetId="9">#REF!</definedName>
    <definedName name="TOTALITEM12.7_74" localSheetId="1">#REF!</definedName>
    <definedName name="TOTALITEM12.7_74">#REF!</definedName>
    <definedName name="TOTALITEM12.7_75" localSheetId="9">#REF!</definedName>
    <definedName name="TOTALITEM12.7_75" localSheetId="1">#REF!</definedName>
    <definedName name="TOTALITEM12.7_75">#REF!</definedName>
    <definedName name="TOTALITEM12.7_76" localSheetId="9">#REF!</definedName>
    <definedName name="TOTALITEM12.7_76" localSheetId="1">#REF!</definedName>
    <definedName name="TOTALITEM12.7_76">#REF!</definedName>
    <definedName name="TOTALITEM12.7_78" localSheetId="9">#REF!</definedName>
    <definedName name="TOTALITEM12.7_78" localSheetId="1">#REF!</definedName>
    <definedName name="TOTALITEM12.7_78">#REF!</definedName>
    <definedName name="TOTALITEM12.7_79" localSheetId="9">#REF!</definedName>
    <definedName name="TOTALITEM12.7_79" localSheetId="1">#REF!</definedName>
    <definedName name="TOTALITEM12.7_79">#REF!</definedName>
    <definedName name="TOTALITEM12.7_9" localSheetId="9">#REF!</definedName>
    <definedName name="TOTALITEM12.7_9" localSheetId="1">#REF!</definedName>
    <definedName name="TOTALITEM12.7_9">#REF!</definedName>
    <definedName name="TOTALITEM12.8" localSheetId="9">#REF!</definedName>
    <definedName name="TOTALITEM12.8" localSheetId="1">#REF!</definedName>
    <definedName name="TOTALITEM12.8">#REF!</definedName>
    <definedName name="TOTALITEM12.8_1" localSheetId="9">#REF!</definedName>
    <definedName name="TOTALITEM12.8_1" localSheetId="1">#REF!</definedName>
    <definedName name="TOTALITEM12.8_1">#REF!</definedName>
    <definedName name="TOTALITEM12.8_10" localSheetId="9">#REF!</definedName>
    <definedName name="TOTALITEM12.8_10" localSheetId="1">#REF!</definedName>
    <definedName name="TOTALITEM12.8_10">#REF!</definedName>
    <definedName name="TOTALITEM12.8_11" localSheetId="9">#REF!</definedName>
    <definedName name="TOTALITEM12.8_11" localSheetId="1">#REF!</definedName>
    <definedName name="TOTALITEM12.8_11">#REF!</definedName>
    <definedName name="TOTALITEM12.8_12" localSheetId="9">#REF!</definedName>
    <definedName name="TOTALITEM12.8_12" localSheetId="1">#REF!</definedName>
    <definedName name="TOTALITEM12.8_12">#REF!</definedName>
    <definedName name="TOTALITEM12.8_13" localSheetId="9">#REF!</definedName>
    <definedName name="TOTALITEM12.8_13" localSheetId="1">#REF!</definedName>
    <definedName name="TOTALITEM12.8_13">#REF!</definedName>
    <definedName name="TOTALITEM12.8_14" localSheetId="9">#REF!</definedName>
    <definedName name="TOTALITEM12.8_14" localSheetId="1">#REF!</definedName>
    <definedName name="TOTALITEM12.8_14">#REF!</definedName>
    <definedName name="TOTALITEM12.8_15" localSheetId="9">#REF!</definedName>
    <definedName name="TOTALITEM12.8_15" localSheetId="1">#REF!</definedName>
    <definedName name="TOTALITEM12.8_15">#REF!</definedName>
    <definedName name="TOTALITEM12.8_16" localSheetId="9">#REF!</definedName>
    <definedName name="TOTALITEM12.8_16" localSheetId="1">#REF!</definedName>
    <definedName name="TOTALITEM12.8_16">#REF!</definedName>
    <definedName name="TOTALITEM12.8_17" localSheetId="9">#REF!</definedName>
    <definedName name="TOTALITEM12.8_17" localSheetId="1">#REF!</definedName>
    <definedName name="TOTALITEM12.8_17">#REF!</definedName>
    <definedName name="TOTALITEM12.8_18" localSheetId="9">#REF!</definedName>
    <definedName name="TOTALITEM12.8_18" localSheetId="1">#REF!</definedName>
    <definedName name="TOTALITEM12.8_18">#REF!</definedName>
    <definedName name="TOTALITEM12.8_19" localSheetId="9">#REF!</definedName>
    <definedName name="TOTALITEM12.8_19" localSheetId="1">#REF!</definedName>
    <definedName name="TOTALITEM12.8_19">#REF!</definedName>
    <definedName name="TOTALITEM12.8_2" localSheetId="9">#REF!</definedName>
    <definedName name="TOTALITEM12.8_2" localSheetId="1">#REF!</definedName>
    <definedName name="TOTALITEM12.8_2">#REF!</definedName>
    <definedName name="TOTALITEM12.8_20" localSheetId="9">#REF!</definedName>
    <definedName name="TOTALITEM12.8_20" localSheetId="1">#REF!</definedName>
    <definedName name="TOTALITEM12.8_20">#REF!</definedName>
    <definedName name="TOTALITEM12.8_21" localSheetId="9">#REF!</definedName>
    <definedName name="TOTALITEM12.8_21" localSheetId="1">#REF!</definedName>
    <definedName name="TOTALITEM12.8_21">#REF!</definedName>
    <definedName name="TOTALITEM12.8_22" localSheetId="9">#REF!</definedName>
    <definedName name="TOTALITEM12.8_22" localSheetId="1">#REF!</definedName>
    <definedName name="TOTALITEM12.8_22">#REF!</definedName>
    <definedName name="TOTALITEM12.8_23" localSheetId="9">#REF!</definedName>
    <definedName name="TOTALITEM12.8_23" localSheetId="1">#REF!</definedName>
    <definedName name="TOTALITEM12.8_23">#REF!</definedName>
    <definedName name="TOTALITEM12.8_24" localSheetId="9">#REF!</definedName>
    <definedName name="TOTALITEM12.8_24" localSheetId="1">#REF!</definedName>
    <definedName name="TOTALITEM12.8_24">#REF!</definedName>
    <definedName name="TOTALITEM12.8_25" localSheetId="9">#REF!</definedName>
    <definedName name="TOTALITEM12.8_25" localSheetId="1">#REF!</definedName>
    <definedName name="TOTALITEM12.8_25">#REF!</definedName>
    <definedName name="TOTALITEM12.8_26" localSheetId="9">#REF!</definedName>
    <definedName name="TOTALITEM12.8_26" localSheetId="1">#REF!</definedName>
    <definedName name="TOTALITEM12.8_26">#REF!</definedName>
    <definedName name="TOTALITEM12.8_27" localSheetId="9">#REF!</definedName>
    <definedName name="TOTALITEM12.8_27" localSheetId="1">#REF!</definedName>
    <definedName name="TOTALITEM12.8_27">#REF!</definedName>
    <definedName name="TOTALITEM12.8_28" localSheetId="9">#REF!</definedName>
    <definedName name="TOTALITEM12.8_28" localSheetId="1">#REF!</definedName>
    <definedName name="TOTALITEM12.8_28">#REF!</definedName>
    <definedName name="TOTALITEM12.8_29" localSheetId="9">#REF!</definedName>
    <definedName name="TOTALITEM12.8_29" localSheetId="1">#REF!</definedName>
    <definedName name="TOTALITEM12.8_29">#REF!</definedName>
    <definedName name="TOTALITEM12.8_3" localSheetId="9">#REF!</definedName>
    <definedName name="TOTALITEM12.8_3" localSheetId="1">#REF!</definedName>
    <definedName name="TOTALITEM12.8_3">#REF!</definedName>
    <definedName name="TOTALITEM12.8_30" localSheetId="9">#REF!</definedName>
    <definedName name="TOTALITEM12.8_30" localSheetId="1">#REF!</definedName>
    <definedName name="TOTALITEM12.8_30">#REF!</definedName>
    <definedName name="TOTALITEM12.8_31" localSheetId="9">#REF!</definedName>
    <definedName name="TOTALITEM12.8_31" localSheetId="1">#REF!</definedName>
    <definedName name="TOTALITEM12.8_31">#REF!</definedName>
    <definedName name="TOTALITEM12.8_32" localSheetId="9">#REF!</definedName>
    <definedName name="TOTALITEM12.8_32" localSheetId="1">#REF!</definedName>
    <definedName name="TOTALITEM12.8_32">#REF!</definedName>
    <definedName name="TOTALITEM12.8_33" localSheetId="9">#REF!</definedName>
    <definedName name="TOTALITEM12.8_33" localSheetId="1">#REF!</definedName>
    <definedName name="TOTALITEM12.8_33">#REF!</definedName>
    <definedName name="TOTALITEM12.8_34" localSheetId="9">#REF!</definedName>
    <definedName name="TOTALITEM12.8_34" localSheetId="1">#REF!</definedName>
    <definedName name="TOTALITEM12.8_34">#REF!</definedName>
    <definedName name="TOTALITEM12.8_35" localSheetId="9">#REF!</definedName>
    <definedName name="TOTALITEM12.8_35" localSheetId="1">#REF!</definedName>
    <definedName name="TOTALITEM12.8_35">#REF!</definedName>
    <definedName name="TOTALITEM12.8_36" localSheetId="9">#REF!</definedName>
    <definedName name="TOTALITEM12.8_36" localSheetId="1">#REF!</definedName>
    <definedName name="TOTALITEM12.8_36">#REF!</definedName>
    <definedName name="TOTALITEM12.8_37" localSheetId="9">#REF!</definedName>
    <definedName name="TOTALITEM12.8_37" localSheetId="1">#REF!</definedName>
    <definedName name="TOTALITEM12.8_37">#REF!</definedName>
    <definedName name="TOTALITEM12.8_38" localSheetId="9">#REF!</definedName>
    <definedName name="TOTALITEM12.8_38" localSheetId="1">#REF!</definedName>
    <definedName name="TOTALITEM12.8_38">#REF!</definedName>
    <definedName name="TOTALITEM12.8_39" localSheetId="9">#REF!</definedName>
    <definedName name="TOTALITEM12.8_39" localSheetId="1">#REF!</definedName>
    <definedName name="TOTALITEM12.8_39">#REF!</definedName>
    <definedName name="TOTALITEM12.8_4" localSheetId="9">#REF!</definedName>
    <definedName name="TOTALITEM12.8_4" localSheetId="1">#REF!</definedName>
    <definedName name="TOTALITEM12.8_4">#REF!</definedName>
    <definedName name="TOTALITEM12.8_40" localSheetId="9">#REF!</definedName>
    <definedName name="TOTALITEM12.8_40" localSheetId="1">#REF!</definedName>
    <definedName name="TOTALITEM12.8_40">#REF!</definedName>
    <definedName name="TOTALITEM12.8_41" localSheetId="9">#REF!</definedName>
    <definedName name="TOTALITEM12.8_41" localSheetId="1">#REF!</definedName>
    <definedName name="TOTALITEM12.8_41">#REF!</definedName>
    <definedName name="TOTALITEM12.8_42" localSheetId="9">#REF!</definedName>
    <definedName name="TOTALITEM12.8_42" localSheetId="1">#REF!</definedName>
    <definedName name="TOTALITEM12.8_42">#REF!</definedName>
    <definedName name="TOTALITEM12.8_43" localSheetId="9">#REF!</definedName>
    <definedName name="TOTALITEM12.8_43" localSheetId="1">#REF!</definedName>
    <definedName name="TOTALITEM12.8_43">#REF!</definedName>
    <definedName name="TOTALITEM12.8_44" localSheetId="9">#REF!</definedName>
    <definedName name="TOTALITEM12.8_44" localSheetId="1">#REF!</definedName>
    <definedName name="TOTALITEM12.8_44">#REF!</definedName>
    <definedName name="TOTALITEM12.8_45" localSheetId="9">#REF!</definedName>
    <definedName name="TOTALITEM12.8_45" localSheetId="1">#REF!</definedName>
    <definedName name="TOTALITEM12.8_45">#REF!</definedName>
    <definedName name="TOTALITEM12.8_46" localSheetId="9">#REF!</definedName>
    <definedName name="TOTALITEM12.8_46" localSheetId="1">#REF!</definedName>
    <definedName name="TOTALITEM12.8_46">#REF!</definedName>
    <definedName name="TOTALITEM12.8_47" localSheetId="9">#REF!</definedName>
    <definedName name="TOTALITEM12.8_47" localSheetId="1">#REF!</definedName>
    <definedName name="TOTALITEM12.8_47">#REF!</definedName>
    <definedName name="TOTALITEM12.8_48" localSheetId="9">#REF!</definedName>
    <definedName name="TOTALITEM12.8_48" localSheetId="1">#REF!</definedName>
    <definedName name="TOTALITEM12.8_48">#REF!</definedName>
    <definedName name="TOTALITEM12.8_49" localSheetId="9">#REF!</definedName>
    <definedName name="TOTALITEM12.8_49" localSheetId="1">#REF!</definedName>
    <definedName name="TOTALITEM12.8_49">#REF!</definedName>
    <definedName name="TOTALITEM12.8_5" localSheetId="9">#REF!</definedName>
    <definedName name="TOTALITEM12.8_5" localSheetId="1">#REF!</definedName>
    <definedName name="TOTALITEM12.8_5">#REF!</definedName>
    <definedName name="TOTALITEM12.8_50" localSheetId="9">#REF!</definedName>
    <definedName name="TOTALITEM12.8_50" localSheetId="1">#REF!</definedName>
    <definedName name="TOTALITEM12.8_50">#REF!</definedName>
    <definedName name="TOTALITEM12.8_51" localSheetId="9">#REF!</definedName>
    <definedName name="TOTALITEM12.8_51" localSheetId="1">#REF!</definedName>
    <definedName name="TOTALITEM12.8_51">#REF!</definedName>
    <definedName name="TOTALITEM12.8_52" localSheetId="9">#REF!</definedName>
    <definedName name="TOTALITEM12.8_52" localSheetId="1">#REF!</definedName>
    <definedName name="TOTALITEM12.8_52">#REF!</definedName>
    <definedName name="TOTALITEM12.8_53" localSheetId="9">#REF!</definedName>
    <definedName name="TOTALITEM12.8_53" localSheetId="1">#REF!</definedName>
    <definedName name="TOTALITEM12.8_53">#REF!</definedName>
    <definedName name="TOTALITEM12.8_54" localSheetId="9">#REF!</definedName>
    <definedName name="TOTALITEM12.8_54" localSheetId="1">#REF!</definedName>
    <definedName name="TOTALITEM12.8_54">#REF!</definedName>
    <definedName name="TOTALITEM12.8_55" localSheetId="9">#REF!</definedName>
    <definedName name="TOTALITEM12.8_55" localSheetId="1">#REF!</definedName>
    <definedName name="TOTALITEM12.8_55">#REF!</definedName>
    <definedName name="TOTALITEM12.8_56" localSheetId="9">#REF!</definedName>
    <definedName name="TOTALITEM12.8_56" localSheetId="1">#REF!</definedName>
    <definedName name="TOTALITEM12.8_56">#REF!</definedName>
    <definedName name="TOTALITEM12.8_57" localSheetId="9">#REF!</definedName>
    <definedName name="TOTALITEM12.8_57" localSheetId="1">#REF!</definedName>
    <definedName name="TOTALITEM12.8_57">#REF!</definedName>
    <definedName name="TOTALITEM12.8_58" localSheetId="9">#REF!</definedName>
    <definedName name="TOTALITEM12.8_58" localSheetId="1">#REF!</definedName>
    <definedName name="TOTALITEM12.8_58">#REF!</definedName>
    <definedName name="TOTALITEM12.8_59" localSheetId="9">#REF!</definedName>
    <definedName name="TOTALITEM12.8_59" localSheetId="1">#REF!</definedName>
    <definedName name="TOTALITEM12.8_59">#REF!</definedName>
    <definedName name="TOTALITEM12.8_60" localSheetId="9">#REF!</definedName>
    <definedName name="TOTALITEM12.8_60" localSheetId="1">#REF!</definedName>
    <definedName name="TOTALITEM12.8_60">#REF!</definedName>
    <definedName name="TOTALITEM12.8_61" localSheetId="9">#REF!</definedName>
    <definedName name="TOTALITEM12.8_61" localSheetId="1">#REF!</definedName>
    <definedName name="TOTALITEM12.8_61">#REF!</definedName>
    <definedName name="TOTALITEM12.8_62" localSheetId="9">#REF!</definedName>
    <definedName name="TOTALITEM12.8_62" localSheetId="1">#REF!</definedName>
    <definedName name="TOTALITEM12.8_62">#REF!</definedName>
    <definedName name="TOTALITEM12.8_63" localSheetId="9">#REF!</definedName>
    <definedName name="TOTALITEM12.8_63" localSheetId="1">#REF!</definedName>
    <definedName name="TOTALITEM12.8_63">#REF!</definedName>
    <definedName name="TOTALITEM12.8_64" localSheetId="9">#REF!</definedName>
    <definedName name="TOTALITEM12.8_64" localSheetId="1">#REF!</definedName>
    <definedName name="TOTALITEM12.8_64">#REF!</definedName>
    <definedName name="TOTALITEM12.8_65" localSheetId="9">#REF!</definedName>
    <definedName name="TOTALITEM12.8_65" localSheetId="1">#REF!</definedName>
    <definedName name="TOTALITEM12.8_65">#REF!</definedName>
    <definedName name="TOTALITEM12.8_66" localSheetId="9">#REF!</definedName>
    <definedName name="TOTALITEM12.8_66" localSheetId="1">#REF!</definedName>
    <definedName name="TOTALITEM12.8_66">#REF!</definedName>
    <definedName name="TOTALITEM12.8_67" localSheetId="9">#REF!</definedName>
    <definedName name="TOTALITEM12.8_67" localSheetId="1">#REF!</definedName>
    <definedName name="TOTALITEM12.8_67">#REF!</definedName>
    <definedName name="TOTALITEM12.8_68" localSheetId="9">#REF!</definedName>
    <definedName name="TOTALITEM12.8_68" localSheetId="1">#REF!</definedName>
    <definedName name="TOTALITEM12.8_68">#REF!</definedName>
    <definedName name="TOTALITEM12.8_69" localSheetId="9">#REF!</definedName>
    <definedName name="TOTALITEM12.8_69" localSheetId="1">#REF!</definedName>
    <definedName name="TOTALITEM12.8_69">#REF!</definedName>
    <definedName name="TOTALITEM12.8_70" localSheetId="9">#REF!</definedName>
    <definedName name="TOTALITEM12.8_70" localSheetId="1">#REF!</definedName>
    <definedName name="TOTALITEM12.8_70">#REF!</definedName>
    <definedName name="TOTALITEM12.8_71" localSheetId="9">#REF!</definedName>
    <definedName name="TOTALITEM12.8_71" localSheetId="1">#REF!</definedName>
    <definedName name="TOTALITEM12.8_71">#REF!</definedName>
    <definedName name="TOTALITEM12.8_72" localSheetId="9">#REF!</definedName>
    <definedName name="TOTALITEM12.8_72" localSheetId="1">#REF!</definedName>
    <definedName name="TOTALITEM12.8_72">#REF!</definedName>
    <definedName name="TOTALITEM12.8_73" localSheetId="9">#REF!</definedName>
    <definedName name="TOTALITEM12.8_73" localSheetId="1">#REF!</definedName>
    <definedName name="TOTALITEM12.8_73">#REF!</definedName>
    <definedName name="TOTALITEM12.8_74" localSheetId="9">#REF!</definedName>
    <definedName name="TOTALITEM12.8_74" localSheetId="1">#REF!</definedName>
    <definedName name="TOTALITEM12.8_74">#REF!</definedName>
    <definedName name="TOTALITEM12.8_75" localSheetId="9">#REF!</definedName>
    <definedName name="TOTALITEM12.8_75" localSheetId="1">#REF!</definedName>
    <definedName name="TOTALITEM12.8_75">#REF!</definedName>
    <definedName name="TOTALITEM12.8_76" localSheetId="9">#REF!</definedName>
    <definedName name="TOTALITEM12.8_76" localSheetId="1">#REF!</definedName>
    <definedName name="TOTALITEM12.8_76">#REF!</definedName>
    <definedName name="TOTALITEM12.8_78" localSheetId="9">#REF!</definedName>
    <definedName name="TOTALITEM12.8_78" localSheetId="1">#REF!</definedName>
    <definedName name="TOTALITEM12.8_78">#REF!</definedName>
    <definedName name="TOTALITEM12.8_79" localSheetId="9">#REF!</definedName>
    <definedName name="TOTALITEM12.8_79" localSheetId="1">#REF!</definedName>
    <definedName name="TOTALITEM12.8_79">#REF!</definedName>
    <definedName name="TOTALITEM12.8_9" localSheetId="9">#REF!</definedName>
    <definedName name="TOTALITEM12.8_9" localSheetId="1">#REF!</definedName>
    <definedName name="TOTALITEM12.8_9">#REF!</definedName>
    <definedName name="TOTALITEM12.9" localSheetId="9">#REF!</definedName>
    <definedName name="TOTALITEM12.9" localSheetId="1">#REF!</definedName>
    <definedName name="TOTALITEM12.9">#REF!</definedName>
    <definedName name="TOTALITEM12.9_1" localSheetId="9">#REF!</definedName>
    <definedName name="TOTALITEM12.9_1" localSheetId="1">#REF!</definedName>
    <definedName name="TOTALITEM12.9_1">#REF!</definedName>
    <definedName name="TOTALITEM12.9_10" localSheetId="9">#REF!</definedName>
    <definedName name="TOTALITEM12.9_10" localSheetId="1">#REF!</definedName>
    <definedName name="TOTALITEM12.9_10">#REF!</definedName>
    <definedName name="TOTALITEM12.9_11" localSheetId="9">#REF!</definedName>
    <definedName name="TOTALITEM12.9_11" localSheetId="1">#REF!</definedName>
    <definedName name="TOTALITEM12.9_11">#REF!</definedName>
    <definedName name="TOTALITEM12.9_12" localSheetId="9">#REF!</definedName>
    <definedName name="TOTALITEM12.9_12" localSheetId="1">#REF!</definedName>
    <definedName name="TOTALITEM12.9_12">#REF!</definedName>
    <definedName name="TOTALITEM12.9_13" localSheetId="9">#REF!</definedName>
    <definedName name="TOTALITEM12.9_13" localSheetId="1">#REF!</definedName>
    <definedName name="TOTALITEM12.9_13">#REF!</definedName>
    <definedName name="TOTALITEM12.9_14" localSheetId="9">#REF!</definedName>
    <definedName name="TOTALITEM12.9_14" localSheetId="1">#REF!</definedName>
    <definedName name="TOTALITEM12.9_14">#REF!</definedName>
    <definedName name="TOTALITEM12.9_15" localSheetId="9">#REF!</definedName>
    <definedName name="TOTALITEM12.9_15" localSheetId="1">#REF!</definedName>
    <definedName name="TOTALITEM12.9_15">#REF!</definedName>
    <definedName name="TOTALITEM12.9_16" localSheetId="9">#REF!</definedName>
    <definedName name="TOTALITEM12.9_16" localSheetId="1">#REF!</definedName>
    <definedName name="TOTALITEM12.9_16">#REF!</definedName>
    <definedName name="TOTALITEM12.9_17" localSheetId="9">#REF!</definedName>
    <definedName name="TOTALITEM12.9_17" localSheetId="1">#REF!</definedName>
    <definedName name="TOTALITEM12.9_17">#REF!</definedName>
    <definedName name="TOTALITEM12.9_18" localSheetId="9">#REF!</definedName>
    <definedName name="TOTALITEM12.9_18" localSheetId="1">#REF!</definedName>
    <definedName name="TOTALITEM12.9_18">#REF!</definedName>
    <definedName name="TOTALITEM12.9_19" localSheetId="9">#REF!</definedName>
    <definedName name="TOTALITEM12.9_19" localSheetId="1">#REF!</definedName>
    <definedName name="TOTALITEM12.9_19">#REF!</definedName>
    <definedName name="TOTALITEM12.9_2" localSheetId="9">#REF!</definedName>
    <definedName name="TOTALITEM12.9_2" localSheetId="1">#REF!</definedName>
    <definedName name="TOTALITEM12.9_2">#REF!</definedName>
    <definedName name="TOTALITEM12.9_20" localSheetId="9">#REF!</definedName>
    <definedName name="TOTALITEM12.9_20" localSheetId="1">#REF!</definedName>
    <definedName name="TOTALITEM12.9_20">#REF!</definedName>
    <definedName name="TOTALITEM12.9_21" localSheetId="9">#REF!</definedName>
    <definedName name="TOTALITEM12.9_21" localSheetId="1">#REF!</definedName>
    <definedName name="TOTALITEM12.9_21">#REF!</definedName>
    <definedName name="TOTALITEM12.9_22" localSheetId="9">#REF!</definedName>
    <definedName name="TOTALITEM12.9_22" localSheetId="1">#REF!</definedName>
    <definedName name="TOTALITEM12.9_22">#REF!</definedName>
    <definedName name="TOTALITEM12.9_23" localSheetId="9">#REF!</definedName>
    <definedName name="TOTALITEM12.9_23" localSheetId="1">#REF!</definedName>
    <definedName name="TOTALITEM12.9_23">#REF!</definedName>
    <definedName name="TOTALITEM12.9_24" localSheetId="9">#REF!</definedName>
    <definedName name="TOTALITEM12.9_24" localSheetId="1">#REF!</definedName>
    <definedName name="TOTALITEM12.9_24">#REF!</definedName>
    <definedName name="TOTALITEM12.9_25" localSheetId="9">#REF!</definedName>
    <definedName name="TOTALITEM12.9_25" localSheetId="1">#REF!</definedName>
    <definedName name="TOTALITEM12.9_25">#REF!</definedName>
    <definedName name="TOTALITEM12.9_26" localSheetId="9">#REF!</definedName>
    <definedName name="TOTALITEM12.9_26" localSheetId="1">#REF!</definedName>
    <definedName name="TOTALITEM12.9_26">#REF!</definedName>
    <definedName name="TOTALITEM12.9_27" localSheetId="9">#REF!</definedName>
    <definedName name="TOTALITEM12.9_27" localSheetId="1">#REF!</definedName>
    <definedName name="TOTALITEM12.9_27">#REF!</definedName>
    <definedName name="TOTALITEM12.9_28" localSheetId="9">#REF!</definedName>
    <definedName name="TOTALITEM12.9_28" localSheetId="1">#REF!</definedName>
    <definedName name="TOTALITEM12.9_28">#REF!</definedName>
    <definedName name="TOTALITEM12.9_29" localSheetId="9">#REF!</definedName>
    <definedName name="TOTALITEM12.9_29" localSheetId="1">#REF!</definedName>
    <definedName name="TOTALITEM12.9_29">#REF!</definedName>
    <definedName name="TOTALITEM12.9_3" localSheetId="9">#REF!</definedName>
    <definedName name="TOTALITEM12.9_3" localSheetId="1">#REF!</definedName>
    <definedName name="TOTALITEM12.9_3">#REF!</definedName>
    <definedName name="TOTALITEM12.9_30" localSheetId="9">#REF!</definedName>
    <definedName name="TOTALITEM12.9_30" localSheetId="1">#REF!</definedName>
    <definedName name="TOTALITEM12.9_30">#REF!</definedName>
    <definedName name="TOTALITEM12.9_31" localSheetId="9">#REF!</definedName>
    <definedName name="TOTALITEM12.9_31" localSheetId="1">#REF!</definedName>
    <definedName name="TOTALITEM12.9_31">#REF!</definedName>
    <definedName name="TOTALITEM12.9_32" localSheetId="9">#REF!</definedName>
    <definedName name="TOTALITEM12.9_32" localSheetId="1">#REF!</definedName>
    <definedName name="TOTALITEM12.9_32">#REF!</definedName>
    <definedName name="TOTALITEM12.9_33" localSheetId="9">#REF!</definedName>
    <definedName name="TOTALITEM12.9_33" localSheetId="1">#REF!</definedName>
    <definedName name="TOTALITEM12.9_33">#REF!</definedName>
    <definedName name="TOTALITEM12.9_34" localSheetId="9">#REF!</definedName>
    <definedName name="TOTALITEM12.9_34" localSheetId="1">#REF!</definedName>
    <definedName name="TOTALITEM12.9_34">#REF!</definedName>
    <definedName name="TOTALITEM12.9_35" localSheetId="9">#REF!</definedName>
    <definedName name="TOTALITEM12.9_35" localSheetId="1">#REF!</definedName>
    <definedName name="TOTALITEM12.9_35">#REF!</definedName>
    <definedName name="TOTALITEM12.9_36" localSheetId="9">#REF!</definedName>
    <definedName name="TOTALITEM12.9_36" localSheetId="1">#REF!</definedName>
    <definedName name="TOTALITEM12.9_36">#REF!</definedName>
    <definedName name="TOTALITEM12.9_37" localSheetId="9">#REF!</definedName>
    <definedName name="TOTALITEM12.9_37" localSheetId="1">#REF!</definedName>
    <definedName name="TOTALITEM12.9_37">#REF!</definedName>
    <definedName name="TOTALITEM12.9_38" localSheetId="9">#REF!</definedName>
    <definedName name="TOTALITEM12.9_38" localSheetId="1">#REF!</definedName>
    <definedName name="TOTALITEM12.9_38">#REF!</definedName>
    <definedName name="TOTALITEM12.9_39" localSheetId="9">#REF!</definedName>
    <definedName name="TOTALITEM12.9_39" localSheetId="1">#REF!</definedName>
    <definedName name="TOTALITEM12.9_39">#REF!</definedName>
    <definedName name="TOTALITEM12.9_4" localSheetId="9">#REF!</definedName>
    <definedName name="TOTALITEM12.9_4" localSheetId="1">#REF!</definedName>
    <definedName name="TOTALITEM12.9_4">#REF!</definedName>
    <definedName name="TOTALITEM12.9_40" localSheetId="9">#REF!</definedName>
    <definedName name="TOTALITEM12.9_40" localSheetId="1">#REF!</definedName>
    <definedName name="TOTALITEM12.9_40">#REF!</definedName>
    <definedName name="TOTALITEM12.9_41" localSheetId="9">#REF!</definedName>
    <definedName name="TOTALITEM12.9_41" localSheetId="1">#REF!</definedName>
    <definedName name="TOTALITEM12.9_41">#REF!</definedName>
    <definedName name="TOTALITEM12.9_42" localSheetId="9">#REF!</definedName>
    <definedName name="TOTALITEM12.9_42" localSheetId="1">#REF!</definedName>
    <definedName name="TOTALITEM12.9_42">#REF!</definedName>
    <definedName name="TOTALITEM12.9_43" localSheetId="9">#REF!</definedName>
    <definedName name="TOTALITEM12.9_43" localSheetId="1">#REF!</definedName>
    <definedName name="TOTALITEM12.9_43">#REF!</definedName>
    <definedName name="TOTALITEM12.9_44" localSheetId="9">#REF!</definedName>
    <definedName name="TOTALITEM12.9_44" localSheetId="1">#REF!</definedName>
    <definedName name="TOTALITEM12.9_44">#REF!</definedName>
    <definedName name="TOTALITEM12.9_45" localSheetId="9">#REF!</definedName>
    <definedName name="TOTALITEM12.9_45" localSheetId="1">#REF!</definedName>
    <definedName name="TOTALITEM12.9_45">#REF!</definedName>
    <definedName name="TOTALITEM12.9_46" localSheetId="9">#REF!</definedName>
    <definedName name="TOTALITEM12.9_46" localSheetId="1">#REF!</definedName>
    <definedName name="TOTALITEM12.9_46">#REF!</definedName>
    <definedName name="TOTALITEM12.9_47" localSheetId="9">#REF!</definedName>
    <definedName name="TOTALITEM12.9_47" localSheetId="1">#REF!</definedName>
    <definedName name="TOTALITEM12.9_47">#REF!</definedName>
    <definedName name="TOTALITEM12.9_48" localSheetId="9">#REF!</definedName>
    <definedName name="TOTALITEM12.9_48" localSheetId="1">#REF!</definedName>
    <definedName name="TOTALITEM12.9_48">#REF!</definedName>
    <definedName name="TOTALITEM12.9_49" localSheetId="9">#REF!</definedName>
    <definedName name="TOTALITEM12.9_49" localSheetId="1">#REF!</definedName>
    <definedName name="TOTALITEM12.9_49">#REF!</definedName>
    <definedName name="TOTALITEM12.9_5" localSheetId="9">#REF!</definedName>
    <definedName name="TOTALITEM12.9_5" localSheetId="1">#REF!</definedName>
    <definedName name="TOTALITEM12.9_5">#REF!</definedName>
    <definedName name="TOTALITEM12.9_50" localSheetId="9">#REF!</definedName>
    <definedName name="TOTALITEM12.9_50" localSheetId="1">#REF!</definedName>
    <definedName name="TOTALITEM12.9_50">#REF!</definedName>
    <definedName name="TOTALITEM12.9_51" localSheetId="9">#REF!</definedName>
    <definedName name="TOTALITEM12.9_51" localSheetId="1">#REF!</definedName>
    <definedName name="TOTALITEM12.9_51">#REF!</definedName>
    <definedName name="TOTALITEM12.9_52" localSheetId="9">#REF!</definedName>
    <definedName name="TOTALITEM12.9_52" localSheetId="1">#REF!</definedName>
    <definedName name="TOTALITEM12.9_52">#REF!</definedName>
    <definedName name="TOTALITEM12.9_53" localSheetId="9">#REF!</definedName>
    <definedName name="TOTALITEM12.9_53" localSheetId="1">#REF!</definedName>
    <definedName name="TOTALITEM12.9_53">#REF!</definedName>
    <definedName name="TOTALITEM12.9_54" localSheetId="9">#REF!</definedName>
    <definedName name="TOTALITEM12.9_54" localSheetId="1">#REF!</definedName>
    <definedName name="TOTALITEM12.9_54">#REF!</definedName>
    <definedName name="TOTALITEM12.9_55" localSheetId="9">#REF!</definedName>
    <definedName name="TOTALITEM12.9_55" localSheetId="1">#REF!</definedName>
    <definedName name="TOTALITEM12.9_55">#REF!</definedName>
    <definedName name="TOTALITEM12.9_56" localSheetId="9">#REF!</definedName>
    <definedName name="TOTALITEM12.9_56" localSheetId="1">#REF!</definedName>
    <definedName name="TOTALITEM12.9_56">#REF!</definedName>
    <definedName name="TOTALITEM12.9_57" localSheetId="9">#REF!</definedName>
    <definedName name="TOTALITEM12.9_57" localSheetId="1">#REF!</definedName>
    <definedName name="TOTALITEM12.9_57">#REF!</definedName>
    <definedName name="TOTALITEM12.9_58" localSheetId="9">#REF!</definedName>
    <definedName name="TOTALITEM12.9_58" localSheetId="1">#REF!</definedName>
    <definedName name="TOTALITEM12.9_58">#REF!</definedName>
    <definedName name="TOTALITEM12.9_59" localSheetId="9">#REF!</definedName>
    <definedName name="TOTALITEM12.9_59" localSheetId="1">#REF!</definedName>
    <definedName name="TOTALITEM12.9_59">#REF!</definedName>
    <definedName name="TOTALITEM12.9_60" localSheetId="9">#REF!</definedName>
    <definedName name="TOTALITEM12.9_60" localSheetId="1">#REF!</definedName>
    <definedName name="TOTALITEM12.9_60">#REF!</definedName>
    <definedName name="TOTALITEM12.9_61" localSheetId="9">#REF!</definedName>
    <definedName name="TOTALITEM12.9_61" localSheetId="1">#REF!</definedName>
    <definedName name="TOTALITEM12.9_61">#REF!</definedName>
    <definedName name="TOTALITEM12.9_62" localSheetId="9">#REF!</definedName>
    <definedName name="TOTALITEM12.9_62" localSheetId="1">#REF!</definedName>
    <definedName name="TOTALITEM12.9_62">#REF!</definedName>
    <definedName name="TOTALITEM12.9_63" localSheetId="9">#REF!</definedName>
    <definedName name="TOTALITEM12.9_63" localSheetId="1">#REF!</definedName>
    <definedName name="TOTALITEM12.9_63">#REF!</definedName>
    <definedName name="TOTALITEM12.9_64" localSheetId="9">#REF!</definedName>
    <definedName name="TOTALITEM12.9_64" localSheetId="1">#REF!</definedName>
    <definedName name="TOTALITEM12.9_64">#REF!</definedName>
    <definedName name="TOTALITEM12.9_65" localSheetId="9">#REF!</definedName>
    <definedName name="TOTALITEM12.9_65" localSheetId="1">#REF!</definedName>
    <definedName name="TOTALITEM12.9_65">#REF!</definedName>
    <definedName name="TOTALITEM12.9_66" localSheetId="9">#REF!</definedName>
    <definedName name="TOTALITEM12.9_66" localSheetId="1">#REF!</definedName>
    <definedName name="TOTALITEM12.9_66">#REF!</definedName>
    <definedName name="TOTALITEM12.9_67" localSheetId="9">#REF!</definedName>
    <definedName name="TOTALITEM12.9_67" localSheetId="1">#REF!</definedName>
    <definedName name="TOTALITEM12.9_67">#REF!</definedName>
    <definedName name="TOTALITEM12.9_68" localSheetId="9">#REF!</definedName>
    <definedName name="TOTALITEM12.9_68" localSheetId="1">#REF!</definedName>
    <definedName name="TOTALITEM12.9_68">#REF!</definedName>
    <definedName name="TOTALITEM12.9_69" localSheetId="9">#REF!</definedName>
    <definedName name="TOTALITEM12.9_69" localSheetId="1">#REF!</definedName>
    <definedName name="TOTALITEM12.9_69">#REF!</definedName>
    <definedName name="TOTALITEM12.9_70" localSheetId="9">#REF!</definedName>
    <definedName name="TOTALITEM12.9_70" localSheetId="1">#REF!</definedName>
    <definedName name="TOTALITEM12.9_70">#REF!</definedName>
    <definedName name="TOTALITEM12.9_71" localSheetId="9">#REF!</definedName>
    <definedName name="TOTALITEM12.9_71" localSheetId="1">#REF!</definedName>
    <definedName name="TOTALITEM12.9_71">#REF!</definedName>
    <definedName name="TOTALITEM12.9_72" localSheetId="9">#REF!</definedName>
    <definedName name="TOTALITEM12.9_72" localSheetId="1">#REF!</definedName>
    <definedName name="TOTALITEM12.9_72">#REF!</definedName>
    <definedName name="TOTALITEM12.9_73" localSheetId="9">#REF!</definedName>
    <definedName name="TOTALITEM12.9_73" localSheetId="1">#REF!</definedName>
    <definedName name="TOTALITEM12.9_73">#REF!</definedName>
    <definedName name="TOTALITEM12.9_74" localSheetId="9">#REF!</definedName>
    <definedName name="TOTALITEM12.9_74" localSheetId="1">#REF!</definedName>
    <definedName name="TOTALITEM12.9_74">#REF!</definedName>
    <definedName name="TOTALITEM12.9_75" localSheetId="9">#REF!</definedName>
    <definedName name="TOTALITEM12.9_75" localSheetId="1">#REF!</definedName>
    <definedName name="TOTALITEM12.9_75">#REF!</definedName>
    <definedName name="TOTALITEM12.9_76" localSheetId="9">#REF!</definedName>
    <definedName name="TOTALITEM12.9_76" localSheetId="1">#REF!</definedName>
    <definedName name="TOTALITEM12.9_76">#REF!</definedName>
    <definedName name="TOTALITEM12.9_78" localSheetId="9">#REF!</definedName>
    <definedName name="TOTALITEM12.9_78" localSheetId="1">#REF!</definedName>
    <definedName name="TOTALITEM12.9_78">#REF!</definedName>
    <definedName name="TOTALITEM12.9_79" localSheetId="9">#REF!</definedName>
    <definedName name="TOTALITEM12.9_79" localSheetId="1">#REF!</definedName>
    <definedName name="TOTALITEM12.9_79">#REF!</definedName>
    <definedName name="TOTALITEM12.9_9" localSheetId="9">#REF!</definedName>
    <definedName name="TOTALITEM12.9_9" localSheetId="1">#REF!</definedName>
    <definedName name="TOTALITEM12.9_9">#REF!</definedName>
    <definedName name="TOTALITEM13.1.1" localSheetId="9">#REF!</definedName>
    <definedName name="TOTALITEM13.1.1" localSheetId="1">#REF!</definedName>
    <definedName name="TOTALITEM13.1.1">#REF!</definedName>
    <definedName name="TOTALITEM13.1.1_1" localSheetId="9">#REF!</definedName>
    <definedName name="TOTALITEM13.1.1_1" localSheetId="1">#REF!</definedName>
    <definedName name="TOTALITEM13.1.1_1">#REF!</definedName>
    <definedName name="TOTALITEM13.1.1_10" localSheetId="9">#REF!</definedName>
    <definedName name="TOTALITEM13.1.1_10" localSheetId="1">#REF!</definedName>
    <definedName name="TOTALITEM13.1.1_10">#REF!</definedName>
    <definedName name="TOTALITEM13.1.1_11" localSheetId="9">#REF!</definedName>
    <definedName name="TOTALITEM13.1.1_11" localSheetId="1">#REF!</definedName>
    <definedName name="TOTALITEM13.1.1_11">#REF!</definedName>
    <definedName name="TOTALITEM13.1.1_12" localSheetId="9">#REF!</definedName>
    <definedName name="TOTALITEM13.1.1_12" localSheetId="1">#REF!</definedName>
    <definedName name="TOTALITEM13.1.1_12">#REF!</definedName>
    <definedName name="TOTALITEM13.1.1_13" localSheetId="9">#REF!</definedName>
    <definedName name="TOTALITEM13.1.1_13" localSheetId="1">#REF!</definedName>
    <definedName name="TOTALITEM13.1.1_13">#REF!</definedName>
    <definedName name="TOTALITEM13.1.1_14" localSheetId="9">#REF!</definedName>
    <definedName name="TOTALITEM13.1.1_14" localSheetId="1">#REF!</definedName>
    <definedName name="TOTALITEM13.1.1_14">#REF!</definedName>
    <definedName name="TOTALITEM13.1.1_15" localSheetId="9">#REF!</definedName>
    <definedName name="TOTALITEM13.1.1_15" localSheetId="1">#REF!</definedName>
    <definedName name="TOTALITEM13.1.1_15">#REF!</definedName>
    <definedName name="TOTALITEM13.1.1_16" localSheetId="9">#REF!</definedName>
    <definedName name="TOTALITEM13.1.1_16" localSheetId="1">#REF!</definedName>
    <definedName name="TOTALITEM13.1.1_16">#REF!</definedName>
    <definedName name="TOTALITEM13.1.1_17" localSheetId="9">#REF!</definedName>
    <definedName name="TOTALITEM13.1.1_17" localSheetId="1">#REF!</definedName>
    <definedName name="TOTALITEM13.1.1_17">#REF!</definedName>
    <definedName name="TOTALITEM13.1.1_18" localSheetId="9">#REF!</definedName>
    <definedName name="TOTALITEM13.1.1_18" localSheetId="1">#REF!</definedName>
    <definedName name="TOTALITEM13.1.1_18">#REF!</definedName>
    <definedName name="TOTALITEM13.1.1_19" localSheetId="9">#REF!</definedName>
    <definedName name="TOTALITEM13.1.1_19" localSheetId="1">#REF!</definedName>
    <definedName name="TOTALITEM13.1.1_19">#REF!</definedName>
    <definedName name="TOTALITEM13.1.1_2" localSheetId="9">#REF!</definedName>
    <definedName name="TOTALITEM13.1.1_2" localSheetId="1">#REF!</definedName>
    <definedName name="TOTALITEM13.1.1_2">#REF!</definedName>
    <definedName name="TOTALITEM13.1.1_20" localSheetId="9">#REF!</definedName>
    <definedName name="TOTALITEM13.1.1_20" localSheetId="1">#REF!</definedName>
    <definedName name="TOTALITEM13.1.1_20">#REF!</definedName>
    <definedName name="TOTALITEM13.1.1_21" localSheetId="9">#REF!</definedName>
    <definedName name="TOTALITEM13.1.1_21" localSheetId="1">#REF!</definedName>
    <definedName name="TOTALITEM13.1.1_21">#REF!</definedName>
    <definedName name="TOTALITEM13.1.1_22" localSheetId="9">#REF!</definedName>
    <definedName name="TOTALITEM13.1.1_22" localSheetId="1">#REF!</definedName>
    <definedName name="TOTALITEM13.1.1_22">#REF!</definedName>
    <definedName name="TOTALITEM13.1.1_23" localSheetId="9">#REF!</definedName>
    <definedName name="TOTALITEM13.1.1_23" localSheetId="1">#REF!</definedName>
    <definedName name="TOTALITEM13.1.1_23">#REF!</definedName>
    <definedName name="TOTALITEM13.1.1_24" localSheetId="9">#REF!</definedName>
    <definedName name="TOTALITEM13.1.1_24" localSheetId="1">#REF!</definedName>
    <definedName name="TOTALITEM13.1.1_24">#REF!</definedName>
    <definedName name="TOTALITEM13.1.1_25" localSheetId="9">#REF!</definedName>
    <definedName name="TOTALITEM13.1.1_25" localSheetId="1">#REF!</definedName>
    <definedName name="TOTALITEM13.1.1_25">#REF!</definedName>
    <definedName name="TOTALITEM13.1.1_26" localSheetId="9">#REF!</definedName>
    <definedName name="TOTALITEM13.1.1_26" localSheetId="1">#REF!</definedName>
    <definedName name="TOTALITEM13.1.1_26">#REF!</definedName>
    <definedName name="TOTALITEM13.1.1_27" localSheetId="9">#REF!</definedName>
    <definedName name="TOTALITEM13.1.1_27" localSheetId="1">#REF!</definedName>
    <definedName name="TOTALITEM13.1.1_27">#REF!</definedName>
    <definedName name="TOTALITEM13.1.1_28" localSheetId="9">#REF!</definedName>
    <definedName name="TOTALITEM13.1.1_28" localSheetId="1">#REF!</definedName>
    <definedName name="TOTALITEM13.1.1_28">#REF!</definedName>
    <definedName name="TOTALITEM13.1.1_29" localSheetId="9">#REF!</definedName>
    <definedName name="TOTALITEM13.1.1_29" localSheetId="1">#REF!</definedName>
    <definedName name="TOTALITEM13.1.1_29">#REF!</definedName>
    <definedName name="TOTALITEM13.1.1_3" localSheetId="9">#REF!</definedName>
    <definedName name="TOTALITEM13.1.1_3" localSheetId="1">#REF!</definedName>
    <definedName name="TOTALITEM13.1.1_3">#REF!</definedName>
    <definedName name="TOTALITEM13.1.1_30" localSheetId="9">#REF!</definedName>
    <definedName name="TOTALITEM13.1.1_30" localSheetId="1">#REF!</definedName>
    <definedName name="TOTALITEM13.1.1_30">#REF!</definedName>
    <definedName name="TOTALITEM13.1.1_31" localSheetId="9">#REF!</definedName>
    <definedName name="TOTALITEM13.1.1_31" localSheetId="1">#REF!</definedName>
    <definedName name="TOTALITEM13.1.1_31">#REF!</definedName>
    <definedName name="TOTALITEM13.1.1_32" localSheetId="9">#REF!</definedName>
    <definedName name="TOTALITEM13.1.1_32" localSheetId="1">#REF!</definedName>
    <definedName name="TOTALITEM13.1.1_32">#REF!</definedName>
    <definedName name="TOTALITEM13.1.1_33" localSheetId="9">#REF!</definedName>
    <definedName name="TOTALITEM13.1.1_33" localSheetId="1">#REF!</definedName>
    <definedName name="TOTALITEM13.1.1_33">#REF!</definedName>
    <definedName name="TOTALITEM13.1.1_34" localSheetId="9">#REF!</definedName>
    <definedName name="TOTALITEM13.1.1_34" localSheetId="1">#REF!</definedName>
    <definedName name="TOTALITEM13.1.1_34">#REF!</definedName>
    <definedName name="TOTALITEM13.1.1_35" localSheetId="9">#REF!</definedName>
    <definedName name="TOTALITEM13.1.1_35" localSheetId="1">#REF!</definedName>
    <definedName name="TOTALITEM13.1.1_35">#REF!</definedName>
    <definedName name="TOTALITEM13.1.1_36" localSheetId="9">#REF!</definedName>
    <definedName name="TOTALITEM13.1.1_36" localSheetId="1">#REF!</definedName>
    <definedName name="TOTALITEM13.1.1_36">#REF!</definedName>
    <definedName name="TOTALITEM13.1.1_37" localSheetId="9">#REF!</definedName>
    <definedName name="TOTALITEM13.1.1_37" localSheetId="1">#REF!</definedName>
    <definedName name="TOTALITEM13.1.1_37">#REF!</definedName>
    <definedName name="TOTALITEM13.1.1_38" localSheetId="9">#REF!</definedName>
    <definedName name="TOTALITEM13.1.1_38" localSheetId="1">#REF!</definedName>
    <definedName name="TOTALITEM13.1.1_38">#REF!</definedName>
    <definedName name="TOTALITEM13.1.1_39" localSheetId="9">#REF!</definedName>
    <definedName name="TOTALITEM13.1.1_39" localSheetId="1">#REF!</definedName>
    <definedName name="TOTALITEM13.1.1_39">#REF!</definedName>
    <definedName name="TOTALITEM13.1.1_4" localSheetId="9">#REF!</definedName>
    <definedName name="TOTALITEM13.1.1_4" localSheetId="1">#REF!</definedName>
    <definedName name="TOTALITEM13.1.1_4">#REF!</definedName>
    <definedName name="TOTALITEM13.1.1_40" localSheetId="9">#REF!</definedName>
    <definedName name="TOTALITEM13.1.1_40" localSheetId="1">#REF!</definedName>
    <definedName name="TOTALITEM13.1.1_40">#REF!</definedName>
    <definedName name="TOTALITEM13.1.1_41" localSheetId="9">#REF!</definedName>
    <definedName name="TOTALITEM13.1.1_41" localSheetId="1">#REF!</definedName>
    <definedName name="TOTALITEM13.1.1_41">#REF!</definedName>
    <definedName name="TOTALITEM13.1.1_42" localSheetId="9">#REF!</definedName>
    <definedName name="TOTALITEM13.1.1_42" localSheetId="1">#REF!</definedName>
    <definedName name="TOTALITEM13.1.1_42">#REF!</definedName>
    <definedName name="TOTALITEM13.1.1_43" localSheetId="9">#REF!</definedName>
    <definedName name="TOTALITEM13.1.1_43" localSheetId="1">#REF!</definedName>
    <definedName name="TOTALITEM13.1.1_43">#REF!</definedName>
    <definedName name="TOTALITEM13.1.1_44" localSheetId="9">#REF!</definedName>
    <definedName name="TOTALITEM13.1.1_44" localSheetId="1">#REF!</definedName>
    <definedName name="TOTALITEM13.1.1_44">#REF!</definedName>
    <definedName name="TOTALITEM13.1.1_45" localSheetId="9">#REF!</definedName>
    <definedName name="TOTALITEM13.1.1_45" localSheetId="1">#REF!</definedName>
    <definedName name="TOTALITEM13.1.1_45">#REF!</definedName>
    <definedName name="TOTALITEM13.1.1_46" localSheetId="9">#REF!</definedName>
    <definedName name="TOTALITEM13.1.1_46" localSheetId="1">#REF!</definedName>
    <definedName name="TOTALITEM13.1.1_46">#REF!</definedName>
    <definedName name="TOTALITEM13.1.1_47" localSheetId="9">#REF!</definedName>
    <definedName name="TOTALITEM13.1.1_47" localSheetId="1">#REF!</definedName>
    <definedName name="TOTALITEM13.1.1_47">#REF!</definedName>
    <definedName name="TOTALITEM13.1.1_48" localSheetId="9">#REF!</definedName>
    <definedName name="TOTALITEM13.1.1_48" localSheetId="1">#REF!</definedName>
    <definedName name="TOTALITEM13.1.1_48">#REF!</definedName>
    <definedName name="TOTALITEM13.1.1_49" localSheetId="9">#REF!</definedName>
    <definedName name="TOTALITEM13.1.1_49" localSheetId="1">#REF!</definedName>
    <definedName name="TOTALITEM13.1.1_49">#REF!</definedName>
    <definedName name="TOTALITEM13.1.1_5" localSheetId="9">#REF!</definedName>
    <definedName name="TOTALITEM13.1.1_5" localSheetId="1">#REF!</definedName>
    <definedName name="TOTALITEM13.1.1_5">#REF!</definedName>
    <definedName name="TOTALITEM13.1.1_50" localSheetId="9">#REF!</definedName>
    <definedName name="TOTALITEM13.1.1_50" localSheetId="1">#REF!</definedName>
    <definedName name="TOTALITEM13.1.1_50">#REF!</definedName>
    <definedName name="TOTALITEM13.1.1_51" localSheetId="9">#REF!</definedName>
    <definedName name="TOTALITEM13.1.1_51" localSheetId="1">#REF!</definedName>
    <definedName name="TOTALITEM13.1.1_51">#REF!</definedName>
    <definedName name="TOTALITEM13.1.1_52" localSheetId="9">#REF!</definedName>
    <definedName name="TOTALITEM13.1.1_52" localSheetId="1">#REF!</definedName>
    <definedName name="TOTALITEM13.1.1_52">#REF!</definedName>
    <definedName name="TOTALITEM13.1.1_53" localSheetId="9">#REF!</definedName>
    <definedName name="TOTALITEM13.1.1_53" localSheetId="1">#REF!</definedName>
    <definedName name="TOTALITEM13.1.1_53">#REF!</definedName>
    <definedName name="TOTALITEM13.1.1_54" localSheetId="9">#REF!</definedName>
    <definedName name="TOTALITEM13.1.1_54" localSheetId="1">#REF!</definedName>
    <definedName name="TOTALITEM13.1.1_54">#REF!</definedName>
    <definedName name="TOTALITEM13.1.1_55" localSheetId="9">#REF!</definedName>
    <definedName name="TOTALITEM13.1.1_55" localSheetId="1">#REF!</definedName>
    <definedName name="TOTALITEM13.1.1_55">#REF!</definedName>
    <definedName name="TOTALITEM13.1.1_56" localSheetId="9">#REF!</definedName>
    <definedName name="TOTALITEM13.1.1_56" localSheetId="1">#REF!</definedName>
    <definedName name="TOTALITEM13.1.1_56">#REF!</definedName>
    <definedName name="TOTALITEM13.1.1_57" localSheetId="9">#REF!</definedName>
    <definedName name="TOTALITEM13.1.1_57" localSheetId="1">#REF!</definedName>
    <definedName name="TOTALITEM13.1.1_57">#REF!</definedName>
    <definedName name="TOTALITEM13.1.1_58" localSheetId="9">#REF!</definedName>
    <definedName name="TOTALITEM13.1.1_58" localSheetId="1">#REF!</definedName>
    <definedName name="TOTALITEM13.1.1_58">#REF!</definedName>
    <definedName name="TOTALITEM13.1.1_59" localSheetId="9">#REF!</definedName>
    <definedName name="TOTALITEM13.1.1_59" localSheetId="1">#REF!</definedName>
    <definedName name="TOTALITEM13.1.1_59">#REF!</definedName>
    <definedName name="TOTALITEM13.1.1_60" localSheetId="9">#REF!</definedName>
    <definedName name="TOTALITEM13.1.1_60" localSheetId="1">#REF!</definedName>
    <definedName name="TOTALITEM13.1.1_60">#REF!</definedName>
    <definedName name="TOTALITEM13.1.1_61" localSheetId="9">#REF!</definedName>
    <definedName name="TOTALITEM13.1.1_61" localSheetId="1">#REF!</definedName>
    <definedName name="TOTALITEM13.1.1_61">#REF!</definedName>
    <definedName name="TOTALITEM13.1.1_62" localSheetId="9">#REF!</definedName>
    <definedName name="TOTALITEM13.1.1_62" localSheetId="1">#REF!</definedName>
    <definedName name="TOTALITEM13.1.1_62">#REF!</definedName>
    <definedName name="TOTALITEM13.1.1_63" localSheetId="9">#REF!</definedName>
    <definedName name="TOTALITEM13.1.1_63" localSheetId="1">#REF!</definedName>
    <definedName name="TOTALITEM13.1.1_63">#REF!</definedName>
    <definedName name="TOTALITEM13.1.1_64" localSheetId="9">#REF!</definedName>
    <definedName name="TOTALITEM13.1.1_64" localSheetId="1">#REF!</definedName>
    <definedName name="TOTALITEM13.1.1_64">#REF!</definedName>
    <definedName name="TOTALITEM13.1.1_65" localSheetId="9">#REF!</definedName>
    <definedName name="TOTALITEM13.1.1_65" localSheetId="1">#REF!</definedName>
    <definedName name="TOTALITEM13.1.1_65">#REF!</definedName>
    <definedName name="TOTALITEM13.1.1_66" localSheetId="9">#REF!</definedName>
    <definedName name="TOTALITEM13.1.1_66" localSheetId="1">#REF!</definedName>
    <definedName name="TOTALITEM13.1.1_66">#REF!</definedName>
    <definedName name="TOTALITEM13.1.1_67" localSheetId="9">#REF!</definedName>
    <definedName name="TOTALITEM13.1.1_67" localSheetId="1">#REF!</definedName>
    <definedName name="TOTALITEM13.1.1_67">#REF!</definedName>
    <definedName name="TOTALITEM13.1.1_68" localSheetId="9">#REF!</definedName>
    <definedName name="TOTALITEM13.1.1_68" localSheetId="1">#REF!</definedName>
    <definedName name="TOTALITEM13.1.1_68">#REF!</definedName>
    <definedName name="TOTALITEM13.1.1_69" localSheetId="9">#REF!</definedName>
    <definedName name="TOTALITEM13.1.1_69" localSheetId="1">#REF!</definedName>
    <definedName name="TOTALITEM13.1.1_69">#REF!</definedName>
    <definedName name="TOTALITEM13.1.1_70" localSheetId="9">#REF!</definedName>
    <definedName name="TOTALITEM13.1.1_70" localSheetId="1">#REF!</definedName>
    <definedName name="TOTALITEM13.1.1_70">#REF!</definedName>
    <definedName name="TOTALITEM13.1.1_71" localSheetId="9">#REF!</definedName>
    <definedName name="TOTALITEM13.1.1_71" localSheetId="1">#REF!</definedName>
    <definedName name="TOTALITEM13.1.1_71">#REF!</definedName>
    <definedName name="TOTALITEM13.1.1_72" localSheetId="9">#REF!</definedName>
    <definedName name="TOTALITEM13.1.1_72" localSheetId="1">#REF!</definedName>
    <definedName name="TOTALITEM13.1.1_72">#REF!</definedName>
    <definedName name="TOTALITEM13.1.1_73" localSheetId="9">#REF!</definedName>
    <definedName name="TOTALITEM13.1.1_73" localSheetId="1">#REF!</definedName>
    <definedName name="TOTALITEM13.1.1_73">#REF!</definedName>
    <definedName name="TOTALITEM13.1.1_74" localSheetId="9">#REF!</definedName>
    <definedName name="TOTALITEM13.1.1_74" localSheetId="1">#REF!</definedName>
    <definedName name="TOTALITEM13.1.1_74">#REF!</definedName>
    <definedName name="TOTALITEM13.1.1_75" localSheetId="9">#REF!</definedName>
    <definedName name="TOTALITEM13.1.1_75" localSheetId="1">#REF!</definedName>
    <definedName name="TOTALITEM13.1.1_75">#REF!</definedName>
    <definedName name="TOTALITEM13.1.1_76" localSheetId="9">#REF!</definedName>
    <definedName name="TOTALITEM13.1.1_76" localSheetId="1">#REF!</definedName>
    <definedName name="TOTALITEM13.1.1_76">#REF!</definedName>
    <definedName name="TOTALITEM13.1.1_78" localSheetId="9">#REF!</definedName>
    <definedName name="TOTALITEM13.1.1_78" localSheetId="1">#REF!</definedName>
    <definedName name="TOTALITEM13.1.1_78">#REF!</definedName>
    <definedName name="TOTALITEM13.1.1_79" localSheetId="9">#REF!</definedName>
    <definedName name="TOTALITEM13.1.1_79" localSheetId="1">#REF!</definedName>
    <definedName name="TOTALITEM13.1.1_79">#REF!</definedName>
    <definedName name="TOTALITEM13.1.1_9" localSheetId="9">#REF!</definedName>
    <definedName name="TOTALITEM13.1.1_9" localSheetId="1">#REF!</definedName>
    <definedName name="TOTALITEM13.1.1_9">#REF!</definedName>
    <definedName name="TOTALITEM13.1.2" localSheetId="9">#REF!</definedName>
    <definedName name="TOTALITEM13.1.2" localSheetId="1">#REF!</definedName>
    <definedName name="TOTALITEM13.1.2">#REF!</definedName>
    <definedName name="TOTALITEM13.1.2_1" localSheetId="9">#REF!</definedName>
    <definedName name="TOTALITEM13.1.2_1" localSheetId="1">#REF!</definedName>
    <definedName name="TOTALITEM13.1.2_1">#REF!</definedName>
    <definedName name="TOTALITEM13.1.2_10" localSheetId="9">#REF!</definedName>
    <definedName name="TOTALITEM13.1.2_10" localSheetId="1">#REF!</definedName>
    <definedName name="TOTALITEM13.1.2_10">#REF!</definedName>
    <definedName name="TOTALITEM13.1.2_11" localSheetId="9">#REF!</definedName>
    <definedName name="TOTALITEM13.1.2_11" localSheetId="1">#REF!</definedName>
    <definedName name="TOTALITEM13.1.2_11">#REF!</definedName>
    <definedName name="TOTALITEM13.1.2_12" localSheetId="9">#REF!</definedName>
    <definedName name="TOTALITEM13.1.2_12" localSheetId="1">#REF!</definedName>
    <definedName name="TOTALITEM13.1.2_12">#REF!</definedName>
    <definedName name="TOTALITEM13.1.2_13" localSheetId="9">#REF!</definedName>
    <definedName name="TOTALITEM13.1.2_13" localSheetId="1">#REF!</definedName>
    <definedName name="TOTALITEM13.1.2_13">#REF!</definedName>
    <definedName name="TOTALITEM13.1.2_14" localSheetId="9">#REF!</definedName>
    <definedName name="TOTALITEM13.1.2_14" localSheetId="1">#REF!</definedName>
    <definedName name="TOTALITEM13.1.2_14">#REF!</definedName>
    <definedName name="TOTALITEM13.1.2_15" localSheetId="9">#REF!</definedName>
    <definedName name="TOTALITEM13.1.2_15" localSheetId="1">#REF!</definedName>
    <definedName name="TOTALITEM13.1.2_15">#REF!</definedName>
    <definedName name="TOTALITEM13.1.2_16" localSheetId="9">#REF!</definedName>
    <definedName name="TOTALITEM13.1.2_16" localSheetId="1">#REF!</definedName>
    <definedName name="TOTALITEM13.1.2_16">#REF!</definedName>
    <definedName name="TOTALITEM13.1.2_17" localSheetId="9">#REF!</definedName>
    <definedName name="TOTALITEM13.1.2_17" localSheetId="1">#REF!</definedName>
    <definedName name="TOTALITEM13.1.2_17">#REF!</definedName>
    <definedName name="TOTALITEM13.1.2_18" localSheetId="9">#REF!</definedName>
    <definedName name="TOTALITEM13.1.2_18" localSheetId="1">#REF!</definedName>
    <definedName name="TOTALITEM13.1.2_18">#REF!</definedName>
    <definedName name="TOTALITEM13.1.2_19" localSheetId="9">#REF!</definedName>
    <definedName name="TOTALITEM13.1.2_19" localSheetId="1">#REF!</definedName>
    <definedName name="TOTALITEM13.1.2_19">#REF!</definedName>
    <definedName name="TOTALITEM13.1.2_2" localSheetId="9">#REF!</definedName>
    <definedName name="TOTALITEM13.1.2_2" localSheetId="1">#REF!</definedName>
    <definedName name="TOTALITEM13.1.2_2">#REF!</definedName>
    <definedName name="TOTALITEM13.1.2_20" localSheetId="9">#REF!</definedName>
    <definedName name="TOTALITEM13.1.2_20" localSheetId="1">#REF!</definedName>
    <definedName name="TOTALITEM13.1.2_20">#REF!</definedName>
    <definedName name="TOTALITEM13.1.2_21" localSheetId="9">#REF!</definedName>
    <definedName name="TOTALITEM13.1.2_21" localSheetId="1">#REF!</definedName>
    <definedName name="TOTALITEM13.1.2_21">#REF!</definedName>
    <definedName name="TOTALITEM13.1.2_22" localSheetId="9">#REF!</definedName>
    <definedName name="TOTALITEM13.1.2_22" localSheetId="1">#REF!</definedName>
    <definedName name="TOTALITEM13.1.2_22">#REF!</definedName>
    <definedName name="TOTALITEM13.1.2_23" localSheetId="9">#REF!</definedName>
    <definedName name="TOTALITEM13.1.2_23" localSheetId="1">#REF!</definedName>
    <definedName name="TOTALITEM13.1.2_23">#REF!</definedName>
    <definedName name="TOTALITEM13.1.2_24" localSheetId="9">#REF!</definedName>
    <definedName name="TOTALITEM13.1.2_24" localSheetId="1">#REF!</definedName>
    <definedName name="TOTALITEM13.1.2_24">#REF!</definedName>
    <definedName name="TOTALITEM13.1.2_25" localSheetId="9">#REF!</definedName>
    <definedName name="TOTALITEM13.1.2_25" localSheetId="1">#REF!</definedName>
    <definedName name="TOTALITEM13.1.2_25">#REF!</definedName>
    <definedName name="TOTALITEM13.1.2_26" localSheetId="9">#REF!</definedName>
    <definedName name="TOTALITEM13.1.2_26" localSheetId="1">#REF!</definedName>
    <definedName name="TOTALITEM13.1.2_26">#REF!</definedName>
    <definedName name="TOTALITEM13.1.2_27" localSheetId="9">#REF!</definedName>
    <definedName name="TOTALITEM13.1.2_27" localSheetId="1">#REF!</definedName>
    <definedName name="TOTALITEM13.1.2_27">#REF!</definedName>
    <definedName name="TOTALITEM13.1.2_28" localSheetId="9">#REF!</definedName>
    <definedName name="TOTALITEM13.1.2_28" localSheetId="1">#REF!</definedName>
    <definedName name="TOTALITEM13.1.2_28">#REF!</definedName>
    <definedName name="TOTALITEM13.1.2_29" localSheetId="9">#REF!</definedName>
    <definedName name="TOTALITEM13.1.2_29" localSheetId="1">#REF!</definedName>
    <definedName name="TOTALITEM13.1.2_29">#REF!</definedName>
    <definedName name="TOTALITEM13.1.2_3" localSheetId="9">#REF!</definedName>
    <definedName name="TOTALITEM13.1.2_3" localSheetId="1">#REF!</definedName>
    <definedName name="TOTALITEM13.1.2_3">#REF!</definedName>
    <definedName name="TOTALITEM13.1.2_30" localSheetId="9">#REF!</definedName>
    <definedName name="TOTALITEM13.1.2_30" localSheetId="1">#REF!</definedName>
    <definedName name="TOTALITEM13.1.2_30">#REF!</definedName>
    <definedName name="TOTALITEM13.1.2_31" localSheetId="9">#REF!</definedName>
    <definedName name="TOTALITEM13.1.2_31" localSheetId="1">#REF!</definedName>
    <definedName name="TOTALITEM13.1.2_31">#REF!</definedName>
    <definedName name="TOTALITEM13.1.2_32" localSheetId="9">#REF!</definedName>
    <definedName name="TOTALITEM13.1.2_32" localSheetId="1">#REF!</definedName>
    <definedName name="TOTALITEM13.1.2_32">#REF!</definedName>
    <definedName name="TOTALITEM13.1.2_33" localSheetId="9">#REF!</definedName>
    <definedName name="TOTALITEM13.1.2_33" localSheetId="1">#REF!</definedName>
    <definedName name="TOTALITEM13.1.2_33">#REF!</definedName>
    <definedName name="TOTALITEM13.1.2_34" localSheetId="9">#REF!</definedName>
    <definedName name="TOTALITEM13.1.2_34" localSheetId="1">#REF!</definedName>
    <definedName name="TOTALITEM13.1.2_34">#REF!</definedName>
    <definedName name="TOTALITEM13.1.2_35" localSheetId="9">#REF!</definedName>
    <definedName name="TOTALITEM13.1.2_35" localSheetId="1">#REF!</definedName>
    <definedName name="TOTALITEM13.1.2_35">#REF!</definedName>
    <definedName name="TOTALITEM13.1.2_36" localSheetId="9">#REF!</definedName>
    <definedName name="TOTALITEM13.1.2_36" localSheetId="1">#REF!</definedName>
    <definedName name="TOTALITEM13.1.2_36">#REF!</definedName>
    <definedName name="TOTALITEM13.1.2_37" localSheetId="9">#REF!</definedName>
    <definedName name="TOTALITEM13.1.2_37" localSheetId="1">#REF!</definedName>
    <definedName name="TOTALITEM13.1.2_37">#REF!</definedName>
    <definedName name="TOTALITEM13.1.2_38" localSheetId="9">#REF!</definedName>
    <definedName name="TOTALITEM13.1.2_38" localSheetId="1">#REF!</definedName>
    <definedName name="TOTALITEM13.1.2_38">#REF!</definedName>
    <definedName name="TOTALITEM13.1.2_39" localSheetId="9">#REF!</definedName>
    <definedName name="TOTALITEM13.1.2_39" localSheetId="1">#REF!</definedName>
    <definedName name="TOTALITEM13.1.2_39">#REF!</definedName>
    <definedName name="TOTALITEM13.1.2_4" localSheetId="9">#REF!</definedName>
    <definedName name="TOTALITEM13.1.2_4" localSheetId="1">#REF!</definedName>
    <definedName name="TOTALITEM13.1.2_4">#REF!</definedName>
    <definedName name="TOTALITEM13.1.2_40" localSheetId="9">#REF!</definedName>
    <definedName name="TOTALITEM13.1.2_40" localSheetId="1">#REF!</definedName>
    <definedName name="TOTALITEM13.1.2_40">#REF!</definedName>
    <definedName name="TOTALITEM13.1.2_41" localSheetId="9">#REF!</definedName>
    <definedName name="TOTALITEM13.1.2_41" localSheetId="1">#REF!</definedName>
    <definedName name="TOTALITEM13.1.2_41">#REF!</definedName>
    <definedName name="TOTALITEM13.1.2_42" localSheetId="9">#REF!</definedName>
    <definedName name="TOTALITEM13.1.2_42" localSheetId="1">#REF!</definedName>
    <definedName name="TOTALITEM13.1.2_42">#REF!</definedName>
    <definedName name="TOTALITEM13.1.2_43" localSheetId="9">#REF!</definedName>
    <definedName name="TOTALITEM13.1.2_43" localSheetId="1">#REF!</definedName>
    <definedName name="TOTALITEM13.1.2_43">#REF!</definedName>
    <definedName name="TOTALITEM13.1.2_44" localSheetId="9">#REF!</definedName>
    <definedName name="TOTALITEM13.1.2_44" localSheetId="1">#REF!</definedName>
    <definedName name="TOTALITEM13.1.2_44">#REF!</definedName>
    <definedName name="TOTALITEM13.1.2_45" localSheetId="9">#REF!</definedName>
    <definedName name="TOTALITEM13.1.2_45" localSheetId="1">#REF!</definedName>
    <definedName name="TOTALITEM13.1.2_45">#REF!</definedName>
    <definedName name="TOTALITEM13.1.2_46" localSheetId="9">#REF!</definedName>
    <definedName name="TOTALITEM13.1.2_46" localSheetId="1">#REF!</definedName>
    <definedName name="TOTALITEM13.1.2_46">#REF!</definedName>
    <definedName name="TOTALITEM13.1.2_47" localSheetId="9">#REF!</definedName>
    <definedName name="TOTALITEM13.1.2_47" localSheetId="1">#REF!</definedName>
    <definedName name="TOTALITEM13.1.2_47">#REF!</definedName>
    <definedName name="TOTALITEM13.1.2_48" localSheetId="9">#REF!</definedName>
    <definedName name="TOTALITEM13.1.2_48" localSheetId="1">#REF!</definedName>
    <definedName name="TOTALITEM13.1.2_48">#REF!</definedName>
    <definedName name="TOTALITEM13.1.2_49" localSheetId="9">#REF!</definedName>
    <definedName name="TOTALITEM13.1.2_49" localSheetId="1">#REF!</definedName>
    <definedName name="TOTALITEM13.1.2_49">#REF!</definedName>
    <definedName name="TOTALITEM13.1.2_5" localSheetId="9">#REF!</definedName>
    <definedName name="TOTALITEM13.1.2_5" localSheetId="1">#REF!</definedName>
    <definedName name="TOTALITEM13.1.2_5">#REF!</definedName>
    <definedName name="TOTALITEM13.1.2_50" localSheetId="9">#REF!</definedName>
    <definedName name="TOTALITEM13.1.2_50" localSheetId="1">#REF!</definedName>
    <definedName name="TOTALITEM13.1.2_50">#REF!</definedName>
    <definedName name="TOTALITEM13.1.2_51" localSheetId="9">#REF!</definedName>
    <definedName name="TOTALITEM13.1.2_51" localSheetId="1">#REF!</definedName>
    <definedName name="TOTALITEM13.1.2_51">#REF!</definedName>
    <definedName name="TOTALITEM13.1.2_52" localSheetId="9">#REF!</definedName>
    <definedName name="TOTALITEM13.1.2_52" localSheetId="1">#REF!</definedName>
    <definedName name="TOTALITEM13.1.2_52">#REF!</definedName>
    <definedName name="TOTALITEM13.1.2_53" localSheetId="9">#REF!</definedName>
    <definedName name="TOTALITEM13.1.2_53" localSheetId="1">#REF!</definedName>
    <definedName name="TOTALITEM13.1.2_53">#REF!</definedName>
    <definedName name="TOTALITEM13.1.2_54" localSheetId="9">#REF!</definedName>
    <definedName name="TOTALITEM13.1.2_54" localSheetId="1">#REF!</definedName>
    <definedName name="TOTALITEM13.1.2_54">#REF!</definedName>
    <definedName name="TOTALITEM13.1.2_55" localSheetId="9">#REF!</definedName>
    <definedName name="TOTALITEM13.1.2_55" localSheetId="1">#REF!</definedName>
    <definedName name="TOTALITEM13.1.2_55">#REF!</definedName>
    <definedName name="TOTALITEM13.1.2_56" localSheetId="9">#REF!</definedName>
    <definedName name="TOTALITEM13.1.2_56" localSheetId="1">#REF!</definedName>
    <definedName name="TOTALITEM13.1.2_56">#REF!</definedName>
    <definedName name="TOTALITEM13.1.2_57" localSheetId="9">#REF!</definedName>
    <definedName name="TOTALITEM13.1.2_57" localSheetId="1">#REF!</definedName>
    <definedName name="TOTALITEM13.1.2_57">#REF!</definedName>
    <definedName name="TOTALITEM13.1.2_58" localSheetId="9">#REF!</definedName>
    <definedName name="TOTALITEM13.1.2_58" localSheetId="1">#REF!</definedName>
    <definedName name="TOTALITEM13.1.2_58">#REF!</definedName>
    <definedName name="TOTALITEM13.1.2_59" localSheetId="9">#REF!</definedName>
    <definedName name="TOTALITEM13.1.2_59" localSheetId="1">#REF!</definedName>
    <definedName name="TOTALITEM13.1.2_59">#REF!</definedName>
    <definedName name="TOTALITEM13.1.2_60" localSheetId="9">#REF!</definedName>
    <definedName name="TOTALITEM13.1.2_60" localSheetId="1">#REF!</definedName>
    <definedName name="TOTALITEM13.1.2_60">#REF!</definedName>
    <definedName name="TOTALITEM13.1.2_61" localSheetId="9">#REF!</definedName>
    <definedName name="TOTALITEM13.1.2_61" localSheetId="1">#REF!</definedName>
    <definedName name="TOTALITEM13.1.2_61">#REF!</definedName>
    <definedName name="TOTALITEM13.1.2_62" localSheetId="9">#REF!</definedName>
    <definedName name="TOTALITEM13.1.2_62" localSheetId="1">#REF!</definedName>
    <definedName name="TOTALITEM13.1.2_62">#REF!</definedName>
    <definedName name="TOTALITEM13.1.2_63" localSheetId="9">#REF!</definedName>
    <definedName name="TOTALITEM13.1.2_63" localSheetId="1">#REF!</definedName>
    <definedName name="TOTALITEM13.1.2_63">#REF!</definedName>
    <definedName name="TOTALITEM13.1.2_64" localSheetId="9">#REF!</definedName>
    <definedName name="TOTALITEM13.1.2_64" localSheetId="1">#REF!</definedName>
    <definedName name="TOTALITEM13.1.2_64">#REF!</definedName>
    <definedName name="TOTALITEM13.1.2_65" localSheetId="9">#REF!</definedName>
    <definedName name="TOTALITEM13.1.2_65" localSheetId="1">#REF!</definedName>
    <definedName name="TOTALITEM13.1.2_65">#REF!</definedName>
    <definedName name="TOTALITEM13.1.2_66" localSheetId="9">#REF!</definedName>
    <definedName name="TOTALITEM13.1.2_66" localSheetId="1">#REF!</definedName>
    <definedName name="TOTALITEM13.1.2_66">#REF!</definedName>
    <definedName name="TOTALITEM13.1.2_67" localSheetId="9">#REF!</definedName>
    <definedName name="TOTALITEM13.1.2_67" localSheetId="1">#REF!</definedName>
    <definedName name="TOTALITEM13.1.2_67">#REF!</definedName>
    <definedName name="TOTALITEM13.1.2_68" localSheetId="9">#REF!</definedName>
    <definedName name="TOTALITEM13.1.2_68" localSheetId="1">#REF!</definedName>
    <definedName name="TOTALITEM13.1.2_68">#REF!</definedName>
    <definedName name="TOTALITEM13.1.2_69" localSheetId="9">#REF!</definedName>
    <definedName name="TOTALITEM13.1.2_69" localSheetId="1">#REF!</definedName>
    <definedName name="TOTALITEM13.1.2_69">#REF!</definedName>
    <definedName name="TOTALITEM13.1.2_70" localSheetId="9">#REF!</definedName>
    <definedName name="TOTALITEM13.1.2_70" localSheetId="1">#REF!</definedName>
    <definedName name="TOTALITEM13.1.2_70">#REF!</definedName>
    <definedName name="TOTALITEM13.1.2_71" localSheetId="9">#REF!</definedName>
    <definedName name="TOTALITEM13.1.2_71" localSheetId="1">#REF!</definedName>
    <definedName name="TOTALITEM13.1.2_71">#REF!</definedName>
    <definedName name="TOTALITEM13.1.2_72" localSheetId="9">#REF!</definedName>
    <definedName name="TOTALITEM13.1.2_72" localSheetId="1">#REF!</definedName>
    <definedName name="TOTALITEM13.1.2_72">#REF!</definedName>
    <definedName name="TOTALITEM13.1.2_73" localSheetId="9">#REF!</definedName>
    <definedName name="TOTALITEM13.1.2_73" localSheetId="1">#REF!</definedName>
    <definedName name="TOTALITEM13.1.2_73">#REF!</definedName>
    <definedName name="TOTALITEM13.1.2_74" localSheetId="9">#REF!</definedName>
    <definedName name="TOTALITEM13.1.2_74" localSheetId="1">#REF!</definedName>
    <definedName name="TOTALITEM13.1.2_74">#REF!</definedName>
    <definedName name="TOTALITEM13.1.2_75" localSheetId="9">#REF!</definedName>
    <definedName name="TOTALITEM13.1.2_75" localSheetId="1">#REF!</definedName>
    <definedName name="TOTALITEM13.1.2_75">#REF!</definedName>
    <definedName name="TOTALITEM13.1.2_76" localSheetId="9">#REF!</definedName>
    <definedName name="TOTALITEM13.1.2_76" localSheetId="1">#REF!</definedName>
    <definedName name="TOTALITEM13.1.2_76">#REF!</definedName>
    <definedName name="TOTALITEM13.1.2_78" localSheetId="9">#REF!</definedName>
    <definedName name="TOTALITEM13.1.2_78" localSheetId="1">#REF!</definedName>
    <definedName name="TOTALITEM13.1.2_78">#REF!</definedName>
    <definedName name="TOTALITEM13.1.2_79" localSheetId="9">#REF!</definedName>
    <definedName name="TOTALITEM13.1.2_79" localSheetId="1">#REF!</definedName>
    <definedName name="TOTALITEM13.1.2_79">#REF!</definedName>
    <definedName name="TOTALITEM13.1.2_9" localSheetId="9">#REF!</definedName>
    <definedName name="TOTALITEM13.1.2_9" localSheetId="1">#REF!</definedName>
    <definedName name="TOTALITEM13.1.2_9">#REF!</definedName>
    <definedName name="TOTALITEM13.1.3" localSheetId="9">#REF!</definedName>
    <definedName name="TOTALITEM13.1.3" localSheetId="1">#REF!</definedName>
    <definedName name="TOTALITEM13.1.3">#REF!</definedName>
    <definedName name="TOTALITEM13.1.3_1" localSheetId="9">#REF!</definedName>
    <definedName name="TOTALITEM13.1.3_1" localSheetId="1">#REF!</definedName>
    <definedName name="TOTALITEM13.1.3_1">#REF!</definedName>
    <definedName name="TOTALITEM13.1.3_10" localSheetId="9">#REF!</definedName>
    <definedName name="TOTALITEM13.1.3_10" localSheetId="1">#REF!</definedName>
    <definedName name="TOTALITEM13.1.3_10">#REF!</definedName>
    <definedName name="TOTALITEM13.1.3_11" localSheetId="9">#REF!</definedName>
    <definedName name="TOTALITEM13.1.3_11" localSheetId="1">#REF!</definedName>
    <definedName name="TOTALITEM13.1.3_11">#REF!</definedName>
    <definedName name="TOTALITEM13.1.3_12" localSheetId="9">#REF!</definedName>
    <definedName name="TOTALITEM13.1.3_12" localSheetId="1">#REF!</definedName>
    <definedName name="TOTALITEM13.1.3_12">#REF!</definedName>
    <definedName name="TOTALITEM13.1.3_13" localSheetId="9">#REF!</definedName>
    <definedName name="TOTALITEM13.1.3_13" localSheetId="1">#REF!</definedName>
    <definedName name="TOTALITEM13.1.3_13">#REF!</definedName>
    <definedName name="TOTALITEM13.1.3_14" localSheetId="9">#REF!</definedName>
    <definedName name="TOTALITEM13.1.3_14" localSheetId="1">#REF!</definedName>
    <definedName name="TOTALITEM13.1.3_14">#REF!</definedName>
    <definedName name="TOTALITEM13.1.3_15" localSheetId="9">#REF!</definedName>
    <definedName name="TOTALITEM13.1.3_15" localSheetId="1">#REF!</definedName>
    <definedName name="TOTALITEM13.1.3_15">#REF!</definedName>
    <definedName name="TOTALITEM13.1.3_16" localSheetId="9">#REF!</definedName>
    <definedName name="TOTALITEM13.1.3_16" localSheetId="1">#REF!</definedName>
    <definedName name="TOTALITEM13.1.3_16">#REF!</definedName>
    <definedName name="TOTALITEM13.1.3_17" localSheetId="9">#REF!</definedName>
    <definedName name="TOTALITEM13.1.3_17" localSheetId="1">#REF!</definedName>
    <definedName name="TOTALITEM13.1.3_17">#REF!</definedName>
    <definedName name="TOTALITEM13.1.3_18" localSheetId="9">#REF!</definedName>
    <definedName name="TOTALITEM13.1.3_18" localSheetId="1">#REF!</definedName>
    <definedName name="TOTALITEM13.1.3_18">#REF!</definedName>
    <definedName name="TOTALITEM13.1.3_19" localSheetId="9">#REF!</definedName>
    <definedName name="TOTALITEM13.1.3_19" localSheetId="1">#REF!</definedName>
    <definedName name="TOTALITEM13.1.3_19">#REF!</definedName>
    <definedName name="TOTALITEM13.1.3_2" localSheetId="9">#REF!</definedName>
    <definedName name="TOTALITEM13.1.3_2" localSheetId="1">#REF!</definedName>
    <definedName name="TOTALITEM13.1.3_2">#REF!</definedName>
    <definedName name="TOTALITEM13.1.3_20" localSheetId="9">#REF!</definedName>
    <definedName name="TOTALITEM13.1.3_20" localSheetId="1">#REF!</definedName>
    <definedName name="TOTALITEM13.1.3_20">#REF!</definedName>
    <definedName name="TOTALITEM13.1.3_21" localSheetId="9">#REF!</definedName>
    <definedName name="TOTALITEM13.1.3_21" localSheetId="1">#REF!</definedName>
    <definedName name="TOTALITEM13.1.3_21">#REF!</definedName>
    <definedName name="TOTALITEM13.1.3_22" localSheetId="9">#REF!</definedName>
    <definedName name="TOTALITEM13.1.3_22" localSheetId="1">#REF!</definedName>
    <definedName name="TOTALITEM13.1.3_22">#REF!</definedName>
    <definedName name="TOTALITEM13.1.3_23" localSheetId="9">#REF!</definedName>
    <definedName name="TOTALITEM13.1.3_23" localSheetId="1">#REF!</definedName>
    <definedName name="TOTALITEM13.1.3_23">#REF!</definedName>
    <definedName name="TOTALITEM13.1.3_24" localSheetId="9">#REF!</definedName>
    <definedName name="TOTALITEM13.1.3_24" localSheetId="1">#REF!</definedName>
    <definedName name="TOTALITEM13.1.3_24">#REF!</definedName>
    <definedName name="TOTALITEM13.1.3_25" localSheetId="9">#REF!</definedName>
    <definedName name="TOTALITEM13.1.3_25" localSheetId="1">#REF!</definedName>
    <definedName name="TOTALITEM13.1.3_25">#REF!</definedName>
    <definedName name="TOTALITEM13.1.3_26" localSheetId="9">#REF!</definedName>
    <definedName name="TOTALITEM13.1.3_26" localSheetId="1">#REF!</definedName>
    <definedName name="TOTALITEM13.1.3_26">#REF!</definedName>
    <definedName name="TOTALITEM13.1.3_27" localSheetId="9">#REF!</definedName>
    <definedName name="TOTALITEM13.1.3_27" localSheetId="1">#REF!</definedName>
    <definedName name="TOTALITEM13.1.3_27">#REF!</definedName>
    <definedName name="TOTALITEM13.1.3_28" localSheetId="9">#REF!</definedName>
    <definedName name="TOTALITEM13.1.3_28" localSheetId="1">#REF!</definedName>
    <definedName name="TOTALITEM13.1.3_28">#REF!</definedName>
    <definedName name="TOTALITEM13.1.3_29" localSheetId="9">#REF!</definedName>
    <definedName name="TOTALITEM13.1.3_29" localSheetId="1">#REF!</definedName>
    <definedName name="TOTALITEM13.1.3_29">#REF!</definedName>
    <definedName name="TOTALITEM13.1.3_3" localSheetId="9">#REF!</definedName>
    <definedName name="TOTALITEM13.1.3_3" localSheetId="1">#REF!</definedName>
    <definedName name="TOTALITEM13.1.3_3">#REF!</definedName>
    <definedName name="TOTALITEM13.1.3_30" localSheetId="9">#REF!</definedName>
    <definedName name="TOTALITEM13.1.3_30" localSheetId="1">#REF!</definedName>
    <definedName name="TOTALITEM13.1.3_30">#REF!</definedName>
    <definedName name="TOTALITEM13.1.3_31" localSheetId="9">#REF!</definedName>
    <definedName name="TOTALITEM13.1.3_31" localSheetId="1">#REF!</definedName>
    <definedName name="TOTALITEM13.1.3_31">#REF!</definedName>
    <definedName name="TOTALITEM13.1.3_32" localSheetId="9">#REF!</definedName>
    <definedName name="TOTALITEM13.1.3_32" localSheetId="1">#REF!</definedName>
    <definedName name="TOTALITEM13.1.3_32">#REF!</definedName>
    <definedName name="TOTALITEM13.1.3_33" localSheetId="9">#REF!</definedName>
    <definedName name="TOTALITEM13.1.3_33" localSheetId="1">#REF!</definedName>
    <definedName name="TOTALITEM13.1.3_33">#REF!</definedName>
    <definedName name="TOTALITEM13.1.3_34" localSheetId="9">#REF!</definedName>
    <definedName name="TOTALITEM13.1.3_34" localSheetId="1">#REF!</definedName>
    <definedName name="TOTALITEM13.1.3_34">#REF!</definedName>
    <definedName name="TOTALITEM13.1.3_35" localSheetId="9">#REF!</definedName>
    <definedName name="TOTALITEM13.1.3_35" localSheetId="1">#REF!</definedName>
    <definedName name="TOTALITEM13.1.3_35">#REF!</definedName>
    <definedName name="TOTALITEM13.1.3_36" localSheetId="9">#REF!</definedName>
    <definedName name="TOTALITEM13.1.3_36" localSheetId="1">#REF!</definedName>
    <definedName name="TOTALITEM13.1.3_36">#REF!</definedName>
    <definedName name="TOTALITEM13.1.3_37" localSheetId="9">#REF!</definedName>
    <definedName name="TOTALITEM13.1.3_37" localSheetId="1">#REF!</definedName>
    <definedName name="TOTALITEM13.1.3_37">#REF!</definedName>
    <definedName name="TOTALITEM13.1.3_38" localSheetId="9">#REF!</definedName>
    <definedName name="TOTALITEM13.1.3_38" localSheetId="1">#REF!</definedName>
    <definedName name="TOTALITEM13.1.3_38">#REF!</definedName>
    <definedName name="TOTALITEM13.1.3_39" localSheetId="9">#REF!</definedName>
    <definedName name="TOTALITEM13.1.3_39" localSheetId="1">#REF!</definedName>
    <definedName name="TOTALITEM13.1.3_39">#REF!</definedName>
    <definedName name="TOTALITEM13.1.3_4" localSheetId="9">#REF!</definedName>
    <definedName name="TOTALITEM13.1.3_4" localSheetId="1">#REF!</definedName>
    <definedName name="TOTALITEM13.1.3_4">#REF!</definedName>
    <definedName name="TOTALITEM13.1.3_40" localSheetId="9">#REF!</definedName>
    <definedName name="TOTALITEM13.1.3_40" localSheetId="1">#REF!</definedName>
    <definedName name="TOTALITEM13.1.3_40">#REF!</definedName>
    <definedName name="TOTALITEM13.1.3_41" localSheetId="9">#REF!</definedName>
    <definedName name="TOTALITEM13.1.3_41" localSheetId="1">#REF!</definedName>
    <definedName name="TOTALITEM13.1.3_41">#REF!</definedName>
    <definedName name="TOTALITEM13.1.3_42" localSheetId="9">#REF!</definedName>
    <definedName name="TOTALITEM13.1.3_42" localSheetId="1">#REF!</definedName>
    <definedName name="TOTALITEM13.1.3_42">#REF!</definedName>
    <definedName name="TOTALITEM13.1.3_43" localSheetId="9">#REF!</definedName>
    <definedName name="TOTALITEM13.1.3_43" localSheetId="1">#REF!</definedName>
    <definedName name="TOTALITEM13.1.3_43">#REF!</definedName>
    <definedName name="TOTALITEM13.1.3_44" localSheetId="9">#REF!</definedName>
    <definedName name="TOTALITEM13.1.3_44" localSheetId="1">#REF!</definedName>
    <definedName name="TOTALITEM13.1.3_44">#REF!</definedName>
    <definedName name="TOTALITEM13.1.3_45" localSheetId="9">#REF!</definedName>
    <definedName name="TOTALITEM13.1.3_45" localSheetId="1">#REF!</definedName>
    <definedName name="TOTALITEM13.1.3_45">#REF!</definedName>
    <definedName name="TOTALITEM13.1.3_46" localSheetId="9">#REF!</definedName>
    <definedName name="TOTALITEM13.1.3_46" localSheetId="1">#REF!</definedName>
    <definedName name="TOTALITEM13.1.3_46">#REF!</definedName>
    <definedName name="TOTALITEM13.1.3_47" localSheetId="9">#REF!</definedName>
    <definedName name="TOTALITEM13.1.3_47" localSheetId="1">#REF!</definedName>
    <definedName name="TOTALITEM13.1.3_47">#REF!</definedName>
    <definedName name="TOTALITEM13.1.3_48" localSheetId="9">#REF!</definedName>
    <definedName name="TOTALITEM13.1.3_48" localSheetId="1">#REF!</definedName>
    <definedName name="TOTALITEM13.1.3_48">#REF!</definedName>
    <definedName name="TOTALITEM13.1.3_49" localSheetId="9">#REF!</definedName>
    <definedName name="TOTALITEM13.1.3_49" localSheetId="1">#REF!</definedName>
    <definedName name="TOTALITEM13.1.3_49">#REF!</definedName>
    <definedName name="TOTALITEM13.1.3_5" localSheetId="9">#REF!</definedName>
    <definedName name="TOTALITEM13.1.3_5" localSheetId="1">#REF!</definedName>
    <definedName name="TOTALITEM13.1.3_5">#REF!</definedName>
    <definedName name="TOTALITEM13.1.3_50" localSheetId="9">#REF!</definedName>
    <definedName name="TOTALITEM13.1.3_50" localSheetId="1">#REF!</definedName>
    <definedName name="TOTALITEM13.1.3_50">#REF!</definedName>
    <definedName name="TOTALITEM13.1.3_51" localSheetId="9">#REF!</definedName>
    <definedName name="TOTALITEM13.1.3_51" localSheetId="1">#REF!</definedName>
    <definedName name="TOTALITEM13.1.3_51">#REF!</definedName>
    <definedName name="TOTALITEM13.1.3_52" localSheetId="9">#REF!</definedName>
    <definedName name="TOTALITEM13.1.3_52" localSheetId="1">#REF!</definedName>
    <definedName name="TOTALITEM13.1.3_52">#REF!</definedName>
    <definedName name="TOTALITEM13.1.3_53" localSheetId="9">#REF!</definedName>
    <definedName name="TOTALITEM13.1.3_53" localSheetId="1">#REF!</definedName>
    <definedName name="TOTALITEM13.1.3_53">#REF!</definedName>
    <definedName name="TOTALITEM13.1.3_54" localSheetId="9">#REF!</definedName>
    <definedName name="TOTALITEM13.1.3_54" localSheetId="1">#REF!</definedName>
    <definedName name="TOTALITEM13.1.3_54">#REF!</definedName>
    <definedName name="TOTALITEM13.1.3_55" localSheetId="9">#REF!</definedName>
    <definedName name="TOTALITEM13.1.3_55" localSheetId="1">#REF!</definedName>
    <definedName name="TOTALITEM13.1.3_55">#REF!</definedName>
    <definedName name="TOTALITEM13.1.3_56" localSheetId="9">#REF!</definedName>
    <definedName name="TOTALITEM13.1.3_56" localSheetId="1">#REF!</definedName>
    <definedName name="TOTALITEM13.1.3_56">#REF!</definedName>
    <definedName name="TOTALITEM13.1.3_57" localSheetId="9">#REF!</definedName>
    <definedName name="TOTALITEM13.1.3_57" localSheetId="1">#REF!</definedName>
    <definedName name="TOTALITEM13.1.3_57">#REF!</definedName>
    <definedName name="TOTALITEM13.1.3_58" localSheetId="9">#REF!</definedName>
    <definedName name="TOTALITEM13.1.3_58" localSheetId="1">#REF!</definedName>
    <definedName name="TOTALITEM13.1.3_58">#REF!</definedName>
    <definedName name="TOTALITEM13.1.3_59" localSheetId="9">#REF!</definedName>
    <definedName name="TOTALITEM13.1.3_59" localSheetId="1">#REF!</definedName>
    <definedName name="TOTALITEM13.1.3_59">#REF!</definedName>
    <definedName name="TOTALITEM13.1.3_60" localSheetId="9">#REF!</definedName>
    <definedName name="TOTALITEM13.1.3_60" localSheetId="1">#REF!</definedName>
    <definedName name="TOTALITEM13.1.3_60">#REF!</definedName>
    <definedName name="TOTALITEM13.1.3_61" localSheetId="9">#REF!</definedName>
    <definedName name="TOTALITEM13.1.3_61" localSheetId="1">#REF!</definedName>
    <definedName name="TOTALITEM13.1.3_61">#REF!</definedName>
    <definedName name="TOTALITEM13.1.3_62" localSheetId="9">#REF!</definedName>
    <definedName name="TOTALITEM13.1.3_62" localSheetId="1">#REF!</definedName>
    <definedName name="TOTALITEM13.1.3_62">#REF!</definedName>
    <definedName name="TOTALITEM13.1.3_63" localSheetId="9">#REF!</definedName>
    <definedName name="TOTALITEM13.1.3_63" localSheetId="1">#REF!</definedName>
    <definedName name="TOTALITEM13.1.3_63">#REF!</definedName>
    <definedName name="TOTALITEM13.1.3_64" localSheetId="9">#REF!</definedName>
    <definedName name="TOTALITEM13.1.3_64" localSheetId="1">#REF!</definedName>
    <definedName name="TOTALITEM13.1.3_64">#REF!</definedName>
    <definedName name="TOTALITEM13.1.3_65" localSheetId="9">#REF!</definedName>
    <definedName name="TOTALITEM13.1.3_65" localSheetId="1">#REF!</definedName>
    <definedName name="TOTALITEM13.1.3_65">#REF!</definedName>
    <definedName name="TOTALITEM13.1.3_66" localSheetId="9">#REF!</definedName>
    <definedName name="TOTALITEM13.1.3_66" localSheetId="1">#REF!</definedName>
    <definedName name="TOTALITEM13.1.3_66">#REF!</definedName>
    <definedName name="TOTALITEM13.1.3_67" localSheetId="9">#REF!</definedName>
    <definedName name="TOTALITEM13.1.3_67" localSheetId="1">#REF!</definedName>
    <definedName name="TOTALITEM13.1.3_67">#REF!</definedName>
    <definedName name="TOTALITEM13.1.3_68" localSheetId="9">#REF!</definedName>
    <definedName name="TOTALITEM13.1.3_68" localSheetId="1">#REF!</definedName>
    <definedName name="TOTALITEM13.1.3_68">#REF!</definedName>
    <definedName name="TOTALITEM13.1.3_69" localSheetId="9">#REF!</definedName>
    <definedName name="TOTALITEM13.1.3_69" localSheetId="1">#REF!</definedName>
    <definedName name="TOTALITEM13.1.3_69">#REF!</definedName>
    <definedName name="TOTALITEM13.1.3_70" localSheetId="9">#REF!</definedName>
    <definedName name="TOTALITEM13.1.3_70" localSheetId="1">#REF!</definedName>
    <definedName name="TOTALITEM13.1.3_70">#REF!</definedName>
    <definedName name="TOTALITEM13.1.3_71" localSheetId="9">#REF!</definedName>
    <definedName name="TOTALITEM13.1.3_71" localSheetId="1">#REF!</definedName>
    <definedName name="TOTALITEM13.1.3_71">#REF!</definedName>
    <definedName name="TOTALITEM13.1.3_72" localSheetId="9">#REF!</definedName>
    <definedName name="TOTALITEM13.1.3_72" localSheetId="1">#REF!</definedName>
    <definedName name="TOTALITEM13.1.3_72">#REF!</definedName>
    <definedName name="TOTALITEM13.1.3_73" localSheetId="9">#REF!</definedName>
    <definedName name="TOTALITEM13.1.3_73" localSheetId="1">#REF!</definedName>
    <definedName name="TOTALITEM13.1.3_73">#REF!</definedName>
    <definedName name="TOTALITEM13.1.3_74" localSheetId="9">#REF!</definedName>
    <definedName name="TOTALITEM13.1.3_74" localSheetId="1">#REF!</definedName>
    <definedName name="TOTALITEM13.1.3_74">#REF!</definedName>
    <definedName name="TOTALITEM13.1.3_75" localSheetId="9">#REF!</definedName>
    <definedName name="TOTALITEM13.1.3_75" localSheetId="1">#REF!</definedName>
    <definedName name="TOTALITEM13.1.3_75">#REF!</definedName>
    <definedName name="TOTALITEM13.1.3_76" localSheetId="9">#REF!</definedName>
    <definedName name="TOTALITEM13.1.3_76" localSheetId="1">#REF!</definedName>
    <definedName name="TOTALITEM13.1.3_76">#REF!</definedName>
    <definedName name="TOTALITEM13.1.3_78" localSheetId="9">#REF!</definedName>
    <definedName name="TOTALITEM13.1.3_78" localSheetId="1">#REF!</definedName>
    <definedName name="TOTALITEM13.1.3_78">#REF!</definedName>
    <definedName name="TOTALITEM13.1.3_79" localSheetId="9">#REF!</definedName>
    <definedName name="TOTALITEM13.1.3_79" localSheetId="1">#REF!</definedName>
    <definedName name="TOTALITEM13.1.3_79">#REF!</definedName>
    <definedName name="TOTALITEM13.1.3_9" localSheetId="9">#REF!</definedName>
    <definedName name="TOTALITEM13.1.3_9" localSheetId="1">#REF!</definedName>
    <definedName name="TOTALITEM13.1.3_9">#REF!</definedName>
    <definedName name="TOTALITEM13.2.2" localSheetId="9">#REF!</definedName>
    <definedName name="TOTALITEM13.2.2" localSheetId="1">#REF!</definedName>
    <definedName name="TOTALITEM13.2.2">#REF!</definedName>
    <definedName name="TOTALITEM13.2.2_1" localSheetId="9">#REF!</definedName>
    <definedName name="TOTALITEM13.2.2_1" localSheetId="1">#REF!</definedName>
    <definedName name="TOTALITEM13.2.2_1">#REF!</definedName>
    <definedName name="TOTALITEM13.2.2_10" localSheetId="9">#REF!</definedName>
    <definedName name="TOTALITEM13.2.2_10" localSheetId="1">#REF!</definedName>
    <definedName name="TOTALITEM13.2.2_10">#REF!</definedName>
    <definedName name="TOTALITEM13.2.2_11" localSheetId="9">#REF!</definedName>
    <definedName name="TOTALITEM13.2.2_11" localSheetId="1">#REF!</definedName>
    <definedName name="TOTALITEM13.2.2_11">#REF!</definedName>
    <definedName name="TOTALITEM13.2.2_12" localSheetId="9">#REF!</definedName>
    <definedName name="TOTALITEM13.2.2_12" localSheetId="1">#REF!</definedName>
    <definedName name="TOTALITEM13.2.2_12">#REF!</definedName>
    <definedName name="TOTALITEM13.2.2_13" localSheetId="9">#REF!</definedName>
    <definedName name="TOTALITEM13.2.2_13" localSheetId="1">#REF!</definedName>
    <definedName name="TOTALITEM13.2.2_13">#REF!</definedName>
    <definedName name="TOTALITEM13.2.2_14" localSheetId="9">#REF!</definedName>
    <definedName name="TOTALITEM13.2.2_14" localSheetId="1">#REF!</definedName>
    <definedName name="TOTALITEM13.2.2_14">#REF!</definedName>
    <definedName name="TOTALITEM13.2.2_15" localSheetId="9">#REF!</definedName>
    <definedName name="TOTALITEM13.2.2_15" localSheetId="1">#REF!</definedName>
    <definedName name="TOTALITEM13.2.2_15">#REF!</definedName>
    <definedName name="TOTALITEM13.2.2_16" localSheetId="9">#REF!</definedName>
    <definedName name="TOTALITEM13.2.2_16" localSheetId="1">#REF!</definedName>
    <definedName name="TOTALITEM13.2.2_16">#REF!</definedName>
    <definedName name="TOTALITEM13.2.2_17" localSheetId="9">#REF!</definedName>
    <definedName name="TOTALITEM13.2.2_17" localSheetId="1">#REF!</definedName>
    <definedName name="TOTALITEM13.2.2_17">#REF!</definedName>
    <definedName name="TOTALITEM13.2.2_18" localSheetId="9">#REF!</definedName>
    <definedName name="TOTALITEM13.2.2_18" localSheetId="1">#REF!</definedName>
    <definedName name="TOTALITEM13.2.2_18">#REF!</definedName>
    <definedName name="TOTALITEM13.2.2_19" localSheetId="9">#REF!</definedName>
    <definedName name="TOTALITEM13.2.2_19" localSheetId="1">#REF!</definedName>
    <definedName name="TOTALITEM13.2.2_19">#REF!</definedName>
    <definedName name="TOTALITEM13.2.2_2" localSheetId="9">#REF!</definedName>
    <definedName name="TOTALITEM13.2.2_2" localSheetId="1">#REF!</definedName>
    <definedName name="TOTALITEM13.2.2_2">#REF!</definedName>
    <definedName name="TOTALITEM13.2.2_20" localSheetId="9">#REF!</definedName>
    <definedName name="TOTALITEM13.2.2_20" localSheetId="1">#REF!</definedName>
    <definedName name="TOTALITEM13.2.2_20">#REF!</definedName>
    <definedName name="TOTALITEM13.2.2_21" localSheetId="9">#REF!</definedName>
    <definedName name="TOTALITEM13.2.2_21" localSheetId="1">#REF!</definedName>
    <definedName name="TOTALITEM13.2.2_21">#REF!</definedName>
    <definedName name="TOTALITEM13.2.2_22" localSheetId="9">#REF!</definedName>
    <definedName name="TOTALITEM13.2.2_22" localSheetId="1">#REF!</definedName>
    <definedName name="TOTALITEM13.2.2_22">#REF!</definedName>
    <definedName name="TOTALITEM13.2.2_23" localSheetId="9">#REF!</definedName>
    <definedName name="TOTALITEM13.2.2_23" localSheetId="1">#REF!</definedName>
    <definedName name="TOTALITEM13.2.2_23">#REF!</definedName>
    <definedName name="TOTALITEM13.2.2_24" localSheetId="9">#REF!</definedName>
    <definedName name="TOTALITEM13.2.2_24" localSheetId="1">#REF!</definedName>
    <definedName name="TOTALITEM13.2.2_24">#REF!</definedName>
    <definedName name="TOTALITEM13.2.2_25" localSheetId="9">#REF!</definedName>
    <definedName name="TOTALITEM13.2.2_25" localSheetId="1">#REF!</definedName>
    <definedName name="TOTALITEM13.2.2_25">#REF!</definedName>
    <definedName name="TOTALITEM13.2.2_26" localSheetId="9">#REF!</definedName>
    <definedName name="TOTALITEM13.2.2_26" localSheetId="1">#REF!</definedName>
    <definedName name="TOTALITEM13.2.2_26">#REF!</definedName>
    <definedName name="TOTALITEM13.2.2_27" localSheetId="9">#REF!</definedName>
    <definedName name="TOTALITEM13.2.2_27" localSheetId="1">#REF!</definedName>
    <definedName name="TOTALITEM13.2.2_27">#REF!</definedName>
    <definedName name="TOTALITEM13.2.2_28" localSheetId="9">#REF!</definedName>
    <definedName name="TOTALITEM13.2.2_28" localSheetId="1">#REF!</definedName>
    <definedName name="TOTALITEM13.2.2_28">#REF!</definedName>
    <definedName name="TOTALITEM13.2.2_29" localSheetId="9">#REF!</definedName>
    <definedName name="TOTALITEM13.2.2_29" localSheetId="1">#REF!</definedName>
    <definedName name="TOTALITEM13.2.2_29">#REF!</definedName>
    <definedName name="TOTALITEM13.2.2_3" localSheetId="9">#REF!</definedName>
    <definedName name="TOTALITEM13.2.2_3" localSheetId="1">#REF!</definedName>
    <definedName name="TOTALITEM13.2.2_3">#REF!</definedName>
    <definedName name="TOTALITEM13.2.2_30" localSheetId="9">#REF!</definedName>
    <definedName name="TOTALITEM13.2.2_30" localSheetId="1">#REF!</definedName>
    <definedName name="TOTALITEM13.2.2_30">#REF!</definedName>
    <definedName name="TOTALITEM13.2.2_31" localSheetId="9">#REF!</definedName>
    <definedName name="TOTALITEM13.2.2_31" localSheetId="1">#REF!</definedName>
    <definedName name="TOTALITEM13.2.2_31">#REF!</definedName>
    <definedName name="TOTALITEM13.2.2_32" localSheetId="9">#REF!</definedName>
    <definedName name="TOTALITEM13.2.2_32" localSheetId="1">#REF!</definedName>
    <definedName name="TOTALITEM13.2.2_32">#REF!</definedName>
    <definedName name="TOTALITEM13.2.2_33" localSheetId="9">#REF!</definedName>
    <definedName name="TOTALITEM13.2.2_33" localSheetId="1">#REF!</definedName>
    <definedName name="TOTALITEM13.2.2_33">#REF!</definedName>
    <definedName name="TOTALITEM13.2.2_34" localSheetId="9">#REF!</definedName>
    <definedName name="TOTALITEM13.2.2_34" localSheetId="1">#REF!</definedName>
    <definedName name="TOTALITEM13.2.2_34">#REF!</definedName>
    <definedName name="TOTALITEM13.2.2_35" localSheetId="9">#REF!</definedName>
    <definedName name="TOTALITEM13.2.2_35" localSheetId="1">#REF!</definedName>
    <definedName name="TOTALITEM13.2.2_35">#REF!</definedName>
    <definedName name="TOTALITEM13.2.2_36" localSheetId="9">#REF!</definedName>
    <definedName name="TOTALITEM13.2.2_36" localSheetId="1">#REF!</definedName>
    <definedName name="TOTALITEM13.2.2_36">#REF!</definedName>
    <definedName name="TOTALITEM13.2.2_37" localSheetId="9">#REF!</definedName>
    <definedName name="TOTALITEM13.2.2_37" localSheetId="1">#REF!</definedName>
    <definedName name="TOTALITEM13.2.2_37">#REF!</definedName>
    <definedName name="TOTALITEM13.2.2_38" localSheetId="9">#REF!</definedName>
    <definedName name="TOTALITEM13.2.2_38" localSheetId="1">#REF!</definedName>
    <definedName name="TOTALITEM13.2.2_38">#REF!</definedName>
    <definedName name="TOTALITEM13.2.2_39" localSheetId="9">#REF!</definedName>
    <definedName name="TOTALITEM13.2.2_39" localSheetId="1">#REF!</definedName>
    <definedName name="TOTALITEM13.2.2_39">#REF!</definedName>
    <definedName name="TOTALITEM13.2.2_4" localSheetId="9">#REF!</definedName>
    <definedName name="TOTALITEM13.2.2_4" localSheetId="1">#REF!</definedName>
    <definedName name="TOTALITEM13.2.2_4">#REF!</definedName>
    <definedName name="TOTALITEM13.2.2_40" localSheetId="9">#REF!</definedName>
    <definedName name="TOTALITEM13.2.2_40" localSheetId="1">#REF!</definedName>
    <definedName name="TOTALITEM13.2.2_40">#REF!</definedName>
    <definedName name="TOTALITEM13.2.2_41" localSheetId="9">#REF!</definedName>
    <definedName name="TOTALITEM13.2.2_41" localSheetId="1">#REF!</definedName>
    <definedName name="TOTALITEM13.2.2_41">#REF!</definedName>
    <definedName name="TOTALITEM13.2.2_42" localSheetId="9">#REF!</definedName>
    <definedName name="TOTALITEM13.2.2_42" localSheetId="1">#REF!</definedName>
    <definedName name="TOTALITEM13.2.2_42">#REF!</definedName>
    <definedName name="TOTALITEM13.2.2_43" localSheetId="9">#REF!</definedName>
    <definedName name="TOTALITEM13.2.2_43" localSheetId="1">#REF!</definedName>
    <definedName name="TOTALITEM13.2.2_43">#REF!</definedName>
    <definedName name="TOTALITEM13.2.2_44" localSheetId="9">#REF!</definedName>
    <definedName name="TOTALITEM13.2.2_44" localSheetId="1">#REF!</definedName>
    <definedName name="TOTALITEM13.2.2_44">#REF!</definedName>
    <definedName name="TOTALITEM13.2.2_45" localSheetId="9">#REF!</definedName>
    <definedName name="TOTALITEM13.2.2_45" localSheetId="1">#REF!</definedName>
    <definedName name="TOTALITEM13.2.2_45">#REF!</definedName>
    <definedName name="TOTALITEM13.2.2_46" localSheetId="9">#REF!</definedName>
    <definedName name="TOTALITEM13.2.2_46" localSheetId="1">#REF!</definedName>
    <definedName name="TOTALITEM13.2.2_46">#REF!</definedName>
    <definedName name="TOTALITEM13.2.2_47" localSheetId="9">#REF!</definedName>
    <definedName name="TOTALITEM13.2.2_47" localSheetId="1">#REF!</definedName>
    <definedName name="TOTALITEM13.2.2_47">#REF!</definedName>
    <definedName name="TOTALITEM13.2.2_48" localSheetId="9">#REF!</definedName>
    <definedName name="TOTALITEM13.2.2_48" localSheetId="1">#REF!</definedName>
    <definedName name="TOTALITEM13.2.2_48">#REF!</definedName>
    <definedName name="TOTALITEM13.2.2_49" localSheetId="9">#REF!</definedName>
    <definedName name="TOTALITEM13.2.2_49" localSheetId="1">#REF!</definedName>
    <definedName name="TOTALITEM13.2.2_49">#REF!</definedName>
    <definedName name="TOTALITEM13.2.2_5" localSheetId="9">#REF!</definedName>
    <definedName name="TOTALITEM13.2.2_5" localSheetId="1">#REF!</definedName>
    <definedName name="TOTALITEM13.2.2_5">#REF!</definedName>
    <definedName name="TOTALITEM13.2.2_50" localSheetId="9">#REF!</definedName>
    <definedName name="TOTALITEM13.2.2_50" localSheetId="1">#REF!</definedName>
    <definedName name="TOTALITEM13.2.2_50">#REF!</definedName>
    <definedName name="TOTALITEM13.2.2_51" localSheetId="9">#REF!</definedName>
    <definedName name="TOTALITEM13.2.2_51" localSheetId="1">#REF!</definedName>
    <definedName name="TOTALITEM13.2.2_51">#REF!</definedName>
    <definedName name="TOTALITEM13.2.2_52" localSheetId="9">#REF!</definedName>
    <definedName name="TOTALITEM13.2.2_52" localSheetId="1">#REF!</definedName>
    <definedName name="TOTALITEM13.2.2_52">#REF!</definedName>
    <definedName name="TOTALITEM13.2.2_53" localSheetId="9">#REF!</definedName>
    <definedName name="TOTALITEM13.2.2_53" localSheetId="1">#REF!</definedName>
    <definedName name="TOTALITEM13.2.2_53">#REF!</definedName>
    <definedName name="TOTALITEM13.2.2_54" localSheetId="9">#REF!</definedName>
    <definedName name="TOTALITEM13.2.2_54" localSheetId="1">#REF!</definedName>
    <definedName name="TOTALITEM13.2.2_54">#REF!</definedName>
    <definedName name="TOTALITEM13.2.2_55" localSheetId="9">#REF!</definedName>
    <definedName name="TOTALITEM13.2.2_55" localSheetId="1">#REF!</definedName>
    <definedName name="TOTALITEM13.2.2_55">#REF!</definedName>
    <definedName name="TOTALITEM13.2.2_56" localSheetId="9">#REF!</definedName>
    <definedName name="TOTALITEM13.2.2_56" localSheetId="1">#REF!</definedName>
    <definedName name="TOTALITEM13.2.2_56">#REF!</definedName>
    <definedName name="TOTALITEM13.2.2_57" localSheetId="9">#REF!</definedName>
    <definedName name="TOTALITEM13.2.2_57" localSheetId="1">#REF!</definedName>
    <definedName name="TOTALITEM13.2.2_57">#REF!</definedName>
    <definedName name="TOTALITEM13.2.2_58" localSheetId="9">#REF!</definedName>
    <definedName name="TOTALITEM13.2.2_58" localSheetId="1">#REF!</definedName>
    <definedName name="TOTALITEM13.2.2_58">#REF!</definedName>
    <definedName name="TOTALITEM13.2.2_59" localSheetId="9">#REF!</definedName>
    <definedName name="TOTALITEM13.2.2_59" localSheetId="1">#REF!</definedName>
    <definedName name="TOTALITEM13.2.2_59">#REF!</definedName>
    <definedName name="TOTALITEM13.2.2_60" localSheetId="9">#REF!</definedName>
    <definedName name="TOTALITEM13.2.2_60" localSheetId="1">#REF!</definedName>
    <definedName name="TOTALITEM13.2.2_60">#REF!</definedName>
    <definedName name="TOTALITEM13.2.2_61" localSheetId="9">#REF!</definedName>
    <definedName name="TOTALITEM13.2.2_61" localSheetId="1">#REF!</definedName>
    <definedName name="TOTALITEM13.2.2_61">#REF!</definedName>
    <definedName name="TOTALITEM13.2.2_62" localSheetId="9">#REF!</definedName>
    <definedName name="TOTALITEM13.2.2_62" localSheetId="1">#REF!</definedName>
    <definedName name="TOTALITEM13.2.2_62">#REF!</definedName>
    <definedName name="TOTALITEM13.2.2_63" localSheetId="9">#REF!</definedName>
    <definedName name="TOTALITEM13.2.2_63" localSheetId="1">#REF!</definedName>
    <definedName name="TOTALITEM13.2.2_63">#REF!</definedName>
    <definedName name="TOTALITEM13.2.2_64" localSheetId="9">#REF!</definedName>
    <definedName name="TOTALITEM13.2.2_64" localSheetId="1">#REF!</definedName>
    <definedName name="TOTALITEM13.2.2_64">#REF!</definedName>
    <definedName name="TOTALITEM13.2.2_65" localSheetId="9">#REF!</definedName>
    <definedName name="TOTALITEM13.2.2_65" localSheetId="1">#REF!</definedName>
    <definedName name="TOTALITEM13.2.2_65">#REF!</definedName>
    <definedName name="TOTALITEM13.2.2_66" localSheetId="9">#REF!</definedName>
    <definedName name="TOTALITEM13.2.2_66" localSheetId="1">#REF!</definedName>
    <definedName name="TOTALITEM13.2.2_66">#REF!</definedName>
    <definedName name="TOTALITEM13.2.2_67" localSheetId="9">#REF!</definedName>
    <definedName name="TOTALITEM13.2.2_67" localSheetId="1">#REF!</definedName>
    <definedName name="TOTALITEM13.2.2_67">#REF!</definedName>
    <definedName name="TOTALITEM13.2.2_68" localSheetId="9">#REF!</definedName>
    <definedName name="TOTALITEM13.2.2_68" localSheetId="1">#REF!</definedName>
    <definedName name="TOTALITEM13.2.2_68">#REF!</definedName>
    <definedName name="TOTALITEM13.2.2_69" localSheetId="9">#REF!</definedName>
    <definedName name="TOTALITEM13.2.2_69" localSheetId="1">#REF!</definedName>
    <definedName name="TOTALITEM13.2.2_69">#REF!</definedName>
    <definedName name="TOTALITEM13.2.2_70" localSheetId="9">#REF!</definedName>
    <definedName name="TOTALITEM13.2.2_70" localSheetId="1">#REF!</definedName>
    <definedName name="TOTALITEM13.2.2_70">#REF!</definedName>
    <definedName name="TOTALITEM13.2.2_71" localSheetId="9">#REF!</definedName>
    <definedName name="TOTALITEM13.2.2_71" localSheetId="1">#REF!</definedName>
    <definedName name="TOTALITEM13.2.2_71">#REF!</definedName>
    <definedName name="TOTALITEM13.2.2_72" localSheetId="9">#REF!</definedName>
    <definedName name="TOTALITEM13.2.2_72" localSheetId="1">#REF!</definedName>
    <definedName name="TOTALITEM13.2.2_72">#REF!</definedName>
    <definedName name="TOTALITEM13.2.2_73" localSheetId="9">#REF!</definedName>
    <definedName name="TOTALITEM13.2.2_73" localSheetId="1">#REF!</definedName>
    <definedName name="TOTALITEM13.2.2_73">#REF!</definedName>
    <definedName name="TOTALITEM13.2.2_74" localSheetId="9">#REF!</definedName>
    <definedName name="TOTALITEM13.2.2_74" localSheetId="1">#REF!</definedName>
    <definedName name="TOTALITEM13.2.2_74">#REF!</definedName>
    <definedName name="TOTALITEM13.2.2_75" localSheetId="9">#REF!</definedName>
    <definedName name="TOTALITEM13.2.2_75" localSheetId="1">#REF!</definedName>
    <definedName name="TOTALITEM13.2.2_75">#REF!</definedName>
    <definedName name="TOTALITEM13.2.2_76" localSheetId="9">#REF!</definedName>
    <definedName name="TOTALITEM13.2.2_76" localSheetId="1">#REF!</definedName>
    <definedName name="TOTALITEM13.2.2_76">#REF!</definedName>
    <definedName name="TOTALITEM13.2.2_78" localSheetId="9">#REF!</definedName>
    <definedName name="TOTALITEM13.2.2_78" localSheetId="1">#REF!</definedName>
    <definedName name="TOTALITEM13.2.2_78">#REF!</definedName>
    <definedName name="TOTALITEM13.2.2_79" localSheetId="9">#REF!</definedName>
    <definedName name="TOTALITEM13.2.2_79" localSheetId="1">#REF!</definedName>
    <definedName name="TOTALITEM13.2.2_79">#REF!</definedName>
    <definedName name="TOTALITEM13.2.2_9" localSheetId="9">#REF!</definedName>
    <definedName name="TOTALITEM13.2.2_9" localSheetId="1">#REF!</definedName>
    <definedName name="TOTALITEM13.2.2_9">#REF!</definedName>
    <definedName name="TOTALITEM14.2" localSheetId="9">#REF!</definedName>
    <definedName name="TOTALITEM14.2" localSheetId="1">#REF!</definedName>
    <definedName name="TOTALITEM14.2">#REF!</definedName>
    <definedName name="TOTALITEM14.2_1" localSheetId="9">#REF!</definedName>
    <definedName name="TOTALITEM14.2_1" localSheetId="1">#REF!</definedName>
    <definedName name="TOTALITEM14.2_1">#REF!</definedName>
    <definedName name="TOTALITEM14.2_10" localSheetId="9">#REF!</definedName>
    <definedName name="TOTALITEM14.2_10" localSheetId="1">#REF!</definedName>
    <definedName name="TOTALITEM14.2_10">#REF!</definedName>
    <definedName name="TOTALITEM14.2_11" localSheetId="9">#REF!</definedName>
    <definedName name="TOTALITEM14.2_11" localSheetId="1">#REF!</definedName>
    <definedName name="TOTALITEM14.2_11">#REF!</definedName>
    <definedName name="TOTALITEM14.2_12" localSheetId="9">#REF!</definedName>
    <definedName name="TOTALITEM14.2_12" localSheetId="1">#REF!</definedName>
    <definedName name="TOTALITEM14.2_12">#REF!</definedName>
    <definedName name="TOTALITEM14.2_13" localSheetId="9">#REF!</definedName>
    <definedName name="TOTALITEM14.2_13" localSheetId="1">#REF!</definedName>
    <definedName name="TOTALITEM14.2_13">#REF!</definedName>
    <definedName name="TOTALITEM14.2_14" localSheetId="9">#REF!</definedName>
    <definedName name="TOTALITEM14.2_14" localSheetId="1">#REF!</definedName>
    <definedName name="TOTALITEM14.2_14">#REF!</definedName>
    <definedName name="TOTALITEM14.2_15" localSheetId="9">#REF!</definedName>
    <definedName name="TOTALITEM14.2_15" localSheetId="1">#REF!</definedName>
    <definedName name="TOTALITEM14.2_15">#REF!</definedName>
    <definedName name="TOTALITEM14.2_16" localSheetId="9">#REF!</definedName>
    <definedName name="TOTALITEM14.2_16" localSheetId="1">#REF!</definedName>
    <definedName name="TOTALITEM14.2_16">#REF!</definedName>
    <definedName name="TOTALITEM14.2_17" localSheetId="9">#REF!</definedName>
    <definedName name="TOTALITEM14.2_17" localSheetId="1">#REF!</definedName>
    <definedName name="TOTALITEM14.2_17">#REF!</definedName>
    <definedName name="TOTALITEM14.2_18" localSheetId="9">#REF!</definedName>
    <definedName name="TOTALITEM14.2_18" localSheetId="1">#REF!</definedName>
    <definedName name="TOTALITEM14.2_18">#REF!</definedName>
    <definedName name="TOTALITEM14.2_19" localSheetId="9">#REF!</definedName>
    <definedName name="TOTALITEM14.2_19" localSheetId="1">#REF!</definedName>
    <definedName name="TOTALITEM14.2_19">#REF!</definedName>
    <definedName name="TOTALITEM14.2_2" localSheetId="9">#REF!</definedName>
    <definedName name="TOTALITEM14.2_2" localSheetId="1">#REF!</definedName>
    <definedName name="TOTALITEM14.2_2">#REF!</definedName>
    <definedName name="TOTALITEM14.2_20" localSheetId="9">#REF!</definedName>
    <definedName name="TOTALITEM14.2_20" localSheetId="1">#REF!</definedName>
    <definedName name="TOTALITEM14.2_20">#REF!</definedName>
    <definedName name="TOTALITEM14.2_21" localSheetId="9">#REF!</definedName>
    <definedName name="TOTALITEM14.2_21" localSheetId="1">#REF!</definedName>
    <definedName name="TOTALITEM14.2_21">#REF!</definedName>
    <definedName name="TOTALITEM14.2_22" localSheetId="9">#REF!</definedName>
    <definedName name="TOTALITEM14.2_22" localSheetId="1">#REF!</definedName>
    <definedName name="TOTALITEM14.2_22">#REF!</definedName>
    <definedName name="TOTALITEM14.2_23" localSheetId="9">#REF!</definedName>
    <definedName name="TOTALITEM14.2_23" localSheetId="1">#REF!</definedName>
    <definedName name="TOTALITEM14.2_23">#REF!</definedName>
    <definedName name="TOTALITEM14.2_24" localSheetId="9">#REF!</definedName>
    <definedName name="TOTALITEM14.2_24" localSheetId="1">#REF!</definedName>
    <definedName name="TOTALITEM14.2_24">#REF!</definedName>
    <definedName name="TOTALITEM14.2_25" localSheetId="9">#REF!</definedName>
    <definedName name="TOTALITEM14.2_25" localSheetId="1">#REF!</definedName>
    <definedName name="TOTALITEM14.2_25">#REF!</definedName>
    <definedName name="TOTALITEM14.2_26" localSheetId="9">#REF!</definedName>
    <definedName name="TOTALITEM14.2_26" localSheetId="1">#REF!</definedName>
    <definedName name="TOTALITEM14.2_26">#REF!</definedName>
    <definedName name="TOTALITEM14.2_27" localSheetId="9">#REF!</definedName>
    <definedName name="TOTALITEM14.2_27" localSheetId="1">#REF!</definedName>
    <definedName name="TOTALITEM14.2_27">#REF!</definedName>
    <definedName name="TOTALITEM14.2_28" localSheetId="9">#REF!</definedName>
    <definedName name="TOTALITEM14.2_28" localSheetId="1">#REF!</definedName>
    <definedName name="TOTALITEM14.2_28">#REF!</definedName>
    <definedName name="TOTALITEM14.2_29" localSheetId="9">#REF!</definedName>
    <definedName name="TOTALITEM14.2_29" localSheetId="1">#REF!</definedName>
    <definedName name="TOTALITEM14.2_29">#REF!</definedName>
    <definedName name="TOTALITEM14.2_3" localSheetId="9">#REF!</definedName>
    <definedName name="TOTALITEM14.2_3" localSheetId="1">#REF!</definedName>
    <definedName name="TOTALITEM14.2_3">#REF!</definedName>
    <definedName name="TOTALITEM14.2_30" localSheetId="9">#REF!</definedName>
    <definedName name="TOTALITEM14.2_30" localSheetId="1">#REF!</definedName>
    <definedName name="TOTALITEM14.2_30">#REF!</definedName>
    <definedName name="TOTALITEM14.2_31" localSheetId="9">#REF!</definedName>
    <definedName name="TOTALITEM14.2_31" localSheetId="1">#REF!</definedName>
    <definedName name="TOTALITEM14.2_31">#REF!</definedName>
    <definedName name="TOTALITEM14.2_32" localSheetId="9">#REF!</definedName>
    <definedName name="TOTALITEM14.2_32" localSheetId="1">#REF!</definedName>
    <definedName name="TOTALITEM14.2_32">#REF!</definedName>
    <definedName name="TOTALITEM14.2_33" localSheetId="9">#REF!</definedName>
    <definedName name="TOTALITEM14.2_33" localSheetId="1">#REF!</definedName>
    <definedName name="TOTALITEM14.2_33">#REF!</definedName>
    <definedName name="TOTALITEM14.2_34" localSheetId="9">#REF!</definedName>
    <definedName name="TOTALITEM14.2_34" localSheetId="1">#REF!</definedName>
    <definedName name="TOTALITEM14.2_34">#REF!</definedName>
    <definedName name="TOTALITEM14.2_35" localSheetId="9">#REF!</definedName>
    <definedName name="TOTALITEM14.2_35" localSheetId="1">#REF!</definedName>
    <definedName name="TOTALITEM14.2_35">#REF!</definedName>
    <definedName name="TOTALITEM14.2_36" localSheetId="9">#REF!</definedName>
    <definedName name="TOTALITEM14.2_36" localSheetId="1">#REF!</definedName>
    <definedName name="TOTALITEM14.2_36">#REF!</definedName>
    <definedName name="TOTALITEM14.2_37" localSheetId="9">#REF!</definedName>
    <definedName name="TOTALITEM14.2_37" localSheetId="1">#REF!</definedName>
    <definedName name="TOTALITEM14.2_37">#REF!</definedName>
    <definedName name="TOTALITEM14.2_38" localSheetId="9">#REF!</definedName>
    <definedName name="TOTALITEM14.2_38" localSheetId="1">#REF!</definedName>
    <definedName name="TOTALITEM14.2_38">#REF!</definedName>
    <definedName name="TOTALITEM14.2_39" localSheetId="9">#REF!</definedName>
    <definedName name="TOTALITEM14.2_39" localSheetId="1">#REF!</definedName>
    <definedName name="TOTALITEM14.2_39">#REF!</definedName>
    <definedName name="TOTALITEM14.2_4" localSheetId="9">#REF!</definedName>
    <definedName name="TOTALITEM14.2_4" localSheetId="1">#REF!</definedName>
    <definedName name="TOTALITEM14.2_4">#REF!</definedName>
    <definedName name="TOTALITEM14.2_40" localSheetId="9">#REF!</definedName>
    <definedName name="TOTALITEM14.2_40" localSheetId="1">#REF!</definedName>
    <definedName name="TOTALITEM14.2_40">#REF!</definedName>
    <definedName name="TOTALITEM14.2_41" localSheetId="9">#REF!</definedName>
    <definedName name="TOTALITEM14.2_41" localSheetId="1">#REF!</definedName>
    <definedName name="TOTALITEM14.2_41">#REF!</definedName>
    <definedName name="TOTALITEM14.2_42" localSheetId="9">#REF!</definedName>
    <definedName name="TOTALITEM14.2_42" localSheetId="1">#REF!</definedName>
    <definedName name="TOTALITEM14.2_42">#REF!</definedName>
    <definedName name="TOTALITEM14.2_43" localSheetId="9">#REF!</definedName>
    <definedName name="TOTALITEM14.2_43" localSheetId="1">#REF!</definedName>
    <definedName name="TOTALITEM14.2_43">#REF!</definedName>
    <definedName name="TOTALITEM14.2_44" localSheetId="9">#REF!</definedName>
    <definedName name="TOTALITEM14.2_44" localSheetId="1">#REF!</definedName>
    <definedName name="TOTALITEM14.2_44">#REF!</definedName>
    <definedName name="TOTALITEM14.2_45" localSheetId="9">#REF!</definedName>
    <definedName name="TOTALITEM14.2_45" localSheetId="1">#REF!</definedName>
    <definedName name="TOTALITEM14.2_45">#REF!</definedName>
    <definedName name="TOTALITEM14.2_46" localSheetId="9">#REF!</definedName>
    <definedName name="TOTALITEM14.2_46" localSheetId="1">#REF!</definedName>
    <definedName name="TOTALITEM14.2_46">#REF!</definedName>
    <definedName name="TOTALITEM14.2_47" localSheetId="9">#REF!</definedName>
    <definedName name="TOTALITEM14.2_47" localSheetId="1">#REF!</definedName>
    <definedName name="TOTALITEM14.2_47">#REF!</definedName>
    <definedName name="TOTALITEM14.2_48" localSheetId="9">#REF!</definedName>
    <definedName name="TOTALITEM14.2_48" localSheetId="1">#REF!</definedName>
    <definedName name="TOTALITEM14.2_48">#REF!</definedName>
    <definedName name="TOTALITEM14.2_49" localSheetId="9">#REF!</definedName>
    <definedName name="TOTALITEM14.2_49" localSheetId="1">#REF!</definedName>
    <definedName name="TOTALITEM14.2_49">#REF!</definedName>
    <definedName name="TOTALITEM14.2_5" localSheetId="9">#REF!</definedName>
    <definedName name="TOTALITEM14.2_5" localSheetId="1">#REF!</definedName>
    <definedName name="TOTALITEM14.2_5">#REF!</definedName>
    <definedName name="TOTALITEM14.2_50" localSheetId="9">#REF!</definedName>
    <definedName name="TOTALITEM14.2_50" localSheetId="1">#REF!</definedName>
    <definedName name="TOTALITEM14.2_50">#REF!</definedName>
    <definedName name="TOTALITEM14.2_51" localSheetId="9">#REF!</definedName>
    <definedName name="TOTALITEM14.2_51" localSheetId="1">#REF!</definedName>
    <definedName name="TOTALITEM14.2_51">#REF!</definedName>
    <definedName name="TOTALITEM14.2_52" localSheetId="9">#REF!</definedName>
    <definedName name="TOTALITEM14.2_52" localSheetId="1">#REF!</definedName>
    <definedName name="TOTALITEM14.2_52">#REF!</definedName>
    <definedName name="TOTALITEM14.2_53" localSheetId="9">#REF!</definedName>
    <definedName name="TOTALITEM14.2_53" localSheetId="1">#REF!</definedName>
    <definedName name="TOTALITEM14.2_53">#REF!</definedName>
    <definedName name="TOTALITEM14.2_54" localSheetId="9">#REF!</definedName>
    <definedName name="TOTALITEM14.2_54" localSheetId="1">#REF!</definedName>
    <definedName name="TOTALITEM14.2_54">#REF!</definedName>
    <definedName name="TOTALITEM14.2_55" localSheetId="9">#REF!</definedName>
    <definedName name="TOTALITEM14.2_55" localSheetId="1">#REF!</definedName>
    <definedName name="TOTALITEM14.2_55">#REF!</definedName>
    <definedName name="TOTALITEM14.2_56" localSheetId="9">#REF!</definedName>
    <definedName name="TOTALITEM14.2_56" localSheetId="1">#REF!</definedName>
    <definedName name="TOTALITEM14.2_56">#REF!</definedName>
    <definedName name="TOTALITEM14.2_57" localSheetId="9">#REF!</definedName>
    <definedName name="TOTALITEM14.2_57" localSheetId="1">#REF!</definedName>
    <definedName name="TOTALITEM14.2_57">#REF!</definedName>
    <definedName name="TOTALITEM14.2_58" localSheetId="9">#REF!</definedName>
    <definedName name="TOTALITEM14.2_58" localSheetId="1">#REF!</definedName>
    <definedName name="TOTALITEM14.2_58">#REF!</definedName>
    <definedName name="TOTALITEM14.2_59" localSheetId="9">#REF!</definedName>
    <definedName name="TOTALITEM14.2_59" localSheetId="1">#REF!</definedName>
    <definedName name="TOTALITEM14.2_59">#REF!</definedName>
    <definedName name="TOTALITEM14.2_60" localSheetId="9">#REF!</definedName>
    <definedName name="TOTALITEM14.2_60" localSheetId="1">#REF!</definedName>
    <definedName name="TOTALITEM14.2_60">#REF!</definedName>
    <definedName name="TOTALITEM14.2_61" localSheetId="9">#REF!</definedName>
    <definedName name="TOTALITEM14.2_61" localSheetId="1">#REF!</definedName>
    <definedName name="TOTALITEM14.2_61">#REF!</definedName>
    <definedName name="TOTALITEM14.2_62" localSheetId="9">#REF!</definedName>
    <definedName name="TOTALITEM14.2_62" localSheetId="1">#REF!</definedName>
    <definedName name="TOTALITEM14.2_62">#REF!</definedName>
    <definedName name="TOTALITEM14.2_63" localSheetId="9">#REF!</definedName>
    <definedName name="TOTALITEM14.2_63" localSheetId="1">#REF!</definedName>
    <definedName name="TOTALITEM14.2_63">#REF!</definedName>
    <definedName name="TOTALITEM14.2_64" localSheetId="9">#REF!</definedName>
    <definedName name="TOTALITEM14.2_64" localSheetId="1">#REF!</definedName>
    <definedName name="TOTALITEM14.2_64">#REF!</definedName>
    <definedName name="TOTALITEM14.2_65" localSheetId="9">#REF!</definedName>
    <definedName name="TOTALITEM14.2_65" localSheetId="1">#REF!</definedName>
    <definedName name="TOTALITEM14.2_65">#REF!</definedName>
    <definedName name="TOTALITEM14.2_66" localSheetId="9">#REF!</definedName>
    <definedName name="TOTALITEM14.2_66" localSheetId="1">#REF!</definedName>
    <definedName name="TOTALITEM14.2_66">#REF!</definedName>
    <definedName name="TOTALITEM14.2_67" localSheetId="9">#REF!</definedName>
    <definedName name="TOTALITEM14.2_67" localSheetId="1">#REF!</definedName>
    <definedName name="TOTALITEM14.2_67">#REF!</definedName>
    <definedName name="TOTALITEM14.2_68" localSheetId="9">#REF!</definedName>
    <definedName name="TOTALITEM14.2_68" localSheetId="1">#REF!</definedName>
    <definedName name="TOTALITEM14.2_68">#REF!</definedName>
    <definedName name="TOTALITEM14.2_69" localSheetId="9">#REF!</definedName>
    <definedName name="TOTALITEM14.2_69" localSheetId="1">#REF!</definedName>
    <definedName name="TOTALITEM14.2_69">#REF!</definedName>
    <definedName name="TOTALITEM14.2_70" localSheetId="9">#REF!</definedName>
    <definedName name="TOTALITEM14.2_70" localSheetId="1">#REF!</definedName>
    <definedName name="TOTALITEM14.2_70">#REF!</definedName>
    <definedName name="TOTALITEM14.2_71" localSheetId="9">#REF!</definedName>
    <definedName name="TOTALITEM14.2_71" localSheetId="1">#REF!</definedName>
    <definedName name="TOTALITEM14.2_71">#REF!</definedName>
    <definedName name="TOTALITEM14.2_72" localSheetId="9">#REF!</definedName>
    <definedName name="TOTALITEM14.2_72" localSheetId="1">#REF!</definedName>
    <definedName name="TOTALITEM14.2_72">#REF!</definedName>
    <definedName name="TOTALITEM14.2_73" localSheetId="9">#REF!</definedName>
    <definedName name="TOTALITEM14.2_73" localSheetId="1">#REF!</definedName>
    <definedName name="TOTALITEM14.2_73">#REF!</definedName>
    <definedName name="TOTALITEM14.2_74" localSheetId="9">#REF!</definedName>
    <definedName name="TOTALITEM14.2_74" localSheetId="1">#REF!</definedName>
    <definedName name="TOTALITEM14.2_74">#REF!</definedName>
    <definedName name="TOTALITEM14.2_75" localSheetId="9">#REF!</definedName>
    <definedName name="TOTALITEM14.2_75" localSheetId="1">#REF!</definedName>
    <definedName name="TOTALITEM14.2_75">#REF!</definedName>
    <definedName name="TOTALITEM14.2_76" localSheetId="9">#REF!</definedName>
    <definedName name="TOTALITEM14.2_76" localSheetId="1">#REF!</definedName>
    <definedName name="TOTALITEM14.2_76">#REF!</definedName>
    <definedName name="TOTALITEM14.2_78" localSheetId="9">#REF!</definedName>
    <definedName name="TOTALITEM14.2_78" localSheetId="1">#REF!</definedName>
    <definedName name="TOTALITEM14.2_78">#REF!</definedName>
    <definedName name="TOTALITEM14.2_79" localSheetId="9">#REF!</definedName>
    <definedName name="TOTALITEM14.2_79" localSheetId="1">#REF!</definedName>
    <definedName name="TOTALITEM14.2_79">#REF!</definedName>
    <definedName name="TOTALITEM14.2_9" localSheetId="9">#REF!</definedName>
    <definedName name="TOTALITEM14.2_9" localSheetId="1">#REF!</definedName>
    <definedName name="TOTALITEM14.2_9">#REF!</definedName>
    <definedName name="TOTALITEM14.3" localSheetId="9">#REF!</definedName>
    <definedName name="TOTALITEM14.3" localSheetId="1">#REF!</definedName>
    <definedName name="TOTALITEM14.3">#REF!</definedName>
    <definedName name="TOTALITEM14.3_1" localSheetId="9">#REF!</definedName>
    <definedName name="TOTALITEM14.3_1" localSheetId="1">#REF!</definedName>
    <definedName name="TOTALITEM14.3_1">#REF!</definedName>
    <definedName name="TOTALITEM14.3_10" localSheetId="9">#REF!</definedName>
    <definedName name="TOTALITEM14.3_10" localSheetId="1">#REF!</definedName>
    <definedName name="TOTALITEM14.3_10">#REF!</definedName>
    <definedName name="TOTALITEM14.3_11" localSheetId="9">#REF!</definedName>
    <definedName name="TOTALITEM14.3_11" localSheetId="1">#REF!</definedName>
    <definedName name="TOTALITEM14.3_11">#REF!</definedName>
    <definedName name="TOTALITEM14.3_12" localSheetId="9">#REF!</definedName>
    <definedName name="TOTALITEM14.3_12" localSheetId="1">#REF!</definedName>
    <definedName name="TOTALITEM14.3_12">#REF!</definedName>
    <definedName name="TOTALITEM14.3_13" localSheetId="9">#REF!</definedName>
    <definedName name="TOTALITEM14.3_13" localSheetId="1">#REF!</definedName>
    <definedName name="TOTALITEM14.3_13">#REF!</definedName>
    <definedName name="TOTALITEM14.3_14" localSheetId="9">#REF!</definedName>
    <definedName name="TOTALITEM14.3_14" localSheetId="1">#REF!</definedName>
    <definedName name="TOTALITEM14.3_14">#REF!</definedName>
    <definedName name="TOTALITEM14.3_15" localSheetId="9">#REF!</definedName>
    <definedName name="TOTALITEM14.3_15" localSheetId="1">#REF!</definedName>
    <definedName name="TOTALITEM14.3_15">#REF!</definedName>
    <definedName name="TOTALITEM14.3_16" localSheetId="9">#REF!</definedName>
    <definedName name="TOTALITEM14.3_16" localSheetId="1">#REF!</definedName>
    <definedName name="TOTALITEM14.3_16">#REF!</definedName>
    <definedName name="TOTALITEM14.3_17" localSheetId="9">#REF!</definedName>
    <definedName name="TOTALITEM14.3_17" localSheetId="1">#REF!</definedName>
    <definedName name="TOTALITEM14.3_17">#REF!</definedName>
    <definedName name="TOTALITEM14.3_18" localSheetId="9">#REF!</definedName>
    <definedName name="TOTALITEM14.3_18" localSheetId="1">#REF!</definedName>
    <definedName name="TOTALITEM14.3_18">#REF!</definedName>
    <definedName name="TOTALITEM14.3_19" localSheetId="9">#REF!</definedName>
    <definedName name="TOTALITEM14.3_19" localSheetId="1">#REF!</definedName>
    <definedName name="TOTALITEM14.3_19">#REF!</definedName>
    <definedName name="TOTALITEM14.3_2" localSheetId="9">#REF!</definedName>
    <definedName name="TOTALITEM14.3_2" localSheetId="1">#REF!</definedName>
    <definedName name="TOTALITEM14.3_2">#REF!</definedName>
    <definedName name="TOTALITEM14.3_20" localSheetId="9">#REF!</definedName>
    <definedName name="TOTALITEM14.3_20" localSheetId="1">#REF!</definedName>
    <definedName name="TOTALITEM14.3_20">#REF!</definedName>
    <definedName name="TOTALITEM14.3_21" localSheetId="9">#REF!</definedName>
    <definedName name="TOTALITEM14.3_21" localSheetId="1">#REF!</definedName>
    <definedName name="TOTALITEM14.3_21">#REF!</definedName>
    <definedName name="TOTALITEM14.3_22" localSheetId="9">#REF!</definedName>
    <definedName name="TOTALITEM14.3_22" localSheetId="1">#REF!</definedName>
    <definedName name="TOTALITEM14.3_22">#REF!</definedName>
    <definedName name="TOTALITEM14.3_23" localSheetId="9">#REF!</definedName>
    <definedName name="TOTALITEM14.3_23" localSheetId="1">#REF!</definedName>
    <definedName name="TOTALITEM14.3_23">#REF!</definedName>
    <definedName name="TOTALITEM14.3_24" localSheetId="9">#REF!</definedName>
    <definedName name="TOTALITEM14.3_24" localSheetId="1">#REF!</definedName>
    <definedName name="TOTALITEM14.3_24">#REF!</definedName>
    <definedName name="TOTALITEM14.3_25" localSheetId="9">#REF!</definedName>
    <definedName name="TOTALITEM14.3_25" localSheetId="1">#REF!</definedName>
    <definedName name="TOTALITEM14.3_25">#REF!</definedName>
    <definedName name="TOTALITEM14.3_26" localSheetId="9">#REF!</definedName>
    <definedName name="TOTALITEM14.3_26" localSheetId="1">#REF!</definedName>
    <definedName name="TOTALITEM14.3_26">#REF!</definedName>
    <definedName name="TOTALITEM14.3_27" localSheetId="9">#REF!</definedName>
    <definedName name="TOTALITEM14.3_27" localSheetId="1">#REF!</definedName>
    <definedName name="TOTALITEM14.3_27">#REF!</definedName>
    <definedName name="TOTALITEM14.3_28" localSheetId="9">#REF!</definedName>
    <definedName name="TOTALITEM14.3_28" localSheetId="1">#REF!</definedName>
    <definedName name="TOTALITEM14.3_28">#REF!</definedName>
    <definedName name="TOTALITEM14.3_29" localSheetId="9">#REF!</definedName>
    <definedName name="TOTALITEM14.3_29" localSheetId="1">#REF!</definedName>
    <definedName name="TOTALITEM14.3_29">#REF!</definedName>
    <definedName name="TOTALITEM14.3_3" localSheetId="9">#REF!</definedName>
    <definedName name="TOTALITEM14.3_3" localSheetId="1">#REF!</definedName>
    <definedName name="TOTALITEM14.3_3">#REF!</definedName>
    <definedName name="TOTALITEM14.3_30" localSheetId="9">#REF!</definedName>
    <definedName name="TOTALITEM14.3_30" localSheetId="1">#REF!</definedName>
    <definedName name="TOTALITEM14.3_30">#REF!</definedName>
    <definedName name="TOTALITEM14.3_31" localSheetId="9">#REF!</definedName>
    <definedName name="TOTALITEM14.3_31" localSheetId="1">#REF!</definedName>
    <definedName name="TOTALITEM14.3_31">#REF!</definedName>
    <definedName name="TOTALITEM14.3_32" localSheetId="9">#REF!</definedName>
    <definedName name="TOTALITEM14.3_32" localSheetId="1">#REF!</definedName>
    <definedName name="TOTALITEM14.3_32">#REF!</definedName>
    <definedName name="TOTALITEM14.3_33" localSheetId="9">#REF!</definedName>
    <definedName name="TOTALITEM14.3_33" localSheetId="1">#REF!</definedName>
    <definedName name="TOTALITEM14.3_33">#REF!</definedName>
    <definedName name="TOTALITEM14.3_34" localSheetId="9">#REF!</definedName>
    <definedName name="TOTALITEM14.3_34" localSheetId="1">#REF!</definedName>
    <definedName name="TOTALITEM14.3_34">#REF!</definedName>
    <definedName name="TOTALITEM14.3_35" localSheetId="9">#REF!</definedName>
    <definedName name="TOTALITEM14.3_35" localSheetId="1">#REF!</definedName>
    <definedName name="TOTALITEM14.3_35">#REF!</definedName>
    <definedName name="TOTALITEM14.3_36" localSheetId="9">#REF!</definedName>
    <definedName name="TOTALITEM14.3_36" localSheetId="1">#REF!</definedName>
    <definedName name="TOTALITEM14.3_36">#REF!</definedName>
    <definedName name="TOTALITEM14.3_37" localSheetId="9">#REF!</definedName>
    <definedName name="TOTALITEM14.3_37" localSheetId="1">#REF!</definedName>
    <definedName name="TOTALITEM14.3_37">#REF!</definedName>
    <definedName name="TOTALITEM14.3_38" localSheetId="9">#REF!</definedName>
    <definedName name="TOTALITEM14.3_38" localSheetId="1">#REF!</definedName>
    <definedName name="TOTALITEM14.3_38">#REF!</definedName>
    <definedName name="TOTALITEM14.3_39" localSheetId="9">#REF!</definedName>
    <definedName name="TOTALITEM14.3_39" localSheetId="1">#REF!</definedName>
    <definedName name="TOTALITEM14.3_39">#REF!</definedName>
    <definedName name="TOTALITEM14.3_4" localSheetId="9">#REF!</definedName>
    <definedName name="TOTALITEM14.3_4" localSheetId="1">#REF!</definedName>
    <definedName name="TOTALITEM14.3_4">#REF!</definedName>
    <definedName name="TOTALITEM14.3_40" localSheetId="9">#REF!</definedName>
    <definedName name="TOTALITEM14.3_40" localSheetId="1">#REF!</definedName>
    <definedName name="TOTALITEM14.3_40">#REF!</definedName>
    <definedName name="TOTALITEM14.3_41" localSheetId="9">#REF!</definedName>
    <definedName name="TOTALITEM14.3_41" localSheetId="1">#REF!</definedName>
    <definedName name="TOTALITEM14.3_41">#REF!</definedName>
    <definedName name="TOTALITEM14.3_42" localSheetId="9">#REF!</definedName>
    <definedName name="TOTALITEM14.3_42" localSheetId="1">#REF!</definedName>
    <definedName name="TOTALITEM14.3_42">#REF!</definedName>
    <definedName name="TOTALITEM14.3_43" localSheetId="9">#REF!</definedName>
    <definedName name="TOTALITEM14.3_43" localSheetId="1">#REF!</definedName>
    <definedName name="TOTALITEM14.3_43">#REF!</definedName>
    <definedName name="TOTALITEM14.3_44" localSheetId="9">#REF!</definedName>
    <definedName name="TOTALITEM14.3_44" localSheetId="1">#REF!</definedName>
    <definedName name="TOTALITEM14.3_44">#REF!</definedName>
    <definedName name="TOTALITEM14.3_45" localSheetId="9">#REF!</definedName>
    <definedName name="TOTALITEM14.3_45" localSheetId="1">#REF!</definedName>
    <definedName name="TOTALITEM14.3_45">#REF!</definedName>
    <definedName name="TOTALITEM14.3_46" localSheetId="9">#REF!</definedName>
    <definedName name="TOTALITEM14.3_46" localSheetId="1">#REF!</definedName>
    <definedName name="TOTALITEM14.3_46">#REF!</definedName>
    <definedName name="TOTALITEM14.3_47" localSheetId="9">#REF!</definedName>
    <definedName name="TOTALITEM14.3_47" localSheetId="1">#REF!</definedName>
    <definedName name="TOTALITEM14.3_47">#REF!</definedName>
    <definedName name="TOTALITEM14.3_48" localSheetId="9">#REF!</definedName>
    <definedName name="TOTALITEM14.3_48" localSheetId="1">#REF!</definedName>
    <definedName name="TOTALITEM14.3_48">#REF!</definedName>
    <definedName name="TOTALITEM14.3_49" localSheetId="9">#REF!</definedName>
    <definedName name="TOTALITEM14.3_49" localSheetId="1">#REF!</definedName>
    <definedName name="TOTALITEM14.3_49">#REF!</definedName>
    <definedName name="TOTALITEM14.3_5" localSheetId="9">#REF!</definedName>
    <definedName name="TOTALITEM14.3_5" localSheetId="1">#REF!</definedName>
    <definedName name="TOTALITEM14.3_5">#REF!</definedName>
    <definedName name="TOTALITEM14.3_50" localSheetId="9">#REF!</definedName>
    <definedName name="TOTALITEM14.3_50" localSheetId="1">#REF!</definedName>
    <definedName name="TOTALITEM14.3_50">#REF!</definedName>
    <definedName name="TOTALITEM14.3_51" localSheetId="9">#REF!</definedName>
    <definedName name="TOTALITEM14.3_51" localSheetId="1">#REF!</definedName>
    <definedName name="TOTALITEM14.3_51">#REF!</definedName>
    <definedName name="TOTALITEM14.3_52" localSheetId="9">#REF!</definedName>
    <definedName name="TOTALITEM14.3_52" localSheetId="1">#REF!</definedName>
    <definedName name="TOTALITEM14.3_52">#REF!</definedName>
    <definedName name="TOTALITEM14.3_53" localSheetId="9">#REF!</definedName>
    <definedName name="TOTALITEM14.3_53" localSheetId="1">#REF!</definedName>
    <definedName name="TOTALITEM14.3_53">#REF!</definedName>
    <definedName name="TOTALITEM14.3_54" localSheetId="9">#REF!</definedName>
    <definedName name="TOTALITEM14.3_54" localSheetId="1">#REF!</definedName>
    <definedName name="TOTALITEM14.3_54">#REF!</definedName>
    <definedName name="TOTALITEM14.3_55" localSheetId="9">#REF!</definedName>
    <definedName name="TOTALITEM14.3_55" localSheetId="1">#REF!</definedName>
    <definedName name="TOTALITEM14.3_55">#REF!</definedName>
    <definedName name="TOTALITEM14.3_56" localSheetId="9">#REF!</definedName>
    <definedName name="TOTALITEM14.3_56" localSheetId="1">#REF!</definedName>
    <definedName name="TOTALITEM14.3_56">#REF!</definedName>
    <definedName name="TOTALITEM14.3_57" localSheetId="9">#REF!</definedName>
    <definedName name="TOTALITEM14.3_57" localSheetId="1">#REF!</definedName>
    <definedName name="TOTALITEM14.3_57">#REF!</definedName>
    <definedName name="TOTALITEM14.3_58" localSheetId="9">#REF!</definedName>
    <definedName name="TOTALITEM14.3_58" localSheetId="1">#REF!</definedName>
    <definedName name="TOTALITEM14.3_58">#REF!</definedName>
    <definedName name="TOTALITEM14.3_59" localSheetId="9">#REF!</definedName>
    <definedName name="TOTALITEM14.3_59" localSheetId="1">#REF!</definedName>
    <definedName name="TOTALITEM14.3_59">#REF!</definedName>
    <definedName name="TOTALITEM14.3_60" localSheetId="9">#REF!</definedName>
    <definedName name="TOTALITEM14.3_60" localSheetId="1">#REF!</definedName>
    <definedName name="TOTALITEM14.3_60">#REF!</definedName>
    <definedName name="TOTALITEM14.3_61" localSheetId="9">#REF!</definedName>
    <definedName name="TOTALITEM14.3_61" localSheetId="1">#REF!</definedName>
    <definedName name="TOTALITEM14.3_61">#REF!</definedName>
    <definedName name="TOTALITEM14.3_62" localSheetId="9">#REF!</definedName>
    <definedName name="TOTALITEM14.3_62" localSheetId="1">#REF!</definedName>
    <definedName name="TOTALITEM14.3_62">#REF!</definedName>
    <definedName name="TOTALITEM14.3_63" localSheetId="9">#REF!</definedName>
    <definedName name="TOTALITEM14.3_63" localSheetId="1">#REF!</definedName>
    <definedName name="TOTALITEM14.3_63">#REF!</definedName>
    <definedName name="TOTALITEM14.3_64" localSheetId="9">#REF!</definedName>
    <definedName name="TOTALITEM14.3_64" localSheetId="1">#REF!</definedName>
    <definedName name="TOTALITEM14.3_64">#REF!</definedName>
    <definedName name="TOTALITEM14.3_65" localSheetId="9">#REF!</definedName>
    <definedName name="TOTALITEM14.3_65" localSheetId="1">#REF!</definedName>
    <definedName name="TOTALITEM14.3_65">#REF!</definedName>
    <definedName name="TOTALITEM14.3_66" localSheetId="9">#REF!</definedName>
    <definedName name="TOTALITEM14.3_66" localSheetId="1">#REF!</definedName>
    <definedName name="TOTALITEM14.3_66">#REF!</definedName>
    <definedName name="TOTALITEM14.3_67" localSheetId="9">#REF!</definedName>
    <definedName name="TOTALITEM14.3_67" localSheetId="1">#REF!</definedName>
    <definedName name="TOTALITEM14.3_67">#REF!</definedName>
    <definedName name="TOTALITEM14.3_68" localSheetId="9">#REF!</definedName>
    <definedName name="TOTALITEM14.3_68" localSheetId="1">#REF!</definedName>
    <definedName name="TOTALITEM14.3_68">#REF!</definedName>
    <definedName name="TOTALITEM14.3_69" localSheetId="9">#REF!</definedName>
    <definedName name="TOTALITEM14.3_69" localSheetId="1">#REF!</definedName>
    <definedName name="TOTALITEM14.3_69">#REF!</definedName>
    <definedName name="TOTALITEM14.3_70" localSheetId="9">#REF!</definedName>
    <definedName name="TOTALITEM14.3_70" localSheetId="1">#REF!</definedName>
    <definedName name="TOTALITEM14.3_70">#REF!</definedName>
    <definedName name="TOTALITEM14.3_71" localSheetId="9">#REF!</definedName>
    <definedName name="TOTALITEM14.3_71" localSheetId="1">#REF!</definedName>
    <definedName name="TOTALITEM14.3_71">#REF!</definedName>
    <definedName name="TOTALITEM14.3_72" localSheetId="9">#REF!</definedName>
    <definedName name="TOTALITEM14.3_72" localSheetId="1">#REF!</definedName>
    <definedName name="TOTALITEM14.3_72">#REF!</definedName>
    <definedName name="TOTALITEM14.3_73" localSheetId="9">#REF!</definedName>
    <definedName name="TOTALITEM14.3_73" localSheetId="1">#REF!</definedName>
    <definedName name="TOTALITEM14.3_73">#REF!</definedName>
    <definedName name="TOTALITEM14.3_74" localSheetId="9">#REF!</definedName>
    <definedName name="TOTALITEM14.3_74" localSheetId="1">#REF!</definedName>
    <definedName name="TOTALITEM14.3_74">#REF!</definedName>
    <definedName name="TOTALITEM14.3_75" localSheetId="9">#REF!</definedName>
    <definedName name="TOTALITEM14.3_75" localSheetId="1">#REF!</definedName>
    <definedName name="TOTALITEM14.3_75">#REF!</definedName>
    <definedName name="TOTALITEM14.3_76" localSheetId="9">#REF!</definedName>
    <definedName name="TOTALITEM14.3_76" localSheetId="1">#REF!</definedName>
    <definedName name="TOTALITEM14.3_76">#REF!</definedName>
    <definedName name="TOTALITEM14.3_78" localSheetId="9">#REF!</definedName>
    <definedName name="TOTALITEM14.3_78" localSheetId="1">#REF!</definedName>
    <definedName name="TOTALITEM14.3_78">#REF!</definedName>
    <definedName name="TOTALITEM14.3_79" localSheetId="9">#REF!</definedName>
    <definedName name="TOTALITEM14.3_79" localSheetId="1">#REF!</definedName>
    <definedName name="TOTALITEM14.3_79">#REF!</definedName>
    <definedName name="TOTALITEM14.3_9" localSheetId="9">#REF!</definedName>
    <definedName name="TOTALITEM14.3_9" localSheetId="1">#REF!</definedName>
    <definedName name="TOTALITEM14.3_9">#REF!</definedName>
    <definedName name="TOTALITEM14.4" localSheetId="9">#REF!</definedName>
    <definedName name="TOTALITEM14.4" localSheetId="1">#REF!</definedName>
    <definedName name="TOTALITEM14.4">#REF!</definedName>
    <definedName name="TOTALITEM14.4_1" localSheetId="9">#REF!</definedName>
    <definedName name="TOTALITEM14.4_1" localSheetId="1">#REF!</definedName>
    <definedName name="TOTALITEM14.4_1">#REF!</definedName>
    <definedName name="TOTALITEM14.4_10" localSheetId="9">#REF!</definedName>
    <definedName name="TOTALITEM14.4_10" localSheetId="1">#REF!</definedName>
    <definedName name="TOTALITEM14.4_10">#REF!</definedName>
    <definedName name="TOTALITEM14.4_11" localSheetId="9">#REF!</definedName>
    <definedName name="TOTALITEM14.4_11" localSheetId="1">#REF!</definedName>
    <definedName name="TOTALITEM14.4_11">#REF!</definedName>
    <definedName name="TOTALITEM14.4_12" localSheetId="9">#REF!</definedName>
    <definedName name="TOTALITEM14.4_12" localSheetId="1">#REF!</definedName>
    <definedName name="TOTALITEM14.4_12">#REF!</definedName>
    <definedName name="TOTALITEM14.4_13" localSheetId="9">#REF!</definedName>
    <definedName name="TOTALITEM14.4_13" localSheetId="1">#REF!</definedName>
    <definedName name="TOTALITEM14.4_13">#REF!</definedName>
    <definedName name="TOTALITEM14.4_14" localSheetId="9">#REF!</definedName>
    <definedName name="TOTALITEM14.4_14" localSheetId="1">#REF!</definedName>
    <definedName name="TOTALITEM14.4_14">#REF!</definedName>
    <definedName name="TOTALITEM14.4_15" localSheetId="9">#REF!</definedName>
    <definedName name="TOTALITEM14.4_15" localSheetId="1">#REF!</definedName>
    <definedName name="TOTALITEM14.4_15">#REF!</definedName>
    <definedName name="TOTALITEM14.4_16" localSheetId="9">#REF!</definedName>
    <definedName name="TOTALITEM14.4_16" localSheetId="1">#REF!</definedName>
    <definedName name="TOTALITEM14.4_16">#REF!</definedName>
    <definedName name="TOTALITEM14.4_17" localSheetId="9">#REF!</definedName>
    <definedName name="TOTALITEM14.4_17" localSheetId="1">#REF!</definedName>
    <definedName name="TOTALITEM14.4_17">#REF!</definedName>
    <definedName name="TOTALITEM14.4_18" localSheetId="9">#REF!</definedName>
    <definedName name="TOTALITEM14.4_18" localSheetId="1">#REF!</definedName>
    <definedName name="TOTALITEM14.4_18">#REF!</definedName>
    <definedName name="TOTALITEM14.4_19" localSheetId="9">#REF!</definedName>
    <definedName name="TOTALITEM14.4_19" localSheetId="1">#REF!</definedName>
    <definedName name="TOTALITEM14.4_19">#REF!</definedName>
    <definedName name="TOTALITEM14.4_2" localSheetId="9">#REF!</definedName>
    <definedName name="TOTALITEM14.4_2" localSheetId="1">#REF!</definedName>
    <definedName name="TOTALITEM14.4_2">#REF!</definedName>
    <definedName name="TOTALITEM14.4_20" localSheetId="9">#REF!</definedName>
    <definedName name="TOTALITEM14.4_20" localSheetId="1">#REF!</definedName>
    <definedName name="TOTALITEM14.4_20">#REF!</definedName>
    <definedName name="TOTALITEM14.4_21" localSheetId="9">#REF!</definedName>
    <definedName name="TOTALITEM14.4_21" localSheetId="1">#REF!</definedName>
    <definedName name="TOTALITEM14.4_21">#REF!</definedName>
    <definedName name="TOTALITEM14.4_22" localSheetId="9">#REF!</definedName>
    <definedName name="TOTALITEM14.4_22" localSheetId="1">#REF!</definedName>
    <definedName name="TOTALITEM14.4_22">#REF!</definedName>
    <definedName name="TOTALITEM14.4_23" localSheetId="9">#REF!</definedName>
    <definedName name="TOTALITEM14.4_23" localSheetId="1">#REF!</definedName>
    <definedName name="TOTALITEM14.4_23">#REF!</definedName>
    <definedName name="TOTALITEM14.4_24" localSheetId="9">#REF!</definedName>
    <definedName name="TOTALITEM14.4_24" localSheetId="1">#REF!</definedName>
    <definedName name="TOTALITEM14.4_24">#REF!</definedName>
    <definedName name="TOTALITEM14.4_25" localSheetId="9">#REF!</definedName>
    <definedName name="TOTALITEM14.4_25" localSheetId="1">#REF!</definedName>
    <definedName name="TOTALITEM14.4_25">#REF!</definedName>
    <definedName name="TOTALITEM14.4_26" localSheetId="9">#REF!</definedName>
    <definedName name="TOTALITEM14.4_26" localSheetId="1">#REF!</definedName>
    <definedName name="TOTALITEM14.4_26">#REF!</definedName>
    <definedName name="TOTALITEM14.4_27" localSheetId="9">#REF!</definedName>
    <definedName name="TOTALITEM14.4_27" localSheetId="1">#REF!</definedName>
    <definedName name="TOTALITEM14.4_27">#REF!</definedName>
    <definedName name="TOTALITEM14.4_28" localSheetId="9">#REF!</definedName>
    <definedName name="TOTALITEM14.4_28" localSheetId="1">#REF!</definedName>
    <definedName name="TOTALITEM14.4_28">#REF!</definedName>
    <definedName name="TOTALITEM14.4_29" localSheetId="9">#REF!</definedName>
    <definedName name="TOTALITEM14.4_29" localSheetId="1">#REF!</definedName>
    <definedName name="TOTALITEM14.4_29">#REF!</definedName>
    <definedName name="TOTALITEM14.4_3" localSheetId="9">#REF!</definedName>
    <definedName name="TOTALITEM14.4_3" localSheetId="1">#REF!</definedName>
    <definedName name="TOTALITEM14.4_3">#REF!</definedName>
    <definedName name="TOTALITEM14.4_30" localSheetId="9">#REF!</definedName>
    <definedName name="TOTALITEM14.4_30" localSheetId="1">#REF!</definedName>
    <definedName name="TOTALITEM14.4_30">#REF!</definedName>
    <definedName name="TOTALITEM14.4_31" localSheetId="9">#REF!</definedName>
    <definedName name="TOTALITEM14.4_31" localSheetId="1">#REF!</definedName>
    <definedName name="TOTALITEM14.4_31">#REF!</definedName>
    <definedName name="TOTALITEM14.4_32" localSheetId="9">#REF!</definedName>
    <definedName name="TOTALITEM14.4_32" localSheetId="1">#REF!</definedName>
    <definedName name="TOTALITEM14.4_32">#REF!</definedName>
    <definedName name="TOTALITEM14.4_33" localSheetId="9">#REF!</definedName>
    <definedName name="TOTALITEM14.4_33" localSheetId="1">#REF!</definedName>
    <definedName name="TOTALITEM14.4_33">#REF!</definedName>
    <definedName name="TOTALITEM14.4_34" localSheetId="9">#REF!</definedName>
    <definedName name="TOTALITEM14.4_34" localSheetId="1">#REF!</definedName>
    <definedName name="TOTALITEM14.4_34">#REF!</definedName>
    <definedName name="TOTALITEM14.4_35" localSheetId="9">#REF!</definedName>
    <definedName name="TOTALITEM14.4_35" localSheetId="1">#REF!</definedName>
    <definedName name="TOTALITEM14.4_35">#REF!</definedName>
    <definedName name="TOTALITEM14.4_36" localSheetId="9">#REF!</definedName>
    <definedName name="TOTALITEM14.4_36" localSheetId="1">#REF!</definedName>
    <definedName name="TOTALITEM14.4_36">#REF!</definedName>
    <definedName name="TOTALITEM14.4_37" localSheetId="9">#REF!</definedName>
    <definedName name="TOTALITEM14.4_37" localSheetId="1">#REF!</definedName>
    <definedName name="TOTALITEM14.4_37">#REF!</definedName>
    <definedName name="TOTALITEM14.4_38" localSheetId="9">#REF!</definedName>
    <definedName name="TOTALITEM14.4_38" localSheetId="1">#REF!</definedName>
    <definedName name="TOTALITEM14.4_38">#REF!</definedName>
    <definedName name="TOTALITEM14.4_39" localSheetId="9">#REF!</definedName>
    <definedName name="TOTALITEM14.4_39" localSheetId="1">#REF!</definedName>
    <definedName name="TOTALITEM14.4_39">#REF!</definedName>
    <definedName name="TOTALITEM14.4_4" localSheetId="9">#REF!</definedName>
    <definedName name="TOTALITEM14.4_4" localSheetId="1">#REF!</definedName>
    <definedName name="TOTALITEM14.4_4">#REF!</definedName>
    <definedName name="TOTALITEM14.4_40" localSheetId="9">#REF!</definedName>
    <definedName name="TOTALITEM14.4_40" localSheetId="1">#REF!</definedName>
    <definedName name="TOTALITEM14.4_40">#REF!</definedName>
    <definedName name="TOTALITEM14.4_41" localSheetId="9">#REF!</definedName>
    <definedName name="TOTALITEM14.4_41" localSheetId="1">#REF!</definedName>
    <definedName name="TOTALITEM14.4_41">#REF!</definedName>
    <definedName name="TOTALITEM14.4_42" localSheetId="9">#REF!</definedName>
    <definedName name="TOTALITEM14.4_42" localSheetId="1">#REF!</definedName>
    <definedName name="TOTALITEM14.4_42">#REF!</definedName>
    <definedName name="TOTALITEM14.4_43" localSheetId="9">#REF!</definedName>
    <definedName name="TOTALITEM14.4_43" localSheetId="1">#REF!</definedName>
    <definedName name="TOTALITEM14.4_43">#REF!</definedName>
    <definedName name="TOTALITEM14.4_44" localSheetId="9">#REF!</definedName>
    <definedName name="TOTALITEM14.4_44" localSheetId="1">#REF!</definedName>
    <definedName name="TOTALITEM14.4_44">#REF!</definedName>
    <definedName name="TOTALITEM14.4_45" localSheetId="9">#REF!</definedName>
    <definedName name="TOTALITEM14.4_45" localSheetId="1">#REF!</definedName>
    <definedName name="TOTALITEM14.4_45">#REF!</definedName>
    <definedName name="TOTALITEM14.4_46" localSheetId="9">#REF!</definedName>
    <definedName name="TOTALITEM14.4_46" localSheetId="1">#REF!</definedName>
    <definedName name="TOTALITEM14.4_46">#REF!</definedName>
    <definedName name="TOTALITEM14.4_47" localSheetId="9">#REF!</definedName>
    <definedName name="TOTALITEM14.4_47" localSheetId="1">#REF!</definedName>
    <definedName name="TOTALITEM14.4_47">#REF!</definedName>
    <definedName name="TOTALITEM14.4_48" localSheetId="9">#REF!</definedName>
    <definedName name="TOTALITEM14.4_48" localSheetId="1">#REF!</definedName>
    <definedName name="TOTALITEM14.4_48">#REF!</definedName>
    <definedName name="TOTALITEM14.4_49" localSheetId="9">#REF!</definedName>
    <definedName name="TOTALITEM14.4_49" localSheetId="1">#REF!</definedName>
    <definedName name="TOTALITEM14.4_49">#REF!</definedName>
    <definedName name="TOTALITEM14.4_5" localSheetId="9">#REF!</definedName>
    <definedName name="TOTALITEM14.4_5" localSheetId="1">#REF!</definedName>
    <definedName name="TOTALITEM14.4_5">#REF!</definedName>
    <definedName name="TOTALITEM14.4_50" localSheetId="9">#REF!</definedName>
    <definedName name="TOTALITEM14.4_50" localSheetId="1">#REF!</definedName>
    <definedName name="TOTALITEM14.4_50">#REF!</definedName>
    <definedName name="TOTALITEM14.4_51" localSheetId="9">#REF!</definedName>
    <definedName name="TOTALITEM14.4_51" localSheetId="1">#REF!</definedName>
    <definedName name="TOTALITEM14.4_51">#REF!</definedName>
    <definedName name="TOTALITEM14.4_52" localSheetId="9">#REF!</definedName>
    <definedName name="TOTALITEM14.4_52" localSheetId="1">#REF!</definedName>
    <definedName name="TOTALITEM14.4_52">#REF!</definedName>
    <definedName name="TOTALITEM14.4_53" localSheetId="9">#REF!</definedName>
    <definedName name="TOTALITEM14.4_53" localSheetId="1">#REF!</definedName>
    <definedName name="TOTALITEM14.4_53">#REF!</definedName>
    <definedName name="TOTALITEM14.4_54" localSheetId="9">#REF!</definedName>
    <definedName name="TOTALITEM14.4_54" localSheetId="1">#REF!</definedName>
    <definedName name="TOTALITEM14.4_54">#REF!</definedName>
    <definedName name="TOTALITEM14.4_55" localSheetId="9">#REF!</definedName>
    <definedName name="TOTALITEM14.4_55" localSheetId="1">#REF!</definedName>
    <definedName name="TOTALITEM14.4_55">#REF!</definedName>
    <definedName name="TOTALITEM14.4_56" localSheetId="9">#REF!</definedName>
    <definedName name="TOTALITEM14.4_56" localSheetId="1">#REF!</definedName>
    <definedName name="TOTALITEM14.4_56">#REF!</definedName>
    <definedName name="TOTALITEM14.4_57" localSheetId="9">#REF!</definedName>
    <definedName name="TOTALITEM14.4_57" localSheetId="1">#REF!</definedName>
    <definedName name="TOTALITEM14.4_57">#REF!</definedName>
    <definedName name="TOTALITEM14.4_58" localSheetId="9">#REF!</definedName>
    <definedName name="TOTALITEM14.4_58" localSheetId="1">#REF!</definedName>
    <definedName name="TOTALITEM14.4_58">#REF!</definedName>
    <definedName name="TOTALITEM14.4_59" localSheetId="9">#REF!</definedName>
    <definedName name="TOTALITEM14.4_59" localSheetId="1">#REF!</definedName>
    <definedName name="TOTALITEM14.4_59">#REF!</definedName>
    <definedName name="TOTALITEM14.4_60" localSheetId="9">#REF!</definedName>
    <definedName name="TOTALITEM14.4_60" localSheetId="1">#REF!</definedName>
    <definedName name="TOTALITEM14.4_60">#REF!</definedName>
    <definedName name="TOTALITEM14.4_61" localSheetId="9">#REF!</definedName>
    <definedName name="TOTALITEM14.4_61" localSheetId="1">#REF!</definedName>
    <definedName name="TOTALITEM14.4_61">#REF!</definedName>
    <definedName name="TOTALITEM14.4_62" localSheetId="9">#REF!</definedName>
    <definedName name="TOTALITEM14.4_62" localSheetId="1">#REF!</definedName>
    <definedName name="TOTALITEM14.4_62">#REF!</definedName>
    <definedName name="TOTALITEM14.4_63" localSheetId="9">#REF!</definedName>
    <definedName name="TOTALITEM14.4_63" localSheetId="1">#REF!</definedName>
    <definedName name="TOTALITEM14.4_63">#REF!</definedName>
    <definedName name="TOTALITEM14.4_64" localSheetId="9">#REF!</definedName>
    <definedName name="TOTALITEM14.4_64" localSheetId="1">#REF!</definedName>
    <definedName name="TOTALITEM14.4_64">#REF!</definedName>
    <definedName name="TOTALITEM14.4_65" localSheetId="9">#REF!</definedName>
    <definedName name="TOTALITEM14.4_65" localSheetId="1">#REF!</definedName>
    <definedName name="TOTALITEM14.4_65">#REF!</definedName>
    <definedName name="TOTALITEM14.4_66" localSheetId="9">#REF!</definedName>
    <definedName name="TOTALITEM14.4_66" localSheetId="1">#REF!</definedName>
    <definedName name="TOTALITEM14.4_66">#REF!</definedName>
    <definedName name="TOTALITEM14.4_67" localSheetId="9">#REF!</definedName>
    <definedName name="TOTALITEM14.4_67" localSheetId="1">#REF!</definedName>
    <definedName name="TOTALITEM14.4_67">#REF!</definedName>
    <definedName name="TOTALITEM14.4_68" localSheetId="9">#REF!</definedName>
    <definedName name="TOTALITEM14.4_68" localSheetId="1">#REF!</definedName>
    <definedName name="TOTALITEM14.4_68">#REF!</definedName>
    <definedName name="TOTALITEM14.4_69" localSheetId="9">#REF!</definedName>
    <definedName name="TOTALITEM14.4_69" localSheetId="1">#REF!</definedName>
    <definedName name="TOTALITEM14.4_69">#REF!</definedName>
    <definedName name="TOTALITEM14.4_70" localSheetId="9">#REF!</definedName>
    <definedName name="TOTALITEM14.4_70" localSheetId="1">#REF!</definedName>
    <definedName name="TOTALITEM14.4_70">#REF!</definedName>
    <definedName name="TOTALITEM14.4_71" localSheetId="9">#REF!</definedName>
    <definedName name="TOTALITEM14.4_71" localSheetId="1">#REF!</definedName>
    <definedName name="TOTALITEM14.4_71">#REF!</definedName>
    <definedName name="TOTALITEM14.4_72" localSheetId="9">#REF!</definedName>
    <definedName name="TOTALITEM14.4_72" localSheetId="1">#REF!</definedName>
    <definedName name="TOTALITEM14.4_72">#REF!</definedName>
    <definedName name="TOTALITEM14.4_73" localSheetId="9">#REF!</definedName>
    <definedName name="TOTALITEM14.4_73" localSheetId="1">#REF!</definedName>
    <definedName name="TOTALITEM14.4_73">#REF!</definedName>
    <definedName name="TOTALITEM14.4_74" localSheetId="9">#REF!</definedName>
    <definedName name="TOTALITEM14.4_74" localSheetId="1">#REF!</definedName>
    <definedName name="TOTALITEM14.4_74">#REF!</definedName>
    <definedName name="TOTALITEM14.4_75" localSheetId="9">#REF!</definedName>
    <definedName name="TOTALITEM14.4_75" localSheetId="1">#REF!</definedName>
    <definedName name="TOTALITEM14.4_75">#REF!</definedName>
    <definedName name="TOTALITEM14.4_76" localSheetId="9">#REF!</definedName>
    <definedName name="TOTALITEM14.4_76" localSheetId="1">#REF!</definedName>
    <definedName name="TOTALITEM14.4_76">#REF!</definedName>
    <definedName name="TOTALITEM14.4_78" localSheetId="9">#REF!</definedName>
    <definedName name="TOTALITEM14.4_78" localSheetId="1">#REF!</definedName>
    <definedName name="TOTALITEM14.4_78">#REF!</definedName>
    <definedName name="TOTALITEM14.4_79" localSheetId="9">#REF!</definedName>
    <definedName name="TOTALITEM14.4_79" localSheetId="1">#REF!</definedName>
    <definedName name="TOTALITEM14.4_79">#REF!</definedName>
    <definedName name="TOTALITEM14.4_9" localSheetId="9">#REF!</definedName>
    <definedName name="TOTALITEM14.4_9" localSheetId="1">#REF!</definedName>
    <definedName name="TOTALITEM14.4_9">#REF!</definedName>
    <definedName name="TOTALITEM14.5" localSheetId="9">#REF!</definedName>
    <definedName name="TOTALITEM14.5" localSheetId="1">#REF!</definedName>
    <definedName name="TOTALITEM14.5">#REF!</definedName>
    <definedName name="TOTALITEM14.5_1" localSheetId="9">#REF!</definedName>
    <definedName name="TOTALITEM14.5_1" localSheetId="1">#REF!</definedName>
    <definedName name="TOTALITEM14.5_1">#REF!</definedName>
    <definedName name="TOTALITEM14.5_10" localSheetId="9">#REF!</definedName>
    <definedName name="TOTALITEM14.5_10" localSheetId="1">#REF!</definedName>
    <definedName name="TOTALITEM14.5_10">#REF!</definedName>
    <definedName name="TOTALITEM14.5_11" localSheetId="9">#REF!</definedName>
    <definedName name="TOTALITEM14.5_11" localSheetId="1">#REF!</definedName>
    <definedName name="TOTALITEM14.5_11">#REF!</definedName>
    <definedName name="TOTALITEM14.5_12" localSheetId="9">#REF!</definedName>
    <definedName name="TOTALITEM14.5_12" localSheetId="1">#REF!</definedName>
    <definedName name="TOTALITEM14.5_12">#REF!</definedName>
    <definedName name="TOTALITEM14.5_13" localSheetId="9">#REF!</definedName>
    <definedName name="TOTALITEM14.5_13" localSheetId="1">#REF!</definedName>
    <definedName name="TOTALITEM14.5_13">#REF!</definedName>
    <definedName name="TOTALITEM14.5_14" localSheetId="9">#REF!</definedName>
    <definedName name="TOTALITEM14.5_14" localSheetId="1">#REF!</definedName>
    <definedName name="TOTALITEM14.5_14">#REF!</definedName>
    <definedName name="TOTALITEM14.5_15" localSheetId="9">#REF!</definedName>
    <definedName name="TOTALITEM14.5_15" localSheetId="1">#REF!</definedName>
    <definedName name="TOTALITEM14.5_15">#REF!</definedName>
    <definedName name="TOTALITEM14.5_16" localSheetId="9">#REF!</definedName>
    <definedName name="TOTALITEM14.5_16" localSheetId="1">#REF!</definedName>
    <definedName name="TOTALITEM14.5_16">#REF!</definedName>
    <definedName name="TOTALITEM14.5_17" localSheetId="9">#REF!</definedName>
    <definedName name="TOTALITEM14.5_17" localSheetId="1">#REF!</definedName>
    <definedName name="TOTALITEM14.5_17">#REF!</definedName>
    <definedName name="TOTALITEM14.5_18" localSheetId="9">#REF!</definedName>
    <definedName name="TOTALITEM14.5_18" localSheetId="1">#REF!</definedName>
    <definedName name="TOTALITEM14.5_18">#REF!</definedName>
    <definedName name="TOTALITEM14.5_19" localSheetId="9">#REF!</definedName>
    <definedName name="TOTALITEM14.5_19" localSheetId="1">#REF!</definedName>
    <definedName name="TOTALITEM14.5_19">#REF!</definedName>
    <definedName name="TOTALITEM14.5_2" localSheetId="9">#REF!</definedName>
    <definedName name="TOTALITEM14.5_2" localSheetId="1">#REF!</definedName>
    <definedName name="TOTALITEM14.5_2">#REF!</definedName>
    <definedName name="TOTALITEM14.5_20" localSheetId="9">#REF!</definedName>
    <definedName name="TOTALITEM14.5_20" localSheetId="1">#REF!</definedName>
    <definedName name="TOTALITEM14.5_20">#REF!</definedName>
    <definedName name="TOTALITEM14.5_21" localSheetId="9">#REF!</definedName>
    <definedName name="TOTALITEM14.5_21" localSheetId="1">#REF!</definedName>
    <definedName name="TOTALITEM14.5_21">#REF!</definedName>
    <definedName name="TOTALITEM14.5_22" localSheetId="9">#REF!</definedName>
    <definedName name="TOTALITEM14.5_22" localSheetId="1">#REF!</definedName>
    <definedName name="TOTALITEM14.5_22">#REF!</definedName>
    <definedName name="TOTALITEM14.5_23" localSheetId="9">#REF!</definedName>
    <definedName name="TOTALITEM14.5_23" localSheetId="1">#REF!</definedName>
    <definedName name="TOTALITEM14.5_23">#REF!</definedName>
    <definedName name="TOTALITEM14.5_24" localSheetId="9">#REF!</definedName>
    <definedName name="TOTALITEM14.5_24" localSheetId="1">#REF!</definedName>
    <definedName name="TOTALITEM14.5_24">#REF!</definedName>
    <definedName name="TOTALITEM14.5_25" localSheetId="9">#REF!</definedName>
    <definedName name="TOTALITEM14.5_25" localSheetId="1">#REF!</definedName>
    <definedName name="TOTALITEM14.5_25">#REF!</definedName>
    <definedName name="TOTALITEM14.5_26" localSheetId="9">#REF!</definedName>
    <definedName name="TOTALITEM14.5_26" localSheetId="1">#REF!</definedName>
    <definedName name="TOTALITEM14.5_26">#REF!</definedName>
    <definedName name="TOTALITEM14.5_27" localSheetId="9">#REF!</definedName>
    <definedName name="TOTALITEM14.5_27" localSheetId="1">#REF!</definedName>
    <definedName name="TOTALITEM14.5_27">#REF!</definedName>
    <definedName name="TOTALITEM14.5_28" localSheetId="9">#REF!</definedName>
    <definedName name="TOTALITEM14.5_28" localSheetId="1">#REF!</definedName>
    <definedName name="TOTALITEM14.5_28">#REF!</definedName>
    <definedName name="TOTALITEM14.5_29" localSheetId="9">#REF!</definedName>
    <definedName name="TOTALITEM14.5_29" localSheetId="1">#REF!</definedName>
    <definedName name="TOTALITEM14.5_29">#REF!</definedName>
    <definedName name="TOTALITEM14.5_3" localSheetId="9">#REF!</definedName>
    <definedName name="TOTALITEM14.5_3" localSheetId="1">#REF!</definedName>
    <definedName name="TOTALITEM14.5_3">#REF!</definedName>
    <definedName name="TOTALITEM14.5_30" localSheetId="9">#REF!</definedName>
    <definedName name="TOTALITEM14.5_30" localSheetId="1">#REF!</definedName>
    <definedName name="TOTALITEM14.5_30">#REF!</definedName>
    <definedName name="TOTALITEM14.5_31" localSheetId="9">#REF!</definedName>
    <definedName name="TOTALITEM14.5_31" localSheetId="1">#REF!</definedName>
    <definedName name="TOTALITEM14.5_31">#REF!</definedName>
    <definedName name="TOTALITEM14.5_32" localSheetId="9">#REF!</definedName>
    <definedName name="TOTALITEM14.5_32" localSheetId="1">#REF!</definedName>
    <definedName name="TOTALITEM14.5_32">#REF!</definedName>
    <definedName name="TOTALITEM14.5_33" localSheetId="9">#REF!</definedName>
    <definedName name="TOTALITEM14.5_33" localSheetId="1">#REF!</definedName>
    <definedName name="TOTALITEM14.5_33">#REF!</definedName>
    <definedName name="TOTALITEM14.5_34" localSheetId="9">#REF!</definedName>
    <definedName name="TOTALITEM14.5_34" localSheetId="1">#REF!</definedName>
    <definedName name="TOTALITEM14.5_34">#REF!</definedName>
    <definedName name="TOTALITEM14.5_35" localSheetId="9">#REF!</definedName>
    <definedName name="TOTALITEM14.5_35" localSheetId="1">#REF!</definedName>
    <definedName name="TOTALITEM14.5_35">#REF!</definedName>
    <definedName name="TOTALITEM14.5_36" localSheetId="9">#REF!</definedName>
    <definedName name="TOTALITEM14.5_36" localSheetId="1">#REF!</definedName>
    <definedName name="TOTALITEM14.5_36">#REF!</definedName>
    <definedName name="TOTALITEM14.5_37" localSheetId="9">#REF!</definedName>
    <definedName name="TOTALITEM14.5_37" localSheetId="1">#REF!</definedName>
    <definedName name="TOTALITEM14.5_37">#REF!</definedName>
    <definedName name="TOTALITEM14.5_38" localSheetId="9">#REF!</definedName>
    <definedName name="TOTALITEM14.5_38" localSheetId="1">#REF!</definedName>
    <definedName name="TOTALITEM14.5_38">#REF!</definedName>
    <definedName name="TOTALITEM14.5_39" localSheetId="9">#REF!</definedName>
    <definedName name="TOTALITEM14.5_39" localSheetId="1">#REF!</definedName>
    <definedName name="TOTALITEM14.5_39">#REF!</definedName>
    <definedName name="TOTALITEM14.5_4" localSheetId="9">#REF!</definedName>
    <definedName name="TOTALITEM14.5_4" localSheetId="1">#REF!</definedName>
    <definedName name="TOTALITEM14.5_4">#REF!</definedName>
    <definedName name="TOTALITEM14.5_40" localSheetId="9">#REF!</definedName>
    <definedName name="TOTALITEM14.5_40" localSheetId="1">#REF!</definedName>
    <definedName name="TOTALITEM14.5_40">#REF!</definedName>
    <definedName name="TOTALITEM14.5_41" localSheetId="9">#REF!</definedName>
    <definedName name="TOTALITEM14.5_41" localSheetId="1">#REF!</definedName>
    <definedName name="TOTALITEM14.5_41">#REF!</definedName>
    <definedName name="TOTALITEM14.5_42" localSheetId="9">#REF!</definedName>
    <definedName name="TOTALITEM14.5_42" localSheetId="1">#REF!</definedName>
    <definedName name="TOTALITEM14.5_42">#REF!</definedName>
    <definedName name="TOTALITEM14.5_43" localSheetId="9">#REF!</definedName>
    <definedName name="TOTALITEM14.5_43" localSheetId="1">#REF!</definedName>
    <definedName name="TOTALITEM14.5_43">#REF!</definedName>
    <definedName name="TOTALITEM14.5_44" localSheetId="9">#REF!</definedName>
    <definedName name="TOTALITEM14.5_44" localSheetId="1">#REF!</definedName>
    <definedName name="TOTALITEM14.5_44">#REF!</definedName>
    <definedName name="TOTALITEM14.5_45" localSheetId="9">#REF!</definedName>
    <definedName name="TOTALITEM14.5_45" localSheetId="1">#REF!</definedName>
    <definedName name="TOTALITEM14.5_45">#REF!</definedName>
    <definedName name="TOTALITEM14.5_46" localSheetId="9">#REF!</definedName>
    <definedName name="TOTALITEM14.5_46" localSheetId="1">#REF!</definedName>
    <definedName name="TOTALITEM14.5_46">#REF!</definedName>
    <definedName name="TOTALITEM14.5_47" localSheetId="9">#REF!</definedName>
    <definedName name="TOTALITEM14.5_47" localSheetId="1">#REF!</definedName>
    <definedName name="TOTALITEM14.5_47">#REF!</definedName>
    <definedName name="TOTALITEM14.5_48" localSheetId="9">#REF!</definedName>
    <definedName name="TOTALITEM14.5_48" localSheetId="1">#REF!</definedName>
    <definedName name="TOTALITEM14.5_48">#REF!</definedName>
    <definedName name="TOTALITEM14.5_49" localSheetId="9">#REF!</definedName>
    <definedName name="TOTALITEM14.5_49" localSheetId="1">#REF!</definedName>
    <definedName name="TOTALITEM14.5_49">#REF!</definedName>
    <definedName name="TOTALITEM14.5_5" localSheetId="9">#REF!</definedName>
    <definedName name="TOTALITEM14.5_5" localSheetId="1">#REF!</definedName>
    <definedName name="TOTALITEM14.5_5">#REF!</definedName>
    <definedName name="TOTALITEM14.5_50" localSheetId="9">#REF!</definedName>
    <definedName name="TOTALITEM14.5_50" localSheetId="1">#REF!</definedName>
    <definedName name="TOTALITEM14.5_50">#REF!</definedName>
    <definedName name="TOTALITEM14.5_51" localSheetId="9">#REF!</definedName>
    <definedName name="TOTALITEM14.5_51" localSheetId="1">#REF!</definedName>
    <definedName name="TOTALITEM14.5_51">#REF!</definedName>
    <definedName name="TOTALITEM14.5_52" localSheetId="9">#REF!</definedName>
    <definedName name="TOTALITEM14.5_52" localSheetId="1">#REF!</definedName>
    <definedName name="TOTALITEM14.5_52">#REF!</definedName>
    <definedName name="TOTALITEM14.5_53" localSheetId="9">#REF!</definedName>
    <definedName name="TOTALITEM14.5_53" localSheetId="1">#REF!</definedName>
    <definedName name="TOTALITEM14.5_53">#REF!</definedName>
    <definedName name="TOTALITEM14.5_54" localSheetId="9">#REF!</definedName>
    <definedName name="TOTALITEM14.5_54" localSheetId="1">#REF!</definedName>
    <definedName name="TOTALITEM14.5_54">#REF!</definedName>
    <definedName name="TOTALITEM14.5_55" localSheetId="9">#REF!</definedName>
    <definedName name="TOTALITEM14.5_55" localSheetId="1">#REF!</definedName>
    <definedName name="TOTALITEM14.5_55">#REF!</definedName>
    <definedName name="TOTALITEM14.5_56" localSheetId="9">#REF!</definedName>
    <definedName name="TOTALITEM14.5_56" localSheetId="1">#REF!</definedName>
    <definedName name="TOTALITEM14.5_56">#REF!</definedName>
    <definedName name="TOTALITEM14.5_57" localSheetId="9">#REF!</definedName>
    <definedName name="TOTALITEM14.5_57" localSheetId="1">#REF!</definedName>
    <definedName name="TOTALITEM14.5_57">#REF!</definedName>
    <definedName name="TOTALITEM14.5_58" localSheetId="9">#REF!</definedName>
    <definedName name="TOTALITEM14.5_58" localSheetId="1">#REF!</definedName>
    <definedName name="TOTALITEM14.5_58">#REF!</definedName>
    <definedName name="TOTALITEM14.5_59" localSheetId="9">#REF!</definedName>
    <definedName name="TOTALITEM14.5_59" localSheetId="1">#REF!</definedName>
    <definedName name="TOTALITEM14.5_59">#REF!</definedName>
    <definedName name="TOTALITEM14.5_60" localSheetId="9">#REF!</definedName>
    <definedName name="TOTALITEM14.5_60" localSheetId="1">#REF!</definedName>
    <definedName name="TOTALITEM14.5_60">#REF!</definedName>
    <definedName name="TOTALITEM14.5_61" localSheetId="9">#REF!</definedName>
    <definedName name="TOTALITEM14.5_61" localSheetId="1">#REF!</definedName>
    <definedName name="TOTALITEM14.5_61">#REF!</definedName>
    <definedName name="TOTALITEM14.5_62" localSheetId="9">#REF!</definedName>
    <definedName name="TOTALITEM14.5_62" localSheetId="1">#REF!</definedName>
    <definedName name="TOTALITEM14.5_62">#REF!</definedName>
    <definedName name="TOTALITEM14.5_63" localSheetId="9">#REF!</definedName>
    <definedName name="TOTALITEM14.5_63" localSheetId="1">#REF!</definedName>
    <definedName name="TOTALITEM14.5_63">#REF!</definedName>
    <definedName name="TOTALITEM14.5_64" localSheetId="9">#REF!</definedName>
    <definedName name="TOTALITEM14.5_64" localSheetId="1">#REF!</definedName>
    <definedName name="TOTALITEM14.5_64">#REF!</definedName>
    <definedName name="TOTALITEM14.5_65" localSheetId="9">#REF!</definedName>
    <definedName name="TOTALITEM14.5_65" localSheetId="1">#REF!</definedName>
    <definedName name="TOTALITEM14.5_65">#REF!</definedName>
    <definedName name="TOTALITEM14.5_66" localSheetId="9">#REF!</definedName>
    <definedName name="TOTALITEM14.5_66" localSheetId="1">#REF!</definedName>
    <definedName name="TOTALITEM14.5_66">#REF!</definedName>
    <definedName name="TOTALITEM14.5_67" localSheetId="9">#REF!</definedName>
    <definedName name="TOTALITEM14.5_67" localSheetId="1">#REF!</definedName>
    <definedName name="TOTALITEM14.5_67">#REF!</definedName>
    <definedName name="TOTALITEM14.5_68" localSheetId="9">#REF!</definedName>
    <definedName name="TOTALITEM14.5_68" localSheetId="1">#REF!</definedName>
    <definedName name="TOTALITEM14.5_68">#REF!</definedName>
    <definedName name="TOTALITEM14.5_69" localSheetId="9">#REF!</definedName>
    <definedName name="TOTALITEM14.5_69" localSheetId="1">#REF!</definedName>
    <definedName name="TOTALITEM14.5_69">#REF!</definedName>
    <definedName name="TOTALITEM14.5_70" localSheetId="9">#REF!</definedName>
    <definedName name="TOTALITEM14.5_70" localSheetId="1">#REF!</definedName>
    <definedName name="TOTALITEM14.5_70">#REF!</definedName>
    <definedName name="TOTALITEM14.5_71" localSheetId="9">#REF!</definedName>
    <definedName name="TOTALITEM14.5_71" localSheetId="1">#REF!</definedName>
    <definedName name="TOTALITEM14.5_71">#REF!</definedName>
    <definedName name="TOTALITEM14.5_72" localSheetId="9">#REF!</definedName>
    <definedName name="TOTALITEM14.5_72" localSheetId="1">#REF!</definedName>
    <definedName name="TOTALITEM14.5_72">#REF!</definedName>
    <definedName name="TOTALITEM14.5_73" localSheetId="9">#REF!</definedName>
    <definedName name="TOTALITEM14.5_73" localSheetId="1">#REF!</definedName>
    <definedName name="TOTALITEM14.5_73">#REF!</definedName>
    <definedName name="TOTALITEM14.5_74" localSheetId="9">#REF!</definedName>
    <definedName name="TOTALITEM14.5_74" localSheetId="1">#REF!</definedName>
    <definedName name="TOTALITEM14.5_74">#REF!</definedName>
    <definedName name="TOTALITEM14.5_75" localSheetId="9">#REF!</definedName>
    <definedName name="TOTALITEM14.5_75" localSheetId="1">#REF!</definedName>
    <definedName name="TOTALITEM14.5_75">#REF!</definedName>
    <definedName name="TOTALITEM14.5_76" localSheetId="9">#REF!</definedName>
    <definedName name="TOTALITEM14.5_76" localSheetId="1">#REF!</definedName>
    <definedName name="TOTALITEM14.5_76">#REF!</definedName>
    <definedName name="TOTALITEM14.5_78" localSheetId="9">#REF!</definedName>
    <definedName name="TOTALITEM14.5_78" localSheetId="1">#REF!</definedName>
    <definedName name="TOTALITEM14.5_78">#REF!</definedName>
    <definedName name="TOTALITEM14.5_79" localSheetId="9">#REF!</definedName>
    <definedName name="TOTALITEM14.5_79" localSheetId="1">#REF!</definedName>
    <definedName name="TOTALITEM14.5_79">#REF!</definedName>
    <definedName name="TOTALITEM14.5_9" localSheetId="9">#REF!</definedName>
    <definedName name="TOTALITEM14.5_9" localSheetId="1">#REF!</definedName>
    <definedName name="TOTALITEM14.5_9">#REF!</definedName>
    <definedName name="TOTALITEM14.6" localSheetId="9">#REF!</definedName>
    <definedName name="TOTALITEM14.6" localSheetId="1">#REF!</definedName>
    <definedName name="TOTALITEM14.6">#REF!</definedName>
    <definedName name="TOTALITEM14.6_1" localSheetId="9">#REF!</definedName>
    <definedName name="TOTALITEM14.6_1" localSheetId="1">#REF!</definedName>
    <definedName name="TOTALITEM14.6_1">#REF!</definedName>
    <definedName name="TOTALITEM14.6_10" localSheetId="9">#REF!</definedName>
    <definedName name="TOTALITEM14.6_10" localSheetId="1">#REF!</definedName>
    <definedName name="TOTALITEM14.6_10">#REF!</definedName>
    <definedName name="TOTALITEM14.6_11" localSheetId="9">#REF!</definedName>
    <definedName name="TOTALITEM14.6_11" localSheetId="1">#REF!</definedName>
    <definedName name="TOTALITEM14.6_11">#REF!</definedName>
    <definedName name="TOTALITEM14.6_12" localSheetId="9">#REF!</definedName>
    <definedName name="TOTALITEM14.6_12" localSheetId="1">#REF!</definedName>
    <definedName name="TOTALITEM14.6_12">#REF!</definedName>
    <definedName name="TOTALITEM14.6_13" localSheetId="9">#REF!</definedName>
    <definedName name="TOTALITEM14.6_13" localSheetId="1">#REF!</definedName>
    <definedName name="TOTALITEM14.6_13">#REF!</definedName>
    <definedName name="TOTALITEM14.6_14" localSheetId="9">#REF!</definedName>
    <definedName name="TOTALITEM14.6_14" localSheetId="1">#REF!</definedName>
    <definedName name="TOTALITEM14.6_14">#REF!</definedName>
    <definedName name="TOTALITEM14.6_15" localSheetId="9">#REF!</definedName>
    <definedName name="TOTALITEM14.6_15" localSheetId="1">#REF!</definedName>
    <definedName name="TOTALITEM14.6_15">#REF!</definedName>
    <definedName name="TOTALITEM14.6_16" localSheetId="9">#REF!</definedName>
    <definedName name="TOTALITEM14.6_16" localSheetId="1">#REF!</definedName>
    <definedName name="TOTALITEM14.6_16">#REF!</definedName>
    <definedName name="TOTALITEM14.6_17" localSheetId="9">#REF!</definedName>
    <definedName name="TOTALITEM14.6_17" localSheetId="1">#REF!</definedName>
    <definedName name="TOTALITEM14.6_17">#REF!</definedName>
    <definedName name="TOTALITEM14.6_18" localSheetId="9">#REF!</definedName>
    <definedName name="TOTALITEM14.6_18" localSheetId="1">#REF!</definedName>
    <definedName name="TOTALITEM14.6_18">#REF!</definedName>
    <definedName name="TOTALITEM14.6_19" localSheetId="9">#REF!</definedName>
    <definedName name="TOTALITEM14.6_19" localSheetId="1">#REF!</definedName>
    <definedName name="TOTALITEM14.6_19">#REF!</definedName>
    <definedName name="TOTALITEM14.6_2" localSheetId="9">#REF!</definedName>
    <definedName name="TOTALITEM14.6_2" localSheetId="1">#REF!</definedName>
    <definedName name="TOTALITEM14.6_2">#REF!</definedName>
    <definedName name="TOTALITEM14.6_20" localSheetId="9">#REF!</definedName>
    <definedName name="TOTALITEM14.6_20" localSheetId="1">#REF!</definedName>
    <definedName name="TOTALITEM14.6_20">#REF!</definedName>
    <definedName name="TOTALITEM14.6_21" localSheetId="9">#REF!</definedName>
    <definedName name="TOTALITEM14.6_21" localSheetId="1">#REF!</definedName>
    <definedName name="TOTALITEM14.6_21">#REF!</definedName>
    <definedName name="TOTALITEM14.6_22" localSheetId="9">#REF!</definedName>
    <definedName name="TOTALITEM14.6_22" localSheetId="1">#REF!</definedName>
    <definedName name="TOTALITEM14.6_22">#REF!</definedName>
    <definedName name="TOTALITEM14.6_23" localSheetId="9">#REF!</definedName>
    <definedName name="TOTALITEM14.6_23" localSheetId="1">#REF!</definedName>
    <definedName name="TOTALITEM14.6_23">#REF!</definedName>
    <definedName name="TOTALITEM14.6_24" localSheetId="9">#REF!</definedName>
    <definedName name="TOTALITEM14.6_24" localSheetId="1">#REF!</definedName>
    <definedName name="TOTALITEM14.6_24">#REF!</definedName>
    <definedName name="TOTALITEM14.6_25" localSheetId="9">#REF!</definedName>
    <definedName name="TOTALITEM14.6_25" localSheetId="1">#REF!</definedName>
    <definedName name="TOTALITEM14.6_25">#REF!</definedName>
    <definedName name="TOTALITEM14.6_26" localSheetId="9">#REF!</definedName>
    <definedName name="TOTALITEM14.6_26" localSheetId="1">#REF!</definedName>
    <definedName name="TOTALITEM14.6_26">#REF!</definedName>
    <definedName name="TOTALITEM14.6_27" localSheetId="9">#REF!</definedName>
    <definedName name="TOTALITEM14.6_27" localSheetId="1">#REF!</definedName>
    <definedName name="TOTALITEM14.6_27">#REF!</definedName>
    <definedName name="TOTALITEM14.6_28" localSheetId="9">#REF!</definedName>
    <definedName name="TOTALITEM14.6_28" localSheetId="1">#REF!</definedName>
    <definedName name="TOTALITEM14.6_28">#REF!</definedName>
    <definedName name="TOTALITEM14.6_29" localSheetId="9">#REF!</definedName>
    <definedName name="TOTALITEM14.6_29" localSheetId="1">#REF!</definedName>
    <definedName name="TOTALITEM14.6_29">#REF!</definedName>
    <definedName name="TOTALITEM14.6_3" localSheetId="9">#REF!</definedName>
    <definedName name="TOTALITEM14.6_3" localSheetId="1">#REF!</definedName>
    <definedName name="TOTALITEM14.6_3">#REF!</definedName>
    <definedName name="TOTALITEM14.6_30" localSheetId="9">#REF!</definedName>
    <definedName name="TOTALITEM14.6_30" localSheetId="1">#REF!</definedName>
    <definedName name="TOTALITEM14.6_30">#REF!</definedName>
    <definedName name="TOTALITEM14.6_31" localSheetId="9">#REF!</definedName>
    <definedName name="TOTALITEM14.6_31" localSheetId="1">#REF!</definedName>
    <definedName name="TOTALITEM14.6_31">#REF!</definedName>
    <definedName name="TOTALITEM14.6_32" localSheetId="9">#REF!</definedName>
    <definedName name="TOTALITEM14.6_32" localSheetId="1">#REF!</definedName>
    <definedName name="TOTALITEM14.6_32">#REF!</definedName>
    <definedName name="TOTALITEM14.6_33" localSheetId="9">#REF!</definedName>
    <definedName name="TOTALITEM14.6_33" localSheetId="1">#REF!</definedName>
    <definedName name="TOTALITEM14.6_33">#REF!</definedName>
    <definedName name="TOTALITEM14.6_34" localSheetId="9">#REF!</definedName>
    <definedName name="TOTALITEM14.6_34" localSheetId="1">#REF!</definedName>
    <definedName name="TOTALITEM14.6_34">#REF!</definedName>
    <definedName name="TOTALITEM14.6_35" localSheetId="9">#REF!</definedName>
    <definedName name="TOTALITEM14.6_35" localSheetId="1">#REF!</definedName>
    <definedName name="TOTALITEM14.6_35">#REF!</definedName>
    <definedName name="TOTALITEM14.6_36" localSheetId="9">#REF!</definedName>
    <definedName name="TOTALITEM14.6_36" localSheetId="1">#REF!</definedName>
    <definedName name="TOTALITEM14.6_36">#REF!</definedName>
    <definedName name="TOTALITEM14.6_37" localSheetId="9">#REF!</definedName>
    <definedName name="TOTALITEM14.6_37" localSheetId="1">#REF!</definedName>
    <definedName name="TOTALITEM14.6_37">#REF!</definedName>
    <definedName name="TOTALITEM14.6_38" localSheetId="9">#REF!</definedName>
    <definedName name="TOTALITEM14.6_38" localSheetId="1">#REF!</definedName>
    <definedName name="TOTALITEM14.6_38">#REF!</definedName>
    <definedName name="TOTALITEM14.6_39" localSheetId="9">#REF!</definedName>
    <definedName name="TOTALITEM14.6_39" localSheetId="1">#REF!</definedName>
    <definedName name="TOTALITEM14.6_39">#REF!</definedName>
    <definedName name="TOTALITEM14.6_4" localSheetId="9">#REF!</definedName>
    <definedName name="TOTALITEM14.6_4" localSheetId="1">#REF!</definedName>
    <definedName name="TOTALITEM14.6_4">#REF!</definedName>
    <definedName name="TOTALITEM14.6_40" localSheetId="9">#REF!</definedName>
    <definedName name="TOTALITEM14.6_40" localSheetId="1">#REF!</definedName>
    <definedName name="TOTALITEM14.6_40">#REF!</definedName>
    <definedName name="TOTALITEM14.6_41" localSheetId="9">#REF!</definedName>
    <definedName name="TOTALITEM14.6_41" localSheetId="1">#REF!</definedName>
    <definedName name="TOTALITEM14.6_41">#REF!</definedName>
    <definedName name="TOTALITEM14.6_42" localSheetId="9">#REF!</definedName>
    <definedName name="TOTALITEM14.6_42" localSheetId="1">#REF!</definedName>
    <definedName name="TOTALITEM14.6_42">#REF!</definedName>
    <definedName name="TOTALITEM14.6_43" localSheetId="9">#REF!</definedName>
    <definedName name="TOTALITEM14.6_43" localSheetId="1">#REF!</definedName>
    <definedName name="TOTALITEM14.6_43">#REF!</definedName>
    <definedName name="TOTALITEM14.6_44" localSheetId="9">#REF!</definedName>
    <definedName name="TOTALITEM14.6_44" localSheetId="1">#REF!</definedName>
    <definedName name="TOTALITEM14.6_44">#REF!</definedName>
    <definedName name="TOTALITEM14.6_45" localSheetId="9">#REF!</definedName>
    <definedName name="TOTALITEM14.6_45" localSheetId="1">#REF!</definedName>
    <definedName name="TOTALITEM14.6_45">#REF!</definedName>
    <definedName name="TOTALITEM14.6_46" localSheetId="9">#REF!</definedName>
    <definedName name="TOTALITEM14.6_46" localSheetId="1">#REF!</definedName>
    <definedName name="TOTALITEM14.6_46">#REF!</definedName>
    <definedName name="TOTALITEM14.6_47" localSheetId="9">#REF!</definedName>
    <definedName name="TOTALITEM14.6_47" localSheetId="1">#REF!</definedName>
    <definedName name="TOTALITEM14.6_47">#REF!</definedName>
    <definedName name="TOTALITEM14.6_48" localSheetId="9">#REF!</definedName>
    <definedName name="TOTALITEM14.6_48" localSheetId="1">#REF!</definedName>
    <definedName name="TOTALITEM14.6_48">#REF!</definedName>
    <definedName name="TOTALITEM14.6_49" localSheetId="9">#REF!</definedName>
    <definedName name="TOTALITEM14.6_49" localSheetId="1">#REF!</definedName>
    <definedName name="TOTALITEM14.6_49">#REF!</definedName>
    <definedName name="TOTALITEM14.6_5" localSheetId="9">#REF!</definedName>
    <definedName name="TOTALITEM14.6_5" localSheetId="1">#REF!</definedName>
    <definedName name="TOTALITEM14.6_5">#REF!</definedName>
    <definedName name="TOTALITEM14.6_50" localSheetId="9">#REF!</definedName>
    <definedName name="TOTALITEM14.6_50" localSheetId="1">#REF!</definedName>
    <definedName name="TOTALITEM14.6_50">#REF!</definedName>
    <definedName name="TOTALITEM14.6_51" localSheetId="9">#REF!</definedName>
    <definedName name="TOTALITEM14.6_51" localSheetId="1">#REF!</definedName>
    <definedName name="TOTALITEM14.6_51">#REF!</definedName>
    <definedName name="TOTALITEM14.6_52" localSheetId="9">#REF!</definedName>
    <definedName name="TOTALITEM14.6_52" localSheetId="1">#REF!</definedName>
    <definedName name="TOTALITEM14.6_52">#REF!</definedName>
    <definedName name="TOTALITEM14.6_53" localSheetId="9">#REF!</definedName>
    <definedName name="TOTALITEM14.6_53" localSheetId="1">#REF!</definedName>
    <definedName name="TOTALITEM14.6_53">#REF!</definedName>
    <definedName name="TOTALITEM14.6_54" localSheetId="9">#REF!</definedName>
    <definedName name="TOTALITEM14.6_54" localSheetId="1">#REF!</definedName>
    <definedName name="TOTALITEM14.6_54">#REF!</definedName>
    <definedName name="TOTALITEM14.6_55" localSheetId="9">#REF!</definedName>
    <definedName name="TOTALITEM14.6_55" localSheetId="1">#REF!</definedName>
    <definedName name="TOTALITEM14.6_55">#REF!</definedName>
    <definedName name="TOTALITEM14.6_56" localSheetId="9">#REF!</definedName>
    <definedName name="TOTALITEM14.6_56" localSheetId="1">#REF!</definedName>
    <definedName name="TOTALITEM14.6_56">#REF!</definedName>
    <definedName name="TOTALITEM14.6_57" localSheetId="9">#REF!</definedName>
    <definedName name="TOTALITEM14.6_57" localSheetId="1">#REF!</definedName>
    <definedName name="TOTALITEM14.6_57">#REF!</definedName>
    <definedName name="TOTALITEM14.6_58" localSheetId="9">#REF!</definedName>
    <definedName name="TOTALITEM14.6_58" localSheetId="1">#REF!</definedName>
    <definedName name="TOTALITEM14.6_58">#REF!</definedName>
    <definedName name="TOTALITEM14.6_59" localSheetId="9">#REF!</definedName>
    <definedName name="TOTALITEM14.6_59" localSheetId="1">#REF!</definedName>
    <definedName name="TOTALITEM14.6_59">#REF!</definedName>
    <definedName name="TOTALITEM14.6_60" localSheetId="9">#REF!</definedName>
    <definedName name="TOTALITEM14.6_60" localSheetId="1">#REF!</definedName>
    <definedName name="TOTALITEM14.6_60">#REF!</definedName>
    <definedName name="TOTALITEM14.6_61" localSheetId="9">#REF!</definedName>
    <definedName name="TOTALITEM14.6_61" localSheetId="1">#REF!</definedName>
    <definedName name="TOTALITEM14.6_61">#REF!</definedName>
    <definedName name="TOTALITEM14.6_62" localSheetId="9">#REF!</definedName>
    <definedName name="TOTALITEM14.6_62" localSheetId="1">#REF!</definedName>
    <definedName name="TOTALITEM14.6_62">#REF!</definedName>
    <definedName name="TOTALITEM14.6_63" localSheetId="9">#REF!</definedName>
    <definedName name="TOTALITEM14.6_63" localSheetId="1">#REF!</definedName>
    <definedName name="TOTALITEM14.6_63">#REF!</definedName>
    <definedName name="TOTALITEM14.6_64" localSheetId="9">#REF!</definedName>
    <definedName name="TOTALITEM14.6_64" localSheetId="1">#REF!</definedName>
    <definedName name="TOTALITEM14.6_64">#REF!</definedName>
    <definedName name="TOTALITEM14.6_65" localSheetId="9">#REF!</definedName>
    <definedName name="TOTALITEM14.6_65" localSheetId="1">#REF!</definedName>
    <definedName name="TOTALITEM14.6_65">#REF!</definedName>
    <definedName name="TOTALITEM14.6_66" localSheetId="9">#REF!</definedName>
    <definedName name="TOTALITEM14.6_66" localSheetId="1">#REF!</definedName>
    <definedName name="TOTALITEM14.6_66">#REF!</definedName>
    <definedName name="TOTALITEM14.6_67" localSheetId="9">#REF!</definedName>
    <definedName name="TOTALITEM14.6_67" localSheetId="1">#REF!</definedName>
    <definedName name="TOTALITEM14.6_67">#REF!</definedName>
    <definedName name="TOTALITEM14.6_68" localSheetId="9">#REF!</definedName>
    <definedName name="TOTALITEM14.6_68" localSheetId="1">#REF!</definedName>
    <definedName name="TOTALITEM14.6_68">#REF!</definedName>
    <definedName name="TOTALITEM14.6_69" localSheetId="9">#REF!</definedName>
    <definedName name="TOTALITEM14.6_69" localSheetId="1">#REF!</definedName>
    <definedName name="TOTALITEM14.6_69">#REF!</definedName>
    <definedName name="TOTALITEM14.6_70" localSheetId="9">#REF!</definedName>
    <definedName name="TOTALITEM14.6_70" localSheetId="1">#REF!</definedName>
    <definedName name="TOTALITEM14.6_70">#REF!</definedName>
    <definedName name="TOTALITEM14.6_71" localSheetId="9">#REF!</definedName>
    <definedName name="TOTALITEM14.6_71" localSheetId="1">#REF!</definedName>
    <definedName name="TOTALITEM14.6_71">#REF!</definedName>
    <definedName name="TOTALITEM14.6_72" localSheetId="9">#REF!</definedName>
    <definedName name="TOTALITEM14.6_72" localSheetId="1">#REF!</definedName>
    <definedName name="TOTALITEM14.6_72">#REF!</definedName>
    <definedName name="TOTALITEM14.6_73" localSheetId="9">#REF!</definedName>
    <definedName name="TOTALITEM14.6_73" localSheetId="1">#REF!</definedName>
    <definedName name="TOTALITEM14.6_73">#REF!</definedName>
    <definedName name="TOTALITEM14.6_74" localSheetId="9">#REF!</definedName>
    <definedName name="TOTALITEM14.6_74" localSheetId="1">#REF!</definedName>
    <definedName name="TOTALITEM14.6_74">#REF!</definedName>
    <definedName name="TOTALITEM14.6_75" localSheetId="9">#REF!</definedName>
    <definedName name="TOTALITEM14.6_75" localSheetId="1">#REF!</definedName>
    <definedName name="TOTALITEM14.6_75">#REF!</definedName>
    <definedName name="TOTALITEM14.6_76" localSheetId="9">#REF!</definedName>
    <definedName name="TOTALITEM14.6_76" localSheetId="1">#REF!</definedName>
    <definedName name="TOTALITEM14.6_76">#REF!</definedName>
    <definedName name="TOTALITEM14.6_78" localSheetId="9">#REF!</definedName>
    <definedName name="TOTALITEM14.6_78" localSheetId="1">#REF!</definedName>
    <definedName name="TOTALITEM14.6_78">#REF!</definedName>
    <definedName name="TOTALITEM14.6_79" localSheetId="9">#REF!</definedName>
    <definedName name="TOTALITEM14.6_79" localSheetId="1">#REF!</definedName>
    <definedName name="TOTALITEM14.6_79">#REF!</definedName>
    <definedName name="TOTALITEM14.6_9" localSheetId="9">#REF!</definedName>
    <definedName name="TOTALITEM14.6_9" localSheetId="1">#REF!</definedName>
    <definedName name="TOTALITEM14.6_9">#REF!</definedName>
    <definedName name="TOTALITEM15" localSheetId="9">#REF!</definedName>
    <definedName name="TOTALITEM15" localSheetId="1">#REF!</definedName>
    <definedName name="TOTALITEM15">#REF!</definedName>
    <definedName name="TOTALITEM15_1" localSheetId="9">#REF!</definedName>
    <definedName name="TOTALITEM15_1" localSheetId="1">#REF!</definedName>
    <definedName name="TOTALITEM15_1">#REF!</definedName>
    <definedName name="TOTALITEM15_10" localSheetId="9">#REF!</definedName>
    <definedName name="TOTALITEM15_10" localSheetId="1">#REF!</definedName>
    <definedName name="TOTALITEM15_10">#REF!</definedName>
    <definedName name="TOTALITEM15_11" localSheetId="9">#REF!</definedName>
    <definedName name="TOTALITEM15_11" localSheetId="1">#REF!</definedName>
    <definedName name="TOTALITEM15_11">#REF!</definedName>
    <definedName name="TOTALITEM15_12" localSheetId="9">#REF!</definedName>
    <definedName name="TOTALITEM15_12" localSheetId="1">#REF!</definedName>
    <definedName name="TOTALITEM15_12">#REF!</definedName>
    <definedName name="TOTALITEM15_13" localSheetId="9">#REF!</definedName>
    <definedName name="TOTALITEM15_13" localSheetId="1">#REF!</definedName>
    <definedName name="TOTALITEM15_13">#REF!</definedName>
    <definedName name="TOTALITEM15_14" localSheetId="9">#REF!</definedName>
    <definedName name="TOTALITEM15_14" localSheetId="1">#REF!</definedName>
    <definedName name="TOTALITEM15_14">#REF!</definedName>
    <definedName name="TOTALITEM15_15" localSheetId="9">#REF!</definedName>
    <definedName name="TOTALITEM15_15" localSheetId="1">#REF!</definedName>
    <definedName name="TOTALITEM15_15">#REF!</definedName>
    <definedName name="TOTALITEM15_16" localSheetId="9">#REF!</definedName>
    <definedName name="TOTALITEM15_16" localSheetId="1">#REF!</definedName>
    <definedName name="TOTALITEM15_16">#REF!</definedName>
    <definedName name="TOTALITEM15_17" localSheetId="9">#REF!</definedName>
    <definedName name="TOTALITEM15_17" localSheetId="1">#REF!</definedName>
    <definedName name="TOTALITEM15_17">#REF!</definedName>
    <definedName name="TOTALITEM15_18" localSheetId="9">#REF!</definedName>
    <definedName name="TOTALITEM15_18" localSheetId="1">#REF!</definedName>
    <definedName name="TOTALITEM15_18">#REF!</definedName>
    <definedName name="TOTALITEM15_19" localSheetId="9">#REF!</definedName>
    <definedName name="TOTALITEM15_19" localSheetId="1">#REF!</definedName>
    <definedName name="TOTALITEM15_19">#REF!</definedName>
    <definedName name="TOTALITEM15_2" localSheetId="9">#REF!</definedName>
    <definedName name="TOTALITEM15_2" localSheetId="1">#REF!</definedName>
    <definedName name="TOTALITEM15_2">#REF!</definedName>
    <definedName name="TOTALITEM15_20" localSheetId="9">#REF!</definedName>
    <definedName name="TOTALITEM15_20" localSheetId="1">#REF!</definedName>
    <definedName name="TOTALITEM15_20">#REF!</definedName>
    <definedName name="TOTALITEM15_21" localSheetId="9">#REF!</definedName>
    <definedName name="TOTALITEM15_21" localSheetId="1">#REF!</definedName>
    <definedName name="TOTALITEM15_21">#REF!</definedName>
    <definedName name="TOTALITEM15_22" localSheetId="9">#REF!</definedName>
    <definedName name="TOTALITEM15_22" localSheetId="1">#REF!</definedName>
    <definedName name="TOTALITEM15_22">#REF!</definedName>
    <definedName name="TOTALITEM15_23" localSheetId="9">#REF!</definedName>
    <definedName name="TOTALITEM15_23" localSheetId="1">#REF!</definedName>
    <definedName name="TOTALITEM15_23">#REF!</definedName>
    <definedName name="TOTALITEM15_24" localSheetId="9">#REF!</definedName>
    <definedName name="TOTALITEM15_24" localSheetId="1">#REF!</definedName>
    <definedName name="TOTALITEM15_24">#REF!</definedName>
    <definedName name="TOTALITEM15_25" localSheetId="9">#REF!</definedName>
    <definedName name="TOTALITEM15_25" localSheetId="1">#REF!</definedName>
    <definedName name="TOTALITEM15_25">#REF!</definedName>
    <definedName name="TOTALITEM15_26" localSheetId="9">#REF!</definedName>
    <definedName name="TOTALITEM15_26" localSheetId="1">#REF!</definedName>
    <definedName name="TOTALITEM15_26">#REF!</definedName>
    <definedName name="TOTALITEM15_27" localSheetId="9">#REF!</definedName>
    <definedName name="TOTALITEM15_27" localSheetId="1">#REF!</definedName>
    <definedName name="TOTALITEM15_27">#REF!</definedName>
    <definedName name="TOTALITEM15_28" localSheetId="9">#REF!</definedName>
    <definedName name="TOTALITEM15_28" localSheetId="1">#REF!</definedName>
    <definedName name="TOTALITEM15_28">#REF!</definedName>
    <definedName name="TOTALITEM15_29" localSheetId="9">#REF!</definedName>
    <definedName name="TOTALITEM15_29" localSheetId="1">#REF!</definedName>
    <definedName name="TOTALITEM15_29">#REF!</definedName>
    <definedName name="TOTALITEM15_3" localSheetId="9">#REF!</definedName>
    <definedName name="TOTALITEM15_3" localSheetId="1">#REF!</definedName>
    <definedName name="TOTALITEM15_3">#REF!</definedName>
    <definedName name="TOTALITEM15_30" localSheetId="9">#REF!</definedName>
    <definedName name="TOTALITEM15_30" localSheetId="1">#REF!</definedName>
    <definedName name="TOTALITEM15_30">#REF!</definedName>
    <definedName name="TOTALITEM15_31" localSheetId="9">#REF!</definedName>
    <definedName name="TOTALITEM15_31" localSheetId="1">#REF!</definedName>
    <definedName name="TOTALITEM15_31">#REF!</definedName>
    <definedName name="TOTALITEM15_32" localSheetId="9">#REF!</definedName>
    <definedName name="TOTALITEM15_32" localSheetId="1">#REF!</definedName>
    <definedName name="TOTALITEM15_32">#REF!</definedName>
    <definedName name="TOTALITEM15_33" localSheetId="9">#REF!</definedName>
    <definedName name="TOTALITEM15_33" localSheetId="1">#REF!</definedName>
    <definedName name="TOTALITEM15_33">#REF!</definedName>
    <definedName name="TOTALITEM15_34" localSheetId="9">#REF!</definedName>
    <definedName name="TOTALITEM15_34" localSheetId="1">#REF!</definedName>
    <definedName name="TOTALITEM15_34">#REF!</definedName>
    <definedName name="TOTALITEM15_35" localSheetId="9">#REF!</definedName>
    <definedName name="TOTALITEM15_35" localSheetId="1">#REF!</definedName>
    <definedName name="TOTALITEM15_35">#REF!</definedName>
    <definedName name="TOTALITEM15_36" localSheetId="9">#REF!</definedName>
    <definedName name="TOTALITEM15_36" localSheetId="1">#REF!</definedName>
    <definedName name="TOTALITEM15_36">#REF!</definedName>
    <definedName name="TOTALITEM15_37" localSheetId="9">#REF!</definedName>
    <definedName name="TOTALITEM15_37" localSheetId="1">#REF!</definedName>
    <definedName name="TOTALITEM15_37">#REF!</definedName>
    <definedName name="TOTALITEM15_38" localSheetId="9">#REF!</definedName>
    <definedName name="TOTALITEM15_38" localSheetId="1">#REF!</definedName>
    <definedName name="TOTALITEM15_38">#REF!</definedName>
    <definedName name="TOTALITEM15_39" localSheetId="9">#REF!</definedName>
    <definedName name="TOTALITEM15_39" localSheetId="1">#REF!</definedName>
    <definedName name="TOTALITEM15_39">#REF!</definedName>
    <definedName name="TOTALITEM15_4" localSheetId="9">#REF!</definedName>
    <definedName name="TOTALITEM15_4" localSheetId="1">#REF!</definedName>
    <definedName name="TOTALITEM15_4">#REF!</definedName>
    <definedName name="TOTALITEM15_40" localSheetId="9">#REF!</definedName>
    <definedName name="TOTALITEM15_40" localSheetId="1">#REF!</definedName>
    <definedName name="TOTALITEM15_40">#REF!</definedName>
    <definedName name="TOTALITEM15_41" localSheetId="9">#REF!</definedName>
    <definedName name="TOTALITEM15_41" localSheetId="1">#REF!</definedName>
    <definedName name="TOTALITEM15_41">#REF!</definedName>
    <definedName name="TOTALITEM15_42" localSheetId="9">#REF!</definedName>
    <definedName name="TOTALITEM15_42" localSheetId="1">#REF!</definedName>
    <definedName name="TOTALITEM15_42">#REF!</definedName>
    <definedName name="TOTALITEM15_43" localSheetId="9">#REF!</definedName>
    <definedName name="TOTALITEM15_43" localSheetId="1">#REF!</definedName>
    <definedName name="TOTALITEM15_43">#REF!</definedName>
    <definedName name="TOTALITEM15_44" localSheetId="9">#REF!</definedName>
    <definedName name="TOTALITEM15_44" localSheetId="1">#REF!</definedName>
    <definedName name="TOTALITEM15_44">#REF!</definedName>
    <definedName name="TOTALITEM15_45" localSheetId="9">#REF!</definedName>
    <definedName name="TOTALITEM15_45" localSheetId="1">#REF!</definedName>
    <definedName name="TOTALITEM15_45">#REF!</definedName>
    <definedName name="TOTALITEM15_46" localSheetId="9">#REF!</definedName>
    <definedName name="TOTALITEM15_46" localSheetId="1">#REF!</definedName>
    <definedName name="TOTALITEM15_46">#REF!</definedName>
    <definedName name="TOTALITEM15_47" localSheetId="9">#REF!</definedName>
    <definedName name="TOTALITEM15_47" localSheetId="1">#REF!</definedName>
    <definedName name="TOTALITEM15_47">#REF!</definedName>
    <definedName name="TOTALITEM15_48" localSheetId="9">#REF!</definedName>
    <definedName name="TOTALITEM15_48" localSheetId="1">#REF!</definedName>
    <definedName name="TOTALITEM15_48">#REF!</definedName>
    <definedName name="TOTALITEM15_49" localSheetId="9">#REF!</definedName>
    <definedName name="TOTALITEM15_49" localSheetId="1">#REF!</definedName>
    <definedName name="TOTALITEM15_49">#REF!</definedName>
    <definedName name="TOTALITEM15_5" localSheetId="9">#REF!</definedName>
    <definedName name="TOTALITEM15_5" localSheetId="1">#REF!</definedName>
    <definedName name="TOTALITEM15_5">#REF!</definedName>
    <definedName name="TOTALITEM15_50" localSheetId="9">#REF!</definedName>
    <definedName name="TOTALITEM15_50" localSheetId="1">#REF!</definedName>
    <definedName name="TOTALITEM15_50">#REF!</definedName>
    <definedName name="TOTALITEM15_51" localSheetId="9">#REF!</definedName>
    <definedName name="TOTALITEM15_51" localSheetId="1">#REF!</definedName>
    <definedName name="TOTALITEM15_51">#REF!</definedName>
    <definedName name="TOTALITEM15_52" localSheetId="9">#REF!</definedName>
    <definedName name="TOTALITEM15_52" localSheetId="1">#REF!</definedName>
    <definedName name="TOTALITEM15_52">#REF!</definedName>
    <definedName name="TOTALITEM15_53" localSheetId="9">#REF!</definedName>
    <definedName name="TOTALITEM15_53" localSheetId="1">#REF!</definedName>
    <definedName name="TOTALITEM15_53">#REF!</definedName>
    <definedName name="TOTALITEM15_54" localSheetId="9">#REF!</definedName>
    <definedName name="TOTALITEM15_54" localSheetId="1">#REF!</definedName>
    <definedName name="TOTALITEM15_54">#REF!</definedName>
    <definedName name="TOTALITEM15_55" localSheetId="9">#REF!</definedName>
    <definedName name="TOTALITEM15_55" localSheetId="1">#REF!</definedName>
    <definedName name="TOTALITEM15_55">#REF!</definedName>
    <definedName name="TOTALITEM15_56" localSheetId="9">#REF!</definedName>
    <definedName name="TOTALITEM15_56" localSheetId="1">#REF!</definedName>
    <definedName name="TOTALITEM15_56">#REF!</definedName>
    <definedName name="TOTALITEM15_57" localSheetId="9">#REF!</definedName>
    <definedName name="TOTALITEM15_57" localSheetId="1">#REF!</definedName>
    <definedName name="TOTALITEM15_57">#REF!</definedName>
    <definedName name="TOTALITEM15_58" localSheetId="9">#REF!</definedName>
    <definedName name="TOTALITEM15_58" localSheetId="1">#REF!</definedName>
    <definedName name="TOTALITEM15_58">#REF!</definedName>
    <definedName name="TOTALITEM15_59" localSheetId="9">#REF!</definedName>
    <definedName name="TOTALITEM15_59" localSheetId="1">#REF!</definedName>
    <definedName name="TOTALITEM15_59">#REF!</definedName>
    <definedName name="TOTALITEM15_60" localSheetId="9">#REF!</definedName>
    <definedName name="TOTALITEM15_60" localSheetId="1">#REF!</definedName>
    <definedName name="TOTALITEM15_60">#REF!</definedName>
    <definedName name="TOTALITEM15_61" localSheetId="9">#REF!</definedName>
    <definedName name="TOTALITEM15_61" localSheetId="1">#REF!</definedName>
    <definedName name="TOTALITEM15_61">#REF!</definedName>
    <definedName name="TOTALITEM15_62" localSheetId="9">#REF!</definedName>
    <definedName name="TOTALITEM15_62" localSheetId="1">#REF!</definedName>
    <definedName name="TOTALITEM15_62">#REF!</definedName>
    <definedName name="TOTALITEM15_63" localSheetId="9">#REF!</definedName>
    <definedName name="TOTALITEM15_63" localSheetId="1">#REF!</definedName>
    <definedName name="TOTALITEM15_63">#REF!</definedName>
    <definedName name="TOTALITEM15_64" localSheetId="9">#REF!</definedName>
    <definedName name="TOTALITEM15_64" localSheetId="1">#REF!</definedName>
    <definedName name="TOTALITEM15_64">#REF!</definedName>
    <definedName name="TOTALITEM15_65" localSheetId="9">#REF!</definedName>
    <definedName name="TOTALITEM15_65" localSheetId="1">#REF!</definedName>
    <definedName name="TOTALITEM15_65">#REF!</definedName>
    <definedName name="TOTALITEM15_66" localSheetId="9">#REF!</definedName>
    <definedName name="TOTALITEM15_66" localSheetId="1">#REF!</definedName>
    <definedName name="TOTALITEM15_66">#REF!</definedName>
    <definedName name="TOTALITEM15_67" localSheetId="9">#REF!</definedName>
    <definedName name="TOTALITEM15_67" localSheetId="1">#REF!</definedName>
    <definedName name="TOTALITEM15_67">#REF!</definedName>
    <definedName name="TOTALITEM15_68" localSheetId="9">#REF!</definedName>
    <definedName name="TOTALITEM15_68" localSheetId="1">#REF!</definedName>
    <definedName name="TOTALITEM15_68">#REF!</definedName>
    <definedName name="TOTALITEM15_69" localSheetId="9">#REF!</definedName>
    <definedName name="TOTALITEM15_69" localSheetId="1">#REF!</definedName>
    <definedName name="TOTALITEM15_69">#REF!</definedName>
    <definedName name="TOTALITEM15_70" localSheetId="9">#REF!</definedName>
    <definedName name="TOTALITEM15_70" localSheetId="1">#REF!</definedName>
    <definedName name="TOTALITEM15_70">#REF!</definedName>
    <definedName name="TOTALITEM15_71" localSheetId="9">#REF!</definedName>
    <definedName name="TOTALITEM15_71" localSheetId="1">#REF!</definedName>
    <definedName name="TOTALITEM15_71">#REF!</definedName>
    <definedName name="TOTALITEM15_72" localSheetId="9">#REF!</definedName>
    <definedName name="TOTALITEM15_72" localSheetId="1">#REF!</definedName>
    <definedName name="TOTALITEM15_72">#REF!</definedName>
    <definedName name="TOTALITEM15_73" localSheetId="9">#REF!</definedName>
    <definedName name="TOTALITEM15_73" localSheetId="1">#REF!</definedName>
    <definedName name="TOTALITEM15_73">#REF!</definedName>
    <definedName name="TOTALITEM15_74" localSheetId="9">#REF!</definedName>
    <definedName name="TOTALITEM15_74" localSheetId="1">#REF!</definedName>
    <definedName name="TOTALITEM15_74">#REF!</definedName>
    <definedName name="TOTALITEM15_75" localSheetId="9">#REF!</definedName>
    <definedName name="TOTALITEM15_75" localSheetId="1">#REF!</definedName>
    <definedName name="TOTALITEM15_75">#REF!</definedName>
    <definedName name="TOTALITEM15_76" localSheetId="9">#REF!</definedName>
    <definedName name="TOTALITEM15_76" localSheetId="1">#REF!</definedName>
    <definedName name="TOTALITEM15_76">#REF!</definedName>
    <definedName name="TOTALITEM15_78" localSheetId="9">#REF!</definedName>
    <definedName name="TOTALITEM15_78" localSheetId="1">#REF!</definedName>
    <definedName name="TOTALITEM15_78">#REF!</definedName>
    <definedName name="TOTALITEM15_79" localSheetId="9">#REF!</definedName>
    <definedName name="TOTALITEM15_79" localSheetId="1">#REF!</definedName>
    <definedName name="TOTALITEM15_79">#REF!</definedName>
    <definedName name="TOTALITEM15_9" localSheetId="9">#REF!</definedName>
    <definedName name="TOTALITEM15_9" localSheetId="1">#REF!</definedName>
    <definedName name="TOTALITEM15_9">#REF!</definedName>
    <definedName name="TOTALITEM16" localSheetId="9">#REF!</definedName>
    <definedName name="TOTALITEM16" localSheetId="1">#REF!</definedName>
    <definedName name="TOTALITEM16">#REF!</definedName>
    <definedName name="TOTALITEM16_1" localSheetId="9">#REF!</definedName>
    <definedName name="TOTALITEM16_1" localSheetId="1">#REF!</definedName>
    <definedName name="TOTALITEM16_1">#REF!</definedName>
    <definedName name="TOTALITEM16_10" localSheetId="9">#REF!</definedName>
    <definedName name="TOTALITEM16_10" localSheetId="1">#REF!</definedName>
    <definedName name="TOTALITEM16_10">#REF!</definedName>
    <definedName name="TOTALITEM16_11" localSheetId="9">#REF!</definedName>
    <definedName name="TOTALITEM16_11" localSheetId="1">#REF!</definedName>
    <definedName name="TOTALITEM16_11">#REF!</definedName>
    <definedName name="TOTALITEM16_12" localSheetId="9">#REF!</definedName>
    <definedName name="TOTALITEM16_12" localSheetId="1">#REF!</definedName>
    <definedName name="TOTALITEM16_12">#REF!</definedName>
    <definedName name="TOTALITEM16_13" localSheetId="9">#REF!</definedName>
    <definedName name="TOTALITEM16_13" localSheetId="1">#REF!</definedName>
    <definedName name="TOTALITEM16_13">#REF!</definedName>
    <definedName name="TOTALITEM16_14" localSheetId="9">#REF!</definedName>
    <definedName name="TOTALITEM16_14" localSheetId="1">#REF!</definedName>
    <definedName name="TOTALITEM16_14">#REF!</definedName>
    <definedName name="TOTALITEM16_15" localSheetId="9">#REF!</definedName>
    <definedName name="TOTALITEM16_15" localSheetId="1">#REF!</definedName>
    <definedName name="TOTALITEM16_15">#REF!</definedName>
    <definedName name="TOTALITEM16_16" localSheetId="9">#REF!</definedName>
    <definedName name="TOTALITEM16_16" localSheetId="1">#REF!</definedName>
    <definedName name="TOTALITEM16_16">#REF!</definedName>
    <definedName name="TOTALITEM16_17" localSheetId="9">#REF!</definedName>
    <definedName name="TOTALITEM16_17" localSheetId="1">#REF!</definedName>
    <definedName name="TOTALITEM16_17">#REF!</definedName>
    <definedName name="TOTALITEM16_18" localSheetId="9">#REF!</definedName>
    <definedName name="TOTALITEM16_18" localSheetId="1">#REF!</definedName>
    <definedName name="TOTALITEM16_18">#REF!</definedName>
    <definedName name="TOTALITEM16_19" localSheetId="9">#REF!</definedName>
    <definedName name="TOTALITEM16_19" localSheetId="1">#REF!</definedName>
    <definedName name="TOTALITEM16_19">#REF!</definedName>
    <definedName name="TOTALITEM16_2" localSheetId="9">#REF!</definedName>
    <definedName name="TOTALITEM16_2" localSheetId="1">#REF!</definedName>
    <definedName name="TOTALITEM16_2">#REF!</definedName>
    <definedName name="TOTALITEM16_20" localSheetId="9">#REF!</definedName>
    <definedName name="TOTALITEM16_20" localSheetId="1">#REF!</definedName>
    <definedName name="TOTALITEM16_20">#REF!</definedName>
    <definedName name="TOTALITEM16_21" localSheetId="9">#REF!</definedName>
    <definedName name="TOTALITEM16_21" localSheetId="1">#REF!</definedName>
    <definedName name="TOTALITEM16_21">#REF!</definedName>
    <definedName name="TOTALITEM16_22" localSheetId="9">#REF!</definedName>
    <definedName name="TOTALITEM16_22" localSheetId="1">#REF!</definedName>
    <definedName name="TOTALITEM16_22">#REF!</definedName>
    <definedName name="TOTALITEM16_23" localSheetId="9">#REF!</definedName>
    <definedName name="TOTALITEM16_23" localSheetId="1">#REF!</definedName>
    <definedName name="TOTALITEM16_23">#REF!</definedName>
    <definedName name="TOTALITEM16_24" localSheetId="9">#REF!</definedName>
    <definedName name="TOTALITEM16_24" localSheetId="1">#REF!</definedName>
    <definedName name="TOTALITEM16_24">#REF!</definedName>
    <definedName name="TOTALITEM16_25" localSheetId="9">#REF!</definedName>
    <definedName name="TOTALITEM16_25" localSheetId="1">#REF!</definedName>
    <definedName name="TOTALITEM16_25">#REF!</definedName>
    <definedName name="TOTALITEM16_26" localSheetId="9">#REF!</definedName>
    <definedName name="TOTALITEM16_26" localSheetId="1">#REF!</definedName>
    <definedName name="TOTALITEM16_26">#REF!</definedName>
    <definedName name="TOTALITEM16_27" localSheetId="9">#REF!</definedName>
    <definedName name="TOTALITEM16_27" localSheetId="1">#REF!</definedName>
    <definedName name="TOTALITEM16_27">#REF!</definedName>
    <definedName name="TOTALITEM16_28" localSheetId="9">#REF!</definedName>
    <definedName name="TOTALITEM16_28" localSheetId="1">#REF!</definedName>
    <definedName name="TOTALITEM16_28">#REF!</definedName>
    <definedName name="TOTALITEM16_29" localSheetId="9">#REF!</definedName>
    <definedName name="TOTALITEM16_29" localSheetId="1">#REF!</definedName>
    <definedName name="TOTALITEM16_29">#REF!</definedName>
    <definedName name="TOTALITEM16_3" localSheetId="9">#REF!</definedName>
    <definedName name="TOTALITEM16_3" localSheetId="1">#REF!</definedName>
    <definedName name="TOTALITEM16_3">#REF!</definedName>
    <definedName name="TOTALITEM16_30" localSheetId="9">#REF!</definedName>
    <definedName name="TOTALITEM16_30" localSheetId="1">#REF!</definedName>
    <definedName name="TOTALITEM16_30">#REF!</definedName>
    <definedName name="TOTALITEM16_31" localSheetId="9">#REF!</definedName>
    <definedName name="TOTALITEM16_31" localSheetId="1">#REF!</definedName>
    <definedName name="TOTALITEM16_31">#REF!</definedName>
    <definedName name="TOTALITEM16_32" localSheetId="9">#REF!</definedName>
    <definedName name="TOTALITEM16_32" localSheetId="1">#REF!</definedName>
    <definedName name="TOTALITEM16_32">#REF!</definedName>
    <definedName name="TOTALITEM16_33" localSheetId="9">#REF!</definedName>
    <definedName name="TOTALITEM16_33" localSheetId="1">#REF!</definedName>
    <definedName name="TOTALITEM16_33">#REF!</definedName>
    <definedName name="TOTALITEM16_34" localSheetId="9">#REF!</definedName>
    <definedName name="TOTALITEM16_34" localSheetId="1">#REF!</definedName>
    <definedName name="TOTALITEM16_34">#REF!</definedName>
    <definedName name="TOTALITEM16_35" localSheetId="9">#REF!</definedName>
    <definedName name="TOTALITEM16_35" localSheetId="1">#REF!</definedName>
    <definedName name="TOTALITEM16_35">#REF!</definedName>
    <definedName name="TOTALITEM16_36" localSheetId="9">#REF!</definedName>
    <definedName name="TOTALITEM16_36" localSheetId="1">#REF!</definedName>
    <definedName name="TOTALITEM16_36">#REF!</definedName>
    <definedName name="TOTALITEM16_37" localSheetId="9">#REF!</definedName>
    <definedName name="TOTALITEM16_37" localSheetId="1">#REF!</definedName>
    <definedName name="TOTALITEM16_37">#REF!</definedName>
    <definedName name="TOTALITEM16_38" localSheetId="9">#REF!</definedName>
    <definedName name="TOTALITEM16_38" localSheetId="1">#REF!</definedName>
    <definedName name="TOTALITEM16_38">#REF!</definedName>
    <definedName name="TOTALITEM16_39" localSheetId="9">#REF!</definedName>
    <definedName name="TOTALITEM16_39" localSheetId="1">#REF!</definedName>
    <definedName name="TOTALITEM16_39">#REF!</definedName>
    <definedName name="TOTALITEM16_4" localSheetId="9">#REF!</definedName>
    <definedName name="TOTALITEM16_4" localSheetId="1">#REF!</definedName>
    <definedName name="TOTALITEM16_4">#REF!</definedName>
    <definedName name="TOTALITEM16_40" localSheetId="9">#REF!</definedName>
    <definedName name="TOTALITEM16_40" localSheetId="1">#REF!</definedName>
    <definedName name="TOTALITEM16_40">#REF!</definedName>
    <definedName name="TOTALITEM16_41" localSheetId="9">#REF!</definedName>
    <definedName name="TOTALITEM16_41" localSheetId="1">#REF!</definedName>
    <definedName name="TOTALITEM16_41">#REF!</definedName>
    <definedName name="TOTALITEM16_42" localSheetId="9">#REF!</definedName>
    <definedName name="TOTALITEM16_42" localSheetId="1">#REF!</definedName>
    <definedName name="TOTALITEM16_42">#REF!</definedName>
    <definedName name="TOTALITEM16_43" localSheetId="9">#REF!</definedName>
    <definedName name="TOTALITEM16_43" localSheetId="1">#REF!</definedName>
    <definedName name="TOTALITEM16_43">#REF!</definedName>
    <definedName name="TOTALITEM16_44" localSheetId="9">#REF!</definedName>
    <definedName name="TOTALITEM16_44" localSheetId="1">#REF!</definedName>
    <definedName name="TOTALITEM16_44">#REF!</definedName>
    <definedName name="TOTALITEM16_45" localSheetId="9">#REF!</definedName>
    <definedName name="TOTALITEM16_45" localSheetId="1">#REF!</definedName>
    <definedName name="TOTALITEM16_45">#REF!</definedName>
    <definedName name="TOTALITEM16_46" localSheetId="9">#REF!</definedName>
    <definedName name="TOTALITEM16_46" localSheetId="1">#REF!</definedName>
    <definedName name="TOTALITEM16_46">#REF!</definedName>
    <definedName name="TOTALITEM16_47" localSheetId="9">#REF!</definedName>
    <definedName name="TOTALITEM16_47" localSheetId="1">#REF!</definedName>
    <definedName name="TOTALITEM16_47">#REF!</definedName>
    <definedName name="TOTALITEM16_48" localSheetId="9">#REF!</definedName>
    <definedName name="TOTALITEM16_48" localSheetId="1">#REF!</definedName>
    <definedName name="TOTALITEM16_48">#REF!</definedName>
    <definedName name="TOTALITEM16_49" localSheetId="9">#REF!</definedName>
    <definedName name="TOTALITEM16_49" localSheetId="1">#REF!</definedName>
    <definedName name="TOTALITEM16_49">#REF!</definedName>
    <definedName name="TOTALITEM16_5" localSheetId="9">#REF!</definedName>
    <definedName name="TOTALITEM16_5" localSheetId="1">#REF!</definedName>
    <definedName name="TOTALITEM16_5">#REF!</definedName>
    <definedName name="TOTALITEM16_50" localSheetId="9">#REF!</definedName>
    <definedName name="TOTALITEM16_50" localSheetId="1">#REF!</definedName>
    <definedName name="TOTALITEM16_50">#REF!</definedName>
    <definedName name="TOTALITEM16_51" localSheetId="9">#REF!</definedName>
    <definedName name="TOTALITEM16_51" localSheetId="1">#REF!</definedName>
    <definedName name="TOTALITEM16_51">#REF!</definedName>
    <definedName name="TOTALITEM16_52" localSheetId="9">#REF!</definedName>
    <definedName name="TOTALITEM16_52" localSheetId="1">#REF!</definedName>
    <definedName name="TOTALITEM16_52">#REF!</definedName>
    <definedName name="TOTALITEM16_53" localSheetId="9">#REF!</definedName>
    <definedName name="TOTALITEM16_53" localSheetId="1">#REF!</definedName>
    <definedName name="TOTALITEM16_53">#REF!</definedName>
    <definedName name="TOTALITEM16_54" localSheetId="9">#REF!</definedName>
    <definedName name="TOTALITEM16_54" localSheetId="1">#REF!</definedName>
    <definedName name="TOTALITEM16_54">#REF!</definedName>
    <definedName name="TOTALITEM16_55" localSheetId="9">#REF!</definedName>
    <definedName name="TOTALITEM16_55" localSheetId="1">#REF!</definedName>
    <definedName name="TOTALITEM16_55">#REF!</definedName>
    <definedName name="TOTALITEM16_56" localSheetId="9">#REF!</definedName>
    <definedName name="TOTALITEM16_56" localSheetId="1">#REF!</definedName>
    <definedName name="TOTALITEM16_56">#REF!</definedName>
    <definedName name="TOTALITEM16_57" localSheetId="9">#REF!</definedName>
    <definedName name="TOTALITEM16_57" localSheetId="1">#REF!</definedName>
    <definedName name="TOTALITEM16_57">#REF!</definedName>
    <definedName name="TOTALITEM16_58" localSheetId="9">#REF!</definedName>
    <definedName name="TOTALITEM16_58" localSheetId="1">#REF!</definedName>
    <definedName name="TOTALITEM16_58">#REF!</definedName>
    <definedName name="TOTALITEM16_59" localSheetId="9">#REF!</definedName>
    <definedName name="TOTALITEM16_59" localSheetId="1">#REF!</definedName>
    <definedName name="TOTALITEM16_59">#REF!</definedName>
    <definedName name="TOTALITEM16_60" localSheetId="9">#REF!</definedName>
    <definedName name="TOTALITEM16_60" localSheetId="1">#REF!</definedName>
    <definedName name="TOTALITEM16_60">#REF!</definedName>
    <definedName name="TOTALITEM16_61" localSheetId="9">#REF!</definedName>
    <definedName name="TOTALITEM16_61" localSheetId="1">#REF!</definedName>
    <definedName name="TOTALITEM16_61">#REF!</definedName>
    <definedName name="TOTALITEM16_62" localSheetId="9">#REF!</definedName>
    <definedName name="TOTALITEM16_62" localSheetId="1">#REF!</definedName>
    <definedName name="TOTALITEM16_62">#REF!</definedName>
    <definedName name="TOTALITEM16_63" localSheetId="9">#REF!</definedName>
    <definedName name="TOTALITEM16_63" localSheetId="1">#REF!</definedName>
    <definedName name="TOTALITEM16_63">#REF!</definedName>
    <definedName name="TOTALITEM16_64" localSheetId="9">#REF!</definedName>
    <definedName name="TOTALITEM16_64" localSheetId="1">#REF!</definedName>
    <definedName name="TOTALITEM16_64">#REF!</definedName>
    <definedName name="TOTALITEM16_65" localSheetId="9">#REF!</definedName>
    <definedName name="TOTALITEM16_65" localSheetId="1">#REF!</definedName>
    <definedName name="TOTALITEM16_65">#REF!</definedName>
    <definedName name="TOTALITEM16_66" localSheetId="9">#REF!</definedName>
    <definedName name="TOTALITEM16_66" localSheetId="1">#REF!</definedName>
    <definedName name="TOTALITEM16_66">#REF!</definedName>
    <definedName name="TOTALITEM16_67" localSheetId="9">#REF!</definedName>
    <definedName name="TOTALITEM16_67" localSheetId="1">#REF!</definedName>
    <definedName name="TOTALITEM16_67">#REF!</definedName>
    <definedName name="TOTALITEM16_68" localSheetId="9">#REF!</definedName>
    <definedName name="TOTALITEM16_68" localSheetId="1">#REF!</definedName>
    <definedName name="TOTALITEM16_68">#REF!</definedName>
    <definedName name="TOTALITEM16_69" localSheetId="9">#REF!</definedName>
    <definedName name="TOTALITEM16_69" localSheetId="1">#REF!</definedName>
    <definedName name="TOTALITEM16_69">#REF!</definedName>
    <definedName name="TOTALITEM16_70" localSheetId="9">#REF!</definedName>
    <definedName name="TOTALITEM16_70" localSheetId="1">#REF!</definedName>
    <definedName name="TOTALITEM16_70">#REF!</definedName>
    <definedName name="TOTALITEM16_71" localSheetId="9">#REF!</definedName>
    <definedName name="TOTALITEM16_71" localSheetId="1">#REF!</definedName>
    <definedName name="TOTALITEM16_71">#REF!</definedName>
    <definedName name="TOTALITEM16_72" localSheetId="9">#REF!</definedName>
    <definedName name="TOTALITEM16_72" localSheetId="1">#REF!</definedName>
    <definedName name="TOTALITEM16_72">#REF!</definedName>
    <definedName name="TOTALITEM16_73" localSheetId="9">#REF!</definedName>
    <definedName name="TOTALITEM16_73" localSheetId="1">#REF!</definedName>
    <definedName name="TOTALITEM16_73">#REF!</definedName>
    <definedName name="TOTALITEM16_74" localSheetId="9">#REF!</definedName>
    <definedName name="TOTALITEM16_74" localSheetId="1">#REF!</definedName>
    <definedName name="TOTALITEM16_74">#REF!</definedName>
    <definedName name="TOTALITEM16_75" localSheetId="9">#REF!</definedName>
    <definedName name="TOTALITEM16_75" localSheetId="1">#REF!</definedName>
    <definedName name="TOTALITEM16_75">#REF!</definedName>
    <definedName name="TOTALITEM16_76" localSheetId="9">#REF!</definedName>
    <definedName name="TOTALITEM16_76" localSheetId="1">#REF!</definedName>
    <definedName name="TOTALITEM16_76">#REF!</definedName>
    <definedName name="TOTALITEM16_78" localSheetId="9">#REF!</definedName>
    <definedName name="TOTALITEM16_78" localSheetId="1">#REF!</definedName>
    <definedName name="TOTALITEM16_78">#REF!</definedName>
    <definedName name="TOTALITEM16_79" localSheetId="9">#REF!</definedName>
    <definedName name="TOTALITEM16_79" localSheetId="1">#REF!</definedName>
    <definedName name="TOTALITEM16_79">#REF!</definedName>
    <definedName name="TOTALITEM16_9" localSheetId="9">#REF!</definedName>
    <definedName name="TOTALITEM16_9" localSheetId="1">#REF!</definedName>
    <definedName name="TOTALITEM16_9">#REF!</definedName>
    <definedName name="TOTALITEM2.1" localSheetId="9">#REF!</definedName>
    <definedName name="TOTALITEM2.1" localSheetId="1">#REF!</definedName>
    <definedName name="TOTALITEM2.1">#REF!</definedName>
    <definedName name="TOTALITEM2.1_1" localSheetId="9">#REF!</definedName>
    <definedName name="TOTALITEM2.1_1" localSheetId="1">#REF!</definedName>
    <definedName name="TOTALITEM2.1_1">#REF!</definedName>
    <definedName name="TOTALITEM2.1_10" localSheetId="9">#REF!</definedName>
    <definedName name="TOTALITEM2.1_10" localSheetId="1">#REF!</definedName>
    <definedName name="TOTALITEM2.1_10">#REF!</definedName>
    <definedName name="TOTALITEM2.1_11" localSheetId="9">#REF!</definedName>
    <definedName name="TOTALITEM2.1_11" localSheetId="1">#REF!</definedName>
    <definedName name="TOTALITEM2.1_11">#REF!</definedName>
    <definedName name="TOTALITEM2.1_12" localSheetId="9">#REF!</definedName>
    <definedName name="TOTALITEM2.1_12" localSheetId="1">#REF!</definedName>
    <definedName name="TOTALITEM2.1_12">#REF!</definedName>
    <definedName name="TOTALITEM2.1_13" localSheetId="9">#REF!</definedName>
    <definedName name="TOTALITEM2.1_13" localSheetId="1">#REF!</definedName>
    <definedName name="TOTALITEM2.1_13">#REF!</definedName>
    <definedName name="TOTALITEM2.1_14" localSheetId="9">#REF!</definedName>
    <definedName name="TOTALITEM2.1_14" localSheetId="1">#REF!</definedName>
    <definedName name="TOTALITEM2.1_14">#REF!</definedName>
    <definedName name="TOTALITEM2.1_15" localSheetId="9">#REF!</definedName>
    <definedName name="TOTALITEM2.1_15" localSheetId="1">#REF!</definedName>
    <definedName name="TOTALITEM2.1_15">#REF!</definedName>
    <definedName name="TOTALITEM2.1_16" localSheetId="9">#REF!</definedName>
    <definedName name="TOTALITEM2.1_16" localSheetId="1">#REF!</definedName>
    <definedName name="TOTALITEM2.1_16">#REF!</definedName>
    <definedName name="TOTALITEM2.1_17" localSheetId="9">#REF!</definedName>
    <definedName name="TOTALITEM2.1_17" localSheetId="1">#REF!</definedName>
    <definedName name="TOTALITEM2.1_17">#REF!</definedName>
    <definedName name="TOTALITEM2.1_18" localSheetId="9">#REF!</definedName>
    <definedName name="TOTALITEM2.1_18" localSheetId="1">#REF!</definedName>
    <definedName name="TOTALITEM2.1_18">#REF!</definedName>
    <definedName name="TOTALITEM2.1_19" localSheetId="9">#REF!</definedName>
    <definedName name="TOTALITEM2.1_19" localSheetId="1">#REF!</definedName>
    <definedName name="TOTALITEM2.1_19">#REF!</definedName>
    <definedName name="TOTALITEM2.1_2" localSheetId="9">#REF!</definedName>
    <definedName name="TOTALITEM2.1_2" localSheetId="1">#REF!</definedName>
    <definedName name="TOTALITEM2.1_2">#REF!</definedName>
    <definedName name="TOTALITEM2.1_20" localSheetId="9">#REF!</definedName>
    <definedName name="TOTALITEM2.1_20" localSheetId="1">#REF!</definedName>
    <definedName name="TOTALITEM2.1_20">#REF!</definedName>
    <definedName name="TOTALITEM2.1_21" localSheetId="9">#REF!</definedName>
    <definedName name="TOTALITEM2.1_21" localSheetId="1">#REF!</definedName>
    <definedName name="TOTALITEM2.1_21">#REF!</definedName>
    <definedName name="TOTALITEM2.1_22" localSheetId="9">#REF!</definedName>
    <definedName name="TOTALITEM2.1_22" localSheetId="1">#REF!</definedName>
    <definedName name="TOTALITEM2.1_22">#REF!</definedName>
    <definedName name="TOTALITEM2.1_23" localSheetId="9">#REF!</definedName>
    <definedName name="TOTALITEM2.1_23" localSheetId="1">#REF!</definedName>
    <definedName name="TOTALITEM2.1_23">#REF!</definedName>
    <definedName name="TOTALITEM2.1_24" localSheetId="9">#REF!</definedName>
    <definedName name="TOTALITEM2.1_24" localSheetId="1">#REF!</definedName>
    <definedName name="TOTALITEM2.1_24">#REF!</definedName>
    <definedName name="TOTALITEM2.1_25" localSheetId="9">#REF!</definedName>
    <definedName name="TOTALITEM2.1_25" localSheetId="1">#REF!</definedName>
    <definedName name="TOTALITEM2.1_25">#REF!</definedName>
    <definedName name="TOTALITEM2.1_26" localSheetId="9">#REF!</definedName>
    <definedName name="TOTALITEM2.1_26" localSheetId="1">#REF!</definedName>
    <definedName name="TOTALITEM2.1_26">#REF!</definedName>
    <definedName name="TOTALITEM2.1_27" localSheetId="9">#REF!</definedName>
    <definedName name="TOTALITEM2.1_27" localSheetId="1">#REF!</definedName>
    <definedName name="TOTALITEM2.1_27">#REF!</definedName>
    <definedName name="TOTALITEM2.1_28" localSheetId="9">#REF!</definedName>
    <definedName name="TOTALITEM2.1_28" localSheetId="1">#REF!</definedName>
    <definedName name="TOTALITEM2.1_28">#REF!</definedName>
    <definedName name="TOTALITEM2.1_29" localSheetId="9">#REF!</definedName>
    <definedName name="TOTALITEM2.1_29" localSheetId="1">#REF!</definedName>
    <definedName name="TOTALITEM2.1_29">#REF!</definedName>
    <definedName name="TOTALITEM2.1_3" localSheetId="9">#REF!</definedName>
    <definedName name="TOTALITEM2.1_3" localSheetId="1">#REF!</definedName>
    <definedName name="TOTALITEM2.1_3">#REF!</definedName>
    <definedName name="TOTALITEM2.1_30" localSheetId="9">#REF!</definedName>
    <definedName name="TOTALITEM2.1_30" localSheetId="1">#REF!</definedName>
    <definedName name="TOTALITEM2.1_30">#REF!</definedName>
    <definedName name="TOTALITEM2.1_31" localSheetId="9">#REF!</definedName>
    <definedName name="TOTALITEM2.1_31" localSheetId="1">#REF!</definedName>
    <definedName name="TOTALITEM2.1_31">#REF!</definedName>
    <definedName name="TOTALITEM2.1_32" localSheetId="9">#REF!</definedName>
    <definedName name="TOTALITEM2.1_32" localSheetId="1">#REF!</definedName>
    <definedName name="TOTALITEM2.1_32">#REF!</definedName>
    <definedName name="TOTALITEM2.1_33" localSheetId="9">#REF!</definedName>
    <definedName name="TOTALITEM2.1_33" localSheetId="1">#REF!</definedName>
    <definedName name="TOTALITEM2.1_33">#REF!</definedName>
    <definedName name="TOTALITEM2.1_34" localSheetId="9">#REF!</definedName>
    <definedName name="TOTALITEM2.1_34" localSheetId="1">#REF!</definedName>
    <definedName name="TOTALITEM2.1_34">#REF!</definedName>
    <definedName name="TOTALITEM2.1_35" localSheetId="9">#REF!</definedName>
    <definedName name="TOTALITEM2.1_35" localSheetId="1">#REF!</definedName>
    <definedName name="TOTALITEM2.1_35">#REF!</definedName>
    <definedName name="TOTALITEM2.1_36" localSheetId="9">#REF!</definedName>
    <definedName name="TOTALITEM2.1_36" localSheetId="1">#REF!</definedName>
    <definedName name="TOTALITEM2.1_36">#REF!</definedName>
    <definedName name="TOTALITEM2.1_37" localSheetId="9">#REF!</definedName>
    <definedName name="TOTALITEM2.1_37" localSheetId="1">#REF!</definedName>
    <definedName name="TOTALITEM2.1_37">#REF!</definedName>
    <definedName name="TOTALITEM2.1_38" localSheetId="9">#REF!</definedName>
    <definedName name="TOTALITEM2.1_38" localSheetId="1">#REF!</definedName>
    <definedName name="TOTALITEM2.1_38">#REF!</definedName>
    <definedName name="TOTALITEM2.1_39" localSheetId="9">#REF!</definedName>
    <definedName name="TOTALITEM2.1_39" localSheetId="1">#REF!</definedName>
    <definedName name="TOTALITEM2.1_39">#REF!</definedName>
    <definedName name="TOTALITEM2.1_4" localSheetId="9">#REF!</definedName>
    <definedName name="TOTALITEM2.1_4" localSheetId="1">#REF!</definedName>
    <definedName name="TOTALITEM2.1_4">#REF!</definedName>
    <definedName name="TOTALITEM2.1_40" localSheetId="9">#REF!</definedName>
    <definedName name="TOTALITEM2.1_40" localSheetId="1">#REF!</definedName>
    <definedName name="TOTALITEM2.1_40">#REF!</definedName>
    <definedName name="TOTALITEM2.1_41" localSheetId="9">#REF!</definedName>
    <definedName name="TOTALITEM2.1_41" localSheetId="1">#REF!</definedName>
    <definedName name="TOTALITEM2.1_41">#REF!</definedName>
    <definedName name="TOTALITEM2.1_42" localSheetId="9">#REF!</definedName>
    <definedName name="TOTALITEM2.1_42" localSheetId="1">#REF!</definedName>
    <definedName name="TOTALITEM2.1_42">#REF!</definedName>
    <definedName name="TOTALITEM2.1_43" localSheetId="9">#REF!</definedName>
    <definedName name="TOTALITEM2.1_43" localSheetId="1">#REF!</definedName>
    <definedName name="TOTALITEM2.1_43">#REF!</definedName>
    <definedName name="TOTALITEM2.1_44" localSheetId="9">#REF!</definedName>
    <definedName name="TOTALITEM2.1_44" localSheetId="1">#REF!</definedName>
    <definedName name="TOTALITEM2.1_44">#REF!</definedName>
    <definedName name="TOTALITEM2.1_45" localSheetId="9">#REF!</definedName>
    <definedName name="TOTALITEM2.1_45" localSheetId="1">#REF!</definedName>
    <definedName name="TOTALITEM2.1_45">#REF!</definedName>
    <definedName name="TOTALITEM2.1_46" localSheetId="9">#REF!</definedName>
    <definedName name="TOTALITEM2.1_46" localSheetId="1">#REF!</definedName>
    <definedName name="TOTALITEM2.1_46">#REF!</definedName>
    <definedName name="TOTALITEM2.1_47" localSheetId="9">#REF!</definedName>
    <definedName name="TOTALITEM2.1_47" localSheetId="1">#REF!</definedName>
    <definedName name="TOTALITEM2.1_47">#REF!</definedName>
    <definedName name="TOTALITEM2.1_48" localSheetId="9">#REF!</definedName>
    <definedName name="TOTALITEM2.1_48" localSheetId="1">#REF!</definedName>
    <definedName name="TOTALITEM2.1_48">#REF!</definedName>
    <definedName name="TOTALITEM2.1_49" localSheetId="9">#REF!</definedName>
    <definedName name="TOTALITEM2.1_49" localSheetId="1">#REF!</definedName>
    <definedName name="TOTALITEM2.1_49">#REF!</definedName>
    <definedName name="TOTALITEM2.1_5" localSheetId="9">#REF!</definedName>
    <definedName name="TOTALITEM2.1_5" localSheetId="1">#REF!</definedName>
    <definedName name="TOTALITEM2.1_5">#REF!</definedName>
    <definedName name="TOTALITEM2.1_50" localSheetId="9">#REF!</definedName>
    <definedName name="TOTALITEM2.1_50" localSheetId="1">#REF!</definedName>
    <definedName name="TOTALITEM2.1_50">#REF!</definedName>
    <definedName name="TOTALITEM2.1_51" localSheetId="9">#REF!</definedName>
    <definedName name="TOTALITEM2.1_51" localSheetId="1">#REF!</definedName>
    <definedName name="TOTALITEM2.1_51">#REF!</definedName>
    <definedName name="TOTALITEM2.1_52" localSheetId="9">#REF!</definedName>
    <definedName name="TOTALITEM2.1_52" localSheetId="1">#REF!</definedName>
    <definedName name="TOTALITEM2.1_52">#REF!</definedName>
    <definedName name="TOTALITEM2.1_53" localSheetId="9">#REF!</definedName>
    <definedName name="TOTALITEM2.1_53" localSheetId="1">#REF!</definedName>
    <definedName name="TOTALITEM2.1_53">#REF!</definedName>
    <definedName name="TOTALITEM2.1_54" localSheetId="9">#REF!</definedName>
    <definedName name="TOTALITEM2.1_54" localSheetId="1">#REF!</definedName>
    <definedName name="TOTALITEM2.1_54">#REF!</definedName>
    <definedName name="TOTALITEM2.1_55" localSheetId="9">#REF!</definedName>
    <definedName name="TOTALITEM2.1_55" localSheetId="1">#REF!</definedName>
    <definedName name="TOTALITEM2.1_55">#REF!</definedName>
    <definedName name="TOTALITEM2.1_56" localSheetId="9">#REF!</definedName>
    <definedName name="TOTALITEM2.1_56" localSheetId="1">#REF!</definedName>
    <definedName name="TOTALITEM2.1_56">#REF!</definedName>
    <definedName name="TOTALITEM2.1_57" localSheetId="9">#REF!</definedName>
    <definedName name="TOTALITEM2.1_57" localSheetId="1">#REF!</definedName>
    <definedName name="TOTALITEM2.1_57">#REF!</definedName>
    <definedName name="TOTALITEM2.1_58" localSheetId="9">#REF!</definedName>
    <definedName name="TOTALITEM2.1_58" localSheetId="1">#REF!</definedName>
    <definedName name="TOTALITEM2.1_58">#REF!</definedName>
    <definedName name="TOTALITEM2.1_59" localSheetId="9">#REF!</definedName>
    <definedName name="TOTALITEM2.1_59" localSheetId="1">#REF!</definedName>
    <definedName name="TOTALITEM2.1_59">#REF!</definedName>
    <definedName name="TOTALITEM2.1_60" localSheetId="9">#REF!</definedName>
    <definedName name="TOTALITEM2.1_60" localSheetId="1">#REF!</definedName>
    <definedName name="TOTALITEM2.1_60">#REF!</definedName>
    <definedName name="TOTALITEM2.1_61" localSheetId="9">#REF!</definedName>
    <definedName name="TOTALITEM2.1_61" localSheetId="1">#REF!</definedName>
    <definedName name="TOTALITEM2.1_61">#REF!</definedName>
    <definedName name="TOTALITEM2.1_62" localSheetId="9">#REF!</definedName>
    <definedName name="TOTALITEM2.1_62" localSheetId="1">#REF!</definedName>
    <definedName name="TOTALITEM2.1_62">#REF!</definedName>
    <definedName name="TOTALITEM2.1_63" localSheetId="9">#REF!</definedName>
    <definedName name="TOTALITEM2.1_63" localSheetId="1">#REF!</definedName>
    <definedName name="TOTALITEM2.1_63">#REF!</definedName>
    <definedName name="TOTALITEM2.1_64" localSheetId="9">#REF!</definedName>
    <definedName name="TOTALITEM2.1_64" localSheetId="1">#REF!</definedName>
    <definedName name="TOTALITEM2.1_64">#REF!</definedName>
    <definedName name="TOTALITEM2.1_65" localSheetId="9">#REF!</definedName>
    <definedName name="TOTALITEM2.1_65" localSheetId="1">#REF!</definedName>
    <definedName name="TOTALITEM2.1_65">#REF!</definedName>
    <definedName name="TOTALITEM2.1_66" localSheetId="9">#REF!</definedName>
    <definedName name="TOTALITEM2.1_66" localSheetId="1">#REF!</definedName>
    <definedName name="TOTALITEM2.1_66">#REF!</definedName>
    <definedName name="TOTALITEM2.1_67" localSheetId="9">#REF!</definedName>
    <definedName name="TOTALITEM2.1_67" localSheetId="1">#REF!</definedName>
    <definedName name="TOTALITEM2.1_67">#REF!</definedName>
    <definedName name="TOTALITEM2.1_68" localSheetId="9">#REF!</definedName>
    <definedName name="TOTALITEM2.1_68" localSheetId="1">#REF!</definedName>
    <definedName name="TOTALITEM2.1_68">#REF!</definedName>
    <definedName name="TOTALITEM2.1_69" localSheetId="9">#REF!</definedName>
    <definedName name="TOTALITEM2.1_69" localSheetId="1">#REF!</definedName>
    <definedName name="TOTALITEM2.1_69">#REF!</definedName>
    <definedName name="TOTALITEM2.1_70" localSheetId="9">#REF!</definedName>
    <definedName name="TOTALITEM2.1_70" localSheetId="1">#REF!</definedName>
    <definedName name="TOTALITEM2.1_70">#REF!</definedName>
    <definedName name="TOTALITEM2.1_71" localSheetId="9">#REF!</definedName>
    <definedName name="TOTALITEM2.1_71" localSheetId="1">#REF!</definedName>
    <definedName name="TOTALITEM2.1_71">#REF!</definedName>
    <definedName name="TOTALITEM2.1_72" localSheetId="9">#REF!</definedName>
    <definedName name="TOTALITEM2.1_72" localSheetId="1">#REF!</definedName>
    <definedName name="TOTALITEM2.1_72">#REF!</definedName>
    <definedName name="TOTALITEM2.1_73" localSheetId="9">#REF!</definedName>
    <definedName name="TOTALITEM2.1_73" localSheetId="1">#REF!</definedName>
    <definedName name="TOTALITEM2.1_73">#REF!</definedName>
    <definedName name="TOTALITEM2.1_74" localSheetId="9">#REF!</definedName>
    <definedName name="TOTALITEM2.1_74" localSheetId="1">#REF!</definedName>
    <definedName name="TOTALITEM2.1_74">#REF!</definedName>
    <definedName name="TOTALITEM2.1_75" localSheetId="9">#REF!</definedName>
    <definedName name="TOTALITEM2.1_75" localSheetId="1">#REF!</definedName>
    <definedName name="TOTALITEM2.1_75">#REF!</definedName>
    <definedName name="TOTALITEM2.1_76" localSheetId="9">#REF!</definedName>
    <definedName name="TOTALITEM2.1_76" localSheetId="1">#REF!</definedName>
    <definedName name="TOTALITEM2.1_76">#REF!</definedName>
    <definedName name="TOTALITEM2.1_78" localSheetId="9">#REF!</definedName>
    <definedName name="TOTALITEM2.1_78" localSheetId="1">#REF!</definedName>
    <definedName name="TOTALITEM2.1_78">#REF!</definedName>
    <definedName name="TOTALITEM2.1_79" localSheetId="9">#REF!</definedName>
    <definedName name="TOTALITEM2.1_79" localSheetId="1">#REF!</definedName>
    <definedName name="TOTALITEM2.1_79">#REF!</definedName>
    <definedName name="TOTALITEM2.1_9" localSheetId="9">#REF!</definedName>
    <definedName name="TOTALITEM2.1_9" localSheetId="1">#REF!</definedName>
    <definedName name="TOTALITEM2.1_9">#REF!</definedName>
    <definedName name="TOTALITEM2.10" localSheetId="9">#REF!</definedName>
    <definedName name="TOTALITEM2.10" localSheetId="1">#REF!</definedName>
    <definedName name="TOTALITEM2.10">#REF!</definedName>
    <definedName name="TOTALITEM2.10_1" localSheetId="9">#REF!</definedName>
    <definedName name="TOTALITEM2.10_1" localSheetId="1">#REF!</definedName>
    <definedName name="TOTALITEM2.10_1">#REF!</definedName>
    <definedName name="TOTALITEM2.10_10" localSheetId="9">#REF!</definedName>
    <definedName name="TOTALITEM2.10_10" localSheetId="1">#REF!</definedName>
    <definedName name="TOTALITEM2.10_10">#REF!</definedName>
    <definedName name="TOTALITEM2.10_11" localSheetId="9">#REF!</definedName>
    <definedName name="TOTALITEM2.10_11" localSheetId="1">#REF!</definedName>
    <definedName name="TOTALITEM2.10_11">#REF!</definedName>
    <definedName name="TOTALITEM2.10_12" localSheetId="9">#REF!</definedName>
    <definedName name="TOTALITEM2.10_12" localSheetId="1">#REF!</definedName>
    <definedName name="TOTALITEM2.10_12">#REF!</definedName>
    <definedName name="TOTALITEM2.10_13" localSheetId="9">#REF!</definedName>
    <definedName name="TOTALITEM2.10_13" localSheetId="1">#REF!</definedName>
    <definedName name="TOTALITEM2.10_13">#REF!</definedName>
    <definedName name="TOTALITEM2.10_14" localSheetId="9">#REF!</definedName>
    <definedName name="TOTALITEM2.10_14" localSheetId="1">#REF!</definedName>
    <definedName name="TOTALITEM2.10_14">#REF!</definedName>
    <definedName name="TOTALITEM2.10_15" localSheetId="9">#REF!</definedName>
    <definedName name="TOTALITEM2.10_15" localSheetId="1">#REF!</definedName>
    <definedName name="TOTALITEM2.10_15">#REF!</definedName>
    <definedName name="TOTALITEM2.10_16" localSheetId="9">#REF!</definedName>
    <definedName name="TOTALITEM2.10_16" localSheetId="1">#REF!</definedName>
    <definedName name="TOTALITEM2.10_16">#REF!</definedName>
    <definedName name="TOTALITEM2.10_17" localSheetId="9">#REF!</definedName>
    <definedName name="TOTALITEM2.10_17" localSheetId="1">#REF!</definedName>
    <definedName name="TOTALITEM2.10_17">#REF!</definedName>
    <definedName name="TOTALITEM2.10_18" localSheetId="9">#REF!</definedName>
    <definedName name="TOTALITEM2.10_18" localSheetId="1">#REF!</definedName>
    <definedName name="TOTALITEM2.10_18">#REF!</definedName>
    <definedName name="TOTALITEM2.10_19" localSheetId="9">#REF!</definedName>
    <definedName name="TOTALITEM2.10_19" localSheetId="1">#REF!</definedName>
    <definedName name="TOTALITEM2.10_19">#REF!</definedName>
    <definedName name="TOTALITEM2.10_2" localSheetId="9">#REF!</definedName>
    <definedName name="TOTALITEM2.10_2" localSheetId="1">#REF!</definedName>
    <definedName name="TOTALITEM2.10_2">#REF!</definedName>
    <definedName name="TOTALITEM2.10_20" localSheetId="9">#REF!</definedName>
    <definedName name="TOTALITEM2.10_20" localSheetId="1">#REF!</definedName>
    <definedName name="TOTALITEM2.10_20">#REF!</definedName>
    <definedName name="TOTALITEM2.10_21" localSheetId="9">#REF!</definedName>
    <definedName name="TOTALITEM2.10_21" localSheetId="1">#REF!</definedName>
    <definedName name="TOTALITEM2.10_21">#REF!</definedName>
    <definedName name="TOTALITEM2.10_22" localSheetId="9">#REF!</definedName>
    <definedName name="TOTALITEM2.10_22" localSheetId="1">#REF!</definedName>
    <definedName name="TOTALITEM2.10_22">#REF!</definedName>
    <definedName name="TOTALITEM2.10_23" localSheetId="9">#REF!</definedName>
    <definedName name="TOTALITEM2.10_23" localSheetId="1">#REF!</definedName>
    <definedName name="TOTALITEM2.10_23">#REF!</definedName>
    <definedName name="TOTALITEM2.10_24" localSheetId="9">#REF!</definedName>
    <definedName name="TOTALITEM2.10_24" localSheetId="1">#REF!</definedName>
    <definedName name="TOTALITEM2.10_24">#REF!</definedName>
    <definedName name="TOTALITEM2.10_25" localSheetId="9">#REF!</definedName>
    <definedName name="TOTALITEM2.10_25" localSheetId="1">#REF!</definedName>
    <definedName name="TOTALITEM2.10_25">#REF!</definedName>
    <definedName name="TOTALITEM2.10_26" localSheetId="9">#REF!</definedName>
    <definedName name="TOTALITEM2.10_26" localSheetId="1">#REF!</definedName>
    <definedName name="TOTALITEM2.10_26">#REF!</definedName>
    <definedName name="TOTALITEM2.10_27" localSheetId="9">#REF!</definedName>
    <definedName name="TOTALITEM2.10_27" localSheetId="1">#REF!</definedName>
    <definedName name="TOTALITEM2.10_27">#REF!</definedName>
    <definedName name="TOTALITEM2.10_28" localSheetId="9">#REF!</definedName>
    <definedName name="TOTALITEM2.10_28" localSheetId="1">#REF!</definedName>
    <definedName name="TOTALITEM2.10_28">#REF!</definedName>
    <definedName name="TOTALITEM2.10_29" localSheetId="9">#REF!</definedName>
    <definedName name="TOTALITEM2.10_29" localSheetId="1">#REF!</definedName>
    <definedName name="TOTALITEM2.10_29">#REF!</definedName>
    <definedName name="TOTALITEM2.10_3" localSheetId="9">#REF!</definedName>
    <definedName name="TOTALITEM2.10_3" localSheetId="1">#REF!</definedName>
    <definedName name="TOTALITEM2.10_3">#REF!</definedName>
    <definedName name="TOTALITEM2.10_30" localSheetId="9">#REF!</definedName>
    <definedName name="TOTALITEM2.10_30" localSheetId="1">#REF!</definedName>
    <definedName name="TOTALITEM2.10_30">#REF!</definedName>
    <definedName name="TOTALITEM2.10_31" localSheetId="9">#REF!</definedName>
    <definedName name="TOTALITEM2.10_31" localSheetId="1">#REF!</definedName>
    <definedName name="TOTALITEM2.10_31">#REF!</definedName>
    <definedName name="TOTALITEM2.10_32" localSheetId="9">#REF!</definedName>
    <definedName name="TOTALITEM2.10_32" localSheetId="1">#REF!</definedName>
    <definedName name="TOTALITEM2.10_32">#REF!</definedName>
    <definedName name="TOTALITEM2.10_33" localSheetId="9">#REF!</definedName>
    <definedName name="TOTALITEM2.10_33" localSheetId="1">#REF!</definedName>
    <definedName name="TOTALITEM2.10_33">#REF!</definedName>
    <definedName name="TOTALITEM2.10_34" localSheetId="9">#REF!</definedName>
    <definedName name="TOTALITEM2.10_34" localSheetId="1">#REF!</definedName>
    <definedName name="TOTALITEM2.10_34">#REF!</definedName>
    <definedName name="TOTALITEM2.10_35" localSheetId="9">#REF!</definedName>
    <definedName name="TOTALITEM2.10_35" localSheetId="1">#REF!</definedName>
    <definedName name="TOTALITEM2.10_35">#REF!</definedName>
    <definedName name="TOTALITEM2.10_36" localSheetId="9">#REF!</definedName>
    <definedName name="TOTALITEM2.10_36" localSheetId="1">#REF!</definedName>
    <definedName name="TOTALITEM2.10_36">#REF!</definedName>
    <definedName name="TOTALITEM2.10_37" localSheetId="9">#REF!</definedName>
    <definedName name="TOTALITEM2.10_37" localSheetId="1">#REF!</definedName>
    <definedName name="TOTALITEM2.10_37">#REF!</definedName>
    <definedName name="TOTALITEM2.10_38" localSheetId="9">#REF!</definedName>
    <definedName name="TOTALITEM2.10_38" localSheetId="1">#REF!</definedName>
    <definedName name="TOTALITEM2.10_38">#REF!</definedName>
    <definedName name="TOTALITEM2.10_39" localSheetId="9">#REF!</definedName>
    <definedName name="TOTALITEM2.10_39" localSheetId="1">#REF!</definedName>
    <definedName name="TOTALITEM2.10_39">#REF!</definedName>
    <definedName name="TOTALITEM2.10_4" localSheetId="9">#REF!</definedName>
    <definedName name="TOTALITEM2.10_4" localSheetId="1">#REF!</definedName>
    <definedName name="TOTALITEM2.10_4">#REF!</definedName>
    <definedName name="TOTALITEM2.10_40" localSheetId="9">#REF!</definedName>
    <definedName name="TOTALITEM2.10_40" localSheetId="1">#REF!</definedName>
    <definedName name="TOTALITEM2.10_40">#REF!</definedName>
    <definedName name="TOTALITEM2.10_41" localSheetId="9">#REF!</definedName>
    <definedName name="TOTALITEM2.10_41" localSheetId="1">#REF!</definedName>
    <definedName name="TOTALITEM2.10_41">#REF!</definedName>
    <definedName name="TOTALITEM2.10_42" localSheetId="9">#REF!</definedName>
    <definedName name="TOTALITEM2.10_42" localSheetId="1">#REF!</definedName>
    <definedName name="TOTALITEM2.10_42">#REF!</definedName>
    <definedName name="TOTALITEM2.10_43" localSheetId="9">#REF!</definedName>
    <definedName name="TOTALITEM2.10_43" localSheetId="1">#REF!</definedName>
    <definedName name="TOTALITEM2.10_43">#REF!</definedName>
    <definedName name="TOTALITEM2.10_44" localSheetId="9">#REF!</definedName>
    <definedName name="TOTALITEM2.10_44" localSheetId="1">#REF!</definedName>
    <definedName name="TOTALITEM2.10_44">#REF!</definedName>
    <definedName name="TOTALITEM2.10_45" localSheetId="9">#REF!</definedName>
    <definedName name="TOTALITEM2.10_45" localSheetId="1">#REF!</definedName>
    <definedName name="TOTALITEM2.10_45">#REF!</definedName>
    <definedName name="TOTALITEM2.10_46" localSheetId="9">#REF!</definedName>
    <definedName name="TOTALITEM2.10_46" localSheetId="1">#REF!</definedName>
    <definedName name="TOTALITEM2.10_46">#REF!</definedName>
    <definedName name="TOTALITEM2.10_47" localSheetId="9">#REF!</definedName>
    <definedName name="TOTALITEM2.10_47" localSheetId="1">#REF!</definedName>
    <definedName name="TOTALITEM2.10_47">#REF!</definedName>
    <definedName name="TOTALITEM2.10_48" localSheetId="9">#REF!</definedName>
    <definedName name="TOTALITEM2.10_48" localSheetId="1">#REF!</definedName>
    <definedName name="TOTALITEM2.10_48">#REF!</definedName>
    <definedName name="TOTALITEM2.10_49" localSheetId="9">#REF!</definedName>
    <definedName name="TOTALITEM2.10_49" localSheetId="1">#REF!</definedName>
    <definedName name="TOTALITEM2.10_49">#REF!</definedName>
    <definedName name="TOTALITEM2.10_5" localSheetId="9">#REF!</definedName>
    <definedName name="TOTALITEM2.10_5" localSheetId="1">#REF!</definedName>
    <definedName name="TOTALITEM2.10_5">#REF!</definedName>
    <definedName name="TOTALITEM2.10_50" localSheetId="9">#REF!</definedName>
    <definedName name="TOTALITEM2.10_50" localSheetId="1">#REF!</definedName>
    <definedName name="TOTALITEM2.10_50">#REF!</definedName>
    <definedName name="TOTALITEM2.10_51" localSheetId="9">#REF!</definedName>
    <definedName name="TOTALITEM2.10_51" localSheetId="1">#REF!</definedName>
    <definedName name="TOTALITEM2.10_51">#REF!</definedName>
    <definedName name="TOTALITEM2.10_52" localSheetId="9">#REF!</definedName>
    <definedName name="TOTALITEM2.10_52" localSheetId="1">#REF!</definedName>
    <definedName name="TOTALITEM2.10_52">#REF!</definedName>
    <definedName name="TOTALITEM2.10_53" localSheetId="9">#REF!</definedName>
    <definedName name="TOTALITEM2.10_53" localSheetId="1">#REF!</definedName>
    <definedName name="TOTALITEM2.10_53">#REF!</definedName>
    <definedName name="TOTALITEM2.10_54" localSheetId="9">#REF!</definedName>
    <definedName name="TOTALITEM2.10_54" localSheetId="1">#REF!</definedName>
    <definedName name="TOTALITEM2.10_54">#REF!</definedName>
    <definedName name="TOTALITEM2.10_55" localSheetId="9">#REF!</definedName>
    <definedName name="TOTALITEM2.10_55" localSheetId="1">#REF!</definedName>
    <definedName name="TOTALITEM2.10_55">#REF!</definedName>
    <definedName name="TOTALITEM2.10_56" localSheetId="9">#REF!</definedName>
    <definedName name="TOTALITEM2.10_56" localSheetId="1">#REF!</definedName>
    <definedName name="TOTALITEM2.10_56">#REF!</definedName>
    <definedName name="TOTALITEM2.10_57" localSheetId="9">#REF!</definedName>
    <definedName name="TOTALITEM2.10_57" localSheetId="1">#REF!</definedName>
    <definedName name="TOTALITEM2.10_57">#REF!</definedName>
    <definedName name="TOTALITEM2.10_58" localSheetId="9">#REF!</definedName>
    <definedName name="TOTALITEM2.10_58" localSheetId="1">#REF!</definedName>
    <definedName name="TOTALITEM2.10_58">#REF!</definedName>
    <definedName name="TOTALITEM2.10_59" localSheetId="9">#REF!</definedName>
    <definedName name="TOTALITEM2.10_59" localSheetId="1">#REF!</definedName>
    <definedName name="TOTALITEM2.10_59">#REF!</definedName>
    <definedName name="TOTALITEM2.10_60" localSheetId="9">#REF!</definedName>
    <definedName name="TOTALITEM2.10_60" localSheetId="1">#REF!</definedName>
    <definedName name="TOTALITEM2.10_60">#REF!</definedName>
    <definedName name="TOTALITEM2.10_61" localSheetId="9">#REF!</definedName>
    <definedName name="TOTALITEM2.10_61" localSheetId="1">#REF!</definedName>
    <definedName name="TOTALITEM2.10_61">#REF!</definedName>
    <definedName name="TOTALITEM2.10_62" localSheetId="9">#REF!</definedName>
    <definedName name="TOTALITEM2.10_62" localSheetId="1">#REF!</definedName>
    <definedName name="TOTALITEM2.10_62">#REF!</definedName>
    <definedName name="TOTALITEM2.10_63" localSheetId="9">#REF!</definedName>
    <definedName name="TOTALITEM2.10_63" localSheetId="1">#REF!</definedName>
    <definedName name="TOTALITEM2.10_63">#REF!</definedName>
    <definedName name="TOTALITEM2.10_64" localSheetId="9">#REF!</definedName>
    <definedName name="TOTALITEM2.10_64" localSheetId="1">#REF!</definedName>
    <definedName name="TOTALITEM2.10_64">#REF!</definedName>
    <definedName name="TOTALITEM2.10_65" localSheetId="9">#REF!</definedName>
    <definedName name="TOTALITEM2.10_65" localSheetId="1">#REF!</definedName>
    <definedName name="TOTALITEM2.10_65">#REF!</definedName>
    <definedName name="TOTALITEM2.10_66" localSheetId="9">#REF!</definedName>
    <definedName name="TOTALITEM2.10_66" localSheetId="1">#REF!</definedName>
    <definedName name="TOTALITEM2.10_66">#REF!</definedName>
    <definedName name="TOTALITEM2.10_67" localSheetId="9">#REF!</definedName>
    <definedName name="TOTALITEM2.10_67" localSheetId="1">#REF!</definedName>
    <definedName name="TOTALITEM2.10_67">#REF!</definedName>
    <definedName name="TOTALITEM2.10_68" localSheetId="9">#REF!</definedName>
    <definedName name="TOTALITEM2.10_68" localSheetId="1">#REF!</definedName>
    <definedName name="TOTALITEM2.10_68">#REF!</definedName>
    <definedName name="TOTALITEM2.10_69" localSheetId="9">#REF!</definedName>
    <definedName name="TOTALITEM2.10_69" localSheetId="1">#REF!</definedName>
    <definedName name="TOTALITEM2.10_69">#REF!</definedName>
    <definedName name="TOTALITEM2.10_70" localSheetId="9">#REF!</definedName>
    <definedName name="TOTALITEM2.10_70" localSheetId="1">#REF!</definedName>
    <definedName name="TOTALITEM2.10_70">#REF!</definedName>
    <definedName name="TOTALITEM2.10_71" localSheetId="9">#REF!</definedName>
    <definedName name="TOTALITEM2.10_71" localSheetId="1">#REF!</definedName>
    <definedName name="TOTALITEM2.10_71">#REF!</definedName>
    <definedName name="TOTALITEM2.10_72" localSheetId="9">#REF!</definedName>
    <definedName name="TOTALITEM2.10_72" localSheetId="1">#REF!</definedName>
    <definedName name="TOTALITEM2.10_72">#REF!</definedName>
    <definedName name="TOTALITEM2.10_73" localSheetId="9">#REF!</definedName>
    <definedName name="TOTALITEM2.10_73" localSheetId="1">#REF!</definedName>
    <definedName name="TOTALITEM2.10_73">#REF!</definedName>
    <definedName name="TOTALITEM2.10_74" localSheetId="9">#REF!</definedName>
    <definedName name="TOTALITEM2.10_74" localSheetId="1">#REF!</definedName>
    <definedName name="TOTALITEM2.10_74">#REF!</definedName>
    <definedName name="TOTALITEM2.10_75" localSheetId="9">#REF!</definedName>
    <definedName name="TOTALITEM2.10_75" localSheetId="1">#REF!</definedName>
    <definedName name="TOTALITEM2.10_75">#REF!</definedName>
    <definedName name="TOTALITEM2.10_76" localSheetId="9">#REF!</definedName>
    <definedName name="TOTALITEM2.10_76" localSheetId="1">#REF!</definedName>
    <definedName name="TOTALITEM2.10_76">#REF!</definedName>
    <definedName name="TOTALITEM2.10_78" localSheetId="9">#REF!</definedName>
    <definedName name="TOTALITEM2.10_78" localSheetId="1">#REF!</definedName>
    <definedName name="TOTALITEM2.10_78">#REF!</definedName>
    <definedName name="TOTALITEM2.10_79" localSheetId="9">#REF!</definedName>
    <definedName name="TOTALITEM2.10_79" localSheetId="1">#REF!</definedName>
    <definedName name="TOTALITEM2.10_79">#REF!</definedName>
    <definedName name="TOTALITEM2.10_9" localSheetId="9">#REF!</definedName>
    <definedName name="TOTALITEM2.10_9" localSheetId="1">#REF!</definedName>
    <definedName name="TOTALITEM2.10_9">#REF!</definedName>
    <definedName name="TOTALITEM2.11.1" localSheetId="9">#REF!</definedName>
    <definedName name="TOTALITEM2.11.1" localSheetId="1">#REF!</definedName>
    <definedName name="TOTALITEM2.11.1">#REF!</definedName>
    <definedName name="TOTALITEM2.11.1_1" localSheetId="9">#REF!</definedName>
    <definedName name="TOTALITEM2.11.1_1" localSheetId="1">#REF!</definedName>
    <definedName name="TOTALITEM2.11.1_1">#REF!</definedName>
    <definedName name="TOTALITEM2.11.1_10" localSheetId="9">#REF!</definedName>
    <definedName name="TOTALITEM2.11.1_10" localSheetId="1">#REF!</definedName>
    <definedName name="TOTALITEM2.11.1_10">#REF!</definedName>
    <definedName name="TOTALITEM2.11.1_11" localSheetId="9">#REF!</definedName>
    <definedName name="TOTALITEM2.11.1_11" localSheetId="1">#REF!</definedName>
    <definedName name="TOTALITEM2.11.1_11">#REF!</definedName>
    <definedName name="TOTALITEM2.11.1_12" localSheetId="9">#REF!</definedName>
    <definedName name="TOTALITEM2.11.1_12" localSheetId="1">#REF!</definedName>
    <definedName name="TOTALITEM2.11.1_12">#REF!</definedName>
    <definedName name="TOTALITEM2.11.1_13" localSheetId="9">#REF!</definedName>
    <definedName name="TOTALITEM2.11.1_13" localSheetId="1">#REF!</definedName>
    <definedName name="TOTALITEM2.11.1_13">#REF!</definedName>
    <definedName name="TOTALITEM2.11.1_14" localSheetId="9">#REF!</definedName>
    <definedName name="TOTALITEM2.11.1_14" localSheetId="1">#REF!</definedName>
    <definedName name="TOTALITEM2.11.1_14">#REF!</definedName>
    <definedName name="TOTALITEM2.11.1_15" localSheetId="9">#REF!</definedName>
    <definedName name="TOTALITEM2.11.1_15" localSheetId="1">#REF!</definedName>
    <definedName name="TOTALITEM2.11.1_15">#REF!</definedName>
    <definedName name="TOTALITEM2.11.1_16" localSheetId="9">#REF!</definedName>
    <definedName name="TOTALITEM2.11.1_16" localSheetId="1">#REF!</definedName>
    <definedName name="TOTALITEM2.11.1_16">#REF!</definedName>
    <definedName name="TOTALITEM2.11.1_17" localSheetId="9">#REF!</definedName>
    <definedName name="TOTALITEM2.11.1_17" localSheetId="1">#REF!</definedName>
    <definedName name="TOTALITEM2.11.1_17">#REF!</definedName>
    <definedName name="TOTALITEM2.11.1_18" localSheetId="9">#REF!</definedName>
    <definedName name="TOTALITEM2.11.1_18" localSheetId="1">#REF!</definedName>
    <definedName name="TOTALITEM2.11.1_18">#REF!</definedName>
    <definedName name="TOTALITEM2.11.1_19" localSheetId="9">#REF!</definedName>
    <definedName name="TOTALITEM2.11.1_19" localSheetId="1">#REF!</definedName>
    <definedName name="TOTALITEM2.11.1_19">#REF!</definedName>
    <definedName name="TOTALITEM2.11.1_2" localSheetId="9">#REF!</definedName>
    <definedName name="TOTALITEM2.11.1_2" localSheetId="1">#REF!</definedName>
    <definedName name="TOTALITEM2.11.1_2">#REF!</definedName>
    <definedName name="TOTALITEM2.11.1_20" localSheetId="9">#REF!</definedName>
    <definedName name="TOTALITEM2.11.1_20" localSheetId="1">#REF!</definedName>
    <definedName name="TOTALITEM2.11.1_20">#REF!</definedName>
    <definedName name="TOTALITEM2.11.1_21" localSheetId="9">#REF!</definedName>
    <definedName name="TOTALITEM2.11.1_21" localSheetId="1">#REF!</definedName>
    <definedName name="TOTALITEM2.11.1_21">#REF!</definedName>
    <definedName name="TOTALITEM2.11.1_22" localSheetId="9">#REF!</definedName>
    <definedName name="TOTALITEM2.11.1_22" localSheetId="1">#REF!</definedName>
    <definedName name="TOTALITEM2.11.1_22">#REF!</definedName>
    <definedName name="TOTALITEM2.11.1_23" localSheetId="9">#REF!</definedName>
    <definedName name="TOTALITEM2.11.1_23" localSheetId="1">#REF!</definedName>
    <definedName name="TOTALITEM2.11.1_23">#REF!</definedName>
    <definedName name="TOTALITEM2.11.1_24" localSheetId="9">#REF!</definedName>
    <definedName name="TOTALITEM2.11.1_24" localSheetId="1">#REF!</definedName>
    <definedName name="TOTALITEM2.11.1_24">#REF!</definedName>
    <definedName name="TOTALITEM2.11.1_25" localSheetId="9">#REF!</definedName>
    <definedName name="TOTALITEM2.11.1_25" localSheetId="1">#REF!</definedName>
    <definedName name="TOTALITEM2.11.1_25">#REF!</definedName>
    <definedName name="TOTALITEM2.11.1_26" localSheetId="9">#REF!</definedName>
    <definedName name="TOTALITEM2.11.1_26" localSheetId="1">#REF!</definedName>
    <definedName name="TOTALITEM2.11.1_26">#REF!</definedName>
    <definedName name="TOTALITEM2.11.1_27" localSheetId="9">#REF!</definedName>
    <definedName name="TOTALITEM2.11.1_27" localSheetId="1">#REF!</definedName>
    <definedName name="TOTALITEM2.11.1_27">#REF!</definedName>
    <definedName name="TOTALITEM2.11.1_28" localSheetId="9">#REF!</definedName>
    <definedName name="TOTALITEM2.11.1_28" localSheetId="1">#REF!</definedName>
    <definedName name="TOTALITEM2.11.1_28">#REF!</definedName>
    <definedName name="TOTALITEM2.11.1_29" localSheetId="9">#REF!</definedName>
    <definedName name="TOTALITEM2.11.1_29" localSheetId="1">#REF!</definedName>
    <definedName name="TOTALITEM2.11.1_29">#REF!</definedName>
    <definedName name="TOTALITEM2.11.1_3" localSheetId="9">#REF!</definedName>
    <definedName name="TOTALITEM2.11.1_3" localSheetId="1">#REF!</definedName>
    <definedName name="TOTALITEM2.11.1_3">#REF!</definedName>
    <definedName name="TOTALITEM2.11.1_30" localSheetId="9">#REF!</definedName>
    <definedName name="TOTALITEM2.11.1_30" localSheetId="1">#REF!</definedName>
    <definedName name="TOTALITEM2.11.1_30">#REF!</definedName>
    <definedName name="TOTALITEM2.11.1_31" localSheetId="9">#REF!</definedName>
    <definedName name="TOTALITEM2.11.1_31" localSheetId="1">#REF!</definedName>
    <definedName name="TOTALITEM2.11.1_31">#REF!</definedName>
    <definedName name="TOTALITEM2.11.1_32" localSheetId="9">#REF!</definedName>
    <definedName name="TOTALITEM2.11.1_32" localSheetId="1">#REF!</definedName>
    <definedName name="TOTALITEM2.11.1_32">#REF!</definedName>
    <definedName name="TOTALITEM2.11.1_33" localSheetId="9">#REF!</definedName>
    <definedName name="TOTALITEM2.11.1_33" localSheetId="1">#REF!</definedName>
    <definedName name="TOTALITEM2.11.1_33">#REF!</definedName>
    <definedName name="TOTALITEM2.11.1_34" localSheetId="9">#REF!</definedName>
    <definedName name="TOTALITEM2.11.1_34" localSheetId="1">#REF!</definedName>
    <definedName name="TOTALITEM2.11.1_34">#REF!</definedName>
    <definedName name="TOTALITEM2.11.1_35" localSheetId="9">#REF!</definedName>
    <definedName name="TOTALITEM2.11.1_35" localSheetId="1">#REF!</definedName>
    <definedName name="TOTALITEM2.11.1_35">#REF!</definedName>
    <definedName name="TOTALITEM2.11.1_36" localSheetId="9">#REF!</definedName>
    <definedName name="TOTALITEM2.11.1_36" localSheetId="1">#REF!</definedName>
    <definedName name="TOTALITEM2.11.1_36">#REF!</definedName>
    <definedName name="TOTALITEM2.11.1_37" localSheetId="9">#REF!</definedName>
    <definedName name="TOTALITEM2.11.1_37" localSheetId="1">#REF!</definedName>
    <definedName name="TOTALITEM2.11.1_37">#REF!</definedName>
    <definedName name="TOTALITEM2.11.1_38" localSheetId="9">#REF!</definedName>
    <definedName name="TOTALITEM2.11.1_38" localSheetId="1">#REF!</definedName>
    <definedName name="TOTALITEM2.11.1_38">#REF!</definedName>
    <definedName name="TOTALITEM2.11.1_39" localSheetId="9">#REF!</definedName>
    <definedName name="TOTALITEM2.11.1_39" localSheetId="1">#REF!</definedName>
    <definedName name="TOTALITEM2.11.1_39">#REF!</definedName>
    <definedName name="TOTALITEM2.11.1_4" localSheetId="9">#REF!</definedName>
    <definedName name="TOTALITEM2.11.1_4" localSheetId="1">#REF!</definedName>
    <definedName name="TOTALITEM2.11.1_4">#REF!</definedName>
    <definedName name="TOTALITEM2.11.1_40" localSheetId="9">#REF!</definedName>
    <definedName name="TOTALITEM2.11.1_40" localSheetId="1">#REF!</definedName>
    <definedName name="TOTALITEM2.11.1_40">#REF!</definedName>
    <definedName name="TOTALITEM2.11.1_41" localSheetId="9">#REF!</definedName>
    <definedName name="TOTALITEM2.11.1_41" localSheetId="1">#REF!</definedName>
    <definedName name="TOTALITEM2.11.1_41">#REF!</definedName>
    <definedName name="TOTALITEM2.11.1_42" localSheetId="9">#REF!</definedName>
    <definedName name="TOTALITEM2.11.1_42" localSheetId="1">#REF!</definedName>
    <definedName name="TOTALITEM2.11.1_42">#REF!</definedName>
    <definedName name="TOTALITEM2.11.1_43" localSheetId="9">#REF!</definedName>
    <definedName name="TOTALITEM2.11.1_43" localSheetId="1">#REF!</definedName>
    <definedName name="TOTALITEM2.11.1_43">#REF!</definedName>
    <definedName name="TOTALITEM2.11.1_44" localSheetId="9">#REF!</definedName>
    <definedName name="TOTALITEM2.11.1_44" localSheetId="1">#REF!</definedName>
    <definedName name="TOTALITEM2.11.1_44">#REF!</definedName>
    <definedName name="TOTALITEM2.11.1_45" localSheetId="9">#REF!</definedName>
    <definedName name="TOTALITEM2.11.1_45" localSheetId="1">#REF!</definedName>
    <definedName name="TOTALITEM2.11.1_45">#REF!</definedName>
    <definedName name="TOTALITEM2.11.1_46" localSheetId="9">#REF!</definedName>
    <definedName name="TOTALITEM2.11.1_46" localSheetId="1">#REF!</definedName>
    <definedName name="TOTALITEM2.11.1_46">#REF!</definedName>
    <definedName name="TOTALITEM2.11.1_47" localSheetId="9">#REF!</definedName>
    <definedName name="TOTALITEM2.11.1_47" localSheetId="1">#REF!</definedName>
    <definedName name="TOTALITEM2.11.1_47">#REF!</definedName>
    <definedName name="TOTALITEM2.11.1_48" localSheetId="9">#REF!</definedName>
    <definedName name="TOTALITEM2.11.1_48" localSheetId="1">#REF!</definedName>
    <definedName name="TOTALITEM2.11.1_48">#REF!</definedName>
    <definedName name="TOTALITEM2.11.1_49" localSheetId="9">#REF!</definedName>
    <definedName name="TOTALITEM2.11.1_49" localSheetId="1">#REF!</definedName>
    <definedName name="TOTALITEM2.11.1_49">#REF!</definedName>
    <definedName name="TOTALITEM2.11.1_5" localSheetId="9">#REF!</definedName>
    <definedName name="TOTALITEM2.11.1_5" localSheetId="1">#REF!</definedName>
    <definedName name="TOTALITEM2.11.1_5">#REF!</definedName>
    <definedName name="TOTALITEM2.11.1_50" localSheetId="9">#REF!</definedName>
    <definedName name="TOTALITEM2.11.1_50" localSheetId="1">#REF!</definedName>
    <definedName name="TOTALITEM2.11.1_50">#REF!</definedName>
    <definedName name="TOTALITEM2.11.1_51" localSheetId="9">#REF!</definedName>
    <definedName name="TOTALITEM2.11.1_51" localSheetId="1">#REF!</definedName>
    <definedName name="TOTALITEM2.11.1_51">#REF!</definedName>
    <definedName name="TOTALITEM2.11.1_52" localSheetId="9">#REF!</definedName>
    <definedName name="TOTALITEM2.11.1_52" localSheetId="1">#REF!</definedName>
    <definedName name="TOTALITEM2.11.1_52">#REF!</definedName>
    <definedName name="TOTALITEM2.11.1_53" localSheetId="9">#REF!</definedName>
    <definedName name="TOTALITEM2.11.1_53" localSheetId="1">#REF!</definedName>
    <definedName name="TOTALITEM2.11.1_53">#REF!</definedName>
    <definedName name="TOTALITEM2.11.1_54" localSheetId="9">#REF!</definedName>
    <definedName name="TOTALITEM2.11.1_54" localSheetId="1">#REF!</definedName>
    <definedName name="TOTALITEM2.11.1_54">#REF!</definedName>
    <definedName name="TOTALITEM2.11.1_55" localSheetId="9">#REF!</definedName>
    <definedName name="TOTALITEM2.11.1_55" localSheetId="1">#REF!</definedName>
    <definedName name="TOTALITEM2.11.1_55">#REF!</definedName>
    <definedName name="TOTALITEM2.11.1_56" localSheetId="9">#REF!</definedName>
    <definedName name="TOTALITEM2.11.1_56" localSheetId="1">#REF!</definedName>
    <definedName name="TOTALITEM2.11.1_56">#REF!</definedName>
    <definedName name="TOTALITEM2.11.1_57" localSheetId="9">#REF!</definedName>
    <definedName name="TOTALITEM2.11.1_57" localSheetId="1">#REF!</definedName>
    <definedName name="TOTALITEM2.11.1_57">#REF!</definedName>
    <definedName name="TOTALITEM2.11.1_58" localSheetId="9">#REF!</definedName>
    <definedName name="TOTALITEM2.11.1_58" localSheetId="1">#REF!</definedName>
    <definedName name="TOTALITEM2.11.1_58">#REF!</definedName>
    <definedName name="TOTALITEM2.11.1_59" localSheetId="9">#REF!</definedName>
    <definedName name="TOTALITEM2.11.1_59" localSheetId="1">#REF!</definedName>
    <definedName name="TOTALITEM2.11.1_59">#REF!</definedName>
    <definedName name="TOTALITEM2.11.1_60" localSheetId="9">#REF!</definedName>
    <definedName name="TOTALITEM2.11.1_60" localSheetId="1">#REF!</definedName>
    <definedName name="TOTALITEM2.11.1_60">#REF!</definedName>
    <definedName name="TOTALITEM2.11.1_61" localSheetId="9">#REF!</definedName>
    <definedName name="TOTALITEM2.11.1_61" localSheetId="1">#REF!</definedName>
    <definedName name="TOTALITEM2.11.1_61">#REF!</definedName>
    <definedName name="TOTALITEM2.11.1_62" localSheetId="9">#REF!</definedName>
    <definedName name="TOTALITEM2.11.1_62" localSheetId="1">#REF!</definedName>
    <definedName name="TOTALITEM2.11.1_62">#REF!</definedName>
    <definedName name="TOTALITEM2.11.1_63" localSheetId="9">#REF!</definedName>
    <definedName name="TOTALITEM2.11.1_63" localSheetId="1">#REF!</definedName>
    <definedName name="TOTALITEM2.11.1_63">#REF!</definedName>
    <definedName name="TOTALITEM2.11.1_64" localSheetId="9">#REF!</definedName>
    <definedName name="TOTALITEM2.11.1_64" localSheetId="1">#REF!</definedName>
    <definedName name="TOTALITEM2.11.1_64">#REF!</definedName>
    <definedName name="TOTALITEM2.11.1_65" localSheetId="9">#REF!</definedName>
    <definedName name="TOTALITEM2.11.1_65" localSheetId="1">#REF!</definedName>
    <definedName name="TOTALITEM2.11.1_65">#REF!</definedName>
    <definedName name="TOTALITEM2.11.1_66" localSheetId="9">#REF!</definedName>
    <definedName name="TOTALITEM2.11.1_66" localSheetId="1">#REF!</definedName>
    <definedName name="TOTALITEM2.11.1_66">#REF!</definedName>
    <definedName name="TOTALITEM2.11.1_67" localSheetId="9">#REF!</definedName>
    <definedName name="TOTALITEM2.11.1_67" localSheetId="1">#REF!</definedName>
    <definedName name="TOTALITEM2.11.1_67">#REF!</definedName>
    <definedName name="TOTALITEM2.11.1_68" localSheetId="9">#REF!</definedName>
    <definedName name="TOTALITEM2.11.1_68" localSheetId="1">#REF!</definedName>
    <definedName name="TOTALITEM2.11.1_68">#REF!</definedName>
    <definedName name="TOTALITEM2.11.1_69" localSheetId="9">#REF!</definedName>
    <definedName name="TOTALITEM2.11.1_69" localSheetId="1">#REF!</definedName>
    <definedName name="TOTALITEM2.11.1_69">#REF!</definedName>
    <definedName name="TOTALITEM2.11.1_70" localSheetId="9">#REF!</definedName>
    <definedName name="TOTALITEM2.11.1_70" localSheetId="1">#REF!</definedName>
    <definedName name="TOTALITEM2.11.1_70">#REF!</definedName>
    <definedName name="TOTALITEM2.11.1_71" localSheetId="9">#REF!</definedName>
    <definedName name="TOTALITEM2.11.1_71" localSheetId="1">#REF!</definedName>
    <definedName name="TOTALITEM2.11.1_71">#REF!</definedName>
    <definedName name="TOTALITEM2.11.1_72" localSheetId="9">#REF!</definedName>
    <definedName name="TOTALITEM2.11.1_72" localSheetId="1">#REF!</definedName>
    <definedName name="TOTALITEM2.11.1_72">#REF!</definedName>
    <definedName name="TOTALITEM2.11.1_73" localSheetId="9">#REF!</definedName>
    <definedName name="TOTALITEM2.11.1_73" localSheetId="1">#REF!</definedName>
    <definedName name="TOTALITEM2.11.1_73">#REF!</definedName>
    <definedName name="TOTALITEM2.11.1_74" localSheetId="9">#REF!</definedName>
    <definedName name="TOTALITEM2.11.1_74" localSheetId="1">#REF!</definedName>
    <definedName name="TOTALITEM2.11.1_74">#REF!</definedName>
    <definedName name="TOTALITEM2.11.1_75" localSheetId="9">#REF!</definedName>
    <definedName name="TOTALITEM2.11.1_75" localSheetId="1">#REF!</definedName>
    <definedName name="TOTALITEM2.11.1_75">#REF!</definedName>
    <definedName name="TOTALITEM2.11.1_76" localSheetId="9">#REF!</definedName>
    <definedName name="TOTALITEM2.11.1_76" localSheetId="1">#REF!</definedName>
    <definedName name="TOTALITEM2.11.1_76">#REF!</definedName>
    <definedName name="TOTALITEM2.11.1_78" localSheetId="9">#REF!</definedName>
    <definedName name="TOTALITEM2.11.1_78" localSheetId="1">#REF!</definedName>
    <definedName name="TOTALITEM2.11.1_78">#REF!</definedName>
    <definedName name="TOTALITEM2.11.1_79" localSheetId="9">#REF!</definedName>
    <definedName name="TOTALITEM2.11.1_79" localSheetId="1">#REF!</definedName>
    <definedName name="TOTALITEM2.11.1_79">#REF!</definedName>
    <definedName name="TOTALITEM2.11.1_9" localSheetId="9">#REF!</definedName>
    <definedName name="TOTALITEM2.11.1_9" localSheetId="1">#REF!</definedName>
    <definedName name="TOTALITEM2.11.1_9">#REF!</definedName>
    <definedName name="TOTALITEM2.11.2" localSheetId="9">#REF!</definedName>
    <definedName name="TOTALITEM2.11.2" localSheetId="1">#REF!</definedName>
    <definedName name="TOTALITEM2.11.2">#REF!</definedName>
    <definedName name="TOTALITEM2.11.2_1" localSheetId="9">#REF!</definedName>
    <definedName name="TOTALITEM2.11.2_1" localSheetId="1">#REF!</definedName>
    <definedName name="TOTALITEM2.11.2_1">#REF!</definedName>
    <definedName name="TOTALITEM2.11.2_10" localSheetId="9">#REF!</definedName>
    <definedName name="TOTALITEM2.11.2_10" localSheetId="1">#REF!</definedName>
    <definedName name="TOTALITEM2.11.2_10">#REF!</definedName>
    <definedName name="TOTALITEM2.11.2_11" localSheetId="9">#REF!</definedName>
    <definedName name="TOTALITEM2.11.2_11" localSheetId="1">#REF!</definedName>
    <definedName name="TOTALITEM2.11.2_11">#REF!</definedName>
    <definedName name="TOTALITEM2.11.2_12" localSheetId="9">#REF!</definedName>
    <definedName name="TOTALITEM2.11.2_12" localSheetId="1">#REF!</definedName>
    <definedName name="TOTALITEM2.11.2_12">#REF!</definedName>
    <definedName name="TOTALITEM2.11.2_13" localSheetId="9">#REF!</definedName>
    <definedName name="TOTALITEM2.11.2_13" localSheetId="1">#REF!</definedName>
    <definedName name="TOTALITEM2.11.2_13">#REF!</definedName>
    <definedName name="TOTALITEM2.11.2_14" localSheetId="9">#REF!</definedName>
    <definedName name="TOTALITEM2.11.2_14" localSheetId="1">#REF!</definedName>
    <definedName name="TOTALITEM2.11.2_14">#REF!</definedName>
    <definedName name="TOTALITEM2.11.2_15" localSheetId="9">#REF!</definedName>
    <definedName name="TOTALITEM2.11.2_15" localSheetId="1">#REF!</definedName>
    <definedName name="TOTALITEM2.11.2_15">#REF!</definedName>
    <definedName name="TOTALITEM2.11.2_16" localSheetId="9">#REF!</definedName>
    <definedName name="TOTALITEM2.11.2_16" localSheetId="1">#REF!</definedName>
    <definedName name="TOTALITEM2.11.2_16">#REF!</definedName>
    <definedName name="TOTALITEM2.11.2_17" localSheetId="9">#REF!</definedName>
    <definedName name="TOTALITEM2.11.2_17" localSheetId="1">#REF!</definedName>
    <definedName name="TOTALITEM2.11.2_17">#REF!</definedName>
    <definedName name="TOTALITEM2.11.2_18" localSheetId="9">#REF!</definedName>
    <definedName name="TOTALITEM2.11.2_18" localSheetId="1">#REF!</definedName>
    <definedName name="TOTALITEM2.11.2_18">#REF!</definedName>
    <definedName name="TOTALITEM2.11.2_19" localSheetId="9">#REF!</definedName>
    <definedName name="TOTALITEM2.11.2_19" localSheetId="1">#REF!</definedName>
    <definedName name="TOTALITEM2.11.2_19">#REF!</definedName>
    <definedName name="TOTALITEM2.11.2_2" localSheetId="9">#REF!</definedName>
    <definedName name="TOTALITEM2.11.2_2" localSheetId="1">#REF!</definedName>
    <definedName name="TOTALITEM2.11.2_2">#REF!</definedName>
    <definedName name="TOTALITEM2.11.2_20" localSheetId="9">#REF!</definedName>
    <definedName name="TOTALITEM2.11.2_20" localSheetId="1">#REF!</definedName>
    <definedName name="TOTALITEM2.11.2_20">#REF!</definedName>
    <definedName name="TOTALITEM2.11.2_21" localSheetId="9">#REF!</definedName>
    <definedName name="TOTALITEM2.11.2_21" localSheetId="1">#REF!</definedName>
    <definedName name="TOTALITEM2.11.2_21">#REF!</definedName>
    <definedName name="TOTALITEM2.11.2_22" localSheetId="9">#REF!</definedName>
    <definedName name="TOTALITEM2.11.2_22" localSheetId="1">#REF!</definedName>
    <definedName name="TOTALITEM2.11.2_22">#REF!</definedName>
    <definedName name="TOTALITEM2.11.2_23" localSheetId="9">#REF!</definedName>
    <definedName name="TOTALITEM2.11.2_23" localSheetId="1">#REF!</definedName>
    <definedName name="TOTALITEM2.11.2_23">#REF!</definedName>
    <definedName name="TOTALITEM2.11.2_24" localSheetId="9">#REF!</definedName>
    <definedName name="TOTALITEM2.11.2_24" localSheetId="1">#REF!</definedName>
    <definedName name="TOTALITEM2.11.2_24">#REF!</definedName>
    <definedName name="TOTALITEM2.11.2_25" localSheetId="9">#REF!</definedName>
    <definedName name="TOTALITEM2.11.2_25" localSheetId="1">#REF!</definedName>
    <definedName name="TOTALITEM2.11.2_25">#REF!</definedName>
    <definedName name="TOTALITEM2.11.2_26" localSheetId="9">#REF!</definedName>
    <definedName name="TOTALITEM2.11.2_26" localSheetId="1">#REF!</definedName>
    <definedName name="TOTALITEM2.11.2_26">#REF!</definedName>
    <definedName name="TOTALITEM2.11.2_27" localSheetId="9">#REF!</definedName>
    <definedName name="TOTALITEM2.11.2_27" localSheetId="1">#REF!</definedName>
    <definedName name="TOTALITEM2.11.2_27">#REF!</definedName>
    <definedName name="TOTALITEM2.11.2_28" localSheetId="9">#REF!</definedName>
    <definedName name="TOTALITEM2.11.2_28" localSheetId="1">#REF!</definedName>
    <definedName name="TOTALITEM2.11.2_28">#REF!</definedName>
    <definedName name="TOTALITEM2.11.2_29" localSheetId="9">#REF!</definedName>
    <definedName name="TOTALITEM2.11.2_29" localSheetId="1">#REF!</definedName>
    <definedName name="TOTALITEM2.11.2_29">#REF!</definedName>
    <definedName name="TOTALITEM2.11.2_3" localSheetId="9">#REF!</definedName>
    <definedName name="TOTALITEM2.11.2_3" localSheetId="1">#REF!</definedName>
    <definedName name="TOTALITEM2.11.2_3">#REF!</definedName>
    <definedName name="TOTALITEM2.11.2_30" localSheetId="9">#REF!</definedName>
    <definedName name="TOTALITEM2.11.2_30" localSheetId="1">#REF!</definedName>
    <definedName name="TOTALITEM2.11.2_30">#REF!</definedName>
    <definedName name="TOTALITEM2.11.2_31" localSheetId="9">#REF!</definedName>
    <definedName name="TOTALITEM2.11.2_31" localSheetId="1">#REF!</definedName>
    <definedName name="TOTALITEM2.11.2_31">#REF!</definedName>
    <definedName name="TOTALITEM2.11.2_32" localSheetId="9">#REF!</definedName>
    <definedName name="TOTALITEM2.11.2_32" localSheetId="1">#REF!</definedName>
    <definedName name="TOTALITEM2.11.2_32">#REF!</definedName>
    <definedName name="TOTALITEM2.11.2_33" localSheetId="9">#REF!</definedName>
    <definedName name="TOTALITEM2.11.2_33" localSheetId="1">#REF!</definedName>
    <definedName name="TOTALITEM2.11.2_33">#REF!</definedName>
    <definedName name="TOTALITEM2.11.2_34" localSheetId="9">#REF!</definedName>
    <definedName name="TOTALITEM2.11.2_34" localSheetId="1">#REF!</definedName>
    <definedName name="TOTALITEM2.11.2_34">#REF!</definedName>
    <definedName name="TOTALITEM2.11.2_35" localSheetId="9">#REF!</definedName>
    <definedName name="TOTALITEM2.11.2_35" localSheetId="1">#REF!</definedName>
    <definedName name="TOTALITEM2.11.2_35">#REF!</definedName>
    <definedName name="TOTALITEM2.11.2_36" localSheetId="9">#REF!</definedName>
    <definedName name="TOTALITEM2.11.2_36" localSheetId="1">#REF!</definedName>
    <definedName name="TOTALITEM2.11.2_36">#REF!</definedName>
    <definedName name="TOTALITEM2.11.2_37" localSheetId="9">#REF!</definedName>
    <definedName name="TOTALITEM2.11.2_37" localSheetId="1">#REF!</definedName>
    <definedName name="TOTALITEM2.11.2_37">#REF!</definedName>
    <definedName name="TOTALITEM2.11.2_38" localSheetId="9">#REF!</definedName>
    <definedName name="TOTALITEM2.11.2_38" localSheetId="1">#REF!</definedName>
    <definedName name="TOTALITEM2.11.2_38">#REF!</definedName>
    <definedName name="TOTALITEM2.11.2_39" localSheetId="9">#REF!</definedName>
    <definedName name="TOTALITEM2.11.2_39" localSheetId="1">#REF!</definedName>
    <definedName name="TOTALITEM2.11.2_39">#REF!</definedName>
    <definedName name="TOTALITEM2.11.2_4" localSheetId="9">#REF!</definedName>
    <definedName name="TOTALITEM2.11.2_4" localSheetId="1">#REF!</definedName>
    <definedName name="TOTALITEM2.11.2_4">#REF!</definedName>
    <definedName name="TOTALITEM2.11.2_40" localSheetId="9">#REF!</definedName>
    <definedName name="TOTALITEM2.11.2_40" localSheetId="1">#REF!</definedName>
    <definedName name="TOTALITEM2.11.2_40">#REF!</definedName>
    <definedName name="TOTALITEM2.11.2_41" localSheetId="9">#REF!</definedName>
    <definedName name="TOTALITEM2.11.2_41" localSheetId="1">#REF!</definedName>
    <definedName name="TOTALITEM2.11.2_41">#REF!</definedName>
    <definedName name="TOTALITEM2.11.2_42" localSheetId="9">#REF!</definedName>
    <definedName name="TOTALITEM2.11.2_42" localSheetId="1">#REF!</definedName>
    <definedName name="TOTALITEM2.11.2_42">#REF!</definedName>
    <definedName name="TOTALITEM2.11.2_43" localSheetId="9">#REF!</definedName>
    <definedName name="TOTALITEM2.11.2_43" localSheetId="1">#REF!</definedName>
    <definedName name="TOTALITEM2.11.2_43">#REF!</definedName>
    <definedName name="TOTALITEM2.11.2_44" localSheetId="9">#REF!</definedName>
    <definedName name="TOTALITEM2.11.2_44" localSheetId="1">#REF!</definedName>
    <definedName name="TOTALITEM2.11.2_44">#REF!</definedName>
    <definedName name="TOTALITEM2.11.2_45" localSheetId="9">#REF!</definedName>
    <definedName name="TOTALITEM2.11.2_45" localSheetId="1">#REF!</definedName>
    <definedName name="TOTALITEM2.11.2_45">#REF!</definedName>
    <definedName name="TOTALITEM2.11.2_46" localSheetId="9">#REF!</definedName>
    <definedName name="TOTALITEM2.11.2_46" localSheetId="1">#REF!</definedName>
    <definedName name="TOTALITEM2.11.2_46">#REF!</definedName>
    <definedName name="TOTALITEM2.11.2_47" localSheetId="9">#REF!</definedName>
    <definedName name="TOTALITEM2.11.2_47" localSheetId="1">#REF!</definedName>
    <definedName name="TOTALITEM2.11.2_47">#REF!</definedName>
    <definedName name="TOTALITEM2.11.2_48" localSheetId="9">#REF!</definedName>
    <definedName name="TOTALITEM2.11.2_48" localSheetId="1">#REF!</definedName>
    <definedName name="TOTALITEM2.11.2_48">#REF!</definedName>
    <definedName name="TOTALITEM2.11.2_49" localSheetId="9">#REF!</definedName>
    <definedName name="TOTALITEM2.11.2_49" localSheetId="1">#REF!</definedName>
    <definedName name="TOTALITEM2.11.2_49">#REF!</definedName>
    <definedName name="TOTALITEM2.11.2_5" localSheetId="9">#REF!</definedName>
    <definedName name="TOTALITEM2.11.2_5" localSheetId="1">#REF!</definedName>
    <definedName name="TOTALITEM2.11.2_5">#REF!</definedName>
    <definedName name="TOTALITEM2.11.2_50" localSheetId="9">#REF!</definedName>
    <definedName name="TOTALITEM2.11.2_50" localSheetId="1">#REF!</definedName>
    <definedName name="TOTALITEM2.11.2_50">#REF!</definedName>
    <definedName name="TOTALITEM2.11.2_51" localSheetId="9">#REF!</definedName>
    <definedName name="TOTALITEM2.11.2_51" localSheetId="1">#REF!</definedName>
    <definedName name="TOTALITEM2.11.2_51">#REF!</definedName>
    <definedName name="TOTALITEM2.11.2_52" localSheetId="9">#REF!</definedName>
    <definedName name="TOTALITEM2.11.2_52" localSheetId="1">#REF!</definedName>
    <definedName name="TOTALITEM2.11.2_52">#REF!</definedName>
    <definedName name="TOTALITEM2.11.2_53" localSheetId="9">#REF!</definedName>
    <definedName name="TOTALITEM2.11.2_53" localSheetId="1">#REF!</definedName>
    <definedName name="TOTALITEM2.11.2_53">#REF!</definedName>
    <definedName name="TOTALITEM2.11.2_54" localSheetId="9">#REF!</definedName>
    <definedName name="TOTALITEM2.11.2_54" localSheetId="1">#REF!</definedName>
    <definedName name="TOTALITEM2.11.2_54">#REF!</definedName>
    <definedName name="TOTALITEM2.11.2_55" localSheetId="9">#REF!</definedName>
    <definedName name="TOTALITEM2.11.2_55" localSheetId="1">#REF!</definedName>
    <definedName name="TOTALITEM2.11.2_55">#REF!</definedName>
    <definedName name="TOTALITEM2.11.2_56" localSheetId="9">#REF!</definedName>
    <definedName name="TOTALITEM2.11.2_56" localSheetId="1">#REF!</definedName>
    <definedName name="TOTALITEM2.11.2_56">#REF!</definedName>
    <definedName name="TOTALITEM2.11.2_57" localSheetId="9">#REF!</definedName>
    <definedName name="TOTALITEM2.11.2_57" localSheetId="1">#REF!</definedName>
    <definedName name="TOTALITEM2.11.2_57">#REF!</definedName>
    <definedName name="TOTALITEM2.11.2_58" localSheetId="9">#REF!</definedName>
    <definedName name="TOTALITEM2.11.2_58" localSheetId="1">#REF!</definedName>
    <definedName name="TOTALITEM2.11.2_58">#REF!</definedName>
    <definedName name="TOTALITEM2.11.2_59" localSheetId="9">#REF!</definedName>
    <definedName name="TOTALITEM2.11.2_59" localSheetId="1">#REF!</definedName>
    <definedName name="TOTALITEM2.11.2_59">#REF!</definedName>
    <definedName name="TOTALITEM2.11.2_60" localSheetId="9">#REF!</definedName>
    <definedName name="TOTALITEM2.11.2_60" localSheetId="1">#REF!</definedName>
    <definedName name="TOTALITEM2.11.2_60">#REF!</definedName>
    <definedName name="TOTALITEM2.11.2_61" localSheetId="9">#REF!</definedName>
    <definedName name="TOTALITEM2.11.2_61" localSheetId="1">#REF!</definedName>
    <definedName name="TOTALITEM2.11.2_61">#REF!</definedName>
    <definedName name="TOTALITEM2.11.2_62" localSheetId="9">#REF!</definedName>
    <definedName name="TOTALITEM2.11.2_62" localSheetId="1">#REF!</definedName>
    <definedName name="TOTALITEM2.11.2_62">#REF!</definedName>
    <definedName name="TOTALITEM2.11.2_63" localSheetId="9">#REF!</definedName>
    <definedName name="TOTALITEM2.11.2_63" localSheetId="1">#REF!</definedName>
    <definedName name="TOTALITEM2.11.2_63">#REF!</definedName>
    <definedName name="TOTALITEM2.11.2_64" localSheetId="9">#REF!</definedName>
    <definedName name="TOTALITEM2.11.2_64" localSheetId="1">#REF!</definedName>
    <definedName name="TOTALITEM2.11.2_64">#REF!</definedName>
    <definedName name="TOTALITEM2.11.2_65" localSheetId="9">#REF!</definedName>
    <definedName name="TOTALITEM2.11.2_65" localSheetId="1">#REF!</definedName>
    <definedName name="TOTALITEM2.11.2_65">#REF!</definedName>
    <definedName name="TOTALITEM2.11.2_66" localSheetId="9">#REF!</definedName>
    <definedName name="TOTALITEM2.11.2_66" localSheetId="1">#REF!</definedName>
    <definedName name="TOTALITEM2.11.2_66">#REF!</definedName>
    <definedName name="TOTALITEM2.11.2_67" localSheetId="9">#REF!</definedName>
    <definedName name="TOTALITEM2.11.2_67" localSheetId="1">#REF!</definedName>
    <definedName name="TOTALITEM2.11.2_67">#REF!</definedName>
    <definedName name="TOTALITEM2.11.2_68" localSheetId="9">#REF!</definedName>
    <definedName name="TOTALITEM2.11.2_68" localSheetId="1">#REF!</definedName>
    <definedName name="TOTALITEM2.11.2_68">#REF!</definedName>
    <definedName name="TOTALITEM2.11.2_69" localSheetId="9">#REF!</definedName>
    <definedName name="TOTALITEM2.11.2_69" localSheetId="1">#REF!</definedName>
    <definedName name="TOTALITEM2.11.2_69">#REF!</definedName>
    <definedName name="TOTALITEM2.11.2_70" localSheetId="9">#REF!</definedName>
    <definedName name="TOTALITEM2.11.2_70" localSheetId="1">#REF!</definedName>
    <definedName name="TOTALITEM2.11.2_70">#REF!</definedName>
    <definedName name="TOTALITEM2.11.2_71" localSheetId="9">#REF!</definedName>
    <definedName name="TOTALITEM2.11.2_71" localSheetId="1">#REF!</definedName>
    <definedName name="TOTALITEM2.11.2_71">#REF!</definedName>
    <definedName name="TOTALITEM2.11.2_72" localSheetId="9">#REF!</definedName>
    <definedName name="TOTALITEM2.11.2_72" localSheetId="1">#REF!</definedName>
    <definedName name="TOTALITEM2.11.2_72">#REF!</definedName>
    <definedName name="TOTALITEM2.11.2_73" localSheetId="9">#REF!</definedName>
    <definedName name="TOTALITEM2.11.2_73" localSheetId="1">#REF!</definedName>
    <definedName name="TOTALITEM2.11.2_73">#REF!</definedName>
    <definedName name="TOTALITEM2.11.2_74" localSheetId="9">#REF!</definedName>
    <definedName name="TOTALITEM2.11.2_74" localSheetId="1">#REF!</definedName>
    <definedName name="TOTALITEM2.11.2_74">#REF!</definedName>
    <definedName name="TOTALITEM2.11.2_75" localSheetId="9">#REF!</definedName>
    <definedName name="TOTALITEM2.11.2_75" localSheetId="1">#REF!</definedName>
    <definedName name="TOTALITEM2.11.2_75">#REF!</definedName>
    <definedName name="TOTALITEM2.11.2_76" localSheetId="9">#REF!</definedName>
    <definedName name="TOTALITEM2.11.2_76" localSheetId="1">#REF!</definedName>
    <definedName name="TOTALITEM2.11.2_76">#REF!</definedName>
    <definedName name="TOTALITEM2.11.2_78" localSheetId="9">#REF!</definedName>
    <definedName name="TOTALITEM2.11.2_78" localSheetId="1">#REF!</definedName>
    <definedName name="TOTALITEM2.11.2_78">#REF!</definedName>
    <definedName name="TOTALITEM2.11.2_79" localSheetId="9">#REF!</definedName>
    <definedName name="TOTALITEM2.11.2_79" localSheetId="1">#REF!</definedName>
    <definedName name="TOTALITEM2.11.2_79">#REF!</definedName>
    <definedName name="TOTALITEM2.11.2_9" localSheetId="9">#REF!</definedName>
    <definedName name="TOTALITEM2.11.2_9" localSheetId="1">#REF!</definedName>
    <definedName name="TOTALITEM2.11.2_9">#REF!</definedName>
    <definedName name="TOTALITEM2.12.1" localSheetId="9">#REF!</definedName>
    <definedName name="TOTALITEM2.12.1" localSheetId="1">#REF!</definedName>
    <definedName name="TOTALITEM2.12.1">#REF!</definedName>
    <definedName name="TOTALITEM2.12.1_1" localSheetId="9">#REF!</definedName>
    <definedName name="TOTALITEM2.12.1_1" localSheetId="1">#REF!</definedName>
    <definedName name="TOTALITEM2.12.1_1">#REF!</definedName>
    <definedName name="TOTALITEM2.12.1_10" localSheetId="9">#REF!</definedName>
    <definedName name="TOTALITEM2.12.1_10" localSheetId="1">#REF!</definedName>
    <definedName name="TOTALITEM2.12.1_10">#REF!</definedName>
    <definedName name="TOTALITEM2.12.1_11" localSheetId="9">#REF!</definedName>
    <definedName name="TOTALITEM2.12.1_11" localSheetId="1">#REF!</definedName>
    <definedName name="TOTALITEM2.12.1_11">#REF!</definedName>
    <definedName name="TOTALITEM2.12.1_12" localSheetId="9">#REF!</definedName>
    <definedName name="TOTALITEM2.12.1_12" localSheetId="1">#REF!</definedName>
    <definedName name="TOTALITEM2.12.1_12">#REF!</definedName>
    <definedName name="TOTALITEM2.12.1_13" localSheetId="9">#REF!</definedName>
    <definedName name="TOTALITEM2.12.1_13" localSheetId="1">#REF!</definedName>
    <definedName name="TOTALITEM2.12.1_13">#REF!</definedName>
    <definedName name="TOTALITEM2.12.1_14" localSheetId="9">#REF!</definedName>
    <definedName name="TOTALITEM2.12.1_14" localSheetId="1">#REF!</definedName>
    <definedName name="TOTALITEM2.12.1_14">#REF!</definedName>
    <definedName name="TOTALITEM2.12.1_15" localSheetId="9">#REF!</definedName>
    <definedName name="TOTALITEM2.12.1_15" localSheetId="1">#REF!</definedName>
    <definedName name="TOTALITEM2.12.1_15">#REF!</definedName>
    <definedName name="TOTALITEM2.12.1_16" localSheetId="9">#REF!</definedName>
    <definedName name="TOTALITEM2.12.1_16" localSheetId="1">#REF!</definedName>
    <definedName name="TOTALITEM2.12.1_16">#REF!</definedName>
    <definedName name="TOTALITEM2.12.1_17" localSheetId="9">#REF!</definedName>
    <definedName name="TOTALITEM2.12.1_17" localSheetId="1">#REF!</definedName>
    <definedName name="TOTALITEM2.12.1_17">#REF!</definedName>
    <definedName name="TOTALITEM2.12.1_18" localSheetId="9">#REF!</definedName>
    <definedName name="TOTALITEM2.12.1_18" localSheetId="1">#REF!</definedName>
    <definedName name="TOTALITEM2.12.1_18">#REF!</definedName>
    <definedName name="TOTALITEM2.12.1_19" localSheetId="9">#REF!</definedName>
    <definedName name="TOTALITEM2.12.1_19" localSheetId="1">#REF!</definedName>
    <definedName name="TOTALITEM2.12.1_19">#REF!</definedName>
    <definedName name="TOTALITEM2.12.1_2" localSheetId="9">#REF!</definedName>
    <definedName name="TOTALITEM2.12.1_2" localSheetId="1">#REF!</definedName>
    <definedName name="TOTALITEM2.12.1_2">#REF!</definedName>
    <definedName name="TOTALITEM2.12.1_20" localSheetId="9">#REF!</definedName>
    <definedName name="TOTALITEM2.12.1_20" localSheetId="1">#REF!</definedName>
    <definedName name="TOTALITEM2.12.1_20">#REF!</definedName>
    <definedName name="TOTALITEM2.12.1_21" localSheetId="9">#REF!</definedName>
    <definedName name="TOTALITEM2.12.1_21" localSheetId="1">#REF!</definedName>
    <definedName name="TOTALITEM2.12.1_21">#REF!</definedName>
    <definedName name="TOTALITEM2.12.1_22" localSheetId="9">#REF!</definedName>
    <definedName name="TOTALITEM2.12.1_22" localSheetId="1">#REF!</definedName>
    <definedName name="TOTALITEM2.12.1_22">#REF!</definedName>
    <definedName name="TOTALITEM2.12.1_23" localSheetId="9">#REF!</definedName>
    <definedName name="TOTALITEM2.12.1_23" localSheetId="1">#REF!</definedName>
    <definedName name="TOTALITEM2.12.1_23">#REF!</definedName>
    <definedName name="TOTALITEM2.12.1_24" localSheetId="9">#REF!</definedName>
    <definedName name="TOTALITEM2.12.1_24" localSheetId="1">#REF!</definedName>
    <definedName name="TOTALITEM2.12.1_24">#REF!</definedName>
    <definedName name="TOTALITEM2.12.1_25" localSheetId="9">#REF!</definedName>
    <definedName name="TOTALITEM2.12.1_25" localSheetId="1">#REF!</definedName>
    <definedName name="TOTALITEM2.12.1_25">#REF!</definedName>
    <definedName name="TOTALITEM2.12.1_26" localSheetId="9">#REF!</definedName>
    <definedName name="TOTALITEM2.12.1_26" localSheetId="1">#REF!</definedName>
    <definedName name="TOTALITEM2.12.1_26">#REF!</definedName>
    <definedName name="TOTALITEM2.12.1_27" localSheetId="9">#REF!</definedName>
    <definedName name="TOTALITEM2.12.1_27" localSheetId="1">#REF!</definedName>
    <definedName name="TOTALITEM2.12.1_27">#REF!</definedName>
    <definedName name="TOTALITEM2.12.1_28" localSheetId="9">#REF!</definedName>
    <definedName name="TOTALITEM2.12.1_28" localSheetId="1">#REF!</definedName>
    <definedName name="TOTALITEM2.12.1_28">#REF!</definedName>
    <definedName name="TOTALITEM2.12.1_29" localSheetId="9">#REF!</definedName>
    <definedName name="TOTALITEM2.12.1_29" localSheetId="1">#REF!</definedName>
    <definedName name="TOTALITEM2.12.1_29">#REF!</definedName>
    <definedName name="TOTALITEM2.12.1_3" localSheetId="9">#REF!</definedName>
    <definedName name="TOTALITEM2.12.1_3" localSheetId="1">#REF!</definedName>
    <definedName name="TOTALITEM2.12.1_3">#REF!</definedName>
    <definedName name="TOTALITEM2.12.1_30" localSheetId="9">#REF!</definedName>
    <definedName name="TOTALITEM2.12.1_30" localSheetId="1">#REF!</definedName>
    <definedName name="TOTALITEM2.12.1_30">#REF!</definedName>
    <definedName name="TOTALITEM2.12.1_31" localSheetId="9">#REF!</definedName>
    <definedName name="TOTALITEM2.12.1_31" localSheetId="1">#REF!</definedName>
    <definedName name="TOTALITEM2.12.1_31">#REF!</definedName>
    <definedName name="TOTALITEM2.12.1_32" localSheetId="9">#REF!</definedName>
    <definedName name="TOTALITEM2.12.1_32" localSheetId="1">#REF!</definedName>
    <definedName name="TOTALITEM2.12.1_32">#REF!</definedName>
    <definedName name="TOTALITEM2.12.1_33" localSheetId="9">#REF!</definedName>
    <definedName name="TOTALITEM2.12.1_33" localSheetId="1">#REF!</definedName>
    <definedName name="TOTALITEM2.12.1_33">#REF!</definedName>
    <definedName name="TOTALITEM2.12.1_34" localSheetId="9">#REF!</definedName>
    <definedName name="TOTALITEM2.12.1_34" localSheetId="1">#REF!</definedName>
    <definedName name="TOTALITEM2.12.1_34">#REF!</definedName>
    <definedName name="TOTALITEM2.12.1_35" localSheetId="9">#REF!</definedName>
    <definedName name="TOTALITEM2.12.1_35" localSheetId="1">#REF!</definedName>
    <definedName name="TOTALITEM2.12.1_35">#REF!</definedName>
    <definedName name="TOTALITEM2.12.1_36" localSheetId="9">#REF!</definedName>
    <definedName name="TOTALITEM2.12.1_36" localSheetId="1">#REF!</definedName>
    <definedName name="TOTALITEM2.12.1_36">#REF!</definedName>
    <definedName name="TOTALITEM2.12.1_37" localSheetId="9">#REF!</definedName>
    <definedName name="TOTALITEM2.12.1_37" localSheetId="1">#REF!</definedName>
    <definedName name="TOTALITEM2.12.1_37">#REF!</definedName>
    <definedName name="TOTALITEM2.12.1_38" localSheetId="9">#REF!</definedName>
    <definedName name="TOTALITEM2.12.1_38" localSheetId="1">#REF!</definedName>
    <definedName name="TOTALITEM2.12.1_38">#REF!</definedName>
    <definedName name="TOTALITEM2.12.1_39" localSheetId="9">#REF!</definedName>
    <definedName name="TOTALITEM2.12.1_39" localSheetId="1">#REF!</definedName>
    <definedName name="TOTALITEM2.12.1_39">#REF!</definedName>
    <definedName name="TOTALITEM2.12.1_4" localSheetId="9">#REF!</definedName>
    <definedName name="TOTALITEM2.12.1_4" localSheetId="1">#REF!</definedName>
    <definedName name="TOTALITEM2.12.1_4">#REF!</definedName>
    <definedName name="TOTALITEM2.12.1_40" localSheetId="9">#REF!</definedName>
    <definedName name="TOTALITEM2.12.1_40" localSheetId="1">#REF!</definedName>
    <definedName name="TOTALITEM2.12.1_40">#REF!</definedName>
    <definedName name="TOTALITEM2.12.1_41" localSheetId="9">#REF!</definedName>
    <definedName name="TOTALITEM2.12.1_41" localSheetId="1">#REF!</definedName>
    <definedName name="TOTALITEM2.12.1_41">#REF!</definedName>
    <definedName name="TOTALITEM2.12.1_42" localSheetId="9">#REF!</definedName>
    <definedName name="TOTALITEM2.12.1_42" localSheetId="1">#REF!</definedName>
    <definedName name="TOTALITEM2.12.1_42">#REF!</definedName>
    <definedName name="TOTALITEM2.12.1_43" localSheetId="9">#REF!</definedName>
    <definedName name="TOTALITEM2.12.1_43" localSheetId="1">#REF!</definedName>
    <definedName name="TOTALITEM2.12.1_43">#REF!</definedName>
    <definedName name="TOTALITEM2.12.1_44" localSheetId="9">#REF!</definedName>
    <definedName name="TOTALITEM2.12.1_44" localSheetId="1">#REF!</definedName>
    <definedName name="TOTALITEM2.12.1_44">#REF!</definedName>
    <definedName name="TOTALITEM2.12.1_45" localSheetId="9">#REF!</definedName>
    <definedName name="TOTALITEM2.12.1_45" localSheetId="1">#REF!</definedName>
    <definedName name="TOTALITEM2.12.1_45">#REF!</definedName>
    <definedName name="TOTALITEM2.12.1_46" localSheetId="9">#REF!</definedName>
    <definedName name="TOTALITEM2.12.1_46" localSheetId="1">#REF!</definedName>
    <definedName name="TOTALITEM2.12.1_46">#REF!</definedName>
    <definedName name="TOTALITEM2.12.1_47" localSheetId="9">#REF!</definedName>
    <definedName name="TOTALITEM2.12.1_47" localSheetId="1">#REF!</definedName>
    <definedName name="TOTALITEM2.12.1_47">#REF!</definedName>
    <definedName name="TOTALITEM2.12.1_48" localSheetId="9">#REF!</definedName>
    <definedName name="TOTALITEM2.12.1_48" localSheetId="1">#REF!</definedName>
    <definedName name="TOTALITEM2.12.1_48">#REF!</definedName>
    <definedName name="TOTALITEM2.12.1_49" localSheetId="9">#REF!</definedName>
    <definedName name="TOTALITEM2.12.1_49" localSheetId="1">#REF!</definedName>
    <definedName name="TOTALITEM2.12.1_49">#REF!</definedName>
    <definedName name="TOTALITEM2.12.1_5" localSheetId="9">#REF!</definedName>
    <definedName name="TOTALITEM2.12.1_5" localSheetId="1">#REF!</definedName>
    <definedName name="TOTALITEM2.12.1_5">#REF!</definedName>
    <definedName name="TOTALITEM2.12.1_50" localSheetId="9">#REF!</definedName>
    <definedName name="TOTALITEM2.12.1_50" localSheetId="1">#REF!</definedName>
    <definedName name="TOTALITEM2.12.1_50">#REF!</definedName>
    <definedName name="TOTALITEM2.12.1_51" localSheetId="9">#REF!</definedName>
    <definedName name="TOTALITEM2.12.1_51" localSheetId="1">#REF!</definedName>
    <definedName name="TOTALITEM2.12.1_51">#REF!</definedName>
    <definedName name="TOTALITEM2.12.1_52" localSheetId="9">#REF!</definedName>
    <definedName name="TOTALITEM2.12.1_52" localSheetId="1">#REF!</definedName>
    <definedName name="TOTALITEM2.12.1_52">#REF!</definedName>
    <definedName name="TOTALITEM2.12.1_53" localSheetId="9">#REF!</definedName>
    <definedName name="TOTALITEM2.12.1_53" localSheetId="1">#REF!</definedName>
    <definedName name="TOTALITEM2.12.1_53">#REF!</definedName>
    <definedName name="TOTALITEM2.12.1_54" localSheetId="9">#REF!</definedName>
    <definedName name="TOTALITEM2.12.1_54" localSheetId="1">#REF!</definedName>
    <definedName name="TOTALITEM2.12.1_54">#REF!</definedName>
    <definedName name="TOTALITEM2.12.1_55" localSheetId="9">#REF!</definedName>
    <definedName name="TOTALITEM2.12.1_55" localSheetId="1">#REF!</definedName>
    <definedName name="TOTALITEM2.12.1_55">#REF!</definedName>
    <definedName name="TOTALITEM2.12.1_56" localSheetId="9">#REF!</definedName>
    <definedName name="TOTALITEM2.12.1_56" localSheetId="1">#REF!</definedName>
    <definedName name="TOTALITEM2.12.1_56">#REF!</definedName>
    <definedName name="TOTALITEM2.12.1_57" localSheetId="9">#REF!</definedName>
    <definedName name="TOTALITEM2.12.1_57" localSheetId="1">#REF!</definedName>
    <definedName name="TOTALITEM2.12.1_57">#REF!</definedName>
    <definedName name="TOTALITEM2.12.1_58" localSheetId="9">#REF!</definedName>
    <definedName name="TOTALITEM2.12.1_58" localSheetId="1">#REF!</definedName>
    <definedName name="TOTALITEM2.12.1_58">#REF!</definedName>
    <definedName name="TOTALITEM2.12.1_59" localSheetId="9">#REF!</definedName>
    <definedName name="TOTALITEM2.12.1_59" localSheetId="1">#REF!</definedName>
    <definedName name="TOTALITEM2.12.1_59">#REF!</definedName>
    <definedName name="TOTALITEM2.12.1_60" localSheetId="9">#REF!</definedName>
    <definedName name="TOTALITEM2.12.1_60" localSheetId="1">#REF!</definedName>
    <definedName name="TOTALITEM2.12.1_60">#REF!</definedName>
    <definedName name="TOTALITEM2.12.1_61" localSheetId="9">#REF!</definedName>
    <definedName name="TOTALITEM2.12.1_61" localSheetId="1">#REF!</definedName>
    <definedName name="TOTALITEM2.12.1_61">#REF!</definedName>
    <definedName name="TOTALITEM2.12.1_62" localSheetId="9">#REF!</definedName>
    <definedName name="TOTALITEM2.12.1_62" localSheetId="1">#REF!</definedName>
    <definedName name="TOTALITEM2.12.1_62">#REF!</definedName>
    <definedName name="TOTALITEM2.12.1_63" localSheetId="9">#REF!</definedName>
    <definedName name="TOTALITEM2.12.1_63" localSheetId="1">#REF!</definedName>
    <definedName name="TOTALITEM2.12.1_63">#REF!</definedName>
    <definedName name="TOTALITEM2.12.1_64" localSheetId="9">#REF!</definedName>
    <definedName name="TOTALITEM2.12.1_64" localSheetId="1">#REF!</definedName>
    <definedName name="TOTALITEM2.12.1_64">#REF!</definedName>
    <definedName name="TOTALITEM2.12.1_65" localSheetId="9">#REF!</definedName>
    <definedName name="TOTALITEM2.12.1_65" localSheetId="1">#REF!</definedName>
    <definedName name="TOTALITEM2.12.1_65">#REF!</definedName>
    <definedName name="TOTALITEM2.12.1_66" localSheetId="9">#REF!</definedName>
    <definedName name="TOTALITEM2.12.1_66" localSheetId="1">#REF!</definedName>
    <definedName name="TOTALITEM2.12.1_66">#REF!</definedName>
    <definedName name="TOTALITEM2.12.1_67" localSheetId="9">#REF!</definedName>
    <definedName name="TOTALITEM2.12.1_67" localSheetId="1">#REF!</definedName>
    <definedName name="TOTALITEM2.12.1_67">#REF!</definedName>
    <definedName name="TOTALITEM2.12.1_68" localSheetId="9">#REF!</definedName>
    <definedName name="TOTALITEM2.12.1_68" localSheetId="1">#REF!</definedName>
    <definedName name="TOTALITEM2.12.1_68">#REF!</definedName>
    <definedName name="TOTALITEM2.12.1_69" localSheetId="9">#REF!</definedName>
    <definedName name="TOTALITEM2.12.1_69" localSheetId="1">#REF!</definedName>
    <definedName name="TOTALITEM2.12.1_69">#REF!</definedName>
    <definedName name="TOTALITEM2.12.1_70" localSheetId="9">#REF!</definedName>
    <definedName name="TOTALITEM2.12.1_70" localSheetId="1">#REF!</definedName>
    <definedName name="TOTALITEM2.12.1_70">#REF!</definedName>
    <definedName name="TOTALITEM2.12.1_71" localSheetId="9">#REF!</definedName>
    <definedName name="TOTALITEM2.12.1_71" localSheetId="1">#REF!</definedName>
    <definedName name="TOTALITEM2.12.1_71">#REF!</definedName>
    <definedName name="TOTALITEM2.12.1_72" localSheetId="9">#REF!</definedName>
    <definedName name="TOTALITEM2.12.1_72" localSheetId="1">#REF!</definedName>
    <definedName name="TOTALITEM2.12.1_72">#REF!</definedName>
    <definedName name="TOTALITEM2.12.1_73" localSheetId="9">#REF!</definedName>
    <definedName name="TOTALITEM2.12.1_73" localSheetId="1">#REF!</definedName>
    <definedName name="TOTALITEM2.12.1_73">#REF!</definedName>
    <definedName name="TOTALITEM2.12.1_74" localSheetId="9">#REF!</definedName>
    <definedName name="TOTALITEM2.12.1_74" localSheetId="1">#REF!</definedName>
    <definedName name="TOTALITEM2.12.1_74">#REF!</definedName>
    <definedName name="TOTALITEM2.12.1_75" localSheetId="9">#REF!</definedName>
    <definedName name="TOTALITEM2.12.1_75" localSheetId="1">#REF!</definedName>
    <definedName name="TOTALITEM2.12.1_75">#REF!</definedName>
    <definedName name="TOTALITEM2.12.1_76" localSheetId="9">#REF!</definedName>
    <definedName name="TOTALITEM2.12.1_76" localSheetId="1">#REF!</definedName>
    <definedName name="TOTALITEM2.12.1_76">#REF!</definedName>
    <definedName name="TOTALITEM2.12.1_78" localSheetId="9">#REF!</definedName>
    <definedName name="TOTALITEM2.12.1_78" localSheetId="1">#REF!</definedName>
    <definedName name="TOTALITEM2.12.1_78">#REF!</definedName>
    <definedName name="TOTALITEM2.12.1_79" localSheetId="9">#REF!</definedName>
    <definedName name="TOTALITEM2.12.1_79" localSheetId="1">#REF!</definedName>
    <definedName name="TOTALITEM2.12.1_79">#REF!</definedName>
    <definedName name="TOTALITEM2.12.1_9" localSheetId="9">#REF!</definedName>
    <definedName name="TOTALITEM2.12.1_9" localSheetId="1">#REF!</definedName>
    <definedName name="TOTALITEM2.12.1_9">#REF!</definedName>
    <definedName name="TOTALITEM2.2" localSheetId="9">#REF!</definedName>
    <definedName name="TOTALITEM2.2" localSheetId="1">#REF!</definedName>
    <definedName name="TOTALITEM2.2">#REF!</definedName>
    <definedName name="TOTALITEM2.2_1" localSheetId="9">#REF!</definedName>
    <definedName name="TOTALITEM2.2_1" localSheetId="1">#REF!</definedName>
    <definedName name="TOTALITEM2.2_1">#REF!</definedName>
    <definedName name="TOTALITEM2.2_10" localSheetId="9">#REF!</definedName>
    <definedName name="TOTALITEM2.2_10" localSheetId="1">#REF!</definedName>
    <definedName name="TOTALITEM2.2_10">#REF!</definedName>
    <definedName name="TOTALITEM2.2_11" localSheetId="9">#REF!</definedName>
    <definedName name="TOTALITEM2.2_11" localSheetId="1">#REF!</definedName>
    <definedName name="TOTALITEM2.2_11">#REF!</definedName>
    <definedName name="TOTALITEM2.2_12" localSheetId="9">#REF!</definedName>
    <definedName name="TOTALITEM2.2_12" localSheetId="1">#REF!</definedName>
    <definedName name="TOTALITEM2.2_12">#REF!</definedName>
    <definedName name="TOTALITEM2.2_13" localSheetId="9">#REF!</definedName>
    <definedName name="TOTALITEM2.2_13" localSheetId="1">#REF!</definedName>
    <definedName name="TOTALITEM2.2_13">#REF!</definedName>
    <definedName name="TOTALITEM2.2_14" localSheetId="9">#REF!</definedName>
    <definedName name="TOTALITEM2.2_14" localSheetId="1">#REF!</definedName>
    <definedName name="TOTALITEM2.2_14">#REF!</definedName>
    <definedName name="TOTALITEM2.2_15" localSheetId="9">#REF!</definedName>
    <definedName name="TOTALITEM2.2_15" localSheetId="1">#REF!</definedName>
    <definedName name="TOTALITEM2.2_15">#REF!</definedName>
    <definedName name="TOTALITEM2.2_16" localSheetId="9">#REF!</definedName>
    <definedName name="TOTALITEM2.2_16" localSheetId="1">#REF!</definedName>
    <definedName name="TOTALITEM2.2_16">#REF!</definedName>
    <definedName name="TOTALITEM2.2_17" localSheetId="9">#REF!</definedName>
    <definedName name="TOTALITEM2.2_17" localSheetId="1">#REF!</definedName>
    <definedName name="TOTALITEM2.2_17">#REF!</definedName>
    <definedName name="TOTALITEM2.2_18" localSheetId="9">#REF!</definedName>
    <definedName name="TOTALITEM2.2_18" localSheetId="1">#REF!</definedName>
    <definedName name="TOTALITEM2.2_18">#REF!</definedName>
    <definedName name="TOTALITEM2.2_19" localSheetId="9">#REF!</definedName>
    <definedName name="TOTALITEM2.2_19" localSheetId="1">#REF!</definedName>
    <definedName name="TOTALITEM2.2_19">#REF!</definedName>
    <definedName name="TOTALITEM2.2_2" localSheetId="9">#REF!</definedName>
    <definedName name="TOTALITEM2.2_2" localSheetId="1">#REF!</definedName>
    <definedName name="TOTALITEM2.2_2">#REF!</definedName>
    <definedName name="TOTALITEM2.2_20" localSheetId="9">#REF!</definedName>
    <definedName name="TOTALITEM2.2_20" localSheetId="1">#REF!</definedName>
    <definedName name="TOTALITEM2.2_20">#REF!</definedName>
    <definedName name="TOTALITEM2.2_21" localSheetId="9">#REF!</definedName>
    <definedName name="TOTALITEM2.2_21" localSheetId="1">#REF!</definedName>
    <definedName name="TOTALITEM2.2_21">#REF!</definedName>
    <definedName name="TOTALITEM2.2_22" localSheetId="9">#REF!</definedName>
    <definedName name="TOTALITEM2.2_22" localSheetId="1">#REF!</definedName>
    <definedName name="TOTALITEM2.2_22">#REF!</definedName>
    <definedName name="TOTALITEM2.2_23" localSheetId="9">#REF!</definedName>
    <definedName name="TOTALITEM2.2_23" localSheetId="1">#REF!</definedName>
    <definedName name="TOTALITEM2.2_23">#REF!</definedName>
    <definedName name="TOTALITEM2.2_24" localSheetId="9">#REF!</definedName>
    <definedName name="TOTALITEM2.2_24" localSheetId="1">#REF!</definedName>
    <definedName name="TOTALITEM2.2_24">#REF!</definedName>
    <definedName name="TOTALITEM2.2_25" localSheetId="9">#REF!</definedName>
    <definedName name="TOTALITEM2.2_25" localSheetId="1">#REF!</definedName>
    <definedName name="TOTALITEM2.2_25">#REF!</definedName>
    <definedName name="TOTALITEM2.2_26" localSheetId="9">#REF!</definedName>
    <definedName name="TOTALITEM2.2_26" localSheetId="1">#REF!</definedName>
    <definedName name="TOTALITEM2.2_26">#REF!</definedName>
    <definedName name="TOTALITEM2.2_27" localSheetId="9">#REF!</definedName>
    <definedName name="TOTALITEM2.2_27" localSheetId="1">#REF!</definedName>
    <definedName name="TOTALITEM2.2_27">#REF!</definedName>
    <definedName name="TOTALITEM2.2_28" localSheetId="9">#REF!</definedName>
    <definedName name="TOTALITEM2.2_28" localSheetId="1">#REF!</definedName>
    <definedName name="TOTALITEM2.2_28">#REF!</definedName>
    <definedName name="TOTALITEM2.2_29" localSheetId="9">#REF!</definedName>
    <definedName name="TOTALITEM2.2_29" localSheetId="1">#REF!</definedName>
    <definedName name="TOTALITEM2.2_29">#REF!</definedName>
    <definedName name="TOTALITEM2.2_3" localSheetId="9">#REF!</definedName>
    <definedName name="TOTALITEM2.2_3" localSheetId="1">#REF!</definedName>
    <definedName name="TOTALITEM2.2_3">#REF!</definedName>
    <definedName name="TOTALITEM2.2_30" localSheetId="9">#REF!</definedName>
    <definedName name="TOTALITEM2.2_30" localSheetId="1">#REF!</definedName>
    <definedName name="TOTALITEM2.2_30">#REF!</definedName>
    <definedName name="TOTALITEM2.2_31" localSheetId="9">#REF!</definedName>
    <definedName name="TOTALITEM2.2_31" localSheetId="1">#REF!</definedName>
    <definedName name="TOTALITEM2.2_31">#REF!</definedName>
    <definedName name="TOTALITEM2.2_32" localSheetId="9">#REF!</definedName>
    <definedName name="TOTALITEM2.2_32" localSheetId="1">#REF!</definedName>
    <definedName name="TOTALITEM2.2_32">#REF!</definedName>
    <definedName name="TOTALITEM2.2_33" localSheetId="9">#REF!</definedName>
    <definedName name="TOTALITEM2.2_33" localSheetId="1">#REF!</definedName>
    <definedName name="TOTALITEM2.2_33">#REF!</definedName>
    <definedName name="TOTALITEM2.2_34" localSheetId="9">#REF!</definedName>
    <definedName name="TOTALITEM2.2_34" localSheetId="1">#REF!</definedName>
    <definedName name="TOTALITEM2.2_34">#REF!</definedName>
    <definedName name="TOTALITEM2.2_35" localSheetId="9">#REF!</definedName>
    <definedName name="TOTALITEM2.2_35" localSheetId="1">#REF!</definedName>
    <definedName name="TOTALITEM2.2_35">#REF!</definedName>
    <definedName name="TOTALITEM2.2_36" localSheetId="9">#REF!</definedName>
    <definedName name="TOTALITEM2.2_36" localSheetId="1">#REF!</definedName>
    <definedName name="TOTALITEM2.2_36">#REF!</definedName>
    <definedName name="TOTALITEM2.2_37" localSheetId="9">#REF!</definedName>
    <definedName name="TOTALITEM2.2_37" localSheetId="1">#REF!</definedName>
    <definedName name="TOTALITEM2.2_37">#REF!</definedName>
    <definedName name="TOTALITEM2.2_38" localSheetId="9">#REF!</definedName>
    <definedName name="TOTALITEM2.2_38" localSheetId="1">#REF!</definedName>
    <definedName name="TOTALITEM2.2_38">#REF!</definedName>
    <definedName name="TOTALITEM2.2_39" localSheetId="9">#REF!</definedName>
    <definedName name="TOTALITEM2.2_39" localSheetId="1">#REF!</definedName>
    <definedName name="TOTALITEM2.2_39">#REF!</definedName>
    <definedName name="TOTALITEM2.2_4" localSheetId="9">#REF!</definedName>
    <definedName name="TOTALITEM2.2_4" localSheetId="1">#REF!</definedName>
    <definedName name="TOTALITEM2.2_4">#REF!</definedName>
    <definedName name="TOTALITEM2.2_40" localSheetId="9">#REF!</definedName>
    <definedName name="TOTALITEM2.2_40" localSheetId="1">#REF!</definedName>
    <definedName name="TOTALITEM2.2_40">#REF!</definedName>
    <definedName name="TOTALITEM2.2_41" localSheetId="9">#REF!</definedName>
    <definedName name="TOTALITEM2.2_41" localSheetId="1">#REF!</definedName>
    <definedName name="TOTALITEM2.2_41">#REF!</definedName>
    <definedName name="TOTALITEM2.2_42" localSheetId="9">#REF!</definedName>
    <definedName name="TOTALITEM2.2_42" localSheetId="1">#REF!</definedName>
    <definedName name="TOTALITEM2.2_42">#REF!</definedName>
    <definedName name="TOTALITEM2.2_43" localSheetId="9">#REF!</definedName>
    <definedName name="TOTALITEM2.2_43" localSheetId="1">#REF!</definedName>
    <definedName name="TOTALITEM2.2_43">#REF!</definedName>
    <definedName name="TOTALITEM2.2_44" localSheetId="9">#REF!</definedName>
    <definedName name="TOTALITEM2.2_44" localSheetId="1">#REF!</definedName>
    <definedName name="TOTALITEM2.2_44">#REF!</definedName>
    <definedName name="TOTALITEM2.2_45" localSheetId="9">#REF!</definedName>
    <definedName name="TOTALITEM2.2_45" localSheetId="1">#REF!</definedName>
    <definedName name="TOTALITEM2.2_45">#REF!</definedName>
    <definedName name="TOTALITEM2.2_46" localSheetId="9">#REF!</definedName>
    <definedName name="TOTALITEM2.2_46" localSheetId="1">#REF!</definedName>
    <definedName name="TOTALITEM2.2_46">#REF!</definedName>
    <definedName name="TOTALITEM2.2_47" localSheetId="9">#REF!</definedName>
    <definedName name="TOTALITEM2.2_47" localSheetId="1">#REF!</definedName>
    <definedName name="TOTALITEM2.2_47">#REF!</definedName>
    <definedName name="TOTALITEM2.2_48" localSheetId="9">#REF!</definedName>
    <definedName name="TOTALITEM2.2_48" localSheetId="1">#REF!</definedName>
    <definedName name="TOTALITEM2.2_48">#REF!</definedName>
    <definedName name="TOTALITEM2.2_49" localSheetId="9">#REF!</definedName>
    <definedName name="TOTALITEM2.2_49" localSheetId="1">#REF!</definedName>
    <definedName name="TOTALITEM2.2_49">#REF!</definedName>
    <definedName name="TOTALITEM2.2_5" localSheetId="9">#REF!</definedName>
    <definedName name="TOTALITEM2.2_5" localSheetId="1">#REF!</definedName>
    <definedName name="TOTALITEM2.2_5">#REF!</definedName>
    <definedName name="TOTALITEM2.2_50" localSheetId="9">#REF!</definedName>
    <definedName name="TOTALITEM2.2_50" localSheetId="1">#REF!</definedName>
    <definedName name="TOTALITEM2.2_50">#REF!</definedName>
    <definedName name="TOTALITEM2.2_51" localSheetId="9">#REF!</definedName>
    <definedName name="TOTALITEM2.2_51" localSheetId="1">#REF!</definedName>
    <definedName name="TOTALITEM2.2_51">#REF!</definedName>
    <definedName name="TOTALITEM2.2_52" localSheetId="9">#REF!</definedName>
    <definedName name="TOTALITEM2.2_52" localSheetId="1">#REF!</definedName>
    <definedName name="TOTALITEM2.2_52">#REF!</definedName>
    <definedName name="TOTALITEM2.2_53" localSheetId="9">#REF!</definedName>
    <definedName name="TOTALITEM2.2_53" localSheetId="1">#REF!</definedName>
    <definedName name="TOTALITEM2.2_53">#REF!</definedName>
    <definedName name="TOTALITEM2.2_54" localSheetId="9">#REF!</definedName>
    <definedName name="TOTALITEM2.2_54" localSheetId="1">#REF!</definedName>
    <definedName name="TOTALITEM2.2_54">#REF!</definedName>
    <definedName name="TOTALITEM2.2_55" localSheetId="9">#REF!</definedName>
    <definedName name="TOTALITEM2.2_55" localSheetId="1">#REF!</definedName>
    <definedName name="TOTALITEM2.2_55">#REF!</definedName>
    <definedName name="TOTALITEM2.2_56" localSheetId="9">#REF!</definedName>
    <definedName name="TOTALITEM2.2_56" localSheetId="1">#REF!</definedName>
    <definedName name="TOTALITEM2.2_56">#REF!</definedName>
    <definedName name="TOTALITEM2.2_57" localSheetId="9">#REF!</definedName>
    <definedName name="TOTALITEM2.2_57" localSheetId="1">#REF!</definedName>
    <definedName name="TOTALITEM2.2_57">#REF!</definedName>
    <definedName name="TOTALITEM2.2_58" localSheetId="9">#REF!</definedName>
    <definedName name="TOTALITEM2.2_58" localSheetId="1">#REF!</definedName>
    <definedName name="TOTALITEM2.2_58">#REF!</definedName>
    <definedName name="TOTALITEM2.2_59" localSheetId="9">#REF!</definedName>
    <definedName name="TOTALITEM2.2_59" localSheetId="1">#REF!</definedName>
    <definedName name="TOTALITEM2.2_59">#REF!</definedName>
    <definedName name="TOTALITEM2.2_60" localSheetId="9">#REF!</definedName>
    <definedName name="TOTALITEM2.2_60" localSheetId="1">#REF!</definedName>
    <definedName name="TOTALITEM2.2_60">#REF!</definedName>
    <definedName name="TOTALITEM2.2_61" localSheetId="9">#REF!</definedName>
    <definedName name="TOTALITEM2.2_61" localSheetId="1">#REF!</definedName>
    <definedName name="TOTALITEM2.2_61">#REF!</definedName>
    <definedName name="TOTALITEM2.2_62" localSheetId="9">#REF!</definedName>
    <definedName name="TOTALITEM2.2_62" localSheetId="1">#REF!</definedName>
    <definedName name="TOTALITEM2.2_62">#REF!</definedName>
    <definedName name="TOTALITEM2.2_63" localSheetId="9">#REF!</definedName>
    <definedName name="TOTALITEM2.2_63" localSheetId="1">#REF!</definedName>
    <definedName name="TOTALITEM2.2_63">#REF!</definedName>
    <definedName name="TOTALITEM2.2_64" localSheetId="9">#REF!</definedName>
    <definedName name="TOTALITEM2.2_64" localSheetId="1">#REF!</definedName>
    <definedName name="TOTALITEM2.2_64">#REF!</definedName>
    <definedName name="TOTALITEM2.2_65" localSheetId="9">#REF!</definedName>
    <definedName name="TOTALITEM2.2_65" localSheetId="1">#REF!</definedName>
    <definedName name="TOTALITEM2.2_65">#REF!</definedName>
    <definedName name="TOTALITEM2.2_66" localSheetId="9">#REF!</definedName>
    <definedName name="TOTALITEM2.2_66" localSheetId="1">#REF!</definedName>
    <definedName name="TOTALITEM2.2_66">#REF!</definedName>
    <definedName name="TOTALITEM2.2_67" localSheetId="9">#REF!</definedName>
    <definedName name="TOTALITEM2.2_67" localSheetId="1">#REF!</definedName>
    <definedName name="TOTALITEM2.2_67">#REF!</definedName>
    <definedName name="TOTALITEM2.2_68" localSheetId="9">#REF!</definedName>
    <definedName name="TOTALITEM2.2_68" localSheetId="1">#REF!</definedName>
    <definedName name="TOTALITEM2.2_68">#REF!</definedName>
    <definedName name="TOTALITEM2.2_69" localSheetId="9">#REF!</definedName>
    <definedName name="TOTALITEM2.2_69" localSheetId="1">#REF!</definedName>
    <definedName name="TOTALITEM2.2_69">#REF!</definedName>
    <definedName name="TOTALITEM2.2_70" localSheetId="9">#REF!</definedName>
    <definedName name="TOTALITEM2.2_70" localSheetId="1">#REF!</definedName>
    <definedName name="TOTALITEM2.2_70">#REF!</definedName>
    <definedName name="TOTALITEM2.2_71" localSheetId="9">#REF!</definedName>
    <definedName name="TOTALITEM2.2_71" localSheetId="1">#REF!</definedName>
    <definedName name="TOTALITEM2.2_71">#REF!</definedName>
    <definedName name="TOTALITEM2.2_72" localSheetId="9">#REF!</definedName>
    <definedName name="TOTALITEM2.2_72" localSheetId="1">#REF!</definedName>
    <definedName name="TOTALITEM2.2_72">#REF!</definedName>
    <definedName name="TOTALITEM2.2_73" localSheetId="9">#REF!</definedName>
    <definedName name="TOTALITEM2.2_73" localSheetId="1">#REF!</definedName>
    <definedName name="TOTALITEM2.2_73">#REF!</definedName>
    <definedName name="TOTALITEM2.2_74" localSheetId="9">#REF!</definedName>
    <definedName name="TOTALITEM2.2_74" localSheetId="1">#REF!</definedName>
    <definedName name="TOTALITEM2.2_74">#REF!</definedName>
    <definedName name="TOTALITEM2.2_75" localSheetId="9">#REF!</definedName>
    <definedName name="TOTALITEM2.2_75" localSheetId="1">#REF!</definedName>
    <definedName name="TOTALITEM2.2_75">#REF!</definedName>
    <definedName name="TOTALITEM2.2_76" localSheetId="9">#REF!</definedName>
    <definedName name="TOTALITEM2.2_76" localSheetId="1">#REF!</definedName>
    <definedName name="TOTALITEM2.2_76">#REF!</definedName>
    <definedName name="TOTALITEM2.2_78" localSheetId="9">#REF!</definedName>
    <definedName name="TOTALITEM2.2_78" localSheetId="1">#REF!</definedName>
    <definedName name="TOTALITEM2.2_78">#REF!</definedName>
    <definedName name="TOTALITEM2.2_79" localSheetId="9">#REF!</definedName>
    <definedName name="TOTALITEM2.2_79" localSheetId="1">#REF!</definedName>
    <definedName name="TOTALITEM2.2_79">#REF!</definedName>
    <definedName name="TOTALITEM2.2_9" localSheetId="9">#REF!</definedName>
    <definedName name="TOTALITEM2.2_9" localSheetId="1">#REF!</definedName>
    <definedName name="TOTALITEM2.2_9">#REF!</definedName>
    <definedName name="TOTALITEM2.3" localSheetId="9">#REF!</definedName>
    <definedName name="TOTALITEM2.3" localSheetId="1">#REF!</definedName>
    <definedName name="TOTALITEM2.3">#REF!</definedName>
    <definedName name="TOTALITEM2.3_1" localSheetId="9">#REF!</definedName>
    <definedName name="TOTALITEM2.3_1" localSheetId="1">#REF!</definedName>
    <definedName name="TOTALITEM2.3_1">#REF!</definedName>
    <definedName name="TOTALITEM2.3_10" localSheetId="9">#REF!</definedName>
    <definedName name="TOTALITEM2.3_10" localSheetId="1">#REF!</definedName>
    <definedName name="TOTALITEM2.3_10">#REF!</definedName>
    <definedName name="TOTALITEM2.3_11" localSheetId="9">#REF!</definedName>
    <definedName name="TOTALITEM2.3_11" localSheetId="1">#REF!</definedName>
    <definedName name="TOTALITEM2.3_11">#REF!</definedName>
    <definedName name="TOTALITEM2.3_12" localSheetId="9">#REF!</definedName>
    <definedName name="TOTALITEM2.3_12" localSheetId="1">#REF!</definedName>
    <definedName name="TOTALITEM2.3_12">#REF!</definedName>
    <definedName name="TOTALITEM2.3_13" localSheetId="9">#REF!</definedName>
    <definedName name="TOTALITEM2.3_13" localSheetId="1">#REF!</definedName>
    <definedName name="TOTALITEM2.3_13">#REF!</definedName>
    <definedName name="TOTALITEM2.3_14" localSheetId="9">#REF!</definedName>
    <definedName name="TOTALITEM2.3_14" localSheetId="1">#REF!</definedName>
    <definedName name="TOTALITEM2.3_14">#REF!</definedName>
    <definedName name="TOTALITEM2.3_15" localSheetId="9">#REF!</definedName>
    <definedName name="TOTALITEM2.3_15" localSheetId="1">#REF!</definedName>
    <definedName name="TOTALITEM2.3_15">#REF!</definedName>
    <definedName name="TOTALITEM2.3_16" localSheetId="9">#REF!</definedName>
    <definedName name="TOTALITEM2.3_16" localSheetId="1">#REF!</definedName>
    <definedName name="TOTALITEM2.3_16">#REF!</definedName>
    <definedName name="TOTALITEM2.3_17" localSheetId="9">#REF!</definedName>
    <definedName name="TOTALITEM2.3_17" localSheetId="1">#REF!</definedName>
    <definedName name="TOTALITEM2.3_17">#REF!</definedName>
    <definedName name="TOTALITEM2.3_18" localSheetId="9">#REF!</definedName>
    <definedName name="TOTALITEM2.3_18" localSheetId="1">#REF!</definedName>
    <definedName name="TOTALITEM2.3_18">#REF!</definedName>
    <definedName name="TOTALITEM2.3_19" localSheetId="9">#REF!</definedName>
    <definedName name="TOTALITEM2.3_19" localSheetId="1">#REF!</definedName>
    <definedName name="TOTALITEM2.3_19">#REF!</definedName>
    <definedName name="TOTALITEM2.3_2" localSheetId="9">#REF!</definedName>
    <definedName name="TOTALITEM2.3_2" localSheetId="1">#REF!</definedName>
    <definedName name="TOTALITEM2.3_2">#REF!</definedName>
    <definedName name="TOTALITEM2.3_20" localSheetId="9">#REF!</definedName>
    <definedName name="TOTALITEM2.3_20" localSheetId="1">#REF!</definedName>
    <definedName name="TOTALITEM2.3_20">#REF!</definedName>
    <definedName name="TOTALITEM2.3_21" localSheetId="9">#REF!</definedName>
    <definedName name="TOTALITEM2.3_21" localSheetId="1">#REF!</definedName>
    <definedName name="TOTALITEM2.3_21">#REF!</definedName>
    <definedName name="TOTALITEM2.3_22" localSheetId="9">#REF!</definedName>
    <definedName name="TOTALITEM2.3_22" localSheetId="1">#REF!</definedName>
    <definedName name="TOTALITEM2.3_22">#REF!</definedName>
    <definedName name="TOTALITEM2.3_23" localSheetId="9">#REF!</definedName>
    <definedName name="TOTALITEM2.3_23" localSheetId="1">#REF!</definedName>
    <definedName name="TOTALITEM2.3_23">#REF!</definedName>
    <definedName name="TOTALITEM2.3_24" localSheetId="9">#REF!</definedName>
    <definedName name="TOTALITEM2.3_24" localSheetId="1">#REF!</definedName>
    <definedName name="TOTALITEM2.3_24">#REF!</definedName>
    <definedName name="TOTALITEM2.3_25" localSheetId="9">#REF!</definedName>
    <definedName name="TOTALITEM2.3_25" localSheetId="1">#REF!</definedName>
    <definedName name="TOTALITEM2.3_25">#REF!</definedName>
    <definedName name="TOTALITEM2.3_26" localSheetId="9">#REF!</definedName>
    <definedName name="TOTALITEM2.3_26" localSheetId="1">#REF!</definedName>
    <definedName name="TOTALITEM2.3_26">#REF!</definedName>
    <definedName name="TOTALITEM2.3_27" localSheetId="9">#REF!</definedName>
    <definedName name="TOTALITEM2.3_27" localSheetId="1">#REF!</definedName>
    <definedName name="TOTALITEM2.3_27">#REF!</definedName>
    <definedName name="TOTALITEM2.3_28" localSheetId="9">#REF!</definedName>
    <definedName name="TOTALITEM2.3_28" localSheetId="1">#REF!</definedName>
    <definedName name="TOTALITEM2.3_28">#REF!</definedName>
    <definedName name="TOTALITEM2.3_29" localSheetId="9">#REF!</definedName>
    <definedName name="TOTALITEM2.3_29" localSheetId="1">#REF!</definedName>
    <definedName name="TOTALITEM2.3_29">#REF!</definedName>
    <definedName name="TOTALITEM2.3_3" localSheetId="9">#REF!</definedName>
    <definedName name="TOTALITEM2.3_3" localSheetId="1">#REF!</definedName>
    <definedName name="TOTALITEM2.3_3">#REF!</definedName>
    <definedName name="TOTALITEM2.3_30" localSheetId="9">#REF!</definedName>
    <definedName name="TOTALITEM2.3_30" localSheetId="1">#REF!</definedName>
    <definedName name="TOTALITEM2.3_30">#REF!</definedName>
    <definedName name="TOTALITEM2.3_31" localSheetId="9">#REF!</definedName>
    <definedName name="TOTALITEM2.3_31" localSheetId="1">#REF!</definedName>
    <definedName name="TOTALITEM2.3_31">#REF!</definedName>
    <definedName name="TOTALITEM2.3_32" localSheetId="9">#REF!</definedName>
    <definedName name="TOTALITEM2.3_32" localSheetId="1">#REF!</definedName>
    <definedName name="TOTALITEM2.3_32">#REF!</definedName>
    <definedName name="TOTALITEM2.3_33" localSheetId="9">#REF!</definedName>
    <definedName name="TOTALITEM2.3_33" localSheetId="1">#REF!</definedName>
    <definedName name="TOTALITEM2.3_33">#REF!</definedName>
    <definedName name="TOTALITEM2.3_34" localSheetId="9">#REF!</definedName>
    <definedName name="TOTALITEM2.3_34" localSheetId="1">#REF!</definedName>
    <definedName name="TOTALITEM2.3_34">#REF!</definedName>
    <definedName name="TOTALITEM2.3_35" localSheetId="9">#REF!</definedName>
    <definedName name="TOTALITEM2.3_35" localSheetId="1">#REF!</definedName>
    <definedName name="TOTALITEM2.3_35">#REF!</definedName>
    <definedName name="TOTALITEM2.3_36" localSheetId="9">#REF!</definedName>
    <definedName name="TOTALITEM2.3_36" localSheetId="1">#REF!</definedName>
    <definedName name="TOTALITEM2.3_36">#REF!</definedName>
    <definedName name="TOTALITEM2.3_37" localSheetId="9">#REF!</definedName>
    <definedName name="TOTALITEM2.3_37" localSheetId="1">#REF!</definedName>
    <definedName name="TOTALITEM2.3_37">#REF!</definedName>
    <definedName name="TOTALITEM2.3_38" localSheetId="9">#REF!</definedName>
    <definedName name="TOTALITEM2.3_38" localSheetId="1">#REF!</definedName>
    <definedName name="TOTALITEM2.3_38">#REF!</definedName>
    <definedName name="TOTALITEM2.3_39" localSheetId="9">#REF!</definedName>
    <definedName name="TOTALITEM2.3_39" localSheetId="1">#REF!</definedName>
    <definedName name="TOTALITEM2.3_39">#REF!</definedName>
    <definedName name="TOTALITEM2.3_4" localSheetId="9">#REF!</definedName>
    <definedName name="TOTALITEM2.3_4" localSheetId="1">#REF!</definedName>
    <definedName name="TOTALITEM2.3_4">#REF!</definedName>
    <definedName name="TOTALITEM2.3_40" localSheetId="9">#REF!</definedName>
    <definedName name="TOTALITEM2.3_40" localSheetId="1">#REF!</definedName>
    <definedName name="TOTALITEM2.3_40">#REF!</definedName>
    <definedName name="TOTALITEM2.3_41" localSheetId="9">#REF!</definedName>
    <definedName name="TOTALITEM2.3_41" localSheetId="1">#REF!</definedName>
    <definedName name="TOTALITEM2.3_41">#REF!</definedName>
    <definedName name="TOTALITEM2.3_42" localSheetId="9">#REF!</definedName>
    <definedName name="TOTALITEM2.3_42" localSheetId="1">#REF!</definedName>
    <definedName name="TOTALITEM2.3_42">#REF!</definedName>
    <definedName name="TOTALITEM2.3_43" localSheetId="9">#REF!</definedName>
    <definedName name="TOTALITEM2.3_43" localSheetId="1">#REF!</definedName>
    <definedName name="TOTALITEM2.3_43">#REF!</definedName>
    <definedName name="TOTALITEM2.3_44" localSheetId="9">#REF!</definedName>
    <definedName name="TOTALITEM2.3_44" localSheetId="1">#REF!</definedName>
    <definedName name="TOTALITEM2.3_44">#REF!</definedName>
    <definedName name="TOTALITEM2.3_45" localSheetId="9">#REF!</definedName>
    <definedName name="TOTALITEM2.3_45" localSheetId="1">#REF!</definedName>
    <definedName name="TOTALITEM2.3_45">#REF!</definedName>
    <definedName name="TOTALITEM2.3_46" localSheetId="9">#REF!</definedName>
    <definedName name="TOTALITEM2.3_46" localSheetId="1">#REF!</definedName>
    <definedName name="TOTALITEM2.3_46">#REF!</definedName>
    <definedName name="TOTALITEM2.3_47" localSheetId="9">#REF!</definedName>
    <definedName name="TOTALITEM2.3_47" localSheetId="1">#REF!</definedName>
    <definedName name="TOTALITEM2.3_47">#REF!</definedName>
    <definedName name="TOTALITEM2.3_48" localSheetId="9">#REF!</definedName>
    <definedName name="TOTALITEM2.3_48" localSheetId="1">#REF!</definedName>
    <definedName name="TOTALITEM2.3_48">#REF!</definedName>
    <definedName name="TOTALITEM2.3_49" localSheetId="9">#REF!</definedName>
    <definedName name="TOTALITEM2.3_49" localSheetId="1">#REF!</definedName>
    <definedName name="TOTALITEM2.3_49">#REF!</definedName>
    <definedName name="TOTALITEM2.3_5" localSheetId="9">#REF!</definedName>
    <definedName name="TOTALITEM2.3_5" localSheetId="1">#REF!</definedName>
    <definedName name="TOTALITEM2.3_5">#REF!</definedName>
    <definedName name="TOTALITEM2.3_50" localSheetId="9">#REF!</definedName>
    <definedName name="TOTALITEM2.3_50" localSheetId="1">#REF!</definedName>
    <definedName name="TOTALITEM2.3_50">#REF!</definedName>
    <definedName name="TOTALITEM2.3_51" localSheetId="9">#REF!</definedName>
    <definedName name="TOTALITEM2.3_51" localSheetId="1">#REF!</definedName>
    <definedName name="TOTALITEM2.3_51">#REF!</definedName>
    <definedName name="TOTALITEM2.3_52" localSheetId="9">#REF!</definedName>
    <definedName name="TOTALITEM2.3_52" localSheetId="1">#REF!</definedName>
    <definedName name="TOTALITEM2.3_52">#REF!</definedName>
    <definedName name="TOTALITEM2.3_53" localSheetId="9">#REF!</definedName>
    <definedName name="TOTALITEM2.3_53" localSheetId="1">#REF!</definedName>
    <definedName name="TOTALITEM2.3_53">#REF!</definedName>
    <definedName name="TOTALITEM2.3_54" localSheetId="9">#REF!</definedName>
    <definedName name="TOTALITEM2.3_54" localSheetId="1">#REF!</definedName>
    <definedName name="TOTALITEM2.3_54">#REF!</definedName>
    <definedName name="TOTALITEM2.3_55" localSheetId="9">#REF!</definedName>
    <definedName name="TOTALITEM2.3_55" localSheetId="1">#REF!</definedName>
    <definedName name="TOTALITEM2.3_55">#REF!</definedName>
    <definedName name="TOTALITEM2.3_56" localSheetId="9">#REF!</definedName>
    <definedName name="TOTALITEM2.3_56" localSheetId="1">#REF!</definedName>
    <definedName name="TOTALITEM2.3_56">#REF!</definedName>
    <definedName name="TOTALITEM2.3_57" localSheetId="9">#REF!</definedName>
    <definedName name="TOTALITEM2.3_57" localSheetId="1">#REF!</definedName>
    <definedName name="TOTALITEM2.3_57">#REF!</definedName>
    <definedName name="TOTALITEM2.3_58" localSheetId="9">#REF!</definedName>
    <definedName name="TOTALITEM2.3_58" localSheetId="1">#REF!</definedName>
    <definedName name="TOTALITEM2.3_58">#REF!</definedName>
    <definedName name="TOTALITEM2.3_59" localSheetId="9">#REF!</definedName>
    <definedName name="TOTALITEM2.3_59" localSheetId="1">#REF!</definedName>
    <definedName name="TOTALITEM2.3_59">#REF!</definedName>
    <definedName name="TOTALITEM2.3_60" localSheetId="9">#REF!</definedName>
    <definedName name="TOTALITEM2.3_60" localSheetId="1">#REF!</definedName>
    <definedName name="TOTALITEM2.3_60">#REF!</definedName>
    <definedName name="TOTALITEM2.3_61" localSheetId="9">#REF!</definedName>
    <definedName name="TOTALITEM2.3_61" localSheetId="1">#REF!</definedName>
    <definedName name="TOTALITEM2.3_61">#REF!</definedName>
    <definedName name="TOTALITEM2.3_62" localSheetId="9">#REF!</definedName>
    <definedName name="TOTALITEM2.3_62" localSheetId="1">#REF!</definedName>
    <definedName name="TOTALITEM2.3_62">#REF!</definedName>
    <definedName name="TOTALITEM2.3_63" localSheetId="9">#REF!</definedName>
    <definedName name="TOTALITEM2.3_63" localSheetId="1">#REF!</definedName>
    <definedName name="TOTALITEM2.3_63">#REF!</definedName>
    <definedName name="TOTALITEM2.3_64" localSheetId="9">#REF!</definedName>
    <definedName name="TOTALITEM2.3_64" localSheetId="1">#REF!</definedName>
    <definedName name="TOTALITEM2.3_64">#REF!</definedName>
    <definedName name="TOTALITEM2.3_65" localSheetId="9">#REF!</definedName>
    <definedName name="TOTALITEM2.3_65" localSheetId="1">#REF!</definedName>
    <definedName name="TOTALITEM2.3_65">#REF!</definedName>
    <definedName name="TOTALITEM2.3_66" localSheetId="9">#REF!</definedName>
    <definedName name="TOTALITEM2.3_66" localSheetId="1">#REF!</definedName>
    <definedName name="TOTALITEM2.3_66">#REF!</definedName>
    <definedName name="TOTALITEM2.3_67" localSheetId="9">#REF!</definedName>
    <definedName name="TOTALITEM2.3_67" localSheetId="1">#REF!</definedName>
    <definedName name="TOTALITEM2.3_67">#REF!</definedName>
    <definedName name="TOTALITEM2.3_68" localSheetId="9">#REF!</definedName>
    <definedName name="TOTALITEM2.3_68" localSheetId="1">#REF!</definedName>
    <definedName name="TOTALITEM2.3_68">#REF!</definedName>
    <definedName name="TOTALITEM2.3_69" localSheetId="9">#REF!</definedName>
    <definedName name="TOTALITEM2.3_69" localSheetId="1">#REF!</definedName>
    <definedName name="TOTALITEM2.3_69">#REF!</definedName>
    <definedName name="TOTALITEM2.3_70" localSheetId="9">#REF!</definedName>
    <definedName name="TOTALITEM2.3_70" localSheetId="1">#REF!</definedName>
    <definedName name="TOTALITEM2.3_70">#REF!</definedName>
    <definedName name="TOTALITEM2.3_71" localSheetId="9">#REF!</definedName>
    <definedName name="TOTALITEM2.3_71" localSheetId="1">#REF!</definedName>
    <definedName name="TOTALITEM2.3_71">#REF!</definedName>
    <definedName name="TOTALITEM2.3_72" localSheetId="9">#REF!</definedName>
    <definedName name="TOTALITEM2.3_72" localSheetId="1">#REF!</definedName>
    <definedName name="TOTALITEM2.3_72">#REF!</definedName>
    <definedName name="TOTALITEM2.3_73" localSheetId="9">#REF!</definedName>
    <definedName name="TOTALITEM2.3_73" localSheetId="1">#REF!</definedName>
    <definedName name="TOTALITEM2.3_73">#REF!</definedName>
    <definedName name="TOTALITEM2.3_74" localSheetId="9">#REF!</definedName>
    <definedName name="TOTALITEM2.3_74" localSheetId="1">#REF!</definedName>
    <definedName name="TOTALITEM2.3_74">#REF!</definedName>
    <definedName name="TOTALITEM2.3_75" localSheetId="9">#REF!</definedName>
    <definedName name="TOTALITEM2.3_75" localSheetId="1">#REF!</definedName>
    <definedName name="TOTALITEM2.3_75">#REF!</definedName>
    <definedName name="TOTALITEM2.3_76" localSheetId="9">#REF!</definedName>
    <definedName name="TOTALITEM2.3_76" localSheetId="1">#REF!</definedName>
    <definedName name="TOTALITEM2.3_76">#REF!</definedName>
    <definedName name="TOTALITEM2.3_78" localSheetId="9">#REF!</definedName>
    <definedName name="TOTALITEM2.3_78" localSheetId="1">#REF!</definedName>
    <definedName name="TOTALITEM2.3_78">#REF!</definedName>
    <definedName name="TOTALITEM2.3_79" localSheetId="9">#REF!</definedName>
    <definedName name="TOTALITEM2.3_79" localSheetId="1">#REF!</definedName>
    <definedName name="TOTALITEM2.3_79">#REF!</definedName>
    <definedName name="TOTALITEM2.3_9" localSheetId="9">#REF!</definedName>
    <definedName name="TOTALITEM2.3_9" localSheetId="1">#REF!</definedName>
    <definedName name="TOTALITEM2.3_9">#REF!</definedName>
    <definedName name="TOTALITEM2.4" localSheetId="9">#REF!</definedName>
    <definedName name="TOTALITEM2.4" localSheetId="1">#REF!</definedName>
    <definedName name="TOTALITEM2.4">#REF!</definedName>
    <definedName name="TOTALITEM2.4_1" localSheetId="9">#REF!</definedName>
    <definedName name="TOTALITEM2.4_1" localSheetId="1">#REF!</definedName>
    <definedName name="TOTALITEM2.4_1">#REF!</definedName>
    <definedName name="TOTALITEM2.4_10" localSheetId="9">#REF!</definedName>
    <definedName name="TOTALITEM2.4_10" localSheetId="1">#REF!</definedName>
    <definedName name="TOTALITEM2.4_10">#REF!</definedName>
    <definedName name="TOTALITEM2.4_11" localSheetId="9">#REF!</definedName>
    <definedName name="TOTALITEM2.4_11" localSheetId="1">#REF!</definedName>
    <definedName name="TOTALITEM2.4_11">#REF!</definedName>
    <definedName name="TOTALITEM2.4_12" localSheetId="9">#REF!</definedName>
    <definedName name="TOTALITEM2.4_12" localSheetId="1">#REF!</definedName>
    <definedName name="TOTALITEM2.4_12">#REF!</definedName>
    <definedName name="TOTALITEM2.4_13" localSheetId="9">#REF!</definedName>
    <definedName name="TOTALITEM2.4_13" localSheetId="1">#REF!</definedName>
    <definedName name="TOTALITEM2.4_13">#REF!</definedName>
    <definedName name="TOTALITEM2.4_14" localSheetId="9">#REF!</definedName>
    <definedName name="TOTALITEM2.4_14" localSheetId="1">#REF!</definedName>
    <definedName name="TOTALITEM2.4_14">#REF!</definedName>
    <definedName name="TOTALITEM2.4_15" localSheetId="9">#REF!</definedName>
    <definedName name="TOTALITEM2.4_15" localSheetId="1">#REF!</definedName>
    <definedName name="TOTALITEM2.4_15">#REF!</definedName>
    <definedName name="TOTALITEM2.4_16" localSheetId="9">#REF!</definedName>
    <definedName name="TOTALITEM2.4_16" localSheetId="1">#REF!</definedName>
    <definedName name="TOTALITEM2.4_16">#REF!</definedName>
    <definedName name="TOTALITEM2.4_17" localSheetId="9">#REF!</definedName>
    <definedName name="TOTALITEM2.4_17" localSheetId="1">#REF!</definedName>
    <definedName name="TOTALITEM2.4_17">#REF!</definedName>
    <definedName name="TOTALITEM2.4_18" localSheetId="9">#REF!</definedName>
    <definedName name="TOTALITEM2.4_18" localSheetId="1">#REF!</definedName>
    <definedName name="TOTALITEM2.4_18">#REF!</definedName>
    <definedName name="TOTALITEM2.4_19" localSheetId="9">#REF!</definedName>
    <definedName name="TOTALITEM2.4_19" localSheetId="1">#REF!</definedName>
    <definedName name="TOTALITEM2.4_19">#REF!</definedName>
    <definedName name="TOTALITEM2.4_2" localSheetId="9">#REF!</definedName>
    <definedName name="TOTALITEM2.4_2" localSheetId="1">#REF!</definedName>
    <definedName name="TOTALITEM2.4_2">#REF!</definedName>
    <definedName name="TOTALITEM2.4_20" localSheetId="9">#REF!</definedName>
    <definedName name="TOTALITEM2.4_20" localSheetId="1">#REF!</definedName>
    <definedName name="TOTALITEM2.4_20">#REF!</definedName>
    <definedName name="TOTALITEM2.4_21" localSheetId="9">#REF!</definedName>
    <definedName name="TOTALITEM2.4_21" localSheetId="1">#REF!</definedName>
    <definedName name="TOTALITEM2.4_21">#REF!</definedName>
    <definedName name="TOTALITEM2.4_22" localSheetId="9">#REF!</definedName>
    <definedName name="TOTALITEM2.4_22" localSheetId="1">#REF!</definedName>
    <definedName name="TOTALITEM2.4_22">#REF!</definedName>
    <definedName name="TOTALITEM2.4_23" localSheetId="9">#REF!</definedName>
    <definedName name="TOTALITEM2.4_23" localSheetId="1">#REF!</definedName>
    <definedName name="TOTALITEM2.4_23">#REF!</definedName>
    <definedName name="TOTALITEM2.4_24" localSheetId="9">#REF!</definedName>
    <definedName name="TOTALITEM2.4_24" localSheetId="1">#REF!</definedName>
    <definedName name="TOTALITEM2.4_24">#REF!</definedName>
    <definedName name="TOTALITEM2.4_25" localSheetId="9">#REF!</definedName>
    <definedName name="TOTALITEM2.4_25" localSheetId="1">#REF!</definedName>
    <definedName name="TOTALITEM2.4_25">#REF!</definedName>
    <definedName name="TOTALITEM2.4_26" localSheetId="9">#REF!</definedName>
    <definedName name="TOTALITEM2.4_26" localSheetId="1">#REF!</definedName>
    <definedName name="TOTALITEM2.4_26">#REF!</definedName>
    <definedName name="TOTALITEM2.4_27" localSheetId="9">#REF!</definedName>
    <definedName name="TOTALITEM2.4_27" localSheetId="1">#REF!</definedName>
    <definedName name="TOTALITEM2.4_27">#REF!</definedName>
    <definedName name="TOTALITEM2.4_28" localSheetId="9">#REF!</definedName>
    <definedName name="TOTALITEM2.4_28" localSheetId="1">#REF!</definedName>
    <definedName name="TOTALITEM2.4_28">#REF!</definedName>
    <definedName name="TOTALITEM2.4_29" localSheetId="9">#REF!</definedName>
    <definedName name="TOTALITEM2.4_29" localSheetId="1">#REF!</definedName>
    <definedName name="TOTALITEM2.4_29">#REF!</definedName>
    <definedName name="TOTALITEM2.4_3" localSheetId="9">#REF!</definedName>
    <definedName name="TOTALITEM2.4_3" localSheetId="1">#REF!</definedName>
    <definedName name="TOTALITEM2.4_3">#REF!</definedName>
    <definedName name="TOTALITEM2.4_30" localSheetId="9">#REF!</definedName>
    <definedName name="TOTALITEM2.4_30" localSheetId="1">#REF!</definedName>
    <definedName name="TOTALITEM2.4_30">#REF!</definedName>
    <definedName name="TOTALITEM2.4_31" localSheetId="9">#REF!</definedName>
    <definedName name="TOTALITEM2.4_31" localSheetId="1">#REF!</definedName>
    <definedName name="TOTALITEM2.4_31">#REF!</definedName>
    <definedName name="TOTALITEM2.4_32" localSheetId="9">#REF!</definedName>
    <definedName name="TOTALITEM2.4_32" localSheetId="1">#REF!</definedName>
    <definedName name="TOTALITEM2.4_32">#REF!</definedName>
    <definedName name="TOTALITEM2.4_33" localSheetId="9">#REF!</definedName>
    <definedName name="TOTALITEM2.4_33" localSheetId="1">#REF!</definedName>
    <definedName name="TOTALITEM2.4_33">#REF!</definedName>
    <definedName name="TOTALITEM2.4_34" localSheetId="9">#REF!</definedName>
    <definedName name="TOTALITEM2.4_34" localSheetId="1">#REF!</definedName>
    <definedName name="TOTALITEM2.4_34">#REF!</definedName>
    <definedName name="TOTALITEM2.4_35" localSheetId="9">#REF!</definedName>
    <definedName name="TOTALITEM2.4_35" localSheetId="1">#REF!</definedName>
    <definedName name="TOTALITEM2.4_35">#REF!</definedName>
    <definedName name="TOTALITEM2.4_36" localSheetId="9">#REF!</definedName>
    <definedName name="TOTALITEM2.4_36" localSheetId="1">#REF!</definedName>
    <definedName name="TOTALITEM2.4_36">#REF!</definedName>
    <definedName name="TOTALITEM2.4_37" localSheetId="9">#REF!</definedName>
    <definedName name="TOTALITEM2.4_37" localSheetId="1">#REF!</definedName>
    <definedName name="TOTALITEM2.4_37">#REF!</definedName>
    <definedName name="TOTALITEM2.4_38" localSheetId="9">#REF!</definedName>
    <definedName name="TOTALITEM2.4_38" localSheetId="1">#REF!</definedName>
    <definedName name="TOTALITEM2.4_38">#REF!</definedName>
    <definedName name="TOTALITEM2.4_39" localSheetId="9">#REF!</definedName>
    <definedName name="TOTALITEM2.4_39" localSheetId="1">#REF!</definedName>
    <definedName name="TOTALITEM2.4_39">#REF!</definedName>
    <definedName name="TOTALITEM2.4_4" localSheetId="9">#REF!</definedName>
    <definedName name="TOTALITEM2.4_4" localSheetId="1">#REF!</definedName>
    <definedName name="TOTALITEM2.4_4">#REF!</definedName>
    <definedName name="TOTALITEM2.4_40" localSheetId="9">#REF!</definedName>
    <definedName name="TOTALITEM2.4_40" localSheetId="1">#REF!</definedName>
    <definedName name="TOTALITEM2.4_40">#REF!</definedName>
    <definedName name="TOTALITEM2.4_41" localSheetId="9">#REF!</definedName>
    <definedName name="TOTALITEM2.4_41" localSheetId="1">#REF!</definedName>
    <definedName name="TOTALITEM2.4_41">#REF!</definedName>
    <definedName name="TOTALITEM2.4_42" localSheetId="9">#REF!</definedName>
    <definedName name="TOTALITEM2.4_42" localSheetId="1">#REF!</definedName>
    <definedName name="TOTALITEM2.4_42">#REF!</definedName>
    <definedName name="TOTALITEM2.4_43" localSheetId="9">#REF!</definedName>
    <definedName name="TOTALITEM2.4_43" localSheetId="1">#REF!</definedName>
    <definedName name="TOTALITEM2.4_43">#REF!</definedName>
    <definedName name="TOTALITEM2.4_44" localSheetId="9">#REF!</definedName>
    <definedName name="TOTALITEM2.4_44" localSheetId="1">#REF!</definedName>
    <definedName name="TOTALITEM2.4_44">#REF!</definedName>
    <definedName name="TOTALITEM2.4_45" localSheetId="9">#REF!</definedName>
    <definedName name="TOTALITEM2.4_45" localSheetId="1">#REF!</definedName>
    <definedName name="TOTALITEM2.4_45">#REF!</definedName>
    <definedName name="TOTALITEM2.4_46" localSheetId="9">#REF!</definedName>
    <definedName name="TOTALITEM2.4_46" localSheetId="1">#REF!</definedName>
    <definedName name="TOTALITEM2.4_46">#REF!</definedName>
    <definedName name="TOTALITEM2.4_47" localSheetId="9">#REF!</definedName>
    <definedName name="TOTALITEM2.4_47" localSheetId="1">#REF!</definedName>
    <definedName name="TOTALITEM2.4_47">#REF!</definedName>
    <definedName name="TOTALITEM2.4_48" localSheetId="9">#REF!</definedName>
    <definedName name="TOTALITEM2.4_48" localSheetId="1">#REF!</definedName>
    <definedName name="TOTALITEM2.4_48">#REF!</definedName>
    <definedName name="TOTALITEM2.4_49" localSheetId="9">#REF!</definedName>
    <definedName name="TOTALITEM2.4_49" localSheetId="1">#REF!</definedName>
    <definedName name="TOTALITEM2.4_49">#REF!</definedName>
    <definedName name="TOTALITEM2.4_5" localSheetId="9">#REF!</definedName>
    <definedName name="TOTALITEM2.4_5" localSheetId="1">#REF!</definedName>
    <definedName name="TOTALITEM2.4_5">#REF!</definedName>
    <definedName name="TOTALITEM2.4_50" localSheetId="9">#REF!</definedName>
    <definedName name="TOTALITEM2.4_50" localSheetId="1">#REF!</definedName>
    <definedName name="TOTALITEM2.4_50">#REF!</definedName>
    <definedName name="TOTALITEM2.4_51" localSheetId="9">#REF!</definedName>
    <definedName name="TOTALITEM2.4_51" localSheetId="1">#REF!</definedName>
    <definedName name="TOTALITEM2.4_51">#REF!</definedName>
    <definedName name="TOTALITEM2.4_52" localSheetId="9">#REF!</definedName>
    <definedName name="TOTALITEM2.4_52" localSheetId="1">#REF!</definedName>
    <definedName name="TOTALITEM2.4_52">#REF!</definedName>
    <definedName name="TOTALITEM2.4_53" localSheetId="9">#REF!</definedName>
    <definedName name="TOTALITEM2.4_53" localSheetId="1">#REF!</definedName>
    <definedName name="TOTALITEM2.4_53">#REF!</definedName>
    <definedName name="TOTALITEM2.4_54" localSheetId="9">#REF!</definedName>
    <definedName name="TOTALITEM2.4_54" localSheetId="1">#REF!</definedName>
    <definedName name="TOTALITEM2.4_54">#REF!</definedName>
    <definedName name="TOTALITEM2.4_55" localSheetId="9">#REF!</definedName>
    <definedName name="TOTALITEM2.4_55" localSheetId="1">#REF!</definedName>
    <definedName name="TOTALITEM2.4_55">#REF!</definedName>
    <definedName name="TOTALITEM2.4_56" localSheetId="9">#REF!</definedName>
    <definedName name="TOTALITEM2.4_56" localSheetId="1">#REF!</definedName>
    <definedName name="TOTALITEM2.4_56">#REF!</definedName>
    <definedName name="TOTALITEM2.4_57" localSheetId="9">#REF!</definedName>
    <definedName name="TOTALITEM2.4_57" localSheetId="1">#REF!</definedName>
    <definedName name="TOTALITEM2.4_57">#REF!</definedName>
    <definedName name="TOTALITEM2.4_58" localSheetId="9">#REF!</definedName>
    <definedName name="TOTALITEM2.4_58" localSheetId="1">#REF!</definedName>
    <definedName name="TOTALITEM2.4_58">#REF!</definedName>
    <definedName name="TOTALITEM2.4_59" localSheetId="9">#REF!</definedName>
    <definedName name="TOTALITEM2.4_59" localSheetId="1">#REF!</definedName>
    <definedName name="TOTALITEM2.4_59">#REF!</definedName>
    <definedName name="TOTALITEM2.4_60" localSheetId="9">#REF!</definedName>
    <definedName name="TOTALITEM2.4_60" localSheetId="1">#REF!</definedName>
    <definedName name="TOTALITEM2.4_60">#REF!</definedName>
    <definedName name="TOTALITEM2.4_61" localSheetId="9">#REF!</definedName>
    <definedName name="TOTALITEM2.4_61" localSheetId="1">#REF!</definedName>
    <definedName name="TOTALITEM2.4_61">#REF!</definedName>
    <definedName name="TOTALITEM2.4_62" localSheetId="9">#REF!</definedName>
    <definedName name="TOTALITEM2.4_62" localSheetId="1">#REF!</definedName>
    <definedName name="TOTALITEM2.4_62">#REF!</definedName>
    <definedName name="TOTALITEM2.4_63" localSheetId="9">#REF!</definedName>
    <definedName name="TOTALITEM2.4_63" localSheetId="1">#REF!</definedName>
    <definedName name="TOTALITEM2.4_63">#REF!</definedName>
    <definedName name="TOTALITEM2.4_64" localSheetId="9">#REF!</definedName>
    <definedName name="TOTALITEM2.4_64" localSheetId="1">#REF!</definedName>
    <definedName name="TOTALITEM2.4_64">#REF!</definedName>
    <definedName name="TOTALITEM2.4_65" localSheetId="9">#REF!</definedName>
    <definedName name="TOTALITEM2.4_65" localSheetId="1">#REF!</definedName>
    <definedName name="TOTALITEM2.4_65">#REF!</definedName>
    <definedName name="TOTALITEM2.4_66" localSheetId="9">#REF!</definedName>
    <definedName name="TOTALITEM2.4_66" localSheetId="1">#REF!</definedName>
    <definedName name="TOTALITEM2.4_66">#REF!</definedName>
    <definedName name="TOTALITEM2.4_67" localSheetId="9">#REF!</definedName>
    <definedName name="TOTALITEM2.4_67" localSheetId="1">#REF!</definedName>
    <definedName name="TOTALITEM2.4_67">#REF!</definedName>
    <definedName name="TOTALITEM2.4_68" localSheetId="9">#REF!</definedName>
    <definedName name="TOTALITEM2.4_68" localSheetId="1">#REF!</definedName>
    <definedName name="TOTALITEM2.4_68">#REF!</definedName>
    <definedName name="TOTALITEM2.4_69" localSheetId="9">#REF!</definedName>
    <definedName name="TOTALITEM2.4_69" localSheetId="1">#REF!</definedName>
    <definedName name="TOTALITEM2.4_69">#REF!</definedName>
    <definedName name="TOTALITEM2.4_70" localSheetId="9">#REF!</definedName>
    <definedName name="TOTALITEM2.4_70" localSheetId="1">#REF!</definedName>
    <definedName name="TOTALITEM2.4_70">#REF!</definedName>
    <definedName name="TOTALITEM2.4_71" localSheetId="9">#REF!</definedName>
    <definedName name="TOTALITEM2.4_71" localSheetId="1">#REF!</definedName>
    <definedName name="TOTALITEM2.4_71">#REF!</definedName>
    <definedName name="TOTALITEM2.4_72" localSheetId="9">#REF!</definedName>
    <definedName name="TOTALITEM2.4_72" localSheetId="1">#REF!</definedName>
    <definedName name="TOTALITEM2.4_72">#REF!</definedName>
    <definedName name="TOTALITEM2.4_73" localSheetId="9">#REF!</definedName>
    <definedName name="TOTALITEM2.4_73" localSheetId="1">#REF!</definedName>
    <definedName name="TOTALITEM2.4_73">#REF!</definedName>
    <definedName name="TOTALITEM2.4_74" localSheetId="9">#REF!</definedName>
    <definedName name="TOTALITEM2.4_74" localSheetId="1">#REF!</definedName>
    <definedName name="TOTALITEM2.4_74">#REF!</definedName>
    <definedName name="TOTALITEM2.4_75" localSheetId="9">#REF!</definedName>
    <definedName name="TOTALITEM2.4_75" localSheetId="1">#REF!</definedName>
    <definedName name="TOTALITEM2.4_75">#REF!</definedName>
    <definedName name="TOTALITEM2.4_76" localSheetId="9">#REF!</definedName>
    <definedName name="TOTALITEM2.4_76" localSheetId="1">#REF!</definedName>
    <definedName name="TOTALITEM2.4_76">#REF!</definedName>
    <definedName name="TOTALITEM2.4_78" localSheetId="9">#REF!</definedName>
    <definedName name="TOTALITEM2.4_78" localSheetId="1">#REF!</definedName>
    <definedName name="TOTALITEM2.4_78">#REF!</definedName>
    <definedName name="TOTALITEM2.4_79" localSheetId="9">#REF!</definedName>
    <definedName name="TOTALITEM2.4_79" localSheetId="1">#REF!</definedName>
    <definedName name="TOTALITEM2.4_79">#REF!</definedName>
    <definedName name="TOTALITEM2.4_9" localSheetId="9">#REF!</definedName>
    <definedName name="TOTALITEM2.4_9" localSheetId="1">#REF!</definedName>
    <definedName name="TOTALITEM2.4_9">#REF!</definedName>
    <definedName name="TOTALITEM2.5" localSheetId="9">#REF!</definedName>
    <definedName name="TOTALITEM2.5" localSheetId="1">#REF!</definedName>
    <definedName name="TOTALITEM2.5">#REF!</definedName>
    <definedName name="TOTALITEM2.5_1" localSheetId="9">#REF!</definedName>
    <definedName name="TOTALITEM2.5_1" localSheetId="1">#REF!</definedName>
    <definedName name="TOTALITEM2.5_1">#REF!</definedName>
    <definedName name="TOTALITEM2.5_10" localSheetId="9">#REF!</definedName>
    <definedName name="TOTALITEM2.5_10" localSheetId="1">#REF!</definedName>
    <definedName name="TOTALITEM2.5_10">#REF!</definedName>
    <definedName name="TOTALITEM2.5_11" localSheetId="9">#REF!</definedName>
    <definedName name="TOTALITEM2.5_11" localSheetId="1">#REF!</definedName>
    <definedName name="TOTALITEM2.5_11">#REF!</definedName>
    <definedName name="TOTALITEM2.5_12" localSheetId="9">#REF!</definedName>
    <definedName name="TOTALITEM2.5_12" localSheetId="1">#REF!</definedName>
    <definedName name="TOTALITEM2.5_12">#REF!</definedName>
    <definedName name="TOTALITEM2.5_13" localSheetId="9">#REF!</definedName>
    <definedName name="TOTALITEM2.5_13" localSheetId="1">#REF!</definedName>
    <definedName name="TOTALITEM2.5_13">#REF!</definedName>
    <definedName name="TOTALITEM2.5_14" localSheetId="9">#REF!</definedName>
    <definedName name="TOTALITEM2.5_14" localSheetId="1">#REF!</definedName>
    <definedName name="TOTALITEM2.5_14">#REF!</definedName>
    <definedName name="TOTALITEM2.5_15" localSheetId="9">#REF!</definedName>
    <definedName name="TOTALITEM2.5_15" localSheetId="1">#REF!</definedName>
    <definedName name="TOTALITEM2.5_15">#REF!</definedName>
    <definedName name="TOTALITEM2.5_16" localSheetId="9">#REF!</definedName>
    <definedName name="TOTALITEM2.5_16" localSheetId="1">#REF!</definedName>
    <definedName name="TOTALITEM2.5_16">#REF!</definedName>
    <definedName name="TOTALITEM2.5_17" localSheetId="9">#REF!</definedName>
    <definedName name="TOTALITEM2.5_17" localSheetId="1">#REF!</definedName>
    <definedName name="TOTALITEM2.5_17">#REF!</definedName>
    <definedName name="TOTALITEM2.5_18" localSheetId="9">#REF!</definedName>
    <definedName name="TOTALITEM2.5_18" localSheetId="1">#REF!</definedName>
    <definedName name="TOTALITEM2.5_18">#REF!</definedName>
    <definedName name="TOTALITEM2.5_19" localSheetId="9">#REF!</definedName>
    <definedName name="TOTALITEM2.5_19" localSheetId="1">#REF!</definedName>
    <definedName name="TOTALITEM2.5_19">#REF!</definedName>
    <definedName name="TOTALITEM2.5_2" localSheetId="9">#REF!</definedName>
    <definedName name="TOTALITEM2.5_2" localSheetId="1">#REF!</definedName>
    <definedName name="TOTALITEM2.5_2">#REF!</definedName>
    <definedName name="TOTALITEM2.5_20" localSheetId="9">#REF!</definedName>
    <definedName name="TOTALITEM2.5_20" localSheetId="1">#REF!</definedName>
    <definedName name="TOTALITEM2.5_20">#REF!</definedName>
    <definedName name="TOTALITEM2.5_21" localSheetId="9">#REF!</definedName>
    <definedName name="TOTALITEM2.5_21" localSheetId="1">#REF!</definedName>
    <definedName name="TOTALITEM2.5_21">#REF!</definedName>
    <definedName name="TOTALITEM2.5_22" localSheetId="9">#REF!</definedName>
    <definedName name="TOTALITEM2.5_22" localSheetId="1">#REF!</definedName>
    <definedName name="TOTALITEM2.5_22">#REF!</definedName>
    <definedName name="TOTALITEM2.5_23" localSheetId="9">#REF!</definedName>
    <definedName name="TOTALITEM2.5_23" localSheetId="1">#REF!</definedName>
    <definedName name="TOTALITEM2.5_23">#REF!</definedName>
    <definedName name="TOTALITEM2.5_24" localSheetId="9">#REF!</definedName>
    <definedName name="TOTALITEM2.5_24" localSheetId="1">#REF!</definedName>
    <definedName name="TOTALITEM2.5_24">#REF!</definedName>
    <definedName name="TOTALITEM2.5_25" localSheetId="9">#REF!</definedName>
    <definedName name="TOTALITEM2.5_25" localSheetId="1">#REF!</definedName>
    <definedName name="TOTALITEM2.5_25">#REF!</definedName>
    <definedName name="TOTALITEM2.5_26" localSheetId="9">#REF!</definedName>
    <definedName name="TOTALITEM2.5_26" localSheetId="1">#REF!</definedName>
    <definedName name="TOTALITEM2.5_26">#REF!</definedName>
    <definedName name="TOTALITEM2.5_27" localSheetId="9">#REF!</definedName>
    <definedName name="TOTALITEM2.5_27" localSheetId="1">#REF!</definedName>
    <definedName name="TOTALITEM2.5_27">#REF!</definedName>
    <definedName name="TOTALITEM2.5_28" localSheetId="9">#REF!</definedName>
    <definedName name="TOTALITEM2.5_28" localSheetId="1">#REF!</definedName>
    <definedName name="TOTALITEM2.5_28">#REF!</definedName>
    <definedName name="TOTALITEM2.5_29" localSheetId="9">#REF!</definedName>
    <definedName name="TOTALITEM2.5_29" localSheetId="1">#REF!</definedName>
    <definedName name="TOTALITEM2.5_29">#REF!</definedName>
    <definedName name="TOTALITEM2.5_3" localSheetId="9">#REF!</definedName>
    <definedName name="TOTALITEM2.5_3" localSheetId="1">#REF!</definedName>
    <definedName name="TOTALITEM2.5_3">#REF!</definedName>
    <definedName name="TOTALITEM2.5_30" localSheetId="9">#REF!</definedName>
    <definedName name="TOTALITEM2.5_30" localSheetId="1">#REF!</definedName>
    <definedName name="TOTALITEM2.5_30">#REF!</definedName>
    <definedName name="TOTALITEM2.5_31" localSheetId="9">#REF!</definedName>
    <definedName name="TOTALITEM2.5_31" localSheetId="1">#REF!</definedName>
    <definedName name="TOTALITEM2.5_31">#REF!</definedName>
    <definedName name="TOTALITEM2.5_32" localSheetId="9">#REF!</definedName>
    <definedName name="TOTALITEM2.5_32" localSheetId="1">#REF!</definedName>
    <definedName name="TOTALITEM2.5_32">#REF!</definedName>
    <definedName name="TOTALITEM2.5_33" localSheetId="9">#REF!</definedName>
    <definedName name="TOTALITEM2.5_33" localSheetId="1">#REF!</definedName>
    <definedName name="TOTALITEM2.5_33">#REF!</definedName>
    <definedName name="TOTALITEM2.5_34" localSheetId="9">#REF!</definedName>
    <definedName name="TOTALITEM2.5_34" localSheetId="1">#REF!</definedName>
    <definedName name="TOTALITEM2.5_34">#REF!</definedName>
    <definedName name="TOTALITEM2.5_35" localSheetId="9">#REF!</definedName>
    <definedName name="TOTALITEM2.5_35" localSheetId="1">#REF!</definedName>
    <definedName name="TOTALITEM2.5_35">#REF!</definedName>
    <definedName name="TOTALITEM2.5_36" localSheetId="9">#REF!</definedName>
    <definedName name="TOTALITEM2.5_36" localSheetId="1">#REF!</definedName>
    <definedName name="TOTALITEM2.5_36">#REF!</definedName>
    <definedName name="TOTALITEM2.5_37" localSheetId="9">#REF!</definedName>
    <definedName name="TOTALITEM2.5_37" localSheetId="1">#REF!</definedName>
    <definedName name="TOTALITEM2.5_37">#REF!</definedName>
    <definedName name="TOTALITEM2.5_38" localSheetId="9">#REF!</definedName>
    <definedName name="TOTALITEM2.5_38" localSheetId="1">#REF!</definedName>
    <definedName name="TOTALITEM2.5_38">#REF!</definedName>
    <definedName name="TOTALITEM2.5_39" localSheetId="9">#REF!</definedName>
    <definedName name="TOTALITEM2.5_39" localSheetId="1">#REF!</definedName>
    <definedName name="TOTALITEM2.5_39">#REF!</definedName>
    <definedName name="TOTALITEM2.5_4" localSheetId="9">#REF!</definedName>
    <definedName name="TOTALITEM2.5_4" localSheetId="1">#REF!</definedName>
    <definedName name="TOTALITEM2.5_4">#REF!</definedName>
    <definedName name="TOTALITEM2.5_40" localSheetId="9">#REF!</definedName>
    <definedName name="TOTALITEM2.5_40" localSheetId="1">#REF!</definedName>
    <definedName name="TOTALITEM2.5_40">#REF!</definedName>
    <definedName name="TOTALITEM2.5_41" localSheetId="9">#REF!</definedName>
    <definedName name="TOTALITEM2.5_41" localSheetId="1">#REF!</definedName>
    <definedName name="TOTALITEM2.5_41">#REF!</definedName>
    <definedName name="TOTALITEM2.5_42" localSheetId="9">#REF!</definedName>
    <definedName name="TOTALITEM2.5_42" localSheetId="1">#REF!</definedName>
    <definedName name="TOTALITEM2.5_42">#REF!</definedName>
    <definedName name="TOTALITEM2.5_43" localSheetId="9">#REF!</definedName>
    <definedName name="TOTALITEM2.5_43" localSheetId="1">#REF!</definedName>
    <definedName name="TOTALITEM2.5_43">#REF!</definedName>
    <definedName name="TOTALITEM2.5_44" localSheetId="9">#REF!</definedName>
    <definedName name="TOTALITEM2.5_44" localSheetId="1">#REF!</definedName>
    <definedName name="TOTALITEM2.5_44">#REF!</definedName>
    <definedName name="TOTALITEM2.5_45" localSheetId="9">#REF!</definedName>
    <definedName name="TOTALITEM2.5_45" localSheetId="1">#REF!</definedName>
    <definedName name="TOTALITEM2.5_45">#REF!</definedName>
    <definedName name="TOTALITEM2.5_46" localSheetId="9">#REF!</definedName>
    <definedName name="TOTALITEM2.5_46" localSheetId="1">#REF!</definedName>
    <definedName name="TOTALITEM2.5_46">#REF!</definedName>
    <definedName name="TOTALITEM2.5_47" localSheetId="9">#REF!</definedName>
    <definedName name="TOTALITEM2.5_47" localSheetId="1">#REF!</definedName>
    <definedName name="TOTALITEM2.5_47">#REF!</definedName>
    <definedName name="TOTALITEM2.5_48" localSheetId="9">#REF!</definedName>
    <definedName name="TOTALITEM2.5_48" localSheetId="1">#REF!</definedName>
    <definedName name="TOTALITEM2.5_48">#REF!</definedName>
    <definedName name="TOTALITEM2.5_49" localSheetId="9">#REF!</definedName>
    <definedName name="TOTALITEM2.5_49" localSheetId="1">#REF!</definedName>
    <definedName name="TOTALITEM2.5_49">#REF!</definedName>
    <definedName name="TOTALITEM2.5_5" localSheetId="9">#REF!</definedName>
    <definedName name="TOTALITEM2.5_5" localSheetId="1">#REF!</definedName>
    <definedName name="TOTALITEM2.5_5">#REF!</definedName>
    <definedName name="TOTALITEM2.5_50" localSheetId="9">#REF!</definedName>
    <definedName name="TOTALITEM2.5_50" localSheetId="1">#REF!</definedName>
    <definedName name="TOTALITEM2.5_50">#REF!</definedName>
    <definedName name="TOTALITEM2.5_51" localSheetId="9">#REF!</definedName>
    <definedName name="TOTALITEM2.5_51" localSheetId="1">#REF!</definedName>
    <definedName name="TOTALITEM2.5_51">#REF!</definedName>
    <definedName name="TOTALITEM2.5_52" localSheetId="9">#REF!</definedName>
    <definedName name="TOTALITEM2.5_52" localSheetId="1">#REF!</definedName>
    <definedName name="TOTALITEM2.5_52">#REF!</definedName>
    <definedName name="TOTALITEM2.5_53" localSheetId="9">#REF!</definedName>
    <definedName name="TOTALITEM2.5_53" localSheetId="1">#REF!</definedName>
    <definedName name="TOTALITEM2.5_53">#REF!</definedName>
    <definedName name="TOTALITEM2.5_54" localSheetId="9">#REF!</definedName>
    <definedName name="TOTALITEM2.5_54" localSheetId="1">#REF!</definedName>
    <definedName name="TOTALITEM2.5_54">#REF!</definedName>
    <definedName name="TOTALITEM2.5_55" localSheetId="9">#REF!</definedName>
    <definedName name="TOTALITEM2.5_55" localSheetId="1">#REF!</definedName>
    <definedName name="TOTALITEM2.5_55">#REF!</definedName>
    <definedName name="TOTALITEM2.5_56" localSheetId="9">#REF!</definedName>
    <definedName name="TOTALITEM2.5_56" localSheetId="1">#REF!</definedName>
    <definedName name="TOTALITEM2.5_56">#REF!</definedName>
    <definedName name="TOTALITEM2.5_57" localSheetId="9">#REF!</definedName>
    <definedName name="TOTALITEM2.5_57" localSheetId="1">#REF!</definedName>
    <definedName name="TOTALITEM2.5_57">#REF!</definedName>
    <definedName name="TOTALITEM2.5_58" localSheetId="9">#REF!</definedName>
    <definedName name="TOTALITEM2.5_58" localSheetId="1">#REF!</definedName>
    <definedName name="TOTALITEM2.5_58">#REF!</definedName>
    <definedName name="TOTALITEM2.5_59" localSheetId="9">#REF!</definedName>
    <definedName name="TOTALITEM2.5_59" localSheetId="1">#REF!</definedName>
    <definedName name="TOTALITEM2.5_59">#REF!</definedName>
    <definedName name="TOTALITEM2.5_60" localSheetId="9">#REF!</definedName>
    <definedName name="TOTALITEM2.5_60" localSheetId="1">#REF!</definedName>
    <definedName name="TOTALITEM2.5_60">#REF!</definedName>
    <definedName name="TOTALITEM2.5_61" localSheetId="9">#REF!</definedName>
    <definedName name="TOTALITEM2.5_61" localSheetId="1">#REF!</definedName>
    <definedName name="TOTALITEM2.5_61">#REF!</definedName>
    <definedName name="TOTALITEM2.5_62" localSheetId="9">#REF!</definedName>
    <definedName name="TOTALITEM2.5_62" localSheetId="1">#REF!</definedName>
    <definedName name="TOTALITEM2.5_62">#REF!</definedName>
    <definedName name="TOTALITEM2.5_63" localSheetId="9">#REF!</definedName>
    <definedName name="TOTALITEM2.5_63" localSheetId="1">#REF!</definedName>
    <definedName name="TOTALITEM2.5_63">#REF!</definedName>
    <definedName name="TOTALITEM2.5_64" localSheetId="9">#REF!</definedName>
    <definedName name="TOTALITEM2.5_64" localSheetId="1">#REF!</definedName>
    <definedName name="TOTALITEM2.5_64">#REF!</definedName>
    <definedName name="TOTALITEM2.5_65" localSheetId="9">#REF!</definedName>
    <definedName name="TOTALITEM2.5_65" localSheetId="1">#REF!</definedName>
    <definedName name="TOTALITEM2.5_65">#REF!</definedName>
    <definedName name="TOTALITEM2.5_66" localSheetId="9">#REF!</definedName>
    <definedName name="TOTALITEM2.5_66" localSheetId="1">#REF!</definedName>
    <definedName name="TOTALITEM2.5_66">#REF!</definedName>
    <definedName name="TOTALITEM2.5_67" localSheetId="9">#REF!</definedName>
    <definedName name="TOTALITEM2.5_67" localSheetId="1">#REF!</definedName>
    <definedName name="TOTALITEM2.5_67">#REF!</definedName>
    <definedName name="TOTALITEM2.5_68" localSheetId="9">#REF!</definedName>
    <definedName name="TOTALITEM2.5_68" localSheetId="1">#REF!</definedName>
    <definedName name="TOTALITEM2.5_68">#REF!</definedName>
    <definedName name="TOTALITEM2.5_69" localSheetId="9">#REF!</definedName>
    <definedName name="TOTALITEM2.5_69" localSheetId="1">#REF!</definedName>
    <definedName name="TOTALITEM2.5_69">#REF!</definedName>
    <definedName name="TOTALITEM2.5_70" localSheetId="9">#REF!</definedName>
    <definedName name="TOTALITEM2.5_70" localSheetId="1">#REF!</definedName>
    <definedName name="TOTALITEM2.5_70">#REF!</definedName>
    <definedName name="TOTALITEM2.5_71" localSheetId="9">#REF!</definedName>
    <definedName name="TOTALITEM2.5_71" localSheetId="1">#REF!</definedName>
    <definedName name="TOTALITEM2.5_71">#REF!</definedName>
    <definedName name="TOTALITEM2.5_72" localSheetId="9">#REF!</definedName>
    <definedName name="TOTALITEM2.5_72" localSheetId="1">#REF!</definedName>
    <definedName name="TOTALITEM2.5_72">#REF!</definedName>
    <definedName name="TOTALITEM2.5_73" localSheetId="9">#REF!</definedName>
    <definedName name="TOTALITEM2.5_73" localSheetId="1">#REF!</definedName>
    <definedName name="TOTALITEM2.5_73">#REF!</definedName>
    <definedName name="TOTALITEM2.5_74" localSheetId="9">#REF!</definedName>
    <definedName name="TOTALITEM2.5_74" localSheetId="1">#REF!</definedName>
    <definedName name="TOTALITEM2.5_74">#REF!</definedName>
    <definedName name="TOTALITEM2.5_75" localSheetId="9">#REF!</definedName>
    <definedName name="TOTALITEM2.5_75" localSheetId="1">#REF!</definedName>
    <definedName name="TOTALITEM2.5_75">#REF!</definedName>
    <definedName name="TOTALITEM2.5_76" localSheetId="9">#REF!</definedName>
    <definedName name="TOTALITEM2.5_76" localSheetId="1">#REF!</definedName>
    <definedName name="TOTALITEM2.5_76">#REF!</definedName>
    <definedName name="TOTALITEM2.5_78" localSheetId="9">#REF!</definedName>
    <definedName name="TOTALITEM2.5_78" localSheetId="1">#REF!</definedName>
    <definedName name="TOTALITEM2.5_78">#REF!</definedName>
    <definedName name="TOTALITEM2.5_79" localSheetId="9">#REF!</definedName>
    <definedName name="TOTALITEM2.5_79" localSheetId="1">#REF!</definedName>
    <definedName name="TOTALITEM2.5_79">#REF!</definedName>
    <definedName name="TOTALITEM2.5_9" localSheetId="9">#REF!</definedName>
    <definedName name="TOTALITEM2.5_9" localSheetId="1">#REF!</definedName>
    <definedName name="TOTALITEM2.5_9">#REF!</definedName>
    <definedName name="TOTALITEM2.6" localSheetId="9">#REF!</definedName>
    <definedName name="TOTALITEM2.6" localSheetId="1">#REF!</definedName>
    <definedName name="TOTALITEM2.6">#REF!</definedName>
    <definedName name="TOTALITEM2.6_1" localSheetId="9">#REF!</definedName>
    <definedName name="TOTALITEM2.6_1" localSheetId="1">#REF!</definedName>
    <definedName name="TOTALITEM2.6_1">#REF!</definedName>
    <definedName name="TOTALITEM2.6_10" localSheetId="9">#REF!</definedName>
    <definedName name="TOTALITEM2.6_10" localSheetId="1">#REF!</definedName>
    <definedName name="TOTALITEM2.6_10">#REF!</definedName>
    <definedName name="TOTALITEM2.6_11" localSheetId="9">#REF!</definedName>
    <definedName name="TOTALITEM2.6_11" localSheetId="1">#REF!</definedName>
    <definedName name="TOTALITEM2.6_11">#REF!</definedName>
    <definedName name="TOTALITEM2.6_12" localSheetId="9">#REF!</definedName>
    <definedName name="TOTALITEM2.6_12" localSheetId="1">#REF!</definedName>
    <definedName name="TOTALITEM2.6_12">#REF!</definedName>
    <definedName name="TOTALITEM2.6_13" localSheetId="9">#REF!</definedName>
    <definedName name="TOTALITEM2.6_13" localSheetId="1">#REF!</definedName>
    <definedName name="TOTALITEM2.6_13">#REF!</definedName>
    <definedName name="TOTALITEM2.6_14" localSheetId="9">#REF!</definedName>
    <definedName name="TOTALITEM2.6_14" localSheetId="1">#REF!</definedName>
    <definedName name="TOTALITEM2.6_14">#REF!</definedName>
    <definedName name="TOTALITEM2.6_15" localSheetId="9">#REF!</definedName>
    <definedName name="TOTALITEM2.6_15" localSheetId="1">#REF!</definedName>
    <definedName name="TOTALITEM2.6_15">#REF!</definedName>
    <definedName name="TOTALITEM2.6_16" localSheetId="9">#REF!</definedName>
    <definedName name="TOTALITEM2.6_16" localSheetId="1">#REF!</definedName>
    <definedName name="TOTALITEM2.6_16">#REF!</definedName>
    <definedName name="TOTALITEM2.6_17" localSheetId="9">#REF!</definedName>
    <definedName name="TOTALITEM2.6_17" localSheetId="1">#REF!</definedName>
    <definedName name="TOTALITEM2.6_17">#REF!</definedName>
    <definedName name="TOTALITEM2.6_18" localSheetId="9">#REF!</definedName>
    <definedName name="TOTALITEM2.6_18" localSheetId="1">#REF!</definedName>
    <definedName name="TOTALITEM2.6_18">#REF!</definedName>
    <definedName name="TOTALITEM2.6_19" localSheetId="9">#REF!</definedName>
    <definedName name="TOTALITEM2.6_19" localSheetId="1">#REF!</definedName>
    <definedName name="TOTALITEM2.6_19">#REF!</definedName>
    <definedName name="TOTALITEM2.6_2" localSheetId="9">#REF!</definedName>
    <definedName name="TOTALITEM2.6_2" localSheetId="1">#REF!</definedName>
    <definedName name="TOTALITEM2.6_2">#REF!</definedName>
    <definedName name="TOTALITEM2.6_20" localSheetId="9">#REF!</definedName>
    <definedName name="TOTALITEM2.6_20" localSheetId="1">#REF!</definedName>
    <definedName name="TOTALITEM2.6_20">#REF!</definedName>
    <definedName name="TOTALITEM2.6_21" localSheetId="9">#REF!</definedName>
    <definedName name="TOTALITEM2.6_21" localSheetId="1">#REF!</definedName>
    <definedName name="TOTALITEM2.6_21">#REF!</definedName>
    <definedName name="TOTALITEM2.6_22" localSheetId="9">#REF!</definedName>
    <definedName name="TOTALITEM2.6_22" localSheetId="1">#REF!</definedName>
    <definedName name="TOTALITEM2.6_22">#REF!</definedName>
    <definedName name="TOTALITEM2.6_23" localSheetId="9">#REF!</definedName>
    <definedName name="TOTALITEM2.6_23" localSheetId="1">#REF!</definedName>
    <definedName name="TOTALITEM2.6_23">#REF!</definedName>
    <definedName name="TOTALITEM2.6_24" localSheetId="9">#REF!</definedName>
    <definedName name="TOTALITEM2.6_24" localSheetId="1">#REF!</definedName>
    <definedName name="TOTALITEM2.6_24">#REF!</definedName>
    <definedName name="TOTALITEM2.6_25" localSheetId="9">#REF!</definedName>
    <definedName name="TOTALITEM2.6_25" localSheetId="1">#REF!</definedName>
    <definedName name="TOTALITEM2.6_25">#REF!</definedName>
    <definedName name="TOTALITEM2.6_26" localSheetId="9">#REF!</definedName>
    <definedName name="TOTALITEM2.6_26" localSheetId="1">#REF!</definedName>
    <definedName name="TOTALITEM2.6_26">#REF!</definedName>
    <definedName name="TOTALITEM2.6_27" localSheetId="9">#REF!</definedName>
    <definedName name="TOTALITEM2.6_27" localSheetId="1">#REF!</definedName>
    <definedName name="TOTALITEM2.6_27">#REF!</definedName>
    <definedName name="TOTALITEM2.6_28" localSheetId="9">#REF!</definedName>
    <definedName name="TOTALITEM2.6_28" localSheetId="1">#REF!</definedName>
    <definedName name="TOTALITEM2.6_28">#REF!</definedName>
    <definedName name="TOTALITEM2.6_29" localSheetId="9">#REF!</definedName>
    <definedName name="TOTALITEM2.6_29" localSheetId="1">#REF!</definedName>
    <definedName name="TOTALITEM2.6_29">#REF!</definedName>
    <definedName name="TOTALITEM2.6_3" localSheetId="9">#REF!</definedName>
    <definedName name="TOTALITEM2.6_3" localSheetId="1">#REF!</definedName>
    <definedName name="TOTALITEM2.6_3">#REF!</definedName>
    <definedName name="TOTALITEM2.6_30" localSheetId="9">#REF!</definedName>
    <definedName name="TOTALITEM2.6_30" localSheetId="1">#REF!</definedName>
    <definedName name="TOTALITEM2.6_30">#REF!</definedName>
    <definedName name="TOTALITEM2.6_31" localSheetId="9">#REF!</definedName>
    <definedName name="TOTALITEM2.6_31" localSheetId="1">#REF!</definedName>
    <definedName name="TOTALITEM2.6_31">#REF!</definedName>
    <definedName name="TOTALITEM2.6_32" localSheetId="9">#REF!</definedName>
    <definedName name="TOTALITEM2.6_32" localSheetId="1">#REF!</definedName>
    <definedName name="TOTALITEM2.6_32">#REF!</definedName>
    <definedName name="TOTALITEM2.6_33" localSheetId="9">#REF!</definedName>
    <definedName name="TOTALITEM2.6_33" localSheetId="1">#REF!</definedName>
    <definedName name="TOTALITEM2.6_33">#REF!</definedName>
    <definedName name="TOTALITEM2.6_34" localSheetId="9">#REF!</definedName>
    <definedName name="TOTALITEM2.6_34" localSheetId="1">#REF!</definedName>
    <definedName name="TOTALITEM2.6_34">#REF!</definedName>
    <definedName name="TOTALITEM2.6_35" localSheetId="9">#REF!</definedName>
    <definedName name="TOTALITEM2.6_35" localSheetId="1">#REF!</definedName>
    <definedName name="TOTALITEM2.6_35">#REF!</definedName>
    <definedName name="TOTALITEM2.6_36" localSheetId="9">#REF!</definedName>
    <definedName name="TOTALITEM2.6_36" localSheetId="1">#REF!</definedName>
    <definedName name="TOTALITEM2.6_36">#REF!</definedName>
    <definedName name="TOTALITEM2.6_37" localSheetId="9">#REF!</definedName>
    <definedName name="TOTALITEM2.6_37" localSheetId="1">#REF!</definedName>
    <definedName name="TOTALITEM2.6_37">#REF!</definedName>
    <definedName name="TOTALITEM2.6_38" localSheetId="9">#REF!</definedName>
    <definedName name="TOTALITEM2.6_38" localSheetId="1">#REF!</definedName>
    <definedName name="TOTALITEM2.6_38">#REF!</definedName>
    <definedName name="TOTALITEM2.6_39" localSheetId="9">#REF!</definedName>
    <definedName name="TOTALITEM2.6_39" localSheetId="1">#REF!</definedName>
    <definedName name="TOTALITEM2.6_39">#REF!</definedName>
    <definedName name="TOTALITEM2.6_4" localSheetId="9">#REF!</definedName>
    <definedName name="TOTALITEM2.6_4" localSheetId="1">#REF!</definedName>
    <definedName name="TOTALITEM2.6_4">#REF!</definedName>
    <definedName name="TOTALITEM2.6_40" localSheetId="9">#REF!</definedName>
    <definedName name="TOTALITEM2.6_40" localSheetId="1">#REF!</definedName>
    <definedName name="TOTALITEM2.6_40">#REF!</definedName>
    <definedName name="TOTALITEM2.6_41" localSheetId="9">#REF!</definedName>
    <definedName name="TOTALITEM2.6_41" localSheetId="1">#REF!</definedName>
    <definedName name="TOTALITEM2.6_41">#REF!</definedName>
    <definedName name="TOTALITEM2.6_42" localSheetId="9">#REF!</definedName>
    <definedName name="TOTALITEM2.6_42" localSheetId="1">#REF!</definedName>
    <definedName name="TOTALITEM2.6_42">#REF!</definedName>
    <definedName name="TOTALITEM2.6_43" localSheetId="9">#REF!</definedName>
    <definedName name="TOTALITEM2.6_43" localSheetId="1">#REF!</definedName>
    <definedName name="TOTALITEM2.6_43">#REF!</definedName>
    <definedName name="TOTALITEM2.6_44" localSheetId="9">#REF!</definedName>
    <definedName name="TOTALITEM2.6_44" localSheetId="1">#REF!</definedName>
    <definedName name="TOTALITEM2.6_44">#REF!</definedName>
    <definedName name="TOTALITEM2.6_45" localSheetId="9">#REF!</definedName>
    <definedName name="TOTALITEM2.6_45" localSheetId="1">#REF!</definedName>
    <definedName name="TOTALITEM2.6_45">#REF!</definedName>
    <definedName name="TOTALITEM2.6_46" localSheetId="9">#REF!</definedName>
    <definedName name="TOTALITEM2.6_46" localSheetId="1">#REF!</definedName>
    <definedName name="TOTALITEM2.6_46">#REF!</definedName>
    <definedName name="TOTALITEM2.6_47" localSheetId="9">#REF!</definedName>
    <definedName name="TOTALITEM2.6_47" localSheetId="1">#REF!</definedName>
    <definedName name="TOTALITEM2.6_47">#REF!</definedName>
    <definedName name="TOTALITEM2.6_48" localSheetId="9">#REF!</definedName>
    <definedName name="TOTALITEM2.6_48" localSheetId="1">#REF!</definedName>
    <definedName name="TOTALITEM2.6_48">#REF!</definedName>
    <definedName name="TOTALITEM2.6_49" localSheetId="9">#REF!</definedName>
    <definedName name="TOTALITEM2.6_49" localSheetId="1">#REF!</definedName>
    <definedName name="TOTALITEM2.6_49">#REF!</definedName>
    <definedName name="TOTALITEM2.6_5" localSheetId="9">#REF!</definedName>
    <definedName name="TOTALITEM2.6_5" localSheetId="1">#REF!</definedName>
    <definedName name="TOTALITEM2.6_5">#REF!</definedName>
    <definedName name="TOTALITEM2.6_50" localSheetId="9">#REF!</definedName>
    <definedName name="TOTALITEM2.6_50" localSheetId="1">#REF!</definedName>
    <definedName name="TOTALITEM2.6_50">#REF!</definedName>
    <definedName name="TOTALITEM2.6_51" localSheetId="9">#REF!</definedName>
    <definedName name="TOTALITEM2.6_51" localSheetId="1">#REF!</definedName>
    <definedName name="TOTALITEM2.6_51">#REF!</definedName>
    <definedName name="TOTALITEM2.6_52" localSheetId="9">#REF!</definedName>
    <definedName name="TOTALITEM2.6_52" localSheetId="1">#REF!</definedName>
    <definedName name="TOTALITEM2.6_52">#REF!</definedName>
    <definedName name="TOTALITEM2.6_53" localSheetId="9">#REF!</definedName>
    <definedName name="TOTALITEM2.6_53" localSheetId="1">#REF!</definedName>
    <definedName name="TOTALITEM2.6_53">#REF!</definedName>
    <definedName name="TOTALITEM2.6_54" localSheetId="9">#REF!</definedName>
    <definedName name="TOTALITEM2.6_54" localSheetId="1">#REF!</definedName>
    <definedName name="TOTALITEM2.6_54">#REF!</definedName>
    <definedName name="TOTALITEM2.6_55" localSheetId="9">#REF!</definedName>
    <definedName name="TOTALITEM2.6_55" localSheetId="1">#REF!</definedName>
    <definedName name="TOTALITEM2.6_55">#REF!</definedName>
    <definedName name="TOTALITEM2.6_56" localSheetId="9">#REF!</definedName>
    <definedName name="TOTALITEM2.6_56" localSheetId="1">#REF!</definedName>
    <definedName name="TOTALITEM2.6_56">#REF!</definedName>
    <definedName name="TOTALITEM2.6_57" localSheetId="9">#REF!</definedName>
    <definedName name="TOTALITEM2.6_57" localSheetId="1">#REF!</definedName>
    <definedName name="TOTALITEM2.6_57">#REF!</definedName>
    <definedName name="TOTALITEM2.6_58" localSheetId="9">#REF!</definedName>
    <definedName name="TOTALITEM2.6_58" localSheetId="1">#REF!</definedName>
    <definedName name="TOTALITEM2.6_58">#REF!</definedName>
    <definedName name="TOTALITEM2.6_59" localSheetId="9">#REF!</definedName>
    <definedName name="TOTALITEM2.6_59" localSheetId="1">#REF!</definedName>
    <definedName name="TOTALITEM2.6_59">#REF!</definedName>
    <definedName name="TOTALITEM2.6_60" localSheetId="9">#REF!</definedName>
    <definedName name="TOTALITEM2.6_60" localSheetId="1">#REF!</definedName>
    <definedName name="TOTALITEM2.6_60">#REF!</definedName>
    <definedName name="TOTALITEM2.6_61" localSheetId="9">#REF!</definedName>
    <definedName name="TOTALITEM2.6_61" localSheetId="1">#REF!</definedName>
    <definedName name="TOTALITEM2.6_61">#REF!</definedName>
    <definedName name="TOTALITEM2.6_62" localSheetId="9">#REF!</definedName>
    <definedName name="TOTALITEM2.6_62" localSheetId="1">#REF!</definedName>
    <definedName name="TOTALITEM2.6_62">#REF!</definedName>
    <definedName name="TOTALITEM2.6_63" localSheetId="9">#REF!</definedName>
    <definedName name="TOTALITEM2.6_63" localSheetId="1">#REF!</definedName>
    <definedName name="TOTALITEM2.6_63">#REF!</definedName>
    <definedName name="TOTALITEM2.6_64" localSheetId="9">#REF!</definedName>
    <definedName name="TOTALITEM2.6_64" localSheetId="1">#REF!</definedName>
    <definedName name="TOTALITEM2.6_64">#REF!</definedName>
    <definedName name="TOTALITEM2.6_65" localSheetId="9">#REF!</definedName>
    <definedName name="TOTALITEM2.6_65" localSheetId="1">#REF!</definedName>
    <definedName name="TOTALITEM2.6_65">#REF!</definedName>
    <definedName name="TOTALITEM2.6_66" localSheetId="9">#REF!</definedName>
    <definedName name="TOTALITEM2.6_66" localSheetId="1">#REF!</definedName>
    <definedName name="TOTALITEM2.6_66">#REF!</definedName>
    <definedName name="TOTALITEM2.6_67" localSheetId="9">#REF!</definedName>
    <definedName name="TOTALITEM2.6_67" localSheetId="1">#REF!</definedName>
    <definedName name="TOTALITEM2.6_67">#REF!</definedName>
    <definedName name="TOTALITEM2.6_68" localSheetId="9">#REF!</definedName>
    <definedName name="TOTALITEM2.6_68" localSheetId="1">#REF!</definedName>
    <definedName name="TOTALITEM2.6_68">#REF!</definedName>
    <definedName name="TOTALITEM2.6_69" localSheetId="9">#REF!</definedName>
    <definedName name="TOTALITEM2.6_69" localSheetId="1">#REF!</definedName>
    <definedName name="TOTALITEM2.6_69">#REF!</definedName>
    <definedName name="TOTALITEM2.6_70" localSheetId="9">#REF!</definedName>
    <definedName name="TOTALITEM2.6_70" localSheetId="1">#REF!</definedName>
    <definedName name="TOTALITEM2.6_70">#REF!</definedName>
    <definedName name="TOTALITEM2.6_71" localSheetId="9">#REF!</definedName>
    <definedName name="TOTALITEM2.6_71" localSheetId="1">#REF!</definedName>
    <definedName name="TOTALITEM2.6_71">#REF!</definedName>
    <definedName name="TOTALITEM2.6_72" localSheetId="9">#REF!</definedName>
    <definedName name="TOTALITEM2.6_72" localSheetId="1">#REF!</definedName>
    <definedName name="TOTALITEM2.6_72">#REF!</definedName>
    <definedName name="TOTALITEM2.6_73" localSheetId="9">#REF!</definedName>
    <definedName name="TOTALITEM2.6_73" localSheetId="1">#REF!</definedName>
    <definedName name="TOTALITEM2.6_73">#REF!</definedName>
    <definedName name="TOTALITEM2.6_74" localSheetId="9">#REF!</definedName>
    <definedName name="TOTALITEM2.6_74" localSheetId="1">#REF!</definedName>
    <definedName name="TOTALITEM2.6_74">#REF!</definedName>
    <definedName name="TOTALITEM2.6_75" localSheetId="9">#REF!</definedName>
    <definedName name="TOTALITEM2.6_75" localSheetId="1">#REF!</definedName>
    <definedName name="TOTALITEM2.6_75">#REF!</definedName>
    <definedName name="TOTALITEM2.6_76" localSheetId="9">#REF!</definedName>
    <definedName name="TOTALITEM2.6_76" localSheetId="1">#REF!</definedName>
    <definedName name="TOTALITEM2.6_76">#REF!</definedName>
    <definedName name="TOTALITEM2.6_78" localSheetId="9">#REF!</definedName>
    <definedName name="TOTALITEM2.6_78" localSheetId="1">#REF!</definedName>
    <definedName name="TOTALITEM2.6_78">#REF!</definedName>
    <definedName name="TOTALITEM2.6_79" localSheetId="9">#REF!</definedName>
    <definedName name="TOTALITEM2.6_79" localSheetId="1">#REF!</definedName>
    <definedName name="TOTALITEM2.6_79">#REF!</definedName>
    <definedName name="TOTALITEM2.6_9" localSheetId="9">#REF!</definedName>
    <definedName name="TOTALITEM2.6_9" localSheetId="1">#REF!</definedName>
    <definedName name="TOTALITEM2.6_9">#REF!</definedName>
    <definedName name="TOTALITEM2.7" localSheetId="9">#REF!</definedName>
    <definedName name="TOTALITEM2.7" localSheetId="1">#REF!</definedName>
    <definedName name="TOTALITEM2.7">#REF!</definedName>
    <definedName name="TOTALITEM2.7_1" localSheetId="9">#REF!</definedName>
    <definedName name="TOTALITEM2.7_1" localSheetId="1">#REF!</definedName>
    <definedName name="TOTALITEM2.7_1">#REF!</definedName>
    <definedName name="TOTALITEM2.7_10" localSheetId="9">#REF!</definedName>
    <definedName name="TOTALITEM2.7_10" localSheetId="1">#REF!</definedName>
    <definedName name="TOTALITEM2.7_10">#REF!</definedName>
    <definedName name="TOTALITEM2.7_11" localSheetId="9">#REF!</definedName>
    <definedName name="TOTALITEM2.7_11" localSheetId="1">#REF!</definedName>
    <definedName name="TOTALITEM2.7_11">#REF!</definedName>
    <definedName name="TOTALITEM2.7_12" localSheetId="9">#REF!</definedName>
    <definedName name="TOTALITEM2.7_12" localSheetId="1">#REF!</definedName>
    <definedName name="TOTALITEM2.7_12">#REF!</definedName>
    <definedName name="TOTALITEM2.7_13" localSheetId="9">#REF!</definedName>
    <definedName name="TOTALITEM2.7_13" localSheetId="1">#REF!</definedName>
    <definedName name="TOTALITEM2.7_13">#REF!</definedName>
    <definedName name="TOTALITEM2.7_14" localSheetId="9">#REF!</definedName>
    <definedName name="TOTALITEM2.7_14" localSheetId="1">#REF!</definedName>
    <definedName name="TOTALITEM2.7_14">#REF!</definedName>
    <definedName name="TOTALITEM2.7_15" localSheetId="9">#REF!</definedName>
    <definedName name="TOTALITEM2.7_15" localSheetId="1">#REF!</definedName>
    <definedName name="TOTALITEM2.7_15">#REF!</definedName>
    <definedName name="TOTALITEM2.7_16" localSheetId="9">#REF!</definedName>
    <definedName name="TOTALITEM2.7_16" localSheetId="1">#REF!</definedName>
    <definedName name="TOTALITEM2.7_16">#REF!</definedName>
    <definedName name="TOTALITEM2.7_17" localSheetId="9">#REF!</definedName>
    <definedName name="TOTALITEM2.7_17" localSheetId="1">#REF!</definedName>
    <definedName name="TOTALITEM2.7_17">#REF!</definedName>
    <definedName name="TOTALITEM2.7_18" localSheetId="9">#REF!</definedName>
    <definedName name="TOTALITEM2.7_18" localSheetId="1">#REF!</definedName>
    <definedName name="TOTALITEM2.7_18">#REF!</definedName>
    <definedName name="TOTALITEM2.7_19" localSheetId="9">#REF!</definedName>
    <definedName name="TOTALITEM2.7_19" localSheetId="1">#REF!</definedName>
    <definedName name="TOTALITEM2.7_19">#REF!</definedName>
    <definedName name="TOTALITEM2.7_2" localSheetId="9">#REF!</definedName>
    <definedName name="TOTALITEM2.7_2" localSheetId="1">#REF!</definedName>
    <definedName name="TOTALITEM2.7_2">#REF!</definedName>
    <definedName name="TOTALITEM2.7_20" localSheetId="9">#REF!</definedName>
    <definedName name="TOTALITEM2.7_20" localSheetId="1">#REF!</definedName>
    <definedName name="TOTALITEM2.7_20">#REF!</definedName>
    <definedName name="TOTALITEM2.7_21" localSheetId="9">#REF!</definedName>
    <definedName name="TOTALITEM2.7_21" localSheetId="1">#REF!</definedName>
    <definedName name="TOTALITEM2.7_21">#REF!</definedName>
    <definedName name="TOTALITEM2.7_22" localSheetId="9">#REF!</definedName>
    <definedName name="TOTALITEM2.7_22" localSheetId="1">#REF!</definedName>
    <definedName name="TOTALITEM2.7_22">#REF!</definedName>
    <definedName name="TOTALITEM2.7_23" localSheetId="9">#REF!</definedName>
    <definedName name="TOTALITEM2.7_23" localSheetId="1">#REF!</definedName>
    <definedName name="TOTALITEM2.7_23">#REF!</definedName>
    <definedName name="TOTALITEM2.7_24" localSheetId="9">#REF!</definedName>
    <definedName name="TOTALITEM2.7_24" localSheetId="1">#REF!</definedName>
    <definedName name="TOTALITEM2.7_24">#REF!</definedName>
    <definedName name="TOTALITEM2.7_25" localSheetId="9">#REF!</definedName>
    <definedName name="TOTALITEM2.7_25" localSheetId="1">#REF!</definedName>
    <definedName name="TOTALITEM2.7_25">#REF!</definedName>
    <definedName name="TOTALITEM2.7_26" localSheetId="9">#REF!</definedName>
    <definedName name="TOTALITEM2.7_26" localSheetId="1">#REF!</definedName>
    <definedName name="TOTALITEM2.7_26">#REF!</definedName>
    <definedName name="TOTALITEM2.7_27" localSheetId="9">#REF!</definedName>
    <definedName name="TOTALITEM2.7_27" localSheetId="1">#REF!</definedName>
    <definedName name="TOTALITEM2.7_27">#REF!</definedName>
    <definedName name="TOTALITEM2.7_28" localSheetId="9">#REF!</definedName>
    <definedName name="TOTALITEM2.7_28" localSheetId="1">#REF!</definedName>
    <definedName name="TOTALITEM2.7_28">#REF!</definedName>
    <definedName name="TOTALITEM2.7_29" localSheetId="9">#REF!</definedName>
    <definedName name="TOTALITEM2.7_29" localSheetId="1">#REF!</definedName>
    <definedName name="TOTALITEM2.7_29">#REF!</definedName>
    <definedName name="TOTALITEM2.7_3" localSheetId="9">#REF!</definedName>
    <definedName name="TOTALITEM2.7_3" localSheetId="1">#REF!</definedName>
    <definedName name="TOTALITEM2.7_3">#REF!</definedName>
    <definedName name="TOTALITEM2.7_30" localSheetId="9">#REF!</definedName>
    <definedName name="TOTALITEM2.7_30" localSheetId="1">#REF!</definedName>
    <definedName name="TOTALITEM2.7_30">#REF!</definedName>
    <definedName name="TOTALITEM2.7_31" localSheetId="9">#REF!</definedName>
    <definedName name="TOTALITEM2.7_31" localSheetId="1">#REF!</definedName>
    <definedName name="TOTALITEM2.7_31">#REF!</definedName>
    <definedName name="TOTALITEM2.7_32" localSheetId="9">#REF!</definedName>
    <definedName name="TOTALITEM2.7_32" localSheetId="1">#REF!</definedName>
    <definedName name="TOTALITEM2.7_32">#REF!</definedName>
    <definedName name="TOTALITEM2.7_33" localSheetId="9">#REF!</definedName>
    <definedName name="TOTALITEM2.7_33" localSheetId="1">#REF!</definedName>
    <definedName name="TOTALITEM2.7_33">#REF!</definedName>
    <definedName name="TOTALITEM2.7_34" localSheetId="9">#REF!</definedName>
    <definedName name="TOTALITEM2.7_34" localSheetId="1">#REF!</definedName>
    <definedName name="TOTALITEM2.7_34">#REF!</definedName>
    <definedName name="TOTALITEM2.7_35" localSheetId="9">#REF!</definedName>
    <definedName name="TOTALITEM2.7_35" localSheetId="1">#REF!</definedName>
    <definedName name="TOTALITEM2.7_35">#REF!</definedName>
    <definedName name="TOTALITEM2.7_36" localSheetId="9">#REF!</definedName>
    <definedName name="TOTALITEM2.7_36" localSheetId="1">#REF!</definedName>
    <definedName name="TOTALITEM2.7_36">#REF!</definedName>
    <definedName name="TOTALITEM2.7_37" localSheetId="9">#REF!</definedName>
    <definedName name="TOTALITEM2.7_37" localSheetId="1">#REF!</definedName>
    <definedName name="TOTALITEM2.7_37">#REF!</definedName>
    <definedName name="TOTALITEM2.7_38" localSheetId="9">#REF!</definedName>
    <definedName name="TOTALITEM2.7_38" localSheetId="1">#REF!</definedName>
    <definedName name="TOTALITEM2.7_38">#REF!</definedName>
    <definedName name="TOTALITEM2.7_39" localSheetId="9">#REF!</definedName>
    <definedName name="TOTALITEM2.7_39" localSheetId="1">#REF!</definedName>
    <definedName name="TOTALITEM2.7_39">#REF!</definedName>
    <definedName name="TOTALITEM2.7_4" localSheetId="9">#REF!</definedName>
    <definedName name="TOTALITEM2.7_4" localSheetId="1">#REF!</definedName>
    <definedName name="TOTALITEM2.7_4">#REF!</definedName>
    <definedName name="TOTALITEM2.7_40" localSheetId="9">#REF!</definedName>
    <definedName name="TOTALITEM2.7_40" localSheetId="1">#REF!</definedName>
    <definedName name="TOTALITEM2.7_40">#REF!</definedName>
    <definedName name="TOTALITEM2.7_41" localSheetId="9">#REF!</definedName>
    <definedName name="TOTALITEM2.7_41" localSheetId="1">#REF!</definedName>
    <definedName name="TOTALITEM2.7_41">#REF!</definedName>
    <definedName name="TOTALITEM2.7_42" localSheetId="9">#REF!</definedName>
    <definedName name="TOTALITEM2.7_42" localSheetId="1">#REF!</definedName>
    <definedName name="TOTALITEM2.7_42">#REF!</definedName>
    <definedName name="TOTALITEM2.7_43" localSheetId="9">#REF!</definedName>
    <definedName name="TOTALITEM2.7_43" localSheetId="1">#REF!</definedName>
    <definedName name="TOTALITEM2.7_43">#REF!</definedName>
    <definedName name="TOTALITEM2.7_44" localSheetId="9">#REF!</definedName>
    <definedName name="TOTALITEM2.7_44" localSheetId="1">#REF!</definedName>
    <definedName name="TOTALITEM2.7_44">#REF!</definedName>
    <definedName name="TOTALITEM2.7_45" localSheetId="9">#REF!</definedName>
    <definedName name="TOTALITEM2.7_45" localSheetId="1">#REF!</definedName>
    <definedName name="TOTALITEM2.7_45">#REF!</definedName>
    <definedName name="TOTALITEM2.7_46" localSheetId="9">#REF!</definedName>
    <definedName name="TOTALITEM2.7_46" localSheetId="1">#REF!</definedName>
    <definedName name="TOTALITEM2.7_46">#REF!</definedName>
    <definedName name="TOTALITEM2.7_47" localSheetId="9">#REF!</definedName>
    <definedName name="TOTALITEM2.7_47" localSheetId="1">#REF!</definedName>
    <definedName name="TOTALITEM2.7_47">#REF!</definedName>
    <definedName name="TOTALITEM2.7_48" localSheetId="9">#REF!</definedName>
    <definedName name="TOTALITEM2.7_48" localSheetId="1">#REF!</definedName>
    <definedName name="TOTALITEM2.7_48">#REF!</definedName>
    <definedName name="TOTALITEM2.7_49" localSheetId="9">#REF!</definedName>
    <definedName name="TOTALITEM2.7_49" localSheetId="1">#REF!</definedName>
    <definedName name="TOTALITEM2.7_49">#REF!</definedName>
    <definedName name="TOTALITEM2.7_5" localSheetId="9">#REF!</definedName>
    <definedName name="TOTALITEM2.7_5" localSheetId="1">#REF!</definedName>
    <definedName name="TOTALITEM2.7_5">#REF!</definedName>
    <definedName name="TOTALITEM2.7_50" localSheetId="9">#REF!</definedName>
    <definedName name="TOTALITEM2.7_50" localSheetId="1">#REF!</definedName>
    <definedName name="TOTALITEM2.7_50">#REF!</definedName>
    <definedName name="TOTALITEM2.7_51" localSheetId="9">#REF!</definedName>
    <definedName name="TOTALITEM2.7_51" localSheetId="1">#REF!</definedName>
    <definedName name="TOTALITEM2.7_51">#REF!</definedName>
    <definedName name="TOTALITEM2.7_52" localSheetId="9">#REF!</definedName>
    <definedName name="TOTALITEM2.7_52" localSheetId="1">#REF!</definedName>
    <definedName name="TOTALITEM2.7_52">#REF!</definedName>
    <definedName name="TOTALITEM2.7_53" localSheetId="9">#REF!</definedName>
    <definedName name="TOTALITEM2.7_53" localSheetId="1">#REF!</definedName>
    <definedName name="TOTALITEM2.7_53">#REF!</definedName>
    <definedName name="TOTALITEM2.7_54" localSheetId="9">#REF!</definedName>
    <definedName name="TOTALITEM2.7_54" localSheetId="1">#REF!</definedName>
    <definedName name="TOTALITEM2.7_54">#REF!</definedName>
    <definedName name="TOTALITEM2.7_55" localSheetId="9">#REF!</definedName>
    <definedName name="TOTALITEM2.7_55" localSheetId="1">#REF!</definedName>
    <definedName name="TOTALITEM2.7_55">#REF!</definedName>
    <definedName name="TOTALITEM2.7_56" localSheetId="9">#REF!</definedName>
    <definedName name="TOTALITEM2.7_56" localSheetId="1">#REF!</definedName>
    <definedName name="TOTALITEM2.7_56">#REF!</definedName>
    <definedName name="TOTALITEM2.7_57" localSheetId="9">#REF!</definedName>
    <definedName name="TOTALITEM2.7_57" localSheetId="1">#REF!</definedName>
    <definedName name="TOTALITEM2.7_57">#REF!</definedName>
    <definedName name="TOTALITEM2.7_58" localSheetId="9">#REF!</definedName>
    <definedName name="TOTALITEM2.7_58" localSheetId="1">#REF!</definedName>
    <definedName name="TOTALITEM2.7_58">#REF!</definedName>
    <definedName name="TOTALITEM2.7_59" localSheetId="9">#REF!</definedName>
    <definedName name="TOTALITEM2.7_59" localSheetId="1">#REF!</definedName>
    <definedName name="TOTALITEM2.7_59">#REF!</definedName>
    <definedName name="TOTALITEM2.7_60" localSheetId="9">#REF!</definedName>
    <definedName name="TOTALITEM2.7_60" localSheetId="1">#REF!</definedName>
    <definedName name="TOTALITEM2.7_60">#REF!</definedName>
    <definedName name="TOTALITEM2.7_61" localSheetId="9">#REF!</definedName>
    <definedName name="TOTALITEM2.7_61" localSheetId="1">#REF!</definedName>
    <definedName name="TOTALITEM2.7_61">#REF!</definedName>
    <definedName name="TOTALITEM2.7_62" localSheetId="9">#REF!</definedName>
    <definedName name="TOTALITEM2.7_62" localSheetId="1">#REF!</definedName>
    <definedName name="TOTALITEM2.7_62">#REF!</definedName>
    <definedName name="TOTALITEM2.7_63" localSheetId="9">#REF!</definedName>
    <definedName name="TOTALITEM2.7_63" localSheetId="1">#REF!</definedName>
    <definedName name="TOTALITEM2.7_63">#REF!</definedName>
    <definedName name="TOTALITEM2.7_64" localSheetId="9">#REF!</definedName>
    <definedName name="TOTALITEM2.7_64" localSheetId="1">#REF!</definedName>
    <definedName name="TOTALITEM2.7_64">#REF!</definedName>
    <definedName name="TOTALITEM2.7_65" localSheetId="9">#REF!</definedName>
    <definedName name="TOTALITEM2.7_65" localSheetId="1">#REF!</definedName>
    <definedName name="TOTALITEM2.7_65">#REF!</definedName>
    <definedName name="TOTALITEM2.7_66" localSheetId="9">#REF!</definedName>
    <definedName name="TOTALITEM2.7_66" localSheetId="1">#REF!</definedName>
    <definedName name="TOTALITEM2.7_66">#REF!</definedName>
    <definedName name="TOTALITEM2.7_67" localSheetId="9">#REF!</definedName>
    <definedName name="TOTALITEM2.7_67" localSheetId="1">#REF!</definedName>
    <definedName name="TOTALITEM2.7_67">#REF!</definedName>
    <definedName name="TOTALITEM2.7_68" localSheetId="9">#REF!</definedName>
    <definedName name="TOTALITEM2.7_68" localSheetId="1">#REF!</definedName>
    <definedName name="TOTALITEM2.7_68">#REF!</definedName>
    <definedName name="TOTALITEM2.7_69" localSheetId="9">#REF!</definedName>
    <definedName name="TOTALITEM2.7_69" localSheetId="1">#REF!</definedName>
    <definedName name="TOTALITEM2.7_69">#REF!</definedName>
    <definedName name="TOTALITEM2.7_70" localSheetId="9">#REF!</definedName>
    <definedName name="TOTALITEM2.7_70" localSheetId="1">#REF!</definedName>
    <definedName name="TOTALITEM2.7_70">#REF!</definedName>
    <definedName name="TOTALITEM2.7_71" localSheetId="9">#REF!</definedName>
    <definedName name="TOTALITEM2.7_71" localSheetId="1">#REF!</definedName>
    <definedName name="TOTALITEM2.7_71">#REF!</definedName>
    <definedName name="TOTALITEM2.7_72" localSheetId="9">#REF!</definedName>
    <definedName name="TOTALITEM2.7_72" localSheetId="1">#REF!</definedName>
    <definedName name="TOTALITEM2.7_72">#REF!</definedName>
    <definedName name="TOTALITEM2.7_73" localSheetId="9">#REF!</definedName>
    <definedName name="TOTALITEM2.7_73" localSheetId="1">#REF!</definedName>
    <definedName name="TOTALITEM2.7_73">#REF!</definedName>
    <definedName name="TOTALITEM2.7_74" localSheetId="9">#REF!</definedName>
    <definedName name="TOTALITEM2.7_74" localSheetId="1">#REF!</definedName>
    <definedName name="TOTALITEM2.7_74">#REF!</definedName>
    <definedName name="TOTALITEM2.7_75" localSheetId="9">#REF!</definedName>
    <definedName name="TOTALITEM2.7_75" localSheetId="1">#REF!</definedName>
    <definedName name="TOTALITEM2.7_75">#REF!</definedName>
    <definedName name="TOTALITEM2.7_76" localSheetId="9">#REF!</definedName>
    <definedName name="TOTALITEM2.7_76" localSheetId="1">#REF!</definedName>
    <definedName name="TOTALITEM2.7_76">#REF!</definedName>
    <definedName name="TOTALITEM2.7_78" localSheetId="9">#REF!</definedName>
    <definedName name="TOTALITEM2.7_78" localSheetId="1">#REF!</definedName>
    <definedName name="TOTALITEM2.7_78">#REF!</definedName>
    <definedName name="TOTALITEM2.7_79" localSheetId="9">#REF!</definedName>
    <definedName name="TOTALITEM2.7_79" localSheetId="1">#REF!</definedName>
    <definedName name="TOTALITEM2.7_79">#REF!</definedName>
    <definedName name="TOTALITEM2.7_9" localSheetId="9">#REF!</definedName>
    <definedName name="TOTALITEM2.7_9" localSheetId="1">#REF!</definedName>
    <definedName name="TOTALITEM2.7_9">#REF!</definedName>
    <definedName name="TOTALITEM3.1.1" localSheetId="9">#REF!</definedName>
    <definedName name="TOTALITEM3.1.1" localSheetId="1">#REF!</definedName>
    <definedName name="TOTALITEM3.1.1">#REF!</definedName>
    <definedName name="TOTALITEM3.1.1_1" localSheetId="9">#REF!</definedName>
    <definedName name="TOTALITEM3.1.1_1" localSheetId="1">#REF!</definedName>
    <definedName name="TOTALITEM3.1.1_1">#REF!</definedName>
    <definedName name="TOTALITEM3.1.1_10" localSheetId="9">#REF!</definedName>
    <definedName name="TOTALITEM3.1.1_10" localSheetId="1">#REF!</definedName>
    <definedName name="TOTALITEM3.1.1_10">#REF!</definedName>
    <definedName name="TOTALITEM3.1.1_11" localSheetId="9">#REF!</definedName>
    <definedName name="TOTALITEM3.1.1_11" localSheetId="1">#REF!</definedName>
    <definedName name="TOTALITEM3.1.1_11">#REF!</definedName>
    <definedName name="TOTALITEM3.1.1_12" localSheetId="9">#REF!</definedName>
    <definedName name="TOTALITEM3.1.1_12" localSheetId="1">#REF!</definedName>
    <definedName name="TOTALITEM3.1.1_12">#REF!</definedName>
    <definedName name="TOTALITEM3.1.1_13" localSheetId="9">#REF!</definedName>
    <definedName name="TOTALITEM3.1.1_13" localSheetId="1">#REF!</definedName>
    <definedName name="TOTALITEM3.1.1_13">#REF!</definedName>
    <definedName name="TOTALITEM3.1.1_14" localSheetId="9">#REF!</definedName>
    <definedName name="TOTALITEM3.1.1_14" localSheetId="1">#REF!</definedName>
    <definedName name="TOTALITEM3.1.1_14">#REF!</definedName>
    <definedName name="TOTALITEM3.1.1_15" localSheetId="9">#REF!</definedName>
    <definedName name="TOTALITEM3.1.1_15" localSheetId="1">#REF!</definedName>
    <definedName name="TOTALITEM3.1.1_15">#REF!</definedName>
    <definedName name="TOTALITEM3.1.1_16" localSheetId="9">#REF!</definedName>
    <definedName name="TOTALITEM3.1.1_16" localSheetId="1">#REF!</definedName>
    <definedName name="TOTALITEM3.1.1_16">#REF!</definedName>
    <definedName name="TOTALITEM3.1.1_17" localSheetId="9">#REF!</definedName>
    <definedName name="TOTALITEM3.1.1_17" localSheetId="1">#REF!</definedName>
    <definedName name="TOTALITEM3.1.1_17">#REF!</definedName>
    <definedName name="TOTALITEM3.1.1_18" localSheetId="9">#REF!</definedName>
    <definedName name="TOTALITEM3.1.1_18" localSheetId="1">#REF!</definedName>
    <definedName name="TOTALITEM3.1.1_18">#REF!</definedName>
    <definedName name="TOTALITEM3.1.1_19" localSheetId="9">#REF!</definedName>
    <definedName name="TOTALITEM3.1.1_19" localSheetId="1">#REF!</definedName>
    <definedName name="TOTALITEM3.1.1_19">#REF!</definedName>
    <definedName name="TOTALITEM3.1.1_2" localSheetId="9">#REF!</definedName>
    <definedName name="TOTALITEM3.1.1_2" localSheetId="1">#REF!</definedName>
    <definedName name="TOTALITEM3.1.1_2">#REF!</definedName>
    <definedName name="TOTALITEM3.1.1_20" localSheetId="9">#REF!</definedName>
    <definedName name="TOTALITEM3.1.1_20" localSheetId="1">#REF!</definedName>
    <definedName name="TOTALITEM3.1.1_20">#REF!</definedName>
    <definedName name="TOTALITEM3.1.1_21" localSheetId="9">#REF!</definedName>
    <definedName name="TOTALITEM3.1.1_21" localSheetId="1">#REF!</definedName>
    <definedName name="TOTALITEM3.1.1_21">#REF!</definedName>
    <definedName name="TOTALITEM3.1.1_22" localSheetId="9">#REF!</definedName>
    <definedName name="TOTALITEM3.1.1_22" localSheetId="1">#REF!</definedName>
    <definedName name="TOTALITEM3.1.1_22">#REF!</definedName>
    <definedName name="TOTALITEM3.1.1_23" localSheetId="9">#REF!</definedName>
    <definedName name="TOTALITEM3.1.1_23" localSheetId="1">#REF!</definedName>
    <definedName name="TOTALITEM3.1.1_23">#REF!</definedName>
    <definedName name="TOTALITEM3.1.1_24" localSheetId="9">#REF!</definedName>
    <definedName name="TOTALITEM3.1.1_24" localSheetId="1">#REF!</definedName>
    <definedName name="TOTALITEM3.1.1_24">#REF!</definedName>
    <definedName name="TOTALITEM3.1.1_25" localSheetId="9">#REF!</definedName>
    <definedName name="TOTALITEM3.1.1_25" localSheetId="1">#REF!</definedName>
    <definedName name="TOTALITEM3.1.1_25">#REF!</definedName>
    <definedName name="TOTALITEM3.1.1_26" localSheetId="9">#REF!</definedName>
    <definedName name="TOTALITEM3.1.1_26" localSheetId="1">#REF!</definedName>
    <definedName name="TOTALITEM3.1.1_26">#REF!</definedName>
    <definedName name="TOTALITEM3.1.1_27" localSheetId="9">#REF!</definedName>
    <definedName name="TOTALITEM3.1.1_27" localSheetId="1">#REF!</definedName>
    <definedName name="TOTALITEM3.1.1_27">#REF!</definedName>
    <definedName name="TOTALITEM3.1.1_28" localSheetId="9">#REF!</definedName>
    <definedName name="TOTALITEM3.1.1_28" localSheetId="1">#REF!</definedName>
    <definedName name="TOTALITEM3.1.1_28">#REF!</definedName>
    <definedName name="TOTALITEM3.1.1_29" localSheetId="9">#REF!</definedName>
    <definedName name="TOTALITEM3.1.1_29" localSheetId="1">#REF!</definedName>
    <definedName name="TOTALITEM3.1.1_29">#REF!</definedName>
    <definedName name="TOTALITEM3.1.1_3" localSheetId="9">#REF!</definedName>
    <definedName name="TOTALITEM3.1.1_3" localSheetId="1">#REF!</definedName>
    <definedName name="TOTALITEM3.1.1_3">#REF!</definedName>
    <definedName name="TOTALITEM3.1.1_30" localSheetId="9">#REF!</definedName>
    <definedName name="TOTALITEM3.1.1_30" localSheetId="1">#REF!</definedName>
    <definedName name="TOTALITEM3.1.1_30">#REF!</definedName>
    <definedName name="TOTALITEM3.1.1_31" localSheetId="9">#REF!</definedName>
    <definedName name="TOTALITEM3.1.1_31" localSheetId="1">#REF!</definedName>
    <definedName name="TOTALITEM3.1.1_31">#REF!</definedName>
    <definedName name="TOTALITEM3.1.1_32" localSheetId="9">#REF!</definedName>
    <definedName name="TOTALITEM3.1.1_32" localSheetId="1">#REF!</definedName>
    <definedName name="TOTALITEM3.1.1_32">#REF!</definedName>
    <definedName name="TOTALITEM3.1.1_33" localSheetId="9">#REF!</definedName>
    <definedName name="TOTALITEM3.1.1_33" localSheetId="1">#REF!</definedName>
    <definedName name="TOTALITEM3.1.1_33">#REF!</definedName>
    <definedName name="TOTALITEM3.1.1_34" localSheetId="9">#REF!</definedName>
    <definedName name="TOTALITEM3.1.1_34" localSheetId="1">#REF!</definedName>
    <definedName name="TOTALITEM3.1.1_34">#REF!</definedName>
    <definedName name="TOTALITEM3.1.1_35" localSheetId="9">#REF!</definedName>
    <definedName name="TOTALITEM3.1.1_35" localSheetId="1">#REF!</definedName>
    <definedName name="TOTALITEM3.1.1_35">#REF!</definedName>
    <definedName name="TOTALITEM3.1.1_36" localSheetId="9">#REF!</definedName>
    <definedName name="TOTALITEM3.1.1_36" localSheetId="1">#REF!</definedName>
    <definedName name="TOTALITEM3.1.1_36">#REF!</definedName>
    <definedName name="TOTALITEM3.1.1_37" localSheetId="9">#REF!</definedName>
    <definedName name="TOTALITEM3.1.1_37" localSheetId="1">#REF!</definedName>
    <definedName name="TOTALITEM3.1.1_37">#REF!</definedName>
    <definedName name="TOTALITEM3.1.1_38" localSheetId="9">#REF!</definedName>
    <definedName name="TOTALITEM3.1.1_38" localSheetId="1">#REF!</definedName>
    <definedName name="TOTALITEM3.1.1_38">#REF!</definedName>
    <definedName name="TOTALITEM3.1.1_39" localSheetId="9">#REF!</definedName>
    <definedName name="TOTALITEM3.1.1_39" localSheetId="1">#REF!</definedName>
    <definedName name="TOTALITEM3.1.1_39">#REF!</definedName>
    <definedName name="TOTALITEM3.1.1_4" localSheetId="9">#REF!</definedName>
    <definedName name="TOTALITEM3.1.1_4" localSheetId="1">#REF!</definedName>
    <definedName name="TOTALITEM3.1.1_4">#REF!</definedName>
    <definedName name="TOTALITEM3.1.1_40" localSheetId="9">#REF!</definedName>
    <definedName name="TOTALITEM3.1.1_40" localSheetId="1">#REF!</definedName>
    <definedName name="TOTALITEM3.1.1_40">#REF!</definedName>
    <definedName name="TOTALITEM3.1.1_41" localSheetId="9">#REF!</definedName>
    <definedName name="TOTALITEM3.1.1_41" localSheetId="1">#REF!</definedName>
    <definedName name="TOTALITEM3.1.1_41">#REF!</definedName>
    <definedName name="TOTALITEM3.1.1_42" localSheetId="9">#REF!</definedName>
    <definedName name="TOTALITEM3.1.1_42" localSheetId="1">#REF!</definedName>
    <definedName name="TOTALITEM3.1.1_42">#REF!</definedName>
    <definedName name="TOTALITEM3.1.1_43" localSheetId="9">#REF!</definedName>
    <definedName name="TOTALITEM3.1.1_43" localSheetId="1">#REF!</definedName>
    <definedName name="TOTALITEM3.1.1_43">#REF!</definedName>
    <definedName name="TOTALITEM3.1.1_44" localSheetId="9">#REF!</definedName>
    <definedName name="TOTALITEM3.1.1_44" localSheetId="1">#REF!</definedName>
    <definedName name="TOTALITEM3.1.1_44">#REF!</definedName>
    <definedName name="TOTALITEM3.1.1_45" localSheetId="9">#REF!</definedName>
    <definedName name="TOTALITEM3.1.1_45" localSheetId="1">#REF!</definedName>
    <definedName name="TOTALITEM3.1.1_45">#REF!</definedName>
    <definedName name="TOTALITEM3.1.1_46" localSheetId="9">#REF!</definedName>
    <definedName name="TOTALITEM3.1.1_46" localSheetId="1">#REF!</definedName>
    <definedName name="TOTALITEM3.1.1_46">#REF!</definedName>
    <definedName name="TOTALITEM3.1.1_47" localSheetId="9">#REF!</definedName>
    <definedName name="TOTALITEM3.1.1_47" localSheetId="1">#REF!</definedName>
    <definedName name="TOTALITEM3.1.1_47">#REF!</definedName>
    <definedName name="TOTALITEM3.1.1_48" localSheetId="9">#REF!</definedName>
    <definedName name="TOTALITEM3.1.1_48" localSheetId="1">#REF!</definedName>
    <definedName name="TOTALITEM3.1.1_48">#REF!</definedName>
    <definedName name="TOTALITEM3.1.1_49" localSheetId="9">#REF!</definedName>
    <definedName name="TOTALITEM3.1.1_49" localSheetId="1">#REF!</definedName>
    <definedName name="TOTALITEM3.1.1_49">#REF!</definedName>
    <definedName name="TOTALITEM3.1.1_5" localSheetId="9">#REF!</definedName>
    <definedName name="TOTALITEM3.1.1_5" localSheetId="1">#REF!</definedName>
    <definedName name="TOTALITEM3.1.1_5">#REF!</definedName>
    <definedName name="TOTALITEM3.1.1_50" localSheetId="9">#REF!</definedName>
    <definedName name="TOTALITEM3.1.1_50" localSheetId="1">#REF!</definedName>
    <definedName name="TOTALITEM3.1.1_50">#REF!</definedName>
    <definedName name="TOTALITEM3.1.1_51" localSheetId="9">#REF!</definedName>
    <definedName name="TOTALITEM3.1.1_51" localSheetId="1">#REF!</definedName>
    <definedName name="TOTALITEM3.1.1_51">#REF!</definedName>
    <definedName name="TOTALITEM3.1.1_52" localSheetId="9">#REF!</definedName>
    <definedName name="TOTALITEM3.1.1_52" localSheetId="1">#REF!</definedName>
    <definedName name="TOTALITEM3.1.1_52">#REF!</definedName>
    <definedName name="TOTALITEM3.1.1_53" localSheetId="9">#REF!</definedName>
    <definedName name="TOTALITEM3.1.1_53" localSheetId="1">#REF!</definedName>
    <definedName name="TOTALITEM3.1.1_53">#REF!</definedName>
    <definedName name="TOTALITEM3.1.1_54" localSheetId="9">#REF!</definedName>
    <definedName name="TOTALITEM3.1.1_54" localSheetId="1">#REF!</definedName>
    <definedName name="TOTALITEM3.1.1_54">#REF!</definedName>
    <definedName name="TOTALITEM3.1.1_55" localSheetId="9">#REF!</definedName>
    <definedName name="TOTALITEM3.1.1_55" localSheetId="1">#REF!</definedName>
    <definedName name="TOTALITEM3.1.1_55">#REF!</definedName>
    <definedName name="TOTALITEM3.1.1_56" localSheetId="9">#REF!</definedName>
    <definedName name="TOTALITEM3.1.1_56" localSheetId="1">#REF!</definedName>
    <definedName name="TOTALITEM3.1.1_56">#REF!</definedName>
    <definedName name="TOTALITEM3.1.1_57" localSheetId="9">#REF!</definedName>
    <definedName name="TOTALITEM3.1.1_57" localSheetId="1">#REF!</definedName>
    <definedName name="TOTALITEM3.1.1_57">#REF!</definedName>
    <definedName name="TOTALITEM3.1.1_58" localSheetId="9">#REF!</definedName>
    <definedName name="TOTALITEM3.1.1_58" localSheetId="1">#REF!</definedName>
    <definedName name="TOTALITEM3.1.1_58">#REF!</definedName>
    <definedName name="TOTALITEM3.1.1_59" localSheetId="9">#REF!</definedName>
    <definedName name="TOTALITEM3.1.1_59" localSheetId="1">#REF!</definedName>
    <definedName name="TOTALITEM3.1.1_59">#REF!</definedName>
    <definedName name="TOTALITEM3.1.1_60" localSheetId="9">#REF!</definedName>
    <definedName name="TOTALITEM3.1.1_60" localSheetId="1">#REF!</definedName>
    <definedName name="TOTALITEM3.1.1_60">#REF!</definedName>
    <definedName name="TOTALITEM3.1.1_61" localSheetId="9">#REF!</definedName>
    <definedName name="TOTALITEM3.1.1_61" localSheetId="1">#REF!</definedName>
    <definedName name="TOTALITEM3.1.1_61">#REF!</definedName>
    <definedName name="TOTALITEM3.1.1_62" localSheetId="9">#REF!</definedName>
    <definedName name="TOTALITEM3.1.1_62" localSheetId="1">#REF!</definedName>
    <definedName name="TOTALITEM3.1.1_62">#REF!</definedName>
    <definedName name="TOTALITEM3.1.1_63" localSheetId="9">#REF!</definedName>
    <definedName name="TOTALITEM3.1.1_63" localSheetId="1">#REF!</definedName>
    <definedName name="TOTALITEM3.1.1_63">#REF!</definedName>
    <definedName name="TOTALITEM3.1.1_64" localSheetId="9">#REF!</definedName>
    <definedName name="TOTALITEM3.1.1_64" localSheetId="1">#REF!</definedName>
    <definedName name="TOTALITEM3.1.1_64">#REF!</definedName>
    <definedName name="TOTALITEM3.1.1_65" localSheetId="9">#REF!</definedName>
    <definedName name="TOTALITEM3.1.1_65" localSheetId="1">#REF!</definedName>
    <definedName name="TOTALITEM3.1.1_65">#REF!</definedName>
    <definedName name="TOTALITEM3.1.1_66" localSheetId="9">#REF!</definedName>
    <definedName name="TOTALITEM3.1.1_66" localSheetId="1">#REF!</definedName>
    <definedName name="TOTALITEM3.1.1_66">#REF!</definedName>
    <definedName name="TOTALITEM3.1.1_67" localSheetId="9">#REF!</definedName>
    <definedName name="TOTALITEM3.1.1_67" localSheetId="1">#REF!</definedName>
    <definedName name="TOTALITEM3.1.1_67">#REF!</definedName>
    <definedName name="TOTALITEM3.1.1_68" localSheetId="9">#REF!</definedName>
    <definedName name="TOTALITEM3.1.1_68" localSheetId="1">#REF!</definedName>
    <definedName name="TOTALITEM3.1.1_68">#REF!</definedName>
    <definedName name="TOTALITEM3.1.1_69" localSheetId="9">#REF!</definedName>
    <definedName name="TOTALITEM3.1.1_69" localSheetId="1">#REF!</definedName>
    <definedName name="TOTALITEM3.1.1_69">#REF!</definedName>
    <definedName name="TOTALITEM3.1.1_70" localSheetId="9">#REF!</definedName>
    <definedName name="TOTALITEM3.1.1_70" localSheetId="1">#REF!</definedName>
    <definedName name="TOTALITEM3.1.1_70">#REF!</definedName>
    <definedName name="TOTALITEM3.1.1_71" localSheetId="9">#REF!</definedName>
    <definedName name="TOTALITEM3.1.1_71" localSheetId="1">#REF!</definedName>
    <definedName name="TOTALITEM3.1.1_71">#REF!</definedName>
    <definedName name="TOTALITEM3.1.1_72" localSheetId="9">#REF!</definedName>
    <definedName name="TOTALITEM3.1.1_72" localSheetId="1">#REF!</definedName>
    <definedName name="TOTALITEM3.1.1_72">#REF!</definedName>
    <definedName name="TOTALITEM3.1.1_73" localSheetId="9">#REF!</definedName>
    <definedName name="TOTALITEM3.1.1_73" localSheetId="1">#REF!</definedName>
    <definedName name="TOTALITEM3.1.1_73">#REF!</definedName>
    <definedName name="TOTALITEM3.1.1_74" localSheetId="9">#REF!</definedName>
    <definedName name="TOTALITEM3.1.1_74" localSheetId="1">#REF!</definedName>
    <definedName name="TOTALITEM3.1.1_74">#REF!</definedName>
    <definedName name="TOTALITEM3.1.1_75" localSheetId="9">#REF!</definedName>
    <definedName name="TOTALITEM3.1.1_75" localSheetId="1">#REF!</definedName>
    <definedName name="TOTALITEM3.1.1_75">#REF!</definedName>
    <definedName name="TOTALITEM3.1.1_76" localSheetId="9">#REF!</definedName>
    <definedName name="TOTALITEM3.1.1_76" localSheetId="1">#REF!</definedName>
    <definedName name="TOTALITEM3.1.1_76">#REF!</definedName>
    <definedName name="TOTALITEM3.1.1_78" localSheetId="9">#REF!</definedName>
    <definedName name="TOTALITEM3.1.1_78" localSheetId="1">#REF!</definedName>
    <definedName name="TOTALITEM3.1.1_78">#REF!</definedName>
    <definedName name="TOTALITEM3.1.1_79" localSheetId="9">#REF!</definedName>
    <definedName name="TOTALITEM3.1.1_79" localSheetId="1">#REF!</definedName>
    <definedName name="TOTALITEM3.1.1_79">#REF!</definedName>
    <definedName name="TOTALITEM3.1.1_9" localSheetId="9">#REF!</definedName>
    <definedName name="TOTALITEM3.1.1_9" localSheetId="1">#REF!</definedName>
    <definedName name="TOTALITEM3.1.1_9">#REF!</definedName>
    <definedName name="TOTALITEM3.1.2" localSheetId="9">#REF!</definedName>
    <definedName name="TOTALITEM3.1.2" localSheetId="1">#REF!</definedName>
    <definedName name="TOTALITEM3.1.2">#REF!</definedName>
    <definedName name="TOTALITEM3.1.2_1" localSheetId="9">#REF!</definedName>
    <definedName name="TOTALITEM3.1.2_1" localSheetId="1">#REF!</definedName>
    <definedName name="TOTALITEM3.1.2_1">#REF!</definedName>
    <definedName name="TOTALITEM3.1.2_10" localSheetId="9">#REF!</definedName>
    <definedName name="TOTALITEM3.1.2_10" localSheetId="1">#REF!</definedName>
    <definedName name="TOTALITEM3.1.2_10">#REF!</definedName>
    <definedName name="TOTALITEM3.1.2_11" localSheetId="9">#REF!</definedName>
    <definedName name="TOTALITEM3.1.2_11" localSheetId="1">#REF!</definedName>
    <definedName name="TOTALITEM3.1.2_11">#REF!</definedName>
    <definedName name="TOTALITEM3.1.2_12" localSheetId="9">#REF!</definedName>
    <definedName name="TOTALITEM3.1.2_12" localSheetId="1">#REF!</definedName>
    <definedName name="TOTALITEM3.1.2_12">#REF!</definedName>
    <definedName name="TOTALITEM3.1.2_13" localSheetId="9">#REF!</definedName>
    <definedName name="TOTALITEM3.1.2_13" localSheetId="1">#REF!</definedName>
    <definedName name="TOTALITEM3.1.2_13">#REF!</definedName>
    <definedName name="TOTALITEM3.1.2_14" localSheetId="9">#REF!</definedName>
    <definedName name="TOTALITEM3.1.2_14" localSheetId="1">#REF!</definedName>
    <definedName name="TOTALITEM3.1.2_14">#REF!</definedName>
    <definedName name="TOTALITEM3.1.2_15" localSheetId="9">#REF!</definedName>
    <definedName name="TOTALITEM3.1.2_15" localSheetId="1">#REF!</definedName>
    <definedName name="TOTALITEM3.1.2_15">#REF!</definedName>
    <definedName name="TOTALITEM3.1.2_16" localSheetId="9">#REF!</definedName>
    <definedName name="TOTALITEM3.1.2_16" localSheetId="1">#REF!</definedName>
    <definedName name="TOTALITEM3.1.2_16">#REF!</definedName>
    <definedName name="TOTALITEM3.1.2_17" localSheetId="9">#REF!</definedName>
    <definedName name="TOTALITEM3.1.2_17" localSheetId="1">#REF!</definedName>
    <definedName name="TOTALITEM3.1.2_17">#REF!</definedName>
    <definedName name="TOTALITEM3.1.2_18" localSheetId="9">#REF!</definedName>
    <definedName name="TOTALITEM3.1.2_18" localSheetId="1">#REF!</definedName>
    <definedName name="TOTALITEM3.1.2_18">#REF!</definedName>
    <definedName name="TOTALITEM3.1.2_19" localSheetId="9">#REF!</definedName>
    <definedName name="TOTALITEM3.1.2_19" localSheetId="1">#REF!</definedName>
    <definedName name="TOTALITEM3.1.2_19">#REF!</definedName>
    <definedName name="TOTALITEM3.1.2_2" localSheetId="9">#REF!</definedName>
    <definedName name="TOTALITEM3.1.2_2" localSheetId="1">#REF!</definedName>
    <definedName name="TOTALITEM3.1.2_2">#REF!</definedName>
    <definedName name="TOTALITEM3.1.2_20" localSheetId="9">#REF!</definedName>
    <definedName name="TOTALITEM3.1.2_20" localSheetId="1">#REF!</definedName>
    <definedName name="TOTALITEM3.1.2_20">#REF!</definedName>
    <definedName name="TOTALITEM3.1.2_21" localSheetId="9">#REF!</definedName>
    <definedName name="TOTALITEM3.1.2_21" localSheetId="1">#REF!</definedName>
    <definedName name="TOTALITEM3.1.2_21">#REF!</definedName>
    <definedName name="TOTALITEM3.1.2_22" localSheetId="9">#REF!</definedName>
    <definedName name="TOTALITEM3.1.2_22" localSheetId="1">#REF!</definedName>
    <definedName name="TOTALITEM3.1.2_22">#REF!</definedName>
    <definedName name="TOTALITEM3.1.2_23" localSheetId="9">#REF!</definedName>
    <definedName name="TOTALITEM3.1.2_23" localSheetId="1">#REF!</definedName>
    <definedName name="TOTALITEM3.1.2_23">#REF!</definedName>
    <definedName name="TOTALITEM3.1.2_24" localSheetId="9">#REF!</definedName>
    <definedName name="TOTALITEM3.1.2_24" localSheetId="1">#REF!</definedName>
    <definedName name="TOTALITEM3.1.2_24">#REF!</definedName>
    <definedName name="TOTALITEM3.1.2_25" localSheetId="9">#REF!</definedName>
    <definedName name="TOTALITEM3.1.2_25" localSheetId="1">#REF!</definedName>
    <definedName name="TOTALITEM3.1.2_25">#REF!</definedName>
    <definedName name="TOTALITEM3.1.2_26" localSheetId="9">#REF!</definedName>
    <definedName name="TOTALITEM3.1.2_26" localSheetId="1">#REF!</definedName>
    <definedName name="TOTALITEM3.1.2_26">#REF!</definedName>
    <definedName name="TOTALITEM3.1.2_27" localSheetId="9">#REF!</definedName>
    <definedName name="TOTALITEM3.1.2_27" localSheetId="1">#REF!</definedName>
    <definedName name="TOTALITEM3.1.2_27">#REF!</definedName>
    <definedName name="TOTALITEM3.1.2_28" localSheetId="9">#REF!</definedName>
    <definedName name="TOTALITEM3.1.2_28" localSheetId="1">#REF!</definedName>
    <definedName name="TOTALITEM3.1.2_28">#REF!</definedName>
    <definedName name="TOTALITEM3.1.2_29" localSheetId="9">#REF!</definedName>
    <definedName name="TOTALITEM3.1.2_29" localSheetId="1">#REF!</definedName>
    <definedName name="TOTALITEM3.1.2_29">#REF!</definedName>
    <definedName name="TOTALITEM3.1.2_3" localSheetId="9">#REF!</definedName>
    <definedName name="TOTALITEM3.1.2_3" localSheetId="1">#REF!</definedName>
    <definedName name="TOTALITEM3.1.2_3">#REF!</definedName>
    <definedName name="TOTALITEM3.1.2_30" localSheetId="9">#REF!</definedName>
    <definedName name="TOTALITEM3.1.2_30" localSheetId="1">#REF!</definedName>
    <definedName name="TOTALITEM3.1.2_30">#REF!</definedName>
    <definedName name="TOTALITEM3.1.2_31" localSheetId="9">#REF!</definedName>
    <definedName name="TOTALITEM3.1.2_31" localSheetId="1">#REF!</definedName>
    <definedName name="TOTALITEM3.1.2_31">#REF!</definedName>
    <definedName name="TOTALITEM3.1.2_32" localSheetId="9">#REF!</definedName>
    <definedName name="TOTALITEM3.1.2_32" localSheetId="1">#REF!</definedName>
    <definedName name="TOTALITEM3.1.2_32">#REF!</definedName>
    <definedName name="TOTALITEM3.1.2_33" localSheetId="9">#REF!</definedName>
    <definedName name="TOTALITEM3.1.2_33" localSheetId="1">#REF!</definedName>
    <definedName name="TOTALITEM3.1.2_33">#REF!</definedName>
    <definedName name="TOTALITEM3.1.2_34" localSheetId="9">#REF!</definedName>
    <definedName name="TOTALITEM3.1.2_34" localSheetId="1">#REF!</definedName>
    <definedName name="TOTALITEM3.1.2_34">#REF!</definedName>
    <definedName name="TOTALITEM3.1.2_35" localSheetId="9">#REF!</definedName>
    <definedName name="TOTALITEM3.1.2_35" localSheetId="1">#REF!</definedName>
    <definedName name="TOTALITEM3.1.2_35">#REF!</definedName>
    <definedName name="TOTALITEM3.1.2_36" localSheetId="9">#REF!</definedName>
    <definedName name="TOTALITEM3.1.2_36" localSheetId="1">#REF!</definedName>
    <definedName name="TOTALITEM3.1.2_36">#REF!</definedName>
    <definedName name="TOTALITEM3.1.2_37" localSheetId="9">#REF!</definedName>
    <definedName name="TOTALITEM3.1.2_37" localSheetId="1">#REF!</definedName>
    <definedName name="TOTALITEM3.1.2_37">#REF!</definedName>
    <definedName name="TOTALITEM3.1.2_38" localSheetId="9">#REF!</definedName>
    <definedName name="TOTALITEM3.1.2_38" localSheetId="1">#REF!</definedName>
    <definedName name="TOTALITEM3.1.2_38">#REF!</definedName>
    <definedName name="TOTALITEM3.1.2_39" localSheetId="9">#REF!</definedName>
    <definedName name="TOTALITEM3.1.2_39" localSheetId="1">#REF!</definedName>
    <definedName name="TOTALITEM3.1.2_39">#REF!</definedName>
    <definedName name="TOTALITEM3.1.2_4" localSheetId="9">#REF!</definedName>
    <definedName name="TOTALITEM3.1.2_4" localSheetId="1">#REF!</definedName>
    <definedName name="TOTALITEM3.1.2_4">#REF!</definedName>
    <definedName name="TOTALITEM3.1.2_40" localSheetId="9">#REF!</definedName>
    <definedName name="TOTALITEM3.1.2_40" localSheetId="1">#REF!</definedName>
    <definedName name="TOTALITEM3.1.2_40">#REF!</definedName>
    <definedName name="TOTALITEM3.1.2_41" localSheetId="9">#REF!</definedName>
    <definedName name="TOTALITEM3.1.2_41" localSheetId="1">#REF!</definedName>
    <definedName name="TOTALITEM3.1.2_41">#REF!</definedName>
    <definedName name="TOTALITEM3.1.2_42" localSheetId="9">#REF!</definedName>
    <definedName name="TOTALITEM3.1.2_42" localSheetId="1">#REF!</definedName>
    <definedName name="TOTALITEM3.1.2_42">#REF!</definedName>
    <definedName name="TOTALITEM3.1.2_43" localSheetId="9">#REF!</definedName>
    <definedName name="TOTALITEM3.1.2_43" localSheetId="1">#REF!</definedName>
    <definedName name="TOTALITEM3.1.2_43">#REF!</definedName>
    <definedName name="TOTALITEM3.1.2_44" localSheetId="9">#REF!</definedName>
    <definedName name="TOTALITEM3.1.2_44" localSheetId="1">#REF!</definedName>
    <definedName name="TOTALITEM3.1.2_44">#REF!</definedName>
    <definedName name="TOTALITEM3.1.2_45" localSheetId="9">#REF!</definedName>
    <definedName name="TOTALITEM3.1.2_45" localSheetId="1">#REF!</definedName>
    <definedName name="TOTALITEM3.1.2_45">#REF!</definedName>
    <definedName name="TOTALITEM3.1.2_46" localSheetId="9">#REF!</definedName>
    <definedName name="TOTALITEM3.1.2_46" localSheetId="1">#REF!</definedName>
    <definedName name="TOTALITEM3.1.2_46">#REF!</definedName>
    <definedName name="TOTALITEM3.1.2_47" localSheetId="9">#REF!</definedName>
    <definedName name="TOTALITEM3.1.2_47" localSheetId="1">#REF!</definedName>
    <definedName name="TOTALITEM3.1.2_47">#REF!</definedName>
    <definedName name="TOTALITEM3.1.2_48" localSheetId="9">#REF!</definedName>
    <definedName name="TOTALITEM3.1.2_48" localSheetId="1">#REF!</definedName>
    <definedName name="TOTALITEM3.1.2_48">#REF!</definedName>
    <definedName name="TOTALITEM3.1.2_49" localSheetId="9">#REF!</definedName>
    <definedName name="TOTALITEM3.1.2_49" localSheetId="1">#REF!</definedName>
    <definedName name="TOTALITEM3.1.2_49">#REF!</definedName>
    <definedName name="TOTALITEM3.1.2_5" localSheetId="9">#REF!</definedName>
    <definedName name="TOTALITEM3.1.2_5" localSheetId="1">#REF!</definedName>
    <definedName name="TOTALITEM3.1.2_5">#REF!</definedName>
    <definedName name="TOTALITEM3.1.2_50" localSheetId="9">#REF!</definedName>
    <definedName name="TOTALITEM3.1.2_50" localSheetId="1">#REF!</definedName>
    <definedName name="TOTALITEM3.1.2_50">#REF!</definedName>
    <definedName name="TOTALITEM3.1.2_51" localSheetId="9">#REF!</definedName>
    <definedName name="TOTALITEM3.1.2_51" localSheetId="1">#REF!</definedName>
    <definedName name="TOTALITEM3.1.2_51">#REF!</definedName>
    <definedName name="TOTALITEM3.1.2_52" localSheetId="9">#REF!</definedName>
    <definedName name="TOTALITEM3.1.2_52" localSheetId="1">#REF!</definedName>
    <definedName name="TOTALITEM3.1.2_52">#REF!</definedName>
    <definedName name="TOTALITEM3.1.2_53" localSheetId="9">#REF!</definedName>
    <definedName name="TOTALITEM3.1.2_53" localSheetId="1">#REF!</definedName>
    <definedName name="TOTALITEM3.1.2_53">#REF!</definedName>
    <definedName name="TOTALITEM3.1.2_54" localSheetId="9">#REF!</definedName>
    <definedName name="TOTALITEM3.1.2_54" localSheetId="1">#REF!</definedName>
    <definedName name="TOTALITEM3.1.2_54">#REF!</definedName>
    <definedName name="TOTALITEM3.1.2_55" localSheetId="9">#REF!</definedName>
    <definedName name="TOTALITEM3.1.2_55" localSheetId="1">#REF!</definedName>
    <definedName name="TOTALITEM3.1.2_55">#REF!</definedName>
    <definedName name="TOTALITEM3.1.2_56" localSheetId="9">#REF!</definedName>
    <definedName name="TOTALITEM3.1.2_56" localSheetId="1">#REF!</definedName>
    <definedName name="TOTALITEM3.1.2_56">#REF!</definedName>
    <definedName name="TOTALITEM3.1.2_57" localSheetId="9">#REF!</definedName>
    <definedName name="TOTALITEM3.1.2_57" localSheetId="1">#REF!</definedName>
    <definedName name="TOTALITEM3.1.2_57">#REF!</definedName>
    <definedName name="TOTALITEM3.1.2_58" localSheetId="9">#REF!</definedName>
    <definedName name="TOTALITEM3.1.2_58" localSheetId="1">#REF!</definedName>
    <definedName name="TOTALITEM3.1.2_58">#REF!</definedName>
    <definedName name="TOTALITEM3.1.2_59" localSheetId="9">#REF!</definedName>
    <definedName name="TOTALITEM3.1.2_59" localSheetId="1">#REF!</definedName>
    <definedName name="TOTALITEM3.1.2_59">#REF!</definedName>
    <definedName name="TOTALITEM3.1.2_60" localSheetId="9">#REF!</definedName>
    <definedName name="TOTALITEM3.1.2_60" localSheetId="1">#REF!</definedName>
    <definedName name="TOTALITEM3.1.2_60">#REF!</definedName>
    <definedName name="TOTALITEM3.1.2_61" localSheetId="9">#REF!</definedName>
    <definedName name="TOTALITEM3.1.2_61" localSheetId="1">#REF!</definedName>
    <definedName name="TOTALITEM3.1.2_61">#REF!</definedName>
    <definedName name="TOTALITEM3.1.2_62" localSheetId="9">#REF!</definedName>
    <definedName name="TOTALITEM3.1.2_62" localSheetId="1">#REF!</definedName>
    <definedName name="TOTALITEM3.1.2_62">#REF!</definedName>
    <definedName name="TOTALITEM3.1.2_63" localSheetId="9">#REF!</definedName>
    <definedName name="TOTALITEM3.1.2_63" localSheetId="1">#REF!</definedName>
    <definedName name="TOTALITEM3.1.2_63">#REF!</definedName>
    <definedName name="TOTALITEM3.1.2_64" localSheetId="9">#REF!</definedName>
    <definedName name="TOTALITEM3.1.2_64" localSheetId="1">#REF!</definedName>
    <definedName name="TOTALITEM3.1.2_64">#REF!</definedName>
    <definedName name="TOTALITEM3.1.2_65" localSheetId="9">#REF!</definedName>
    <definedName name="TOTALITEM3.1.2_65" localSheetId="1">#REF!</definedName>
    <definedName name="TOTALITEM3.1.2_65">#REF!</definedName>
    <definedName name="TOTALITEM3.1.2_66" localSheetId="9">#REF!</definedName>
    <definedName name="TOTALITEM3.1.2_66" localSheetId="1">#REF!</definedName>
    <definedName name="TOTALITEM3.1.2_66">#REF!</definedName>
    <definedName name="TOTALITEM3.1.2_67" localSheetId="9">#REF!</definedName>
    <definedName name="TOTALITEM3.1.2_67" localSheetId="1">#REF!</definedName>
    <definedName name="TOTALITEM3.1.2_67">#REF!</definedName>
    <definedName name="TOTALITEM3.1.2_68" localSheetId="9">#REF!</definedName>
    <definedName name="TOTALITEM3.1.2_68" localSheetId="1">#REF!</definedName>
    <definedName name="TOTALITEM3.1.2_68">#REF!</definedName>
    <definedName name="TOTALITEM3.1.2_69" localSheetId="9">#REF!</definedName>
    <definedName name="TOTALITEM3.1.2_69" localSheetId="1">#REF!</definedName>
    <definedName name="TOTALITEM3.1.2_69">#REF!</definedName>
    <definedName name="TOTALITEM3.1.2_70" localSheetId="9">#REF!</definedName>
    <definedName name="TOTALITEM3.1.2_70" localSheetId="1">#REF!</definedName>
    <definedName name="TOTALITEM3.1.2_70">#REF!</definedName>
    <definedName name="TOTALITEM3.1.2_71" localSheetId="9">#REF!</definedName>
    <definedName name="TOTALITEM3.1.2_71" localSheetId="1">#REF!</definedName>
    <definedName name="TOTALITEM3.1.2_71">#REF!</definedName>
    <definedName name="TOTALITEM3.1.2_72" localSheetId="9">#REF!</definedName>
    <definedName name="TOTALITEM3.1.2_72" localSheetId="1">#REF!</definedName>
    <definedName name="TOTALITEM3.1.2_72">#REF!</definedName>
    <definedName name="TOTALITEM3.1.2_73" localSheetId="9">#REF!</definedName>
    <definedName name="TOTALITEM3.1.2_73" localSheetId="1">#REF!</definedName>
    <definedName name="TOTALITEM3.1.2_73">#REF!</definedName>
    <definedName name="TOTALITEM3.1.2_74" localSheetId="9">#REF!</definedName>
    <definedName name="TOTALITEM3.1.2_74" localSheetId="1">#REF!</definedName>
    <definedName name="TOTALITEM3.1.2_74">#REF!</definedName>
    <definedName name="TOTALITEM3.1.2_75" localSheetId="9">#REF!</definedName>
    <definedName name="TOTALITEM3.1.2_75" localSheetId="1">#REF!</definedName>
    <definedName name="TOTALITEM3.1.2_75">#REF!</definedName>
    <definedName name="TOTALITEM3.1.2_76" localSheetId="9">#REF!</definedName>
    <definedName name="TOTALITEM3.1.2_76" localSheetId="1">#REF!</definedName>
    <definedName name="TOTALITEM3.1.2_76">#REF!</definedName>
    <definedName name="TOTALITEM3.1.2_78" localSheetId="9">#REF!</definedName>
    <definedName name="TOTALITEM3.1.2_78" localSheetId="1">#REF!</definedName>
    <definedName name="TOTALITEM3.1.2_78">#REF!</definedName>
    <definedName name="TOTALITEM3.1.2_79" localSheetId="9">#REF!</definedName>
    <definedName name="TOTALITEM3.1.2_79" localSheetId="1">#REF!</definedName>
    <definedName name="TOTALITEM3.1.2_79">#REF!</definedName>
    <definedName name="TOTALITEM3.1.2_9" localSheetId="9">#REF!</definedName>
    <definedName name="TOTALITEM3.1.2_9" localSheetId="1">#REF!</definedName>
    <definedName name="TOTALITEM3.1.2_9">#REF!</definedName>
    <definedName name="TOTALITEM3.2" localSheetId="9">#REF!</definedName>
    <definedName name="TOTALITEM3.2" localSheetId="1">#REF!</definedName>
    <definedName name="TOTALITEM3.2">#REF!</definedName>
    <definedName name="TOTALITEM3.2_1" localSheetId="9">#REF!</definedName>
    <definedName name="TOTALITEM3.2_1" localSheetId="1">#REF!</definedName>
    <definedName name="TOTALITEM3.2_1">#REF!</definedName>
    <definedName name="TOTALITEM3.2_10" localSheetId="9">#REF!</definedName>
    <definedName name="TOTALITEM3.2_10" localSheetId="1">#REF!</definedName>
    <definedName name="TOTALITEM3.2_10">#REF!</definedName>
    <definedName name="TOTALITEM3.2_11" localSheetId="9">#REF!</definedName>
    <definedName name="TOTALITEM3.2_11" localSheetId="1">#REF!</definedName>
    <definedName name="TOTALITEM3.2_11">#REF!</definedName>
    <definedName name="TOTALITEM3.2_12" localSheetId="9">#REF!</definedName>
    <definedName name="TOTALITEM3.2_12" localSheetId="1">#REF!</definedName>
    <definedName name="TOTALITEM3.2_12">#REF!</definedName>
    <definedName name="TOTALITEM3.2_13" localSheetId="9">#REF!</definedName>
    <definedName name="TOTALITEM3.2_13" localSheetId="1">#REF!</definedName>
    <definedName name="TOTALITEM3.2_13">#REF!</definedName>
    <definedName name="TOTALITEM3.2_14" localSheetId="9">#REF!</definedName>
    <definedName name="TOTALITEM3.2_14" localSheetId="1">#REF!</definedName>
    <definedName name="TOTALITEM3.2_14">#REF!</definedName>
    <definedName name="TOTALITEM3.2_15" localSheetId="9">#REF!</definedName>
    <definedName name="TOTALITEM3.2_15" localSheetId="1">#REF!</definedName>
    <definedName name="TOTALITEM3.2_15">#REF!</definedName>
    <definedName name="TOTALITEM3.2_16" localSheetId="9">#REF!</definedName>
    <definedName name="TOTALITEM3.2_16" localSheetId="1">#REF!</definedName>
    <definedName name="TOTALITEM3.2_16">#REF!</definedName>
    <definedName name="TOTALITEM3.2_17" localSheetId="9">#REF!</definedName>
    <definedName name="TOTALITEM3.2_17" localSheetId="1">#REF!</definedName>
    <definedName name="TOTALITEM3.2_17">#REF!</definedName>
    <definedName name="TOTALITEM3.2_18" localSheetId="9">#REF!</definedName>
    <definedName name="TOTALITEM3.2_18" localSheetId="1">#REF!</definedName>
    <definedName name="TOTALITEM3.2_18">#REF!</definedName>
    <definedName name="TOTALITEM3.2_19" localSheetId="9">#REF!</definedName>
    <definedName name="TOTALITEM3.2_19" localSheetId="1">#REF!</definedName>
    <definedName name="TOTALITEM3.2_19">#REF!</definedName>
    <definedName name="TOTALITEM3.2_2" localSheetId="9">#REF!</definedName>
    <definedName name="TOTALITEM3.2_2" localSheetId="1">#REF!</definedName>
    <definedName name="TOTALITEM3.2_2">#REF!</definedName>
    <definedName name="TOTALITEM3.2_20" localSheetId="9">#REF!</definedName>
    <definedName name="TOTALITEM3.2_20" localSheetId="1">#REF!</definedName>
    <definedName name="TOTALITEM3.2_20">#REF!</definedName>
    <definedName name="TOTALITEM3.2_21" localSheetId="9">#REF!</definedName>
    <definedName name="TOTALITEM3.2_21" localSheetId="1">#REF!</definedName>
    <definedName name="TOTALITEM3.2_21">#REF!</definedName>
    <definedName name="TOTALITEM3.2_22" localSheetId="9">#REF!</definedName>
    <definedName name="TOTALITEM3.2_22" localSheetId="1">#REF!</definedName>
    <definedName name="TOTALITEM3.2_22">#REF!</definedName>
    <definedName name="TOTALITEM3.2_23" localSheetId="9">#REF!</definedName>
    <definedName name="TOTALITEM3.2_23" localSheetId="1">#REF!</definedName>
    <definedName name="TOTALITEM3.2_23">#REF!</definedName>
    <definedName name="TOTALITEM3.2_24" localSheetId="9">#REF!</definedName>
    <definedName name="TOTALITEM3.2_24" localSheetId="1">#REF!</definedName>
    <definedName name="TOTALITEM3.2_24">#REF!</definedName>
    <definedName name="TOTALITEM3.2_25" localSheetId="9">#REF!</definedName>
    <definedName name="TOTALITEM3.2_25" localSheetId="1">#REF!</definedName>
    <definedName name="TOTALITEM3.2_25">#REF!</definedName>
    <definedName name="TOTALITEM3.2_26" localSheetId="9">#REF!</definedName>
    <definedName name="TOTALITEM3.2_26" localSheetId="1">#REF!</definedName>
    <definedName name="TOTALITEM3.2_26">#REF!</definedName>
    <definedName name="TOTALITEM3.2_27" localSheetId="9">#REF!</definedName>
    <definedName name="TOTALITEM3.2_27" localSheetId="1">#REF!</definedName>
    <definedName name="TOTALITEM3.2_27">#REF!</definedName>
    <definedName name="TOTALITEM3.2_28" localSheetId="9">#REF!</definedName>
    <definedName name="TOTALITEM3.2_28" localSheetId="1">#REF!</definedName>
    <definedName name="TOTALITEM3.2_28">#REF!</definedName>
    <definedName name="TOTALITEM3.2_29" localSheetId="9">#REF!</definedName>
    <definedName name="TOTALITEM3.2_29" localSheetId="1">#REF!</definedName>
    <definedName name="TOTALITEM3.2_29">#REF!</definedName>
    <definedName name="TOTALITEM3.2_3" localSheetId="9">#REF!</definedName>
    <definedName name="TOTALITEM3.2_3" localSheetId="1">#REF!</definedName>
    <definedName name="TOTALITEM3.2_3">#REF!</definedName>
    <definedName name="TOTALITEM3.2_30" localSheetId="9">#REF!</definedName>
    <definedName name="TOTALITEM3.2_30" localSheetId="1">#REF!</definedName>
    <definedName name="TOTALITEM3.2_30">#REF!</definedName>
    <definedName name="TOTALITEM3.2_31" localSheetId="9">#REF!</definedName>
    <definedName name="TOTALITEM3.2_31" localSheetId="1">#REF!</definedName>
    <definedName name="TOTALITEM3.2_31">#REF!</definedName>
    <definedName name="TOTALITEM3.2_32" localSheetId="9">#REF!</definedName>
    <definedName name="TOTALITEM3.2_32" localSheetId="1">#REF!</definedName>
    <definedName name="TOTALITEM3.2_32">#REF!</definedName>
    <definedName name="TOTALITEM3.2_33" localSheetId="9">#REF!</definedName>
    <definedName name="TOTALITEM3.2_33" localSheetId="1">#REF!</definedName>
    <definedName name="TOTALITEM3.2_33">#REF!</definedName>
    <definedName name="TOTALITEM3.2_34" localSheetId="9">#REF!</definedName>
    <definedName name="TOTALITEM3.2_34" localSheetId="1">#REF!</definedName>
    <definedName name="TOTALITEM3.2_34">#REF!</definedName>
    <definedName name="TOTALITEM3.2_35" localSheetId="9">#REF!</definedName>
    <definedName name="TOTALITEM3.2_35" localSheetId="1">#REF!</definedName>
    <definedName name="TOTALITEM3.2_35">#REF!</definedName>
    <definedName name="TOTALITEM3.2_36" localSheetId="9">#REF!</definedName>
    <definedName name="TOTALITEM3.2_36" localSheetId="1">#REF!</definedName>
    <definedName name="TOTALITEM3.2_36">#REF!</definedName>
    <definedName name="TOTALITEM3.2_37" localSheetId="9">#REF!</definedName>
    <definedName name="TOTALITEM3.2_37" localSheetId="1">#REF!</definedName>
    <definedName name="TOTALITEM3.2_37">#REF!</definedName>
    <definedName name="TOTALITEM3.2_38" localSheetId="9">#REF!</definedName>
    <definedName name="TOTALITEM3.2_38" localSheetId="1">#REF!</definedName>
    <definedName name="TOTALITEM3.2_38">#REF!</definedName>
    <definedName name="TOTALITEM3.2_39" localSheetId="9">#REF!</definedName>
    <definedName name="TOTALITEM3.2_39" localSheetId="1">#REF!</definedName>
    <definedName name="TOTALITEM3.2_39">#REF!</definedName>
    <definedName name="TOTALITEM3.2_4" localSheetId="9">#REF!</definedName>
    <definedName name="TOTALITEM3.2_4" localSheetId="1">#REF!</definedName>
    <definedName name="TOTALITEM3.2_4">#REF!</definedName>
    <definedName name="TOTALITEM3.2_40" localSheetId="9">#REF!</definedName>
    <definedName name="TOTALITEM3.2_40" localSheetId="1">#REF!</definedName>
    <definedName name="TOTALITEM3.2_40">#REF!</definedName>
    <definedName name="TOTALITEM3.2_41" localSheetId="9">#REF!</definedName>
    <definedName name="TOTALITEM3.2_41" localSheetId="1">#REF!</definedName>
    <definedName name="TOTALITEM3.2_41">#REF!</definedName>
    <definedName name="TOTALITEM3.2_42" localSheetId="9">#REF!</definedName>
    <definedName name="TOTALITEM3.2_42" localSheetId="1">#REF!</definedName>
    <definedName name="TOTALITEM3.2_42">#REF!</definedName>
    <definedName name="TOTALITEM3.2_43" localSheetId="9">#REF!</definedName>
    <definedName name="TOTALITEM3.2_43" localSheetId="1">#REF!</definedName>
    <definedName name="TOTALITEM3.2_43">#REF!</definedName>
    <definedName name="TOTALITEM3.2_44" localSheetId="9">#REF!</definedName>
    <definedName name="TOTALITEM3.2_44" localSheetId="1">#REF!</definedName>
    <definedName name="TOTALITEM3.2_44">#REF!</definedName>
    <definedName name="TOTALITEM3.2_45" localSheetId="9">#REF!</definedName>
    <definedName name="TOTALITEM3.2_45" localSheetId="1">#REF!</definedName>
    <definedName name="TOTALITEM3.2_45">#REF!</definedName>
    <definedName name="TOTALITEM3.2_46" localSheetId="9">#REF!</definedName>
    <definedName name="TOTALITEM3.2_46" localSheetId="1">#REF!</definedName>
    <definedName name="TOTALITEM3.2_46">#REF!</definedName>
    <definedName name="TOTALITEM3.2_47" localSheetId="9">#REF!</definedName>
    <definedName name="TOTALITEM3.2_47" localSheetId="1">#REF!</definedName>
    <definedName name="TOTALITEM3.2_47">#REF!</definedName>
    <definedName name="TOTALITEM3.2_48" localSheetId="9">#REF!</definedName>
    <definedName name="TOTALITEM3.2_48" localSheetId="1">#REF!</definedName>
    <definedName name="TOTALITEM3.2_48">#REF!</definedName>
    <definedName name="TOTALITEM3.2_49" localSheetId="9">#REF!</definedName>
    <definedName name="TOTALITEM3.2_49" localSheetId="1">#REF!</definedName>
    <definedName name="TOTALITEM3.2_49">#REF!</definedName>
    <definedName name="TOTALITEM3.2_5" localSheetId="9">#REF!</definedName>
    <definedName name="TOTALITEM3.2_5" localSheetId="1">#REF!</definedName>
    <definedName name="TOTALITEM3.2_5">#REF!</definedName>
    <definedName name="TOTALITEM3.2_50" localSheetId="9">#REF!</definedName>
    <definedName name="TOTALITEM3.2_50" localSheetId="1">#REF!</definedName>
    <definedName name="TOTALITEM3.2_50">#REF!</definedName>
    <definedName name="TOTALITEM3.2_51" localSheetId="9">#REF!</definedName>
    <definedName name="TOTALITEM3.2_51" localSheetId="1">#REF!</definedName>
    <definedName name="TOTALITEM3.2_51">#REF!</definedName>
    <definedName name="TOTALITEM3.2_52" localSheetId="9">#REF!</definedName>
    <definedName name="TOTALITEM3.2_52" localSheetId="1">#REF!</definedName>
    <definedName name="TOTALITEM3.2_52">#REF!</definedName>
    <definedName name="TOTALITEM3.2_53" localSheetId="9">#REF!</definedName>
    <definedName name="TOTALITEM3.2_53" localSheetId="1">#REF!</definedName>
    <definedName name="TOTALITEM3.2_53">#REF!</definedName>
    <definedName name="TOTALITEM3.2_54" localSheetId="9">#REF!</definedName>
    <definedName name="TOTALITEM3.2_54" localSheetId="1">#REF!</definedName>
    <definedName name="TOTALITEM3.2_54">#REF!</definedName>
    <definedName name="TOTALITEM3.2_55" localSheetId="9">#REF!</definedName>
    <definedName name="TOTALITEM3.2_55" localSheetId="1">#REF!</definedName>
    <definedName name="TOTALITEM3.2_55">#REF!</definedName>
    <definedName name="TOTALITEM3.2_56" localSheetId="9">#REF!</definedName>
    <definedName name="TOTALITEM3.2_56" localSheetId="1">#REF!</definedName>
    <definedName name="TOTALITEM3.2_56">#REF!</definedName>
    <definedName name="TOTALITEM3.2_57" localSheetId="9">#REF!</definedName>
    <definedName name="TOTALITEM3.2_57" localSheetId="1">#REF!</definedName>
    <definedName name="TOTALITEM3.2_57">#REF!</definedName>
    <definedName name="TOTALITEM3.2_58" localSheetId="9">#REF!</definedName>
    <definedName name="TOTALITEM3.2_58" localSheetId="1">#REF!</definedName>
    <definedName name="TOTALITEM3.2_58">#REF!</definedName>
    <definedName name="TOTALITEM3.2_59" localSheetId="9">#REF!</definedName>
    <definedName name="TOTALITEM3.2_59" localSheetId="1">#REF!</definedName>
    <definedName name="TOTALITEM3.2_59">#REF!</definedName>
    <definedName name="TOTALITEM3.2_60" localSheetId="9">#REF!</definedName>
    <definedName name="TOTALITEM3.2_60" localSheetId="1">#REF!</definedName>
    <definedName name="TOTALITEM3.2_60">#REF!</definedName>
    <definedName name="TOTALITEM3.2_61" localSheetId="9">#REF!</definedName>
    <definedName name="TOTALITEM3.2_61" localSheetId="1">#REF!</definedName>
    <definedName name="TOTALITEM3.2_61">#REF!</definedName>
    <definedName name="TOTALITEM3.2_62" localSheetId="9">#REF!</definedName>
    <definedName name="TOTALITEM3.2_62" localSheetId="1">#REF!</definedName>
    <definedName name="TOTALITEM3.2_62">#REF!</definedName>
    <definedName name="TOTALITEM3.2_63" localSheetId="9">#REF!</definedName>
    <definedName name="TOTALITEM3.2_63" localSheetId="1">#REF!</definedName>
    <definedName name="TOTALITEM3.2_63">#REF!</definedName>
    <definedName name="TOTALITEM3.2_64" localSheetId="9">#REF!</definedName>
    <definedName name="TOTALITEM3.2_64" localSheetId="1">#REF!</definedName>
    <definedName name="TOTALITEM3.2_64">#REF!</definedName>
    <definedName name="TOTALITEM3.2_65" localSheetId="9">#REF!</definedName>
    <definedName name="TOTALITEM3.2_65" localSheetId="1">#REF!</definedName>
    <definedName name="TOTALITEM3.2_65">#REF!</definedName>
    <definedName name="TOTALITEM3.2_66" localSheetId="9">#REF!</definedName>
    <definedName name="TOTALITEM3.2_66" localSheetId="1">#REF!</definedName>
    <definedName name="TOTALITEM3.2_66">#REF!</definedName>
    <definedName name="TOTALITEM3.2_67" localSheetId="9">#REF!</definedName>
    <definedName name="TOTALITEM3.2_67" localSheetId="1">#REF!</definedName>
    <definedName name="TOTALITEM3.2_67">#REF!</definedName>
    <definedName name="TOTALITEM3.2_68" localSheetId="9">#REF!</definedName>
    <definedName name="TOTALITEM3.2_68" localSheetId="1">#REF!</definedName>
    <definedName name="TOTALITEM3.2_68">#REF!</definedName>
    <definedName name="TOTALITEM3.2_69" localSheetId="9">#REF!</definedName>
    <definedName name="TOTALITEM3.2_69" localSheetId="1">#REF!</definedName>
    <definedName name="TOTALITEM3.2_69">#REF!</definedName>
    <definedName name="TOTALITEM3.2_70" localSheetId="9">#REF!</definedName>
    <definedName name="TOTALITEM3.2_70" localSheetId="1">#REF!</definedName>
    <definedName name="TOTALITEM3.2_70">#REF!</definedName>
    <definedName name="TOTALITEM3.2_71" localSheetId="9">#REF!</definedName>
    <definedName name="TOTALITEM3.2_71" localSheetId="1">#REF!</definedName>
    <definedName name="TOTALITEM3.2_71">#REF!</definedName>
    <definedName name="TOTALITEM3.2_72" localSheetId="9">#REF!</definedName>
    <definedName name="TOTALITEM3.2_72" localSheetId="1">#REF!</definedName>
    <definedName name="TOTALITEM3.2_72">#REF!</definedName>
    <definedName name="TOTALITEM3.2_73" localSheetId="9">#REF!</definedName>
    <definedName name="TOTALITEM3.2_73" localSheetId="1">#REF!</definedName>
    <definedName name="TOTALITEM3.2_73">#REF!</definedName>
    <definedName name="TOTALITEM3.2_74" localSheetId="9">#REF!</definedName>
    <definedName name="TOTALITEM3.2_74" localSheetId="1">#REF!</definedName>
    <definedName name="TOTALITEM3.2_74">#REF!</definedName>
    <definedName name="TOTALITEM3.2_75" localSheetId="9">#REF!</definedName>
    <definedName name="TOTALITEM3.2_75" localSheetId="1">#REF!</definedName>
    <definedName name="TOTALITEM3.2_75">#REF!</definedName>
    <definedName name="TOTALITEM3.2_76" localSheetId="9">#REF!</definedName>
    <definedName name="TOTALITEM3.2_76" localSheetId="1">#REF!</definedName>
    <definedName name="TOTALITEM3.2_76">#REF!</definedName>
    <definedName name="TOTALITEM3.2_78" localSheetId="9">#REF!</definedName>
    <definedName name="TOTALITEM3.2_78" localSheetId="1">#REF!</definedName>
    <definedName name="TOTALITEM3.2_78">#REF!</definedName>
    <definedName name="TOTALITEM3.2_79" localSheetId="9">#REF!</definedName>
    <definedName name="TOTALITEM3.2_79" localSheetId="1">#REF!</definedName>
    <definedName name="TOTALITEM3.2_79">#REF!</definedName>
    <definedName name="TOTALITEM3.2_9" localSheetId="9">#REF!</definedName>
    <definedName name="TOTALITEM3.2_9" localSheetId="1">#REF!</definedName>
    <definedName name="TOTALITEM3.2_9">#REF!</definedName>
    <definedName name="TOTALITEM3.3" localSheetId="9">#REF!</definedName>
    <definedName name="TOTALITEM3.3" localSheetId="1">#REF!</definedName>
    <definedName name="TOTALITEM3.3">#REF!</definedName>
    <definedName name="TOTALITEM3.3_1" localSheetId="9">#REF!</definedName>
    <definedName name="TOTALITEM3.3_1" localSheetId="1">#REF!</definedName>
    <definedName name="TOTALITEM3.3_1">#REF!</definedName>
    <definedName name="TOTALITEM3.3_10" localSheetId="9">#REF!</definedName>
    <definedName name="TOTALITEM3.3_10" localSheetId="1">#REF!</definedName>
    <definedName name="TOTALITEM3.3_10">#REF!</definedName>
    <definedName name="TOTALITEM3.3_11" localSheetId="9">#REF!</definedName>
    <definedName name="TOTALITEM3.3_11" localSheetId="1">#REF!</definedName>
    <definedName name="TOTALITEM3.3_11">#REF!</definedName>
    <definedName name="TOTALITEM3.3_12" localSheetId="9">#REF!</definedName>
    <definedName name="TOTALITEM3.3_12" localSheetId="1">#REF!</definedName>
    <definedName name="TOTALITEM3.3_12">#REF!</definedName>
    <definedName name="TOTALITEM3.3_13" localSheetId="9">#REF!</definedName>
    <definedName name="TOTALITEM3.3_13" localSheetId="1">#REF!</definedName>
    <definedName name="TOTALITEM3.3_13">#REF!</definedName>
    <definedName name="TOTALITEM3.3_14" localSheetId="9">#REF!</definedName>
    <definedName name="TOTALITEM3.3_14" localSheetId="1">#REF!</definedName>
    <definedName name="TOTALITEM3.3_14">#REF!</definedName>
    <definedName name="TOTALITEM3.3_15" localSheetId="9">#REF!</definedName>
    <definedName name="TOTALITEM3.3_15" localSheetId="1">#REF!</definedName>
    <definedName name="TOTALITEM3.3_15">#REF!</definedName>
    <definedName name="TOTALITEM3.3_16" localSheetId="9">#REF!</definedName>
    <definedName name="TOTALITEM3.3_16" localSheetId="1">#REF!</definedName>
    <definedName name="TOTALITEM3.3_16">#REF!</definedName>
    <definedName name="TOTALITEM3.3_17" localSheetId="9">#REF!</definedName>
    <definedName name="TOTALITEM3.3_17" localSheetId="1">#REF!</definedName>
    <definedName name="TOTALITEM3.3_17">#REF!</definedName>
    <definedName name="TOTALITEM3.3_18" localSheetId="9">#REF!</definedName>
    <definedName name="TOTALITEM3.3_18" localSheetId="1">#REF!</definedName>
    <definedName name="TOTALITEM3.3_18">#REF!</definedName>
    <definedName name="TOTALITEM3.3_19" localSheetId="9">#REF!</definedName>
    <definedName name="TOTALITEM3.3_19" localSheetId="1">#REF!</definedName>
    <definedName name="TOTALITEM3.3_19">#REF!</definedName>
    <definedName name="TOTALITEM3.3_2" localSheetId="9">#REF!</definedName>
    <definedName name="TOTALITEM3.3_2" localSheetId="1">#REF!</definedName>
    <definedName name="TOTALITEM3.3_2">#REF!</definedName>
    <definedName name="TOTALITEM3.3_20" localSheetId="9">#REF!</definedName>
    <definedName name="TOTALITEM3.3_20" localSheetId="1">#REF!</definedName>
    <definedName name="TOTALITEM3.3_20">#REF!</definedName>
    <definedName name="TOTALITEM3.3_21" localSheetId="9">#REF!</definedName>
    <definedName name="TOTALITEM3.3_21" localSheetId="1">#REF!</definedName>
    <definedName name="TOTALITEM3.3_21">#REF!</definedName>
    <definedName name="TOTALITEM3.3_22" localSheetId="9">#REF!</definedName>
    <definedName name="TOTALITEM3.3_22" localSheetId="1">#REF!</definedName>
    <definedName name="TOTALITEM3.3_22">#REF!</definedName>
    <definedName name="TOTALITEM3.3_23" localSheetId="9">#REF!</definedName>
    <definedName name="TOTALITEM3.3_23" localSheetId="1">#REF!</definedName>
    <definedName name="TOTALITEM3.3_23">#REF!</definedName>
    <definedName name="TOTALITEM3.3_24" localSheetId="9">#REF!</definedName>
    <definedName name="TOTALITEM3.3_24" localSheetId="1">#REF!</definedName>
    <definedName name="TOTALITEM3.3_24">#REF!</definedName>
    <definedName name="TOTALITEM3.3_25" localSheetId="9">#REF!</definedName>
    <definedName name="TOTALITEM3.3_25" localSheetId="1">#REF!</definedName>
    <definedName name="TOTALITEM3.3_25">#REF!</definedName>
    <definedName name="TOTALITEM3.3_26" localSheetId="9">#REF!</definedName>
    <definedName name="TOTALITEM3.3_26" localSheetId="1">#REF!</definedName>
    <definedName name="TOTALITEM3.3_26">#REF!</definedName>
    <definedName name="TOTALITEM3.3_27" localSheetId="9">#REF!</definedName>
    <definedName name="TOTALITEM3.3_27" localSheetId="1">#REF!</definedName>
    <definedName name="TOTALITEM3.3_27">#REF!</definedName>
    <definedName name="TOTALITEM3.3_28" localSheetId="9">#REF!</definedName>
    <definedName name="TOTALITEM3.3_28" localSheetId="1">#REF!</definedName>
    <definedName name="TOTALITEM3.3_28">#REF!</definedName>
    <definedName name="TOTALITEM3.3_29" localSheetId="9">#REF!</definedName>
    <definedName name="TOTALITEM3.3_29" localSheetId="1">#REF!</definedName>
    <definedName name="TOTALITEM3.3_29">#REF!</definedName>
    <definedName name="TOTALITEM3.3_3" localSheetId="9">#REF!</definedName>
    <definedName name="TOTALITEM3.3_3" localSheetId="1">#REF!</definedName>
    <definedName name="TOTALITEM3.3_3">#REF!</definedName>
    <definedName name="TOTALITEM3.3_30" localSheetId="9">#REF!</definedName>
    <definedName name="TOTALITEM3.3_30" localSheetId="1">#REF!</definedName>
    <definedName name="TOTALITEM3.3_30">#REF!</definedName>
    <definedName name="TOTALITEM3.3_31" localSheetId="9">#REF!</definedName>
    <definedName name="TOTALITEM3.3_31" localSheetId="1">#REF!</definedName>
    <definedName name="TOTALITEM3.3_31">#REF!</definedName>
    <definedName name="TOTALITEM3.3_32" localSheetId="9">#REF!</definedName>
    <definedName name="TOTALITEM3.3_32" localSheetId="1">#REF!</definedName>
    <definedName name="TOTALITEM3.3_32">#REF!</definedName>
    <definedName name="TOTALITEM3.3_33" localSheetId="9">#REF!</definedName>
    <definedName name="TOTALITEM3.3_33" localSheetId="1">#REF!</definedName>
    <definedName name="TOTALITEM3.3_33">#REF!</definedName>
    <definedName name="TOTALITEM3.3_34" localSheetId="9">#REF!</definedName>
    <definedName name="TOTALITEM3.3_34" localSheetId="1">#REF!</definedName>
    <definedName name="TOTALITEM3.3_34">#REF!</definedName>
    <definedName name="TOTALITEM3.3_35" localSheetId="9">#REF!</definedName>
    <definedName name="TOTALITEM3.3_35" localSheetId="1">#REF!</definedName>
    <definedName name="TOTALITEM3.3_35">#REF!</definedName>
    <definedName name="TOTALITEM3.3_36" localSheetId="9">#REF!</definedName>
    <definedName name="TOTALITEM3.3_36" localSheetId="1">#REF!</definedName>
    <definedName name="TOTALITEM3.3_36">#REF!</definedName>
    <definedName name="TOTALITEM3.3_37" localSheetId="9">#REF!</definedName>
    <definedName name="TOTALITEM3.3_37" localSheetId="1">#REF!</definedName>
    <definedName name="TOTALITEM3.3_37">#REF!</definedName>
    <definedName name="TOTALITEM3.3_38" localSheetId="9">#REF!</definedName>
    <definedName name="TOTALITEM3.3_38" localSheetId="1">#REF!</definedName>
    <definedName name="TOTALITEM3.3_38">#REF!</definedName>
    <definedName name="TOTALITEM3.3_39" localSheetId="9">#REF!</definedName>
    <definedName name="TOTALITEM3.3_39" localSheetId="1">#REF!</definedName>
    <definedName name="TOTALITEM3.3_39">#REF!</definedName>
    <definedName name="TOTALITEM3.3_4" localSheetId="9">#REF!</definedName>
    <definedName name="TOTALITEM3.3_4" localSheetId="1">#REF!</definedName>
    <definedName name="TOTALITEM3.3_4">#REF!</definedName>
    <definedName name="TOTALITEM3.3_40" localSheetId="9">#REF!</definedName>
    <definedName name="TOTALITEM3.3_40" localSheetId="1">#REF!</definedName>
    <definedName name="TOTALITEM3.3_40">#REF!</definedName>
    <definedName name="TOTALITEM3.3_41" localSheetId="9">#REF!</definedName>
    <definedName name="TOTALITEM3.3_41" localSheetId="1">#REF!</definedName>
    <definedName name="TOTALITEM3.3_41">#REF!</definedName>
    <definedName name="TOTALITEM3.3_42" localSheetId="9">#REF!</definedName>
    <definedName name="TOTALITEM3.3_42" localSheetId="1">#REF!</definedName>
    <definedName name="TOTALITEM3.3_42">#REF!</definedName>
    <definedName name="TOTALITEM3.3_43" localSheetId="9">#REF!</definedName>
    <definedName name="TOTALITEM3.3_43" localSheetId="1">#REF!</definedName>
    <definedName name="TOTALITEM3.3_43">#REF!</definedName>
    <definedName name="TOTALITEM3.3_44" localSheetId="9">#REF!</definedName>
    <definedName name="TOTALITEM3.3_44" localSheetId="1">#REF!</definedName>
    <definedName name="TOTALITEM3.3_44">#REF!</definedName>
    <definedName name="TOTALITEM3.3_45" localSheetId="9">#REF!</definedName>
    <definedName name="TOTALITEM3.3_45" localSheetId="1">#REF!</definedName>
    <definedName name="TOTALITEM3.3_45">#REF!</definedName>
    <definedName name="TOTALITEM3.3_46" localSheetId="9">#REF!</definedName>
    <definedName name="TOTALITEM3.3_46" localSheetId="1">#REF!</definedName>
    <definedName name="TOTALITEM3.3_46">#REF!</definedName>
    <definedName name="TOTALITEM3.3_47" localSheetId="9">#REF!</definedName>
    <definedName name="TOTALITEM3.3_47" localSheetId="1">#REF!</definedName>
    <definedName name="TOTALITEM3.3_47">#REF!</definedName>
    <definedName name="TOTALITEM3.3_48" localSheetId="9">#REF!</definedName>
    <definedName name="TOTALITEM3.3_48" localSheetId="1">#REF!</definedName>
    <definedName name="TOTALITEM3.3_48">#REF!</definedName>
    <definedName name="TOTALITEM3.3_49" localSheetId="9">#REF!</definedName>
    <definedName name="TOTALITEM3.3_49" localSheetId="1">#REF!</definedName>
    <definedName name="TOTALITEM3.3_49">#REF!</definedName>
    <definedName name="TOTALITEM3.3_5" localSheetId="9">#REF!</definedName>
    <definedName name="TOTALITEM3.3_5" localSheetId="1">#REF!</definedName>
    <definedName name="TOTALITEM3.3_5">#REF!</definedName>
    <definedName name="TOTALITEM3.3_50" localSheetId="9">#REF!</definedName>
    <definedName name="TOTALITEM3.3_50" localSheetId="1">#REF!</definedName>
    <definedName name="TOTALITEM3.3_50">#REF!</definedName>
    <definedName name="TOTALITEM3.3_51" localSheetId="9">#REF!</definedName>
    <definedName name="TOTALITEM3.3_51" localSheetId="1">#REF!</definedName>
    <definedName name="TOTALITEM3.3_51">#REF!</definedName>
    <definedName name="TOTALITEM3.3_52" localSheetId="9">#REF!</definedName>
    <definedName name="TOTALITEM3.3_52" localSheetId="1">#REF!</definedName>
    <definedName name="TOTALITEM3.3_52">#REF!</definedName>
    <definedName name="TOTALITEM3.3_53" localSheetId="9">#REF!</definedName>
    <definedName name="TOTALITEM3.3_53" localSheetId="1">#REF!</definedName>
    <definedName name="TOTALITEM3.3_53">#REF!</definedName>
    <definedName name="TOTALITEM3.3_54" localSheetId="9">#REF!</definedName>
    <definedName name="TOTALITEM3.3_54" localSheetId="1">#REF!</definedName>
    <definedName name="TOTALITEM3.3_54">#REF!</definedName>
    <definedName name="TOTALITEM3.3_55" localSheetId="9">#REF!</definedName>
    <definedName name="TOTALITEM3.3_55" localSheetId="1">#REF!</definedName>
    <definedName name="TOTALITEM3.3_55">#REF!</definedName>
    <definedName name="TOTALITEM3.3_56" localSheetId="9">#REF!</definedName>
    <definedName name="TOTALITEM3.3_56" localSheetId="1">#REF!</definedName>
    <definedName name="TOTALITEM3.3_56">#REF!</definedName>
    <definedName name="TOTALITEM3.3_57" localSheetId="9">#REF!</definedName>
    <definedName name="TOTALITEM3.3_57" localSheetId="1">#REF!</definedName>
    <definedName name="TOTALITEM3.3_57">#REF!</definedName>
    <definedName name="TOTALITEM3.3_58" localSheetId="9">#REF!</definedName>
    <definedName name="TOTALITEM3.3_58" localSheetId="1">#REF!</definedName>
    <definedName name="TOTALITEM3.3_58">#REF!</definedName>
    <definedName name="TOTALITEM3.3_59" localSheetId="9">#REF!</definedName>
    <definedName name="TOTALITEM3.3_59" localSheetId="1">#REF!</definedName>
    <definedName name="TOTALITEM3.3_59">#REF!</definedName>
    <definedName name="TOTALITEM3.3_60" localSheetId="9">#REF!</definedName>
    <definedName name="TOTALITEM3.3_60" localSheetId="1">#REF!</definedName>
    <definedName name="TOTALITEM3.3_60">#REF!</definedName>
    <definedName name="TOTALITEM3.3_61" localSheetId="9">#REF!</definedName>
    <definedName name="TOTALITEM3.3_61" localSheetId="1">#REF!</definedName>
    <definedName name="TOTALITEM3.3_61">#REF!</definedName>
    <definedName name="TOTALITEM3.3_62" localSheetId="9">#REF!</definedName>
    <definedName name="TOTALITEM3.3_62" localSheetId="1">#REF!</definedName>
    <definedName name="TOTALITEM3.3_62">#REF!</definedName>
    <definedName name="TOTALITEM3.3_63" localSheetId="9">#REF!</definedName>
    <definedName name="TOTALITEM3.3_63" localSheetId="1">#REF!</definedName>
    <definedName name="TOTALITEM3.3_63">#REF!</definedName>
    <definedName name="TOTALITEM3.3_64" localSheetId="9">#REF!</definedName>
    <definedName name="TOTALITEM3.3_64" localSheetId="1">#REF!</definedName>
    <definedName name="TOTALITEM3.3_64">#REF!</definedName>
    <definedName name="TOTALITEM3.3_65" localSheetId="9">#REF!</definedName>
    <definedName name="TOTALITEM3.3_65" localSheetId="1">#REF!</definedName>
    <definedName name="TOTALITEM3.3_65">#REF!</definedName>
    <definedName name="TOTALITEM3.3_66" localSheetId="9">#REF!</definedName>
    <definedName name="TOTALITEM3.3_66" localSheetId="1">#REF!</definedName>
    <definedName name="TOTALITEM3.3_66">#REF!</definedName>
    <definedName name="TOTALITEM3.3_67" localSheetId="9">#REF!</definedName>
    <definedName name="TOTALITEM3.3_67" localSheetId="1">#REF!</definedName>
    <definedName name="TOTALITEM3.3_67">#REF!</definedName>
    <definedName name="TOTALITEM3.3_68" localSheetId="9">#REF!</definedName>
    <definedName name="TOTALITEM3.3_68" localSheetId="1">#REF!</definedName>
    <definedName name="TOTALITEM3.3_68">#REF!</definedName>
    <definedName name="TOTALITEM3.3_69" localSheetId="9">#REF!</definedName>
    <definedName name="TOTALITEM3.3_69" localSheetId="1">#REF!</definedName>
    <definedName name="TOTALITEM3.3_69">#REF!</definedName>
    <definedName name="TOTALITEM3.3_70" localSheetId="9">#REF!</definedName>
    <definedName name="TOTALITEM3.3_70" localSheetId="1">#REF!</definedName>
    <definedName name="TOTALITEM3.3_70">#REF!</definedName>
    <definedName name="TOTALITEM3.3_71" localSheetId="9">#REF!</definedName>
    <definedName name="TOTALITEM3.3_71" localSheetId="1">#REF!</definedName>
    <definedName name="TOTALITEM3.3_71">#REF!</definedName>
    <definedName name="TOTALITEM3.3_72" localSheetId="9">#REF!</definedName>
    <definedName name="TOTALITEM3.3_72" localSheetId="1">#REF!</definedName>
    <definedName name="TOTALITEM3.3_72">#REF!</definedName>
    <definedName name="TOTALITEM3.3_73" localSheetId="9">#REF!</definedName>
    <definedName name="TOTALITEM3.3_73" localSheetId="1">#REF!</definedName>
    <definedName name="TOTALITEM3.3_73">#REF!</definedName>
    <definedName name="TOTALITEM3.3_74" localSheetId="9">#REF!</definedName>
    <definedName name="TOTALITEM3.3_74" localSheetId="1">#REF!</definedName>
    <definedName name="TOTALITEM3.3_74">#REF!</definedName>
    <definedName name="TOTALITEM3.3_75" localSheetId="9">#REF!</definedName>
    <definedName name="TOTALITEM3.3_75" localSheetId="1">#REF!</definedName>
    <definedName name="TOTALITEM3.3_75">#REF!</definedName>
    <definedName name="TOTALITEM3.3_76" localSheetId="9">#REF!</definedName>
    <definedName name="TOTALITEM3.3_76" localSheetId="1">#REF!</definedName>
    <definedName name="TOTALITEM3.3_76">#REF!</definedName>
    <definedName name="TOTALITEM3.3_78" localSheetId="9">#REF!</definedName>
    <definedName name="TOTALITEM3.3_78" localSheetId="1">#REF!</definedName>
    <definedName name="TOTALITEM3.3_78">#REF!</definedName>
    <definedName name="TOTALITEM3.3_79" localSheetId="9">#REF!</definedName>
    <definedName name="TOTALITEM3.3_79" localSheetId="1">#REF!</definedName>
    <definedName name="TOTALITEM3.3_79">#REF!</definedName>
    <definedName name="TOTALITEM3.3_9" localSheetId="9">#REF!</definedName>
    <definedName name="TOTALITEM3.3_9" localSheetId="1">#REF!</definedName>
    <definedName name="TOTALITEM3.3_9">#REF!</definedName>
    <definedName name="TOTALITEM3.4.1" localSheetId="9">#REF!</definedName>
    <definedName name="TOTALITEM3.4.1" localSheetId="1">#REF!</definedName>
    <definedName name="TOTALITEM3.4.1">#REF!</definedName>
    <definedName name="TOTALITEM3.4.1_1" localSheetId="9">#REF!</definedName>
    <definedName name="TOTALITEM3.4.1_1" localSheetId="1">#REF!</definedName>
    <definedName name="TOTALITEM3.4.1_1">#REF!</definedName>
    <definedName name="TOTALITEM3.4.1_10" localSheetId="9">#REF!</definedName>
    <definedName name="TOTALITEM3.4.1_10" localSheetId="1">#REF!</definedName>
    <definedName name="TOTALITEM3.4.1_10">#REF!</definedName>
    <definedName name="TOTALITEM3.4.1_11" localSheetId="9">#REF!</definedName>
    <definedName name="TOTALITEM3.4.1_11" localSheetId="1">#REF!</definedName>
    <definedName name="TOTALITEM3.4.1_11">#REF!</definedName>
    <definedName name="TOTALITEM3.4.1_12" localSheetId="9">#REF!</definedName>
    <definedName name="TOTALITEM3.4.1_12" localSheetId="1">#REF!</definedName>
    <definedName name="TOTALITEM3.4.1_12">#REF!</definedName>
    <definedName name="TOTALITEM3.4.1_13" localSheetId="9">#REF!</definedName>
    <definedName name="TOTALITEM3.4.1_13" localSheetId="1">#REF!</definedName>
    <definedName name="TOTALITEM3.4.1_13">#REF!</definedName>
    <definedName name="TOTALITEM3.4.1_14" localSheetId="9">#REF!</definedName>
    <definedName name="TOTALITEM3.4.1_14" localSheetId="1">#REF!</definedName>
    <definedName name="TOTALITEM3.4.1_14">#REF!</definedName>
    <definedName name="TOTALITEM3.4.1_15" localSheetId="9">#REF!</definedName>
    <definedName name="TOTALITEM3.4.1_15" localSheetId="1">#REF!</definedName>
    <definedName name="TOTALITEM3.4.1_15">#REF!</definedName>
    <definedName name="TOTALITEM3.4.1_16" localSheetId="9">#REF!</definedName>
    <definedName name="TOTALITEM3.4.1_16" localSheetId="1">#REF!</definedName>
    <definedName name="TOTALITEM3.4.1_16">#REF!</definedName>
    <definedName name="TOTALITEM3.4.1_17" localSheetId="9">#REF!</definedName>
    <definedName name="TOTALITEM3.4.1_17" localSheetId="1">#REF!</definedName>
    <definedName name="TOTALITEM3.4.1_17">#REF!</definedName>
    <definedName name="TOTALITEM3.4.1_18" localSheetId="9">#REF!</definedName>
    <definedName name="TOTALITEM3.4.1_18" localSheetId="1">#REF!</definedName>
    <definedName name="TOTALITEM3.4.1_18">#REF!</definedName>
    <definedName name="TOTALITEM3.4.1_19" localSheetId="9">#REF!</definedName>
    <definedName name="TOTALITEM3.4.1_19" localSheetId="1">#REF!</definedName>
    <definedName name="TOTALITEM3.4.1_19">#REF!</definedName>
    <definedName name="TOTALITEM3.4.1_2" localSheetId="9">#REF!</definedName>
    <definedName name="TOTALITEM3.4.1_2" localSheetId="1">#REF!</definedName>
    <definedName name="TOTALITEM3.4.1_2">#REF!</definedName>
    <definedName name="TOTALITEM3.4.1_20" localSheetId="9">#REF!</definedName>
    <definedName name="TOTALITEM3.4.1_20" localSheetId="1">#REF!</definedName>
    <definedName name="TOTALITEM3.4.1_20">#REF!</definedName>
    <definedName name="TOTALITEM3.4.1_21" localSheetId="9">#REF!</definedName>
    <definedName name="TOTALITEM3.4.1_21" localSheetId="1">#REF!</definedName>
    <definedName name="TOTALITEM3.4.1_21">#REF!</definedName>
    <definedName name="TOTALITEM3.4.1_22" localSheetId="9">#REF!</definedName>
    <definedName name="TOTALITEM3.4.1_22" localSheetId="1">#REF!</definedName>
    <definedName name="TOTALITEM3.4.1_22">#REF!</definedName>
    <definedName name="TOTALITEM3.4.1_23" localSheetId="9">#REF!</definedName>
    <definedName name="TOTALITEM3.4.1_23" localSheetId="1">#REF!</definedName>
    <definedName name="TOTALITEM3.4.1_23">#REF!</definedName>
    <definedName name="TOTALITEM3.4.1_24" localSheetId="9">#REF!</definedName>
    <definedName name="TOTALITEM3.4.1_24" localSheetId="1">#REF!</definedName>
    <definedName name="TOTALITEM3.4.1_24">#REF!</definedName>
    <definedName name="TOTALITEM3.4.1_25" localSheetId="9">#REF!</definedName>
    <definedName name="TOTALITEM3.4.1_25" localSheetId="1">#REF!</definedName>
    <definedName name="TOTALITEM3.4.1_25">#REF!</definedName>
    <definedName name="TOTALITEM3.4.1_26" localSheetId="9">#REF!</definedName>
    <definedName name="TOTALITEM3.4.1_26" localSheetId="1">#REF!</definedName>
    <definedName name="TOTALITEM3.4.1_26">#REF!</definedName>
    <definedName name="TOTALITEM3.4.1_27" localSheetId="9">#REF!</definedName>
    <definedName name="TOTALITEM3.4.1_27" localSheetId="1">#REF!</definedName>
    <definedName name="TOTALITEM3.4.1_27">#REF!</definedName>
    <definedName name="TOTALITEM3.4.1_28" localSheetId="9">#REF!</definedName>
    <definedName name="TOTALITEM3.4.1_28" localSheetId="1">#REF!</definedName>
    <definedName name="TOTALITEM3.4.1_28">#REF!</definedName>
    <definedName name="TOTALITEM3.4.1_29" localSheetId="9">#REF!</definedName>
    <definedName name="TOTALITEM3.4.1_29" localSheetId="1">#REF!</definedName>
    <definedName name="TOTALITEM3.4.1_29">#REF!</definedName>
    <definedName name="TOTALITEM3.4.1_3" localSheetId="9">#REF!</definedName>
    <definedName name="TOTALITEM3.4.1_3" localSheetId="1">#REF!</definedName>
    <definedName name="TOTALITEM3.4.1_3">#REF!</definedName>
    <definedName name="TOTALITEM3.4.1_30" localSheetId="9">#REF!</definedName>
    <definedName name="TOTALITEM3.4.1_30" localSheetId="1">#REF!</definedName>
    <definedName name="TOTALITEM3.4.1_30">#REF!</definedName>
    <definedName name="TOTALITEM3.4.1_31" localSheetId="9">#REF!</definedName>
    <definedName name="TOTALITEM3.4.1_31" localSheetId="1">#REF!</definedName>
    <definedName name="TOTALITEM3.4.1_31">#REF!</definedName>
    <definedName name="TOTALITEM3.4.1_32" localSheetId="9">#REF!</definedName>
    <definedName name="TOTALITEM3.4.1_32" localSheetId="1">#REF!</definedName>
    <definedName name="TOTALITEM3.4.1_32">#REF!</definedName>
    <definedName name="TOTALITEM3.4.1_33" localSheetId="9">#REF!</definedName>
    <definedName name="TOTALITEM3.4.1_33" localSheetId="1">#REF!</definedName>
    <definedName name="TOTALITEM3.4.1_33">#REF!</definedName>
    <definedName name="TOTALITEM3.4.1_34" localSheetId="9">#REF!</definedName>
    <definedName name="TOTALITEM3.4.1_34" localSheetId="1">#REF!</definedName>
    <definedName name="TOTALITEM3.4.1_34">#REF!</definedName>
    <definedName name="TOTALITEM3.4.1_35" localSheetId="9">#REF!</definedName>
    <definedName name="TOTALITEM3.4.1_35" localSheetId="1">#REF!</definedName>
    <definedName name="TOTALITEM3.4.1_35">#REF!</definedName>
    <definedName name="TOTALITEM3.4.1_36" localSheetId="9">#REF!</definedName>
    <definedName name="TOTALITEM3.4.1_36" localSheetId="1">#REF!</definedName>
    <definedName name="TOTALITEM3.4.1_36">#REF!</definedName>
    <definedName name="TOTALITEM3.4.1_37" localSheetId="9">#REF!</definedName>
    <definedName name="TOTALITEM3.4.1_37" localSheetId="1">#REF!</definedName>
    <definedName name="TOTALITEM3.4.1_37">#REF!</definedName>
    <definedName name="TOTALITEM3.4.1_38" localSheetId="9">#REF!</definedName>
    <definedName name="TOTALITEM3.4.1_38" localSheetId="1">#REF!</definedName>
    <definedName name="TOTALITEM3.4.1_38">#REF!</definedName>
    <definedName name="TOTALITEM3.4.1_39" localSheetId="9">#REF!</definedName>
    <definedName name="TOTALITEM3.4.1_39" localSheetId="1">#REF!</definedName>
    <definedName name="TOTALITEM3.4.1_39">#REF!</definedName>
    <definedName name="TOTALITEM3.4.1_4" localSheetId="9">#REF!</definedName>
    <definedName name="TOTALITEM3.4.1_4" localSheetId="1">#REF!</definedName>
    <definedName name="TOTALITEM3.4.1_4">#REF!</definedName>
    <definedName name="TOTALITEM3.4.1_40" localSheetId="9">#REF!</definedName>
    <definedName name="TOTALITEM3.4.1_40" localSheetId="1">#REF!</definedName>
    <definedName name="TOTALITEM3.4.1_40">#REF!</definedName>
    <definedName name="TOTALITEM3.4.1_41" localSheetId="9">#REF!</definedName>
    <definedName name="TOTALITEM3.4.1_41" localSheetId="1">#REF!</definedName>
    <definedName name="TOTALITEM3.4.1_41">#REF!</definedName>
    <definedName name="TOTALITEM3.4.1_42" localSheetId="9">#REF!</definedName>
    <definedName name="TOTALITEM3.4.1_42" localSheetId="1">#REF!</definedName>
    <definedName name="TOTALITEM3.4.1_42">#REF!</definedName>
    <definedName name="TOTALITEM3.4.1_43" localSheetId="9">#REF!</definedName>
    <definedName name="TOTALITEM3.4.1_43" localSheetId="1">#REF!</definedName>
    <definedName name="TOTALITEM3.4.1_43">#REF!</definedName>
    <definedName name="TOTALITEM3.4.1_44" localSheetId="9">#REF!</definedName>
    <definedName name="TOTALITEM3.4.1_44" localSheetId="1">#REF!</definedName>
    <definedName name="TOTALITEM3.4.1_44">#REF!</definedName>
    <definedName name="TOTALITEM3.4.1_45" localSheetId="9">#REF!</definedName>
    <definedName name="TOTALITEM3.4.1_45" localSheetId="1">#REF!</definedName>
    <definedName name="TOTALITEM3.4.1_45">#REF!</definedName>
    <definedName name="TOTALITEM3.4.1_46" localSheetId="9">#REF!</definedName>
    <definedName name="TOTALITEM3.4.1_46" localSheetId="1">#REF!</definedName>
    <definedName name="TOTALITEM3.4.1_46">#REF!</definedName>
    <definedName name="TOTALITEM3.4.1_47" localSheetId="9">#REF!</definedName>
    <definedName name="TOTALITEM3.4.1_47" localSheetId="1">#REF!</definedName>
    <definedName name="TOTALITEM3.4.1_47">#REF!</definedName>
    <definedName name="TOTALITEM3.4.1_48" localSheetId="9">#REF!</definedName>
    <definedName name="TOTALITEM3.4.1_48" localSheetId="1">#REF!</definedName>
    <definedName name="TOTALITEM3.4.1_48">#REF!</definedName>
    <definedName name="TOTALITEM3.4.1_49" localSheetId="9">#REF!</definedName>
    <definedName name="TOTALITEM3.4.1_49" localSheetId="1">#REF!</definedName>
    <definedName name="TOTALITEM3.4.1_49">#REF!</definedName>
    <definedName name="TOTALITEM3.4.1_5" localSheetId="9">#REF!</definedName>
    <definedName name="TOTALITEM3.4.1_5" localSheetId="1">#REF!</definedName>
    <definedName name="TOTALITEM3.4.1_5">#REF!</definedName>
    <definedName name="TOTALITEM3.4.1_50" localSheetId="9">#REF!</definedName>
    <definedName name="TOTALITEM3.4.1_50" localSheetId="1">#REF!</definedName>
    <definedName name="TOTALITEM3.4.1_50">#REF!</definedName>
    <definedName name="TOTALITEM3.4.1_51" localSheetId="9">#REF!</definedName>
    <definedName name="TOTALITEM3.4.1_51" localSheetId="1">#REF!</definedName>
    <definedName name="TOTALITEM3.4.1_51">#REF!</definedName>
    <definedName name="TOTALITEM3.4.1_52" localSheetId="9">#REF!</definedName>
    <definedName name="TOTALITEM3.4.1_52" localSheetId="1">#REF!</definedName>
    <definedName name="TOTALITEM3.4.1_52">#REF!</definedName>
    <definedName name="TOTALITEM3.4.1_53" localSheetId="9">#REF!</definedName>
    <definedName name="TOTALITEM3.4.1_53" localSheetId="1">#REF!</definedName>
    <definedName name="TOTALITEM3.4.1_53">#REF!</definedName>
    <definedName name="TOTALITEM3.4.1_54" localSheetId="9">#REF!</definedName>
    <definedName name="TOTALITEM3.4.1_54" localSheetId="1">#REF!</definedName>
    <definedName name="TOTALITEM3.4.1_54">#REF!</definedName>
    <definedName name="TOTALITEM3.4.1_55" localSheetId="9">#REF!</definedName>
    <definedName name="TOTALITEM3.4.1_55" localSheetId="1">#REF!</definedName>
    <definedName name="TOTALITEM3.4.1_55">#REF!</definedName>
    <definedName name="TOTALITEM3.4.1_56" localSheetId="9">#REF!</definedName>
    <definedName name="TOTALITEM3.4.1_56" localSheetId="1">#REF!</definedName>
    <definedName name="TOTALITEM3.4.1_56">#REF!</definedName>
    <definedName name="TOTALITEM3.4.1_57" localSheetId="9">#REF!</definedName>
    <definedName name="TOTALITEM3.4.1_57" localSheetId="1">#REF!</definedName>
    <definedName name="TOTALITEM3.4.1_57">#REF!</definedName>
    <definedName name="TOTALITEM3.4.1_58" localSheetId="9">#REF!</definedName>
    <definedName name="TOTALITEM3.4.1_58" localSheetId="1">#REF!</definedName>
    <definedName name="TOTALITEM3.4.1_58">#REF!</definedName>
    <definedName name="TOTALITEM3.4.1_59" localSheetId="9">#REF!</definedName>
    <definedName name="TOTALITEM3.4.1_59" localSheetId="1">#REF!</definedName>
    <definedName name="TOTALITEM3.4.1_59">#REF!</definedName>
    <definedName name="TOTALITEM3.4.1_60" localSheetId="9">#REF!</definedName>
    <definedName name="TOTALITEM3.4.1_60" localSheetId="1">#REF!</definedName>
    <definedName name="TOTALITEM3.4.1_60">#REF!</definedName>
    <definedName name="TOTALITEM3.4.1_61" localSheetId="9">#REF!</definedName>
    <definedName name="TOTALITEM3.4.1_61" localSheetId="1">#REF!</definedName>
    <definedName name="TOTALITEM3.4.1_61">#REF!</definedName>
    <definedName name="TOTALITEM3.4.1_62" localSheetId="9">#REF!</definedName>
    <definedName name="TOTALITEM3.4.1_62" localSheetId="1">#REF!</definedName>
    <definedName name="TOTALITEM3.4.1_62">#REF!</definedName>
    <definedName name="TOTALITEM3.4.1_63" localSheetId="9">#REF!</definedName>
    <definedName name="TOTALITEM3.4.1_63" localSheetId="1">#REF!</definedName>
    <definedName name="TOTALITEM3.4.1_63">#REF!</definedName>
    <definedName name="TOTALITEM3.4.1_64" localSheetId="9">#REF!</definedName>
    <definedName name="TOTALITEM3.4.1_64" localSheetId="1">#REF!</definedName>
    <definedName name="TOTALITEM3.4.1_64">#REF!</definedName>
    <definedName name="TOTALITEM3.4.1_65" localSheetId="9">#REF!</definedName>
    <definedName name="TOTALITEM3.4.1_65" localSheetId="1">#REF!</definedName>
    <definedName name="TOTALITEM3.4.1_65">#REF!</definedName>
    <definedName name="TOTALITEM3.4.1_66" localSheetId="9">#REF!</definedName>
    <definedName name="TOTALITEM3.4.1_66" localSheetId="1">#REF!</definedName>
    <definedName name="TOTALITEM3.4.1_66">#REF!</definedName>
    <definedName name="TOTALITEM3.4.1_67" localSheetId="9">#REF!</definedName>
    <definedName name="TOTALITEM3.4.1_67" localSheetId="1">#REF!</definedName>
    <definedName name="TOTALITEM3.4.1_67">#REF!</definedName>
    <definedName name="TOTALITEM3.4.1_68" localSheetId="9">#REF!</definedName>
    <definedName name="TOTALITEM3.4.1_68" localSheetId="1">#REF!</definedName>
    <definedName name="TOTALITEM3.4.1_68">#REF!</definedName>
    <definedName name="TOTALITEM3.4.1_69" localSheetId="9">#REF!</definedName>
    <definedName name="TOTALITEM3.4.1_69" localSheetId="1">#REF!</definedName>
    <definedName name="TOTALITEM3.4.1_69">#REF!</definedName>
    <definedName name="TOTALITEM3.4.1_70" localSheetId="9">#REF!</definedName>
    <definedName name="TOTALITEM3.4.1_70" localSheetId="1">#REF!</definedName>
    <definedName name="TOTALITEM3.4.1_70">#REF!</definedName>
    <definedName name="TOTALITEM3.4.1_71" localSheetId="9">#REF!</definedName>
    <definedName name="TOTALITEM3.4.1_71" localSheetId="1">#REF!</definedName>
    <definedName name="TOTALITEM3.4.1_71">#REF!</definedName>
    <definedName name="TOTALITEM3.4.1_72" localSheetId="9">#REF!</definedName>
    <definedName name="TOTALITEM3.4.1_72" localSheetId="1">#REF!</definedName>
    <definedName name="TOTALITEM3.4.1_72">#REF!</definedName>
    <definedName name="TOTALITEM3.4.1_73" localSheetId="9">#REF!</definedName>
    <definedName name="TOTALITEM3.4.1_73" localSheetId="1">#REF!</definedName>
    <definedName name="TOTALITEM3.4.1_73">#REF!</definedName>
    <definedName name="TOTALITEM3.4.1_74" localSheetId="9">#REF!</definedName>
    <definedName name="TOTALITEM3.4.1_74" localSheetId="1">#REF!</definedName>
    <definedName name="TOTALITEM3.4.1_74">#REF!</definedName>
    <definedName name="TOTALITEM3.4.1_75" localSheetId="9">#REF!</definedName>
    <definedName name="TOTALITEM3.4.1_75" localSheetId="1">#REF!</definedName>
    <definedName name="TOTALITEM3.4.1_75">#REF!</definedName>
    <definedName name="TOTALITEM3.4.1_76" localSheetId="9">#REF!</definedName>
    <definedName name="TOTALITEM3.4.1_76" localSheetId="1">#REF!</definedName>
    <definedName name="TOTALITEM3.4.1_76">#REF!</definedName>
    <definedName name="TOTALITEM3.4.1_78" localSheetId="9">#REF!</definedName>
    <definedName name="TOTALITEM3.4.1_78" localSheetId="1">#REF!</definedName>
    <definedName name="TOTALITEM3.4.1_78">#REF!</definedName>
    <definedName name="TOTALITEM3.4.1_79" localSheetId="9">#REF!</definedName>
    <definedName name="TOTALITEM3.4.1_79" localSheetId="1">#REF!</definedName>
    <definedName name="TOTALITEM3.4.1_79">#REF!</definedName>
    <definedName name="TOTALITEM3.4.1_9" localSheetId="9">#REF!</definedName>
    <definedName name="TOTALITEM3.4.1_9" localSheetId="1">#REF!</definedName>
    <definedName name="TOTALITEM3.4.1_9">#REF!</definedName>
    <definedName name="TOTALITEM3.4.2" localSheetId="9">#REF!</definedName>
    <definedName name="TOTALITEM3.4.2" localSheetId="1">#REF!</definedName>
    <definedName name="TOTALITEM3.4.2">#REF!</definedName>
    <definedName name="TOTALITEM3.4.2_1" localSheetId="9">#REF!</definedName>
    <definedName name="TOTALITEM3.4.2_1" localSheetId="1">#REF!</definedName>
    <definedName name="TOTALITEM3.4.2_1">#REF!</definedName>
    <definedName name="TOTALITEM3.4.2_10" localSheetId="9">#REF!</definedName>
    <definedName name="TOTALITEM3.4.2_10" localSheetId="1">#REF!</definedName>
    <definedName name="TOTALITEM3.4.2_10">#REF!</definedName>
    <definedName name="TOTALITEM3.4.2_11" localSheetId="9">#REF!</definedName>
    <definedName name="TOTALITEM3.4.2_11" localSheetId="1">#REF!</definedName>
    <definedName name="TOTALITEM3.4.2_11">#REF!</definedName>
    <definedName name="TOTALITEM3.4.2_12" localSheetId="9">#REF!</definedName>
    <definedName name="TOTALITEM3.4.2_12" localSheetId="1">#REF!</definedName>
    <definedName name="TOTALITEM3.4.2_12">#REF!</definedName>
    <definedName name="TOTALITEM3.4.2_13" localSheetId="9">#REF!</definedName>
    <definedName name="TOTALITEM3.4.2_13" localSheetId="1">#REF!</definedName>
    <definedName name="TOTALITEM3.4.2_13">#REF!</definedName>
    <definedName name="TOTALITEM3.4.2_14" localSheetId="9">#REF!</definedName>
    <definedName name="TOTALITEM3.4.2_14" localSheetId="1">#REF!</definedName>
    <definedName name="TOTALITEM3.4.2_14">#REF!</definedName>
    <definedName name="TOTALITEM3.4.2_15" localSheetId="9">#REF!</definedName>
    <definedName name="TOTALITEM3.4.2_15" localSheetId="1">#REF!</definedName>
    <definedName name="TOTALITEM3.4.2_15">#REF!</definedName>
    <definedName name="TOTALITEM3.4.2_16" localSheetId="9">#REF!</definedName>
    <definedName name="TOTALITEM3.4.2_16" localSheetId="1">#REF!</definedName>
    <definedName name="TOTALITEM3.4.2_16">#REF!</definedName>
    <definedName name="TOTALITEM3.4.2_17" localSheetId="9">#REF!</definedName>
    <definedName name="TOTALITEM3.4.2_17" localSheetId="1">#REF!</definedName>
    <definedName name="TOTALITEM3.4.2_17">#REF!</definedName>
    <definedName name="TOTALITEM3.4.2_18" localSheetId="9">#REF!</definedName>
    <definedName name="TOTALITEM3.4.2_18" localSheetId="1">#REF!</definedName>
    <definedName name="TOTALITEM3.4.2_18">#REF!</definedName>
    <definedName name="TOTALITEM3.4.2_19" localSheetId="9">#REF!</definedName>
    <definedName name="TOTALITEM3.4.2_19" localSheetId="1">#REF!</definedName>
    <definedName name="TOTALITEM3.4.2_19">#REF!</definedName>
    <definedName name="TOTALITEM3.4.2_2" localSheetId="9">#REF!</definedName>
    <definedName name="TOTALITEM3.4.2_2" localSheetId="1">#REF!</definedName>
    <definedName name="TOTALITEM3.4.2_2">#REF!</definedName>
    <definedName name="TOTALITEM3.4.2_20" localSheetId="9">#REF!</definedName>
    <definedName name="TOTALITEM3.4.2_20" localSheetId="1">#REF!</definedName>
    <definedName name="TOTALITEM3.4.2_20">#REF!</definedName>
    <definedName name="TOTALITEM3.4.2_21" localSheetId="9">#REF!</definedName>
    <definedName name="TOTALITEM3.4.2_21" localSheetId="1">#REF!</definedName>
    <definedName name="TOTALITEM3.4.2_21">#REF!</definedName>
    <definedName name="TOTALITEM3.4.2_22" localSheetId="9">#REF!</definedName>
    <definedName name="TOTALITEM3.4.2_22" localSheetId="1">#REF!</definedName>
    <definedName name="TOTALITEM3.4.2_22">#REF!</definedName>
    <definedName name="TOTALITEM3.4.2_23" localSheetId="9">#REF!</definedName>
    <definedName name="TOTALITEM3.4.2_23" localSheetId="1">#REF!</definedName>
    <definedName name="TOTALITEM3.4.2_23">#REF!</definedName>
    <definedName name="TOTALITEM3.4.2_24" localSheetId="9">#REF!</definedName>
    <definedName name="TOTALITEM3.4.2_24" localSheetId="1">#REF!</definedName>
    <definedName name="TOTALITEM3.4.2_24">#REF!</definedName>
    <definedName name="TOTALITEM3.4.2_25" localSheetId="9">#REF!</definedName>
    <definedName name="TOTALITEM3.4.2_25" localSheetId="1">#REF!</definedName>
    <definedName name="TOTALITEM3.4.2_25">#REF!</definedName>
    <definedName name="TOTALITEM3.4.2_26" localSheetId="9">#REF!</definedName>
    <definedName name="TOTALITEM3.4.2_26" localSheetId="1">#REF!</definedName>
    <definedName name="TOTALITEM3.4.2_26">#REF!</definedName>
    <definedName name="TOTALITEM3.4.2_27" localSheetId="9">#REF!</definedName>
    <definedName name="TOTALITEM3.4.2_27" localSheetId="1">#REF!</definedName>
    <definedName name="TOTALITEM3.4.2_27">#REF!</definedName>
    <definedName name="TOTALITEM3.4.2_28" localSheetId="9">#REF!</definedName>
    <definedName name="TOTALITEM3.4.2_28" localSheetId="1">#REF!</definedName>
    <definedName name="TOTALITEM3.4.2_28">#REF!</definedName>
    <definedName name="TOTALITEM3.4.2_29" localSheetId="9">#REF!</definedName>
    <definedName name="TOTALITEM3.4.2_29" localSheetId="1">#REF!</definedName>
    <definedName name="TOTALITEM3.4.2_29">#REF!</definedName>
    <definedName name="TOTALITEM3.4.2_3" localSheetId="9">#REF!</definedName>
    <definedName name="TOTALITEM3.4.2_3" localSheetId="1">#REF!</definedName>
    <definedName name="TOTALITEM3.4.2_3">#REF!</definedName>
    <definedName name="TOTALITEM3.4.2_30" localSheetId="9">#REF!</definedName>
    <definedName name="TOTALITEM3.4.2_30" localSheetId="1">#REF!</definedName>
    <definedName name="TOTALITEM3.4.2_30">#REF!</definedName>
    <definedName name="TOTALITEM3.4.2_31" localSheetId="9">#REF!</definedName>
    <definedName name="TOTALITEM3.4.2_31" localSheetId="1">#REF!</definedName>
    <definedName name="TOTALITEM3.4.2_31">#REF!</definedName>
    <definedName name="TOTALITEM3.4.2_32" localSheetId="9">#REF!</definedName>
    <definedName name="TOTALITEM3.4.2_32" localSheetId="1">#REF!</definedName>
    <definedName name="TOTALITEM3.4.2_32">#REF!</definedName>
    <definedName name="TOTALITEM3.4.2_33" localSheetId="9">#REF!</definedName>
    <definedName name="TOTALITEM3.4.2_33" localSheetId="1">#REF!</definedName>
    <definedName name="TOTALITEM3.4.2_33">#REF!</definedName>
    <definedName name="TOTALITEM3.4.2_34" localSheetId="9">#REF!</definedName>
    <definedName name="TOTALITEM3.4.2_34" localSheetId="1">#REF!</definedName>
    <definedName name="TOTALITEM3.4.2_34">#REF!</definedName>
    <definedName name="TOTALITEM3.4.2_35" localSheetId="9">#REF!</definedName>
    <definedName name="TOTALITEM3.4.2_35" localSheetId="1">#REF!</definedName>
    <definedName name="TOTALITEM3.4.2_35">#REF!</definedName>
    <definedName name="TOTALITEM3.4.2_36" localSheetId="9">#REF!</definedName>
    <definedName name="TOTALITEM3.4.2_36" localSheetId="1">#REF!</definedName>
    <definedName name="TOTALITEM3.4.2_36">#REF!</definedName>
    <definedName name="TOTALITEM3.4.2_37" localSheetId="9">#REF!</definedName>
    <definedName name="TOTALITEM3.4.2_37" localSheetId="1">#REF!</definedName>
    <definedName name="TOTALITEM3.4.2_37">#REF!</definedName>
    <definedName name="TOTALITEM3.4.2_38" localSheetId="9">#REF!</definedName>
    <definedName name="TOTALITEM3.4.2_38" localSheetId="1">#REF!</definedName>
    <definedName name="TOTALITEM3.4.2_38">#REF!</definedName>
    <definedName name="TOTALITEM3.4.2_39" localSheetId="9">#REF!</definedName>
    <definedName name="TOTALITEM3.4.2_39" localSheetId="1">#REF!</definedName>
    <definedName name="TOTALITEM3.4.2_39">#REF!</definedName>
    <definedName name="TOTALITEM3.4.2_4" localSheetId="9">#REF!</definedName>
    <definedName name="TOTALITEM3.4.2_4" localSheetId="1">#REF!</definedName>
    <definedName name="TOTALITEM3.4.2_4">#REF!</definedName>
    <definedName name="TOTALITEM3.4.2_40" localSheetId="9">#REF!</definedName>
    <definedName name="TOTALITEM3.4.2_40" localSheetId="1">#REF!</definedName>
    <definedName name="TOTALITEM3.4.2_40">#REF!</definedName>
    <definedName name="TOTALITEM3.4.2_41" localSheetId="9">#REF!</definedName>
    <definedName name="TOTALITEM3.4.2_41" localSheetId="1">#REF!</definedName>
    <definedName name="TOTALITEM3.4.2_41">#REF!</definedName>
    <definedName name="TOTALITEM3.4.2_42" localSheetId="9">#REF!</definedName>
    <definedName name="TOTALITEM3.4.2_42" localSheetId="1">#REF!</definedName>
    <definedName name="TOTALITEM3.4.2_42">#REF!</definedName>
    <definedName name="TOTALITEM3.4.2_43" localSheetId="9">#REF!</definedName>
    <definedName name="TOTALITEM3.4.2_43" localSheetId="1">#REF!</definedName>
    <definedName name="TOTALITEM3.4.2_43">#REF!</definedName>
    <definedName name="TOTALITEM3.4.2_44" localSheetId="9">#REF!</definedName>
    <definedName name="TOTALITEM3.4.2_44" localSheetId="1">#REF!</definedName>
    <definedName name="TOTALITEM3.4.2_44">#REF!</definedName>
    <definedName name="TOTALITEM3.4.2_45" localSheetId="9">#REF!</definedName>
    <definedName name="TOTALITEM3.4.2_45" localSheetId="1">#REF!</definedName>
    <definedName name="TOTALITEM3.4.2_45">#REF!</definedName>
    <definedName name="TOTALITEM3.4.2_46" localSheetId="9">#REF!</definedName>
    <definedName name="TOTALITEM3.4.2_46" localSheetId="1">#REF!</definedName>
    <definedName name="TOTALITEM3.4.2_46">#REF!</definedName>
    <definedName name="TOTALITEM3.4.2_47" localSheetId="9">#REF!</definedName>
    <definedName name="TOTALITEM3.4.2_47" localSheetId="1">#REF!</definedName>
    <definedName name="TOTALITEM3.4.2_47">#REF!</definedName>
    <definedName name="TOTALITEM3.4.2_48" localSheetId="9">#REF!</definedName>
    <definedName name="TOTALITEM3.4.2_48" localSheetId="1">#REF!</definedName>
    <definedName name="TOTALITEM3.4.2_48">#REF!</definedName>
    <definedName name="TOTALITEM3.4.2_49" localSheetId="9">#REF!</definedName>
    <definedName name="TOTALITEM3.4.2_49" localSheetId="1">#REF!</definedName>
    <definedName name="TOTALITEM3.4.2_49">#REF!</definedName>
    <definedName name="TOTALITEM3.4.2_5" localSheetId="9">#REF!</definedName>
    <definedName name="TOTALITEM3.4.2_5" localSheetId="1">#REF!</definedName>
    <definedName name="TOTALITEM3.4.2_5">#REF!</definedName>
    <definedName name="TOTALITEM3.4.2_50" localSheetId="9">#REF!</definedName>
    <definedName name="TOTALITEM3.4.2_50" localSheetId="1">#REF!</definedName>
    <definedName name="TOTALITEM3.4.2_50">#REF!</definedName>
    <definedName name="TOTALITEM3.4.2_51" localSheetId="9">#REF!</definedName>
    <definedName name="TOTALITEM3.4.2_51" localSheetId="1">#REF!</definedName>
    <definedName name="TOTALITEM3.4.2_51">#REF!</definedName>
    <definedName name="TOTALITEM3.4.2_52" localSheetId="9">#REF!</definedName>
    <definedName name="TOTALITEM3.4.2_52" localSheetId="1">#REF!</definedName>
    <definedName name="TOTALITEM3.4.2_52">#REF!</definedName>
    <definedName name="TOTALITEM3.4.2_53" localSheetId="9">#REF!</definedName>
    <definedName name="TOTALITEM3.4.2_53" localSheetId="1">#REF!</definedName>
    <definedName name="TOTALITEM3.4.2_53">#REF!</definedName>
    <definedName name="TOTALITEM3.4.2_54" localSheetId="9">#REF!</definedName>
    <definedName name="TOTALITEM3.4.2_54" localSheetId="1">#REF!</definedName>
    <definedName name="TOTALITEM3.4.2_54">#REF!</definedName>
    <definedName name="TOTALITEM3.4.2_55" localSheetId="9">#REF!</definedName>
    <definedName name="TOTALITEM3.4.2_55" localSheetId="1">#REF!</definedName>
    <definedName name="TOTALITEM3.4.2_55">#REF!</definedName>
    <definedName name="TOTALITEM3.4.2_56" localSheetId="9">#REF!</definedName>
    <definedName name="TOTALITEM3.4.2_56" localSheetId="1">#REF!</definedName>
    <definedName name="TOTALITEM3.4.2_56">#REF!</definedName>
    <definedName name="TOTALITEM3.4.2_57" localSheetId="9">#REF!</definedName>
    <definedName name="TOTALITEM3.4.2_57" localSheetId="1">#REF!</definedName>
    <definedName name="TOTALITEM3.4.2_57">#REF!</definedName>
    <definedName name="TOTALITEM3.4.2_58" localSheetId="9">#REF!</definedName>
    <definedName name="TOTALITEM3.4.2_58" localSheetId="1">#REF!</definedName>
    <definedName name="TOTALITEM3.4.2_58">#REF!</definedName>
    <definedName name="TOTALITEM3.4.2_59" localSheetId="9">#REF!</definedName>
    <definedName name="TOTALITEM3.4.2_59" localSheetId="1">#REF!</definedName>
    <definedName name="TOTALITEM3.4.2_59">#REF!</definedName>
    <definedName name="TOTALITEM3.4.2_60" localSheetId="9">#REF!</definedName>
    <definedName name="TOTALITEM3.4.2_60" localSheetId="1">#REF!</definedName>
    <definedName name="TOTALITEM3.4.2_60">#REF!</definedName>
    <definedName name="TOTALITEM3.4.2_61" localSheetId="9">#REF!</definedName>
    <definedName name="TOTALITEM3.4.2_61" localSheetId="1">#REF!</definedName>
    <definedName name="TOTALITEM3.4.2_61">#REF!</definedName>
    <definedName name="TOTALITEM3.4.2_62" localSheetId="9">#REF!</definedName>
    <definedName name="TOTALITEM3.4.2_62" localSheetId="1">#REF!</definedName>
    <definedName name="TOTALITEM3.4.2_62">#REF!</definedName>
    <definedName name="TOTALITEM3.4.2_63" localSheetId="9">#REF!</definedName>
    <definedName name="TOTALITEM3.4.2_63" localSheetId="1">#REF!</definedName>
    <definedName name="TOTALITEM3.4.2_63">#REF!</definedName>
    <definedName name="TOTALITEM3.4.2_64" localSheetId="9">#REF!</definedName>
    <definedName name="TOTALITEM3.4.2_64" localSheetId="1">#REF!</definedName>
    <definedName name="TOTALITEM3.4.2_64">#REF!</definedName>
    <definedName name="TOTALITEM3.4.2_65" localSheetId="9">#REF!</definedName>
    <definedName name="TOTALITEM3.4.2_65" localSheetId="1">#REF!</definedName>
    <definedName name="TOTALITEM3.4.2_65">#REF!</definedName>
    <definedName name="TOTALITEM3.4.2_66" localSheetId="9">#REF!</definedName>
    <definedName name="TOTALITEM3.4.2_66" localSheetId="1">#REF!</definedName>
    <definedName name="TOTALITEM3.4.2_66">#REF!</definedName>
    <definedName name="TOTALITEM3.4.2_67" localSheetId="9">#REF!</definedName>
    <definedName name="TOTALITEM3.4.2_67" localSheetId="1">#REF!</definedName>
    <definedName name="TOTALITEM3.4.2_67">#REF!</definedName>
    <definedName name="TOTALITEM3.4.2_68" localSheetId="9">#REF!</definedName>
    <definedName name="TOTALITEM3.4.2_68" localSheetId="1">#REF!</definedName>
    <definedName name="TOTALITEM3.4.2_68">#REF!</definedName>
    <definedName name="TOTALITEM3.4.2_69" localSheetId="9">#REF!</definedName>
    <definedName name="TOTALITEM3.4.2_69" localSheetId="1">#REF!</definedName>
    <definedName name="TOTALITEM3.4.2_69">#REF!</definedName>
    <definedName name="TOTALITEM3.4.2_70" localSheetId="9">#REF!</definedName>
    <definedName name="TOTALITEM3.4.2_70" localSheetId="1">#REF!</definedName>
    <definedName name="TOTALITEM3.4.2_70">#REF!</definedName>
    <definedName name="TOTALITEM3.4.2_71" localSheetId="9">#REF!</definedName>
    <definedName name="TOTALITEM3.4.2_71" localSheetId="1">#REF!</definedName>
    <definedName name="TOTALITEM3.4.2_71">#REF!</definedName>
    <definedName name="TOTALITEM3.4.2_72" localSheetId="9">#REF!</definedName>
    <definedName name="TOTALITEM3.4.2_72" localSheetId="1">#REF!</definedName>
    <definedName name="TOTALITEM3.4.2_72">#REF!</definedName>
    <definedName name="TOTALITEM3.4.2_73" localSheetId="9">#REF!</definedName>
    <definedName name="TOTALITEM3.4.2_73" localSheetId="1">#REF!</definedName>
    <definedName name="TOTALITEM3.4.2_73">#REF!</definedName>
    <definedName name="TOTALITEM3.4.2_74" localSheetId="9">#REF!</definedName>
    <definedName name="TOTALITEM3.4.2_74" localSheetId="1">#REF!</definedName>
    <definedName name="TOTALITEM3.4.2_74">#REF!</definedName>
    <definedName name="TOTALITEM3.4.2_75" localSheetId="9">#REF!</definedName>
    <definedName name="TOTALITEM3.4.2_75" localSheetId="1">#REF!</definedName>
    <definedName name="TOTALITEM3.4.2_75">#REF!</definedName>
    <definedName name="TOTALITEM3.4.2_76" localSheetId="9">#REF!</definedName>
    <definedName name="TOTALITEM3.4.2_76" localSheetId="1">#REF!</definedName>
    <definedName name="TOTALITEM3.4.2_76">#REF!</definedName>
    <definedName name="TOTALITEM3.4.2_78" localSheetId="9">#REF!</definedName>
    <definedName name="TOTALITEM3.4.2_78" localSheetId="1">#REF!</definedName>
    <definedName name="TOTALITEM3.4.2_78">#REF!</definedName>
    <definedName name="TOTALITEM3.4.2_79" localSheetId="9">#REF!</definedName>
    <definedName name="TOTALITEM3.4.2_79" localSheetId="1">#REF!</definedName>
    <definedName name="TOTALITEM3.4.2_79">#REF!</definedName>
    <definedName name="TOTALITEM3.4.2_9" localSheetId="9">#REF!</definedName>
    <definedName name="TOTALITEM3.4.2_9" localSheetId="1">#REF!</definedName>
    <definedName name="TOTALITEM3.4.2_9">#REF!</definedName>
    <definedName name="TOTALITEM3.4.3" localSheetId="9">#REF!</definedName>
    <definedName name="TOTALITEM3.4.3" localSheetId="1">#REF!</definedName>
    <definedName name="TOTALITEM3.4.3">#REF!</definedName>
    <definedName name="TOTALITEM3.4.3_1" localSheetId="9">#REF!</definedName>
    <definedName name="TOTALITEM3.4.3_1" localSheetId="1">#REF!</definedName>
    <definedName name="TOTALITEM3.4.3_1">#REF!</definedName>
    <definedName name="TOTALITEM3.4.3_10" localSheetId="9">#REF!</definedName>
    <definedName name="TOTALITEM3.4.3_10" localSheetId="1">#REF!</definedName>
    <definedName name="TOTALITEM3.4.3_10">#REF!</definedName>
    <definedName name="TOTALITEM3.4.3_11" localSheetId="9">#REF!</definedName>
    <definedName name="TOTALITEM3.4.3_11" localSheetId="1">#REF!</definedName>
    <definedName name="TOTALITEM3.4.3_11">#REF!</definedName>
    <definedName name="TOTALITEM3.4.3_12" localSheetId="9">#REF!</definedName>
    <definedName name="TOTALITEM3.4.3_12" localSheetId="1">#REF!</definedName>
    <definedName name="TOTALITEM3.4.3_12">#REF!</definedName>
    <definedName name="TOTALITEM3.4.3_13" localSheetId="9">#REF!</definedName>
    <definedName name="TOTALITEM3.4.3_13" localSheetId="1">#REF!</definedName>
    <definedName name="TOTALITEM3.4.3_13">#REF!</definedName>
    <definedName name="TOTALITEM3.4.3_14" localSheetId="9">#REF!</definedName>
    <definedName name="TOTALITEM3.4.3_14" localSheetId="1">#REF!</definedName>
    <definedName name="TOTALITEM3.4.3_14">#REF!</definedName>
    <definedName name="TOTALITEM3.4.3_15" localSheetId="9">#REF!</definedName>
    <definedName name="TOTALITEM3.4.3_15" localSheetId="1">#REF!</definedName>
    <definedName name="TOTALITEM3.4.3_15">#REF!</definedName>
    <definedName name="TOTALITEM3.4.3_16" localSheetId="9">#REF!</definedName>
    <definedName name="TOTALITEM3.4.3_16" localSheetId="1">#REF!</definedName>
    <definedName name="TOTALITEM3.4.3_16">#REF!</definedName>
    <definedName name="TOTALITEM3.4.3_17" localSheetId="9">#REF!</definedName>
    <definedName name="TOTALITEM3.4.3_17" localSheetId="1">#REF!</definedName>
    <definedName name="TOTALITEM3.4.3_17">#REF!</definedName>
    <definedName name="TOTALITEM3.4.3_18" localSheetId="9">#REF!</definedName>
    <definedName name="TOTALITEM3.4.3_18" localSheetId="1">#REF!</definedName>
    <definedName name="TOTALITEM3.4.3_18">#REF!</definedName>
    <definedName name="TOTALITEM3.4.3_19" localSheetId="9">#REF!</definedName>
    <definedName name="TOTALITEM3.4.3_19" localSheetId="1">#REF!</definedName>
    <definedName name="TOTALITEM3.4.3_19">#REF!</definedName>
    <definedName name="TOTALITEM3.4.3_2" localSheetId="9">#REF!</definedName>
    <definedName name="TOTALITEM3.4.3_2" localSheetId="1">#REF!</definedName>
    <definedName name="TOTALITEM3.4.3_2">#REF!</definedName>
    <definedName name="TOTALITEM3.4.3_20" localSheetId="9">#REF!</definedName>
    <definedName name="TOTALITEM3.4.3_20" localSheetId="1">#REF!</definedName>
    <definedName name="TOTALITEM3.4.3_20">#REF!</definedName>
    <definedName name="TOTALITEM3.4.3_21" localSheetId="9">#REF!</definedName>
    <definedName name="TOTALITEM3.4.3_21" localSheetId="1">#REF!</definedName>
    <definedName name="TOTALITEM3.4.3_21">#REF!</definedName>
    <definedName name="TOTALITEM3.4.3_22" localSheetId="9">#REF!</definedName>
    <definedName name="TOTALITEM3.4.3_22" localSheetId="1">#REF!</definedName>
    <definedName name="TOTALITEM3.4.3_22">#REF!</definedName>
    <definedName name="TOTALITEM3.4.3_23" localSheetId="9">#REF!</definedName>
    <definedName name="TOTALITEM3.4.3_23" localSheetId="1">#REF!</definedName>
    <definedName name="TOTALITEM3.4.3_23">#REF!</definedName>
    <definedName name="TOTALITEM3.4.3_24" localSheetId="9">#REF!</definedName>
    <definedName name="TOTALITEM3.4.3_24" localSheetId="1">#REF!</definedName>
    <definedName name="TOTALITEM3.4.3_24">#REF!</definedName>
    <definedName name="TOTALITEM3.4.3_25" localSheetId="9">#REF!</definedName>
    <definedName name="TOTALITEM3.4.3_25" localSheetId="1">#REF!</definedName>
    <definedName name="TOTALITEM3.4.3_25">#REF!</definedName>
    <definedName name="TOTALITEM3.4.3_26" localSheetId="9">#REF!</definedName>
    <definedName name="TOTALITEM3.4.3_26" localSheetId="1">#REF!</definedName>
    <definedName name="TOTALITEM3.4.3_26">#REF!</definedName>
    <definedName name="TOTALITEM3.4.3_27" localSheetId="9">#REF!</definedName>
    <definedName name="TOTALITEM3.4.3_27" localSheetId="1">#REF!</definedName>
    <definedName name="TOTALITEM3.4.3_27">#REF!</definedName>
    <definedName name="TOTALITEM3.4.3_28" localSheetId="9">#REF!</definedName>
    <definedName name="TOTALITEM3.4.3_28" localSheetId="1">#REF!</definedName>
    <definedName name="TOTALITEM3.4.3_28">#REF!</definedName>
    <definedName name="TOTALITEM3.4.3_29" localSheetId="9">#REF!</definedName>
    <definedName name="TOTALITEM3.4.3_29" localSheetId="1">#REF!</definedName>
    <definedName name="TOTALITEM3.4.3_29">#REF!</definedName>
    <definedName name="TOTALITEM3.4.3_3" localSheetId="9">#REF!</definedName>
    <definedName name="TOTALITEM3.4.3_3" localSheetId="1">#REF!</definedName>
    <definedName name="TOTALITEM3.4.3_3">#REF!</definedName>
    <definedName name="TOTALITEM3.4.3_30" localSheetId="9">#REF!</definedName>
    <definedName name="TOTALITEM3.4.3_30" localSheetId="1">#REF!</definedName>
    <definedName name="TOTALITEM3.4.3_30">#REF!</definedName>
    <definedName name="TOTALITEM3.4.3_31" localSheetId="9">#REF!</definedName>
    <definedName name="TOTALITEM3.4.3_31" localSheetId="1">#REF!</definedName>
    <definedName name="TOTALITEM3.4.3_31">#REF!</definedName>
    <definedName name="TOTALITEM3.4.3_32" localSheetId="9">#REF!</definedName>
    <definedName name="TOTALITEM3.4.3_32" localSheetId="1">#REF!</definedName>
    <definedName name="TOTALITEM3.4.3_32">#REF!</definedName>
    <definedName name="TOTALITEM3.4.3_33" localSheetId="9">#REF!</definedName>
    <definedName name="TOTALITEM3.4.3_33" localSheetId="1">#REF!</definedName>
    <definedName name="TOTALITEM3.4.3_33">#REF!</definedName>
    <definedName name="TOTALITEM3.4.3_34" localSheetId="9">#REF!</definedName>
    <definedName name="TOTALITEM3.4.3_34" localSheetId="1">#REF!</definedName>
    <definedName name="TOTALITEM3.4.3_34">#REF!</definedName>
    <definedName name="TOTALITEM3.4.3_35" localSheetId="9">#REF!</definedName>
    <definedName name="TOTALITEM3.4.3_35" localSheetId="1">#REF!</definedName>
    <definedName name="TOTALITEM3.4.3_35">#REF!</definedName>
    <definedName name="TOTALITEM3.4.3_36" localSheetId="9">#REF!</definedName>
    <definedName name="TOTALITEM3.4.3_36" localSheetId="1">#REF!</definedName>
    <definedName name="TOTALITEM3.4.3_36">#REF!</definedName>
    <definedName name="TOTALITEM3.4.3_37" localSheetId="9">#REF!</definedName>
    <definedName name="TOTALITEM3.4.3_37" localSheetId="1">#REF!</definedName>
    <definedName name="TOTALITEM3.4.3_37">#REF!</definedName>
    <definedName name="TOTALITEM3.4.3_38" localSheetId="9">#REF!</definedName>
    <definedName name="TOTALITEM3.4.3_38" localSheetId="1">#REF!</definedName>
    <definedName name="TOTALITEM3.4.3_38">#REF!</definedName>
    <definedName name="TOTALITEM3.4.3_39" localSheetId="9">#REF!</definedName>
    <definedName name="TOTALITEM3.4.3_39" localSheetId="1">#REF!</definedName>
    <definedName name="TOTALITEM3.4.3_39">#REF!</definedName>
    <definedName name="TOTALITEM3.4.3_4" localSheetId="9">#REF!</definedName>
    <definedName name="TOTALITEM3.4.3_4" localSheetId="1">#REF!</definedName>
    <definedName name="TOTALITEM3.4.3_4">#REF!</definedName>
    <definedName name="TOTALITEM3.4.3_40" localSheetId="9">#REF!</definedName>
    <definedName name="TOTALITEM3.4.3_40" localSheetId="1">#REF!</definedName>
    <definedName name="TOTALITEM3.4.3_40">#REF!</definedName>
    <definedName name="TOTALITEM3.4.3_41" localSheetId="9">#REF!</definedName>
    <definedName name="TOTALITEM3.4.3_41" localSheetId="1">#REF!</definedName>
    <definedName name="TOTALITEM3.4.3_41">#REF!</definedName>
    <definedName name="TOTALITEM3.4.3_42" localSheetId="9">#REF!</definedName>
    <definedName name="TOTALITEM3.4.3_42" localSheetId="1">#REF!</definedName>
    <definedName name="TOTALITEM3.4.3_42">#REF!</definedName>
    <definedName name="TOTALITEM3.4.3_43" localSheetId="9">#REF!</definedName>
    <definedName name="TOTALITEM3.4.3_43" localSheetId="1">#REF!</definedName>
    <definedName name="TOTALITEM3.4.3_43">#REF!</definedName>
    <definedName name="TOTALITEM3.4.3_44" localSheetId="9">#REF!</definedName>
    <definedName name="TOTALITEM3.4.3_44" localSheetId="1">#REF!</definedName>
    <definedName name="TOTALITEM3.4.3_44">#REF!</definedName>
    <definedName name="TOTALITEM3.4.3_45" localSheetId="9">#REF!</definedName>
    <definedName name="TOTALITEM3.4.3_45" localSheetId="1">#REF!</definedName>
    <definedName name="TOTALITEM3.4.3_45">#REF!</definedName>
    <definedName name="TOTALITEM3.4.3_46" localSheetId="9">#REF!</definedName>
    <definedName name="TOTALITEM3.4.3_46" localSheetId="1">#REF!</definedName>
    <definedName name="TOTALITEM3.4.3_46">#REF!</definedName>
    <definedName name="TOTALITEM3.4.3_47" localSheetId="9">#REF!</definedName>
    <definedName name="TOTALITEM3.4.3_47" localSheetId="1">#REF!</definedName>
    <definedName name="TOTALITEM3.4.3_47">#REF!</definedName>
    <definedName name="TOTALITEM3.4.3_48" localSheetId="9">#REF!</definedName>
    <definedName name="TOTALITEM3.4.3_48" localSheetId="1">#REF!</definedName>
    <definedName name="TOTALITEM3.4.3_48">#REF!</definedName>
    <definedName name="TOTALITEM3.4.3_49" localSheetId="9">#REF!</definedName>
    <definedName name="TOTALITEM3.4.3_49" localSheetId="1">#REF!</definedName>
    <definedName name="TOTALITEM3.4.3_49">#REF!</definedName>
    <definedName name="TOTALITEM3.4.3_5" localSheetId="9">#REF!</definedName>
    <definedName name="TOTALITEM3.4.3_5" localSheetId="1">#REF!</definedName>
    <definedName name="TOTALITEM3.4.3_5">#REF!</definedName>
    <definedName name="TOTALITEM3.4.3_50" localSheetId="9">#REF!</definedName>
    <definedName name="TOTALITEM3.4.3_50" localSheetId="1">#REF!</definedName>
    <definedName name="TOTALITEM3.4.3_50">#REF!</definedName>
    <definedName name="TOTALITEM3.4.3_51" localSheetId="9">#REF!</definedName>
    <definedName name="TOTALITEM3.4.3_51" localSheetId="1">#REF!</definedName>
    <definedName name="TOTALITEM3.4.3_51">#REF!</definedName>
    <definedName name="TOTALITEM3.4.3_52" localSheetId="9">#REF!</definedName>
    <definedName name="TOTALITEM3.4.3_52" localSheetId="1">#REF!</definedName>
    <definedName name="TOTALITEM3.4.3_52">#REF!</definedName>
    <definedName name="TOTALITEM3.4.3_53" localSheetId="9">#REF!</definedName>
    <definedName name="TOTALITEM3.4.3_53" localSheetId="1">#REF!</definedName>
    <definedName name="TOTALITEM3.4.3_53">#REF!</definedName>
    <definedName name="TOTALITEM3.4.3_54" localSheetId="9">#REF!</definedName>
    <definedName name="TOTALITEM3.4.3_54" localSheetId="1">#REF!</definedName>
    <definedName name="TOTALITEM3.4.3_54">#REF!</definedName>
    <definedName name="TOTALITEM3.4.3_55" localSheetId="9">#REF!</definedName>
    <definedName name="TOTALITEM3.4.3_55" localSheetId="1">#REF!</definedName>
    <definedName name="TOTALITEM3.4.3_55">#REF!</definedName>
    <definedName name="TOTALITEM3.4.3_56" localSheetId="9">#REF!</definedName>
    <definedName name="TOTALITEM3.4.3_56" localSheetId="1">#REF!</definedName>
    <definedName name="TOTALITEM3.4.3_56">#REF!</definedName>
    <definedName name="TOTALITEM3.4.3_57" localSheetId="9">#REF!</definedName>
    <definedName name="TOTALITEM3.4.3_57" localSheetId="1">#REF!</definedName>
    <definedName name="TOTALITEM3.4.3_57">#REF!</definedName>
    <definedName name="TOTALITEM3.4.3_58" localSheetId="9">#REF!</definedName>
    <definedName name="TOTALITEM3.4.3_58" localSheetId="1">#REF!</definedName>
    <definedName name="TOTALITEM3.4.3_58">#REF!</definedName>
    <definedName name="TOTALITEM3.4.3_59" localSheetId="9">#REF!</definedName>
    <definedName name="TOTALITEM3.4.3_59" localSheetId="1">#REF!</definedName>
    <definedName name="TOTALITEM3.4.3_59">#REF!</definedName>
    <definedName name="TOTALITEM3.4.3_60" localSheetId="9">#REF!</definedName>
    <definedName name="TOTALITEM3.4.3_60" localSheetId="1">#REF!</definedName>
    <definedName name="TOTALITEM3.4.3_60">#REF!</definedName>
    <definedName name="TOTALITEM3.4.3_61" localSheetId="9">#REF!</definedName>
    <definedName name="TOTALITEM3.4.3_61" localSheetId="1">#REF!</definedName>
    <definedName name="TOTALITEM3.4.3_61">#REF!</definedName>
    <definedName name="TOTALITEM3.4.3_62" localSheetId="9">#REF!</definedName>
    <definedName name="TOTALITEM3.4.3_62" localSheetId="1">#REF!</definedName>
    <definedName name="TOTALITEM3.4.3_62">#REF!</definedName>
    <definedName name="TOTALITEM3.4.3_63" localSheetId="9">#REF!</definedName>
    <definedName name="TOTALITEM3.4.3_63" localSheetId="1">#REF!</definedName>
    <definedName name="TOTALITEM3.4.3_63">#REF!</definedName>
    <definedName name="TOTALITEM3.4.3_64" localSheetId="9">#REF!</definedName>
    <definedName name="TOTALITEM3.4.3_64" localSheetId="1">#REF!</definedName>
    <definedName name="TOTALITEM3.4.3_64">#REF!</definedName>
    <definedName name="TOTALITEM3.4.3_65" localSheetId="9">#REF!</definedName>
    <definedName name="TOTALITEM3.4.3_65" localSheetId="1">#REF!</definedName>
    <definedName name="TOTALITEM3.4.3_65">#REF!</definedName>
    <definedName name="TOTALITEM3.4.3_66" localSheetId="9">#REF!</definedName>
    <definedName name="TOTALITEM3.4.3_66" localSheetId="1">#REF!</definedName>
    <definedName name="TOTALITEM3.4.3_66">#REF!</definedName>
    <definedName name="TOTALITEM3.4.3_67" localSheetId="9">#REF!</definedName>
    <definedName name="TOTALITEM3.4.3_67" localSheetId="1">#REF!</definedName>
    <definedName name="TOTALITEM3.4.3_67">#REF!</definedName>
    <definedName name="TOTALITEM3.4.3_68" localSheetId="9">#REF!</definedName>
    <definedName name="TOTALITEM3.4.3_68" localSheetId="1">#REF!</definedName>
    <definedName name="TOTALITEM3.4.3_68">#REF!</definedName>
    <definedName name="TOTALITEM3.4.3_69" localSheetId="9">#REF!</definedName>
    <definedName name="TOTALITEM3.4.3_69" localSheetId="1">#REF!</definedName>
    <definedName name="TOTALITEM3.4.3_69">#REF!</definedName>
    <definedName name="TOTALITEM3.4.3_70" localSheetId="9">#REF!</definedName>
    <definedName name="TOTALITEM3.4.3_70" localSheetId="1">#REF!</definedName>
    <definedName name="TOTALITEM3.4.3_70">#REF!</definedName>
    <definedName name="TOTALITEM3.4.3_71" localSheetId="9">#REF!</definedName>
    <definedName name="TOTALITEM3.4.3_71" localSheetId="1">#REF!</definedName>
    <definedName name="TOTALITEM3.4.3_71">#REF!</definedName>
    <definedName name="TOTALITEM3.4.3_72" localSheetId="9">#REF!</definedName>
    <definedName name="TOTALITEM3.4.3_72" localSheetId="1">#REF!</definedName>
    <definedName name="TOTALITEM3.4.3_72">#REF!</definedName>
    <definedName name="TOTALITEM3.4.3_73" localSheetId="9">#REF!</definedName>
    <definedName name="TOTALITEM3.4.3_73" localSheetId="1">#REF!</definedName>
    <definedName name="TOTALITEM3.4.3_73">#REF!</definedName>
    <definedName name="TOTALITEM3.4.3_74" localSheetId="9">#REF!</definedName>
    <definedName name="TOTALITEM3.4.3_74" localSheetId="1">#REF!</definedName>
    <definedName name="TOTALITEM3.4.3_74">#REF!</definedName>
    <definedName name="TOTALITEM3.4.3_75" localSheetId="9">#REF!</definedName>
    <definedName name="TOTALITEM3.4.3_75" localSheetId="1">#REF!</definedName>
    <definedName name="TOTALITEM3.4.3_75">#REF!</definedName>
    <definedName name="TOTALITEM3.4.3_76" localSheetId="9">#REF!</definedName>
    <definedName name="TOTALITEM3.4.3_76" localSheetId="1">#REF!</definedName>
    <definedName name="TOTALITEM3.4.3_76">#REF!</definedName>
    <definedName name="TOTALITEM3.4.3_78" localSheetId="9">#REF!</definedName>
    <definedName name="TOTALITEM3.4.3_78" localSheetId="1">#REF!</definedName>
    <definedName name="TOTALITEM3.4.3_78">#REF!</definedName>
    <definedName name="TOTALITEM3.4.3_79" localSheetId="9">#REF!</definedName>
    <definedName name="TOTALITEM3.4.3_79" localSheetId="1">#REF!</definedName>
    <definedName name="TOTALITEM3.4.3_79">#REF!</definedName>
    <definedName name="TOTALITEM3.4.3_9" localSheetId="9">#REF!</definedName>
    <definedName name="TOTALITEM3.4.3_9" localSheetId="1">#REF!</definedName>
    <definedName name="TOTALITEM3.4.3_9">#REF!</definedName>
    <definedName name="TOTALITEM3.5.1" localSheetId="9">#REF!</definedName>
    <definedName name="TOTALITEM3.5.1" localSheetId="1">#REF!</definedName>
    <definedName name="TOTALITEM3.5.1">#REF!</definedName>
    <definedName name="TOTALITEM3.5.1_1" localSheetId="9">#REF!</definedName>
    <definedName name="TOTALITEM3.5.1_1" localSheetId="1">#REF!</definedName>
    <definedName name="TOTALITEM3.5.1_1">#REF!</definedName>
    <definedName name="TOTALITEM3.5.1_10" localSheetId="9">#REF!</definedName>
    <definedName name="TOTALITEM3.5.1_10" localSheetId="1">#REF!</definedName>
    <definedName name="TOTALITEM3.5.1_10">#REF!</definedName>
    <definedName name="TOTALITEM3.5.1_11" localSheetId="9">#REF!</definedName>
    <definedName name="TOTALITEM3.5.1_11" localSheetId="1">#REF!</definedName>
    <definedName name="TOTALITEM3.5.1_11">#REF!</definedName>
    <definedName name="TOTALITEM3.5.1_12" localSheetId="9">#REF!</definedName>
    <definedName name="TOTALITEM3.5.1_12" localSheetId="1">#REF!</definedName>
    <definedName name="TOTALITEM3.5.1_12">#REF!</definedName>
    <definedName name="TOTALITEM3.5.1_13" localSheetId="9">#REF!</definedName>
    <definedName name="TOTALITEM3.5.1_13" localSheetId="1">#REF!</definedName>
    <definedName name="TOTALITEM3.5.1_13">#REF!</definedName>
    <definedName name="TOTALITEM3.5.1_14" localSheetId="9">#REF!</definedName>
    <definedName name="TOTALITEM3.5.1_14" localSheetId="1">#REF!</definedName>
    <definedName name="TOTALITEM3.5.1_14">#REF!</definedName>
    <definedName name="TOTALITEM3.5.1_15" localSheetId="9">#REF!</definedName>
    <definedName name="TOTALITEM3.5.1_15" localSheetId="1">#REF!</definedName>
    <definedName name="TOTALITEM3.5.1_15">#REF!</definedName>
    <definedName name="TOTALITEM3.5.1_16" localSheetId="9">#REF!</definedName>
    <definedName name="TOTALITEM3.5.1_16" localSheetId="1">#REF!</definedName>
    <definedName name="TOTALITEM3.5.1_16">#REF!</definedName>
    <definedName name="TOTALITEM3.5.1_17" localSheetId="9">#REF!</definedName>
    <definedName name="TOTALITEM3.5.1_17" localSheetId="1">#REF!</definedName>
    <definedName name="TOTALITEM3.5.1_17">#REF!</definedName>
    <definedName name="TOTALITEM3.5.1_18" localSheetId="9">#REF!</definedName>
    <definedName name="TOTALITEM3.5.1_18" localSheetId="1">#REF!</definedName>
    <definedName name="TOTALITEM3.5.1_18">#REF!</definedName>
    <definedName name="TOTALITEM3.5.1_19" localSheetId="9">#REF!</definedName>
    <definedName name="TOTALITEM3.5.1_19" localSheetId="1">#REF!</definedName>
    <definedName name="TOTALITEM3.5.1_19">#REF!</definedName>
    <definedName name="TOTALITEM3.5.1_2" localSheetId="9">#REF!</definedName>
    <definedName name="TOTALITEM3.5.1_2" localSheetId="1">#REF!</definedName>
    <definedName name="TOTALITEM3.5.1_2">#REF!</definedName>
    <definedName name="TOTALITEM3.5.1_20" localSheetId="9">#REF!</definedName>
    <definedName name="TOTALITEM3.5.1_20" localSheetId="1">#REF!</definedName>
    <definedName name="TOTALITEM3.5.1_20">#REF!</definedName>
    <definedName name="TOTALITEM3.5.1_21" localSheetId="9">#REF!</definedName>
    <definedName name="TOTALITEM3.5.1_21" localSheetId="1">#REF!</definedName>
    <definedName name="TOTALITEM3.5.1_21">#REF!</definedName>
    <definedName name="TOTALITEM3.5.1_22" localSheetId="9">#REF!</definedName>
    <definedName name="TOTALITEM3.5.1_22" localSheetId="1">#REF!</definedName>
    <definedName name="TOTALITEM3.5.1_22">#REF!</definedName>
    <definedName name="TOTALITEM3.5.1_23" localSheetId="9">#REF!</definedName>
    <definedName name="TOTALITEM3.5.1_23" localSheetId="1">#REF!</definedName>
    <definedName name="TOTALITEM3.5.1_23">#REF!</definedName>
    <definedName name="TOTALITEM3.5.1_24" localSheetId="9">#REF!</definedName>
    <definedName name="TOTALITEM3.5.1_24" localSheetId="1">#REF!</definedName>
    <definedName name="TOTALITEM3.5.1_24">#REF!</definedName>
    <definedName name="TOTALITEM3.5.1_25" localSheetId="9">#REF!</definedName>
    <definedName name="TOTALITEM3.5.1_25" localSheetId="1">#REF!</definedName>
    <definedName name="TOTALITEM3.5.1_25">#REF!</definedName>
    <definedName name="TOTALITEM3.5.1_26" localSheetId="9">#REF!</definedName>
    <definedName name="TOTALITEM3.5.1_26" localSheetId="1">#REF!</definedName>
    <definedName name="TOTALITEM3.5.1_26">#REF!</definedName>
    <definedName name="TOTALITEM3.5.1_27" localSheetId="9">#REF!</definedName>
    <definedName name="TOTALITEM3.5.1_27" localSheetId="1">#REF!</definedName>
    <definedName name="TOTALITEM3.5.1_27">#REF!</definedName>
    <definedName name="TOTALITEM3.5.1_28" localSheetId="9">#REF!</definedName>
    <definedName name="TOTALITEM3.5.1_28" localSheetId="1">#REF!</definedName>
    <definedName name="TOTALITEM3.5.1_28">#REF!</definedName>
    <definedName name="TOTALITEM3.5.1_29" localSheetId="9">#REF!</definedName>
    <definedName name="TOTALITEM3.5.1_29" localSheetId="1">#REF!</definedName>
    <definedName name="TOTALITEM3.5.1_29">#REF!</definedName>
    <definedName name="TOTALITEM3.5.1_3" localSheetId="9">#REF!</definedName>
    <definedName name="TOTALITEM3.5.1_3" localSheetId="1">#REF!</definedName>
    <definedName name="TOTALITEM3.5.1_3">#REF!</definedName>
    <definedName name="TOTALITEM3.5.1_30" localSheetId="9">#REF!</definedName>
    <definedName name="TOTALITEM3.5.1_30" localSheetId="1">#REF!</definedName>
    <definedName name="TOTALITEM3.5.1_30">#REF!</definedName>
    <definedName name="TOTALITEM3.5.1_31" localSheetId="9">#REF!</definedName>
    <definedName name="TOTALITEM3.5.1_31" localSheetId="1">#REF!</definedName>
    <definedName name="TOTALITEM3.5.1_31">#REF!</definedName>
    <definedName name="TOTALITEM3.5.1_32" localSheetId="9">#REF!</definedName>
    <definedName name="TOTALITEM3.5.1_32" localSheetId="1">#REF!</definedName>
    <definedName name="TOTALITEM3.5.1_32">#REF!</definedName>
    <definedName name="TOTALITEM3.5.1_33" localSheetId="9">#REF!</definedName>
    <definedName name="TOTALITEM3.5.1_33" localSheetId="1">#REF!</definedName>
    <definedName name="TOTALITEM3.5.1_33">#REF!</definedName>
    <definedName name="TOTALITEM3.5.1_34" localSheetId="9">#REF!</definedName>
    <definedName name="TOTALITEM3.5.1_34" localSheetId="1">#REF!</definedName>
    <definedName name="TOTALITEM3.5.1_34">#REF!</definedName>
    <definedName name="TOTALITEM3.5.1_35" localSheetId="9">#REF!</definedName>
    <definedName name="TOTALITEM3.5.1_35" localSheetId="1">#REF!</definedName>
    <definedName name="TOTALITEM3.5.1_35">#REF!</definedName>
    <definedName name="TOTALITEM3.5.1_36" localSheetId="9">#REF!</definedName>
    <definedName name="TOTALITEM3.5.1_36" localSheetId="1">#REF!</definedName>
    <definedName name="TOTALITEM3.5.1_36">#REF!</definedName>
    <definedName name="TOTALITEM3.5.1_37" localSheetId="9">#REF!</definedName>
    <definedName name="TOTALITEM3.5.1_37" localSheetId="1">#REF!</definedName>
    <definedName name="TOTALITEM3.5.1_37">#REF!</definedName>
    <definedName name="TOTALITEM3.5.1_38" localSheetId="9">#REF!</definedName>
    <definedName name="TOTALITEM3.5.1_38" localSheetId="1">#REF!</definedName>
    <definedName name="TOTALITEM3.5.1_38">#REF!</definedName>
    <definedName name="TOTALITEM3.5.1_39" localSheetId="9">#REF!</definedName>
    <definedName name="TOTALITEM3.5.1_39" localSheetId="1">#REF!</definedName>
    <definedName name="TOTALITEM3.5.1_39">#REF!</definedName>
    <definedName name="TOTALITEM3.5.1_4" localSheetId="9">#REF!</definedName>
    <definedName name="TOTALITEM3.5.1_4" localSheetId="1">#REF!</definedName>
    <definedName name="TOTALITEM3.5.1_4">#REF!</definedName>
    <definedName name="TOTALITEM3.5.1_40" localSheetId="9">#REF!</definedName>
    <definedName name="TOTALITEM3.5.1_40" localSheetId="1">#REF!</definedName>
    <definedName name="TOTALITEM3.5.1_40">#REF!</definedName>
    <definedName name="TOTALITEM3.5.1_41" localSheetId="9">#REF!</definedName>
    <definedName name="TOTALITEM3.5.1_41" localSheetId="1">#REF!</definedName>
    <definedName name="TOTALITEM3.5.1_41">#REF!</definedName>
    <definedName name="TOTALITEM3.5.1_42" localSheetId="9">#REF!</definedName>
    <definedName name="TOTALITEM3.5.1_42" localSheetId="1">#REF!</definedName>
    <definedName name="TOTALITEM3.5.1_42">#REF!</definedName>
    <definedName name="TOTALITEM3.5.1_43" localSheetId="9">#REF!</definedName>
    <definedName name="TOTALITEM3.5.1_43" localSheetId="1">#REF!</definedName>
    <definedName name="TOTALITEM3.5.1_43">#REF!</definedName>
    <definedName name="TOTALITEM3.5.1_44" localSheetId="9">#REF!</definedName>
    <definedName name="TOTALITEM3.5.1_44" localSheetId="1">#REF!</definedName>
    <definedName name="TOTALITEM3.5.1_44">#REF!</definedName>
    <definedName name="TOTALITEM3.5.1_45" localSheetId="9">#REF!</definedName>
    <definedName name="TOTALITEM3.5.1_45" localSheetId="1">#REF!</definedName>
    <definedName name="TOTALITEM3.5.1_45">#REF!</definedName>
    <definedName name="TOTALITEM3.5.1_46" localSheetId="9">#REF!</definedName>
    <definedName name="TOTALITEM3.5.1_46" localSheetId="1">#REF!</definedName>
    <definedName name="TOTALITEM3.5.1_46">#REF!</definedName>
    <definedName name="TOTALITEM3.5.1_47" localSheetId="9">#REF!</definedName>
    <definedName name="TOTALITEM3.5.1_47" localSheetId="1">#REF!</definedName>
    <definedName name="TOTALITEM3.5.1_47">#REF!</definedName>
    <definedName name="TOTALITEM3.5.1_48" localSheetId="9">#REF!</definedName>
    <definedName name="TOTALITEM3.5.1_48" localSheetId="1">#REF!</definedName>
    <definedName name="TOTALITEM3.5.1_48">#REF!</definedName>
    <definedName name="TOTALITEM3.5.1_49" localSheetId="9">#REF!</definedName>
    <definedName name="TOTALITEM3.5.1_49" localSheetId="1">#REF!</definedName>
    <definedName name="TOTALITEM3.5.1_49">#REF!</definedName>
    <definedName name="TOTALITEM3.5.1_5" localSheetId="9">#REF!</definedName>
    <definedName name="TOTALITEM3.5.1_5" localSheetId="1">#REF!</definedName>
    <definedName name="TOTALITEM3.5.1_5">#REF!</definedName>
    <definedName name="TOTALITEM3.5.1_50" localSheetId="9">#REF!</definedName>
    <definedName name="TOTALITEM3.5.1_50" localSheetId="1">#REF!</definedName>
    <definedName name="TOTALITEM3.5.1_50">#REF!</definedName>
    <definedName name="TOTALITEM3.5.1_51" localSheetId="9">#REF!</definedName>
    <definedName name="TOTALITEM3.5.1_51" localSheetId="1">#REF!</definedName>
    <definedName name="TOTALITEM3.5.1_51">#REF!</definedName>
    <definedName name="TOTALITEM3.5.1_52" localSheetId="9">#REF!</definedName>
    <definedName name="TOTALITEM3.5.1_52" localSheetId="1">#REF!</definedName>
    <definedName name="TOTALITEM3.5.1_52">#REF!</definedName>
    <definedName name="TOTALITEM3.5.1_53" localSheetId="9">#REF!</definedName>
    <definedName name="TOTALITEM3.5.1_53" localSheetId="1">#REF!</definedName>
    <definedName name="TOTALITEM3.5.1_53">#REF!</definedName>
    <definedName name="TOTALITEM3.5.1_54" localSheetId="9">#REF!</definedName>
    <definedName name="TOTALITEM3.5.1_54" localSheetId="1">#REF!</definedName>
    <definedName name="TOTALITEM3.5.1_54">#REF!</definedName>
    <definedName name="TOTALITEM3.5.1_55" localSheetId="9">#REF!</definedName>
    <definedName name="TOTALITEM3.5.1_55" localSheetId="1">#REF!</definedName>
    <definedName name="TOTALITEM3.5.1_55">#REF!</definedName>
    <definedName name="TOTALITEM3.5.1_56" localSheetId="9">#REF!</definedName>
    <definedName name="TOTALITEM3.5.1_56" localSheetId="1">#REF!</definedName>
    <definedName name="TOTALITEM3.5.1_56">#REF!</definedName>
    <definedName name="TOTALITEM3.5.1_57" localSheetId="9">#REF!</definedName>
    <definedName name="TOTALITEM3.5.1_57" localSheetId="1">#REF!</definedName>
    <definedName name="TOTALITEM3.5.1_57">#REF!</definedName>
    <definedName name="TOTALITEM3.5.1_58" localSheetId="9">#REF!</definedName>
    <definedName name="TOTALITEM3.5.1_58" localSheetId="1">#REF!</definedName>
    <definedName name="TOTALITEM3.5.1_58">#REF!</definedName>
    <definedName name="TOTALITEM3.5.1_59" localSheetId="9">#REF!</definedName>
    <definedName name="TOTALITEM3.5.1_59" localSheetId="1">#REF!</definedName>
    <definedName name="TOTALITEM3.5.1_59">#REF!</definedName>
    <definedName name="TOTALITEM3.5.1_60" localSheetId="9">#REF!</definedName>
    <definedName name="TOTALITEM3.5.1_60" localSheetId="1">#REF!</definedName>
    <definedName name="TOTALITEM3.5.1_60">#REF!</definedName>
    <definedName name="TOTALITEM3.5.1_61" localSheetId="9">#REF!</definedName>
    <definedName name="TOTALITEM3.5.1_61" localSheetId="1">#REF!</definedName>
    <definedName name="TOTALITEM3.5.1_61">#REF!</definedName>
    <definedName name="TOTALITEM3.5.1_62" localSheetId="9">#REF!</definedName>
    <definedName name="TOTALITEM3.5.1_62" localSheetId="1">#REF!</definedName>
    <definedName name="TOTALITEM3.5.1_62">#REF!</definedName>
    <definedName name="TOTALITEM3.5.1_63" localSheetId="9">#REF!</definedName>
    <definedName name="TOTALITEM3.5.1_63" localSheetId="1">#REF!</definedName>
    <definedName name="TOTALITEM3.5.1_63">#REF!</definedName>
    <definedName name="TOTALITEM3.5.1_64" localSheetId="9">#REF!</definedName>
    <definedName name="TOTALITEM3.5.1_64" localSheetId="1">#REF!</definedName>
    <definedName name="TOTALITEM3.5.1_64">#REF!</definedName>
    <definedName name="TOTALITEM3.5.1_65" localSheetId="9">#REF!</definedName>
    <definedName name="TOTALITEM3.5.1_65" localSheetId="1">#REF!</definedName>
    <definedName name="TOTALITEM3.5.1_65">#REF!</definedName>
    <definedName name="TOTALITEM3.5.1_66" localSheetId="9">#REF!</definedName>
    <definedName name="TOTALITEM3.5.1_66" localSheetId="1">#REF!</definedName>
    <definedName name="TOTALITEM3.5.1_66">#REF!</definedName>
    <definedName name="TOTALITEM3.5.1_67" localSheetId="9">#REF!</definedName>
    <definedName name="TOTALITEM3.5.1_67" localSheetId="1">#REF!</definedName>
    <definedName name="TOTALITEM3.5.1_67">#REF!</definedName>
    <definedName name="TOTALITEM3.5.1_68" localSheetId="9">#REF!</definedName>
    <definedName name="TOTALITEM3.5.1_68" localSheetId="1">#REF!</definedName>
    <definedName name="TOTALITEM3.5.1_68">#REF!</definedName>
    <definedName name="TOTALITEM3.5.1_69" localSheetId="9">#REF!</definedName>
    <definedName name="TOTALITEM3.5.1_69" localSheetId="1">#REF!</definedName>
    <definedName name="TOTALITEM3.5.1_69">#REF!</definedName>
    <definedName name="TOTALITEM3.5.1_70" localSheetId="9">#REF!</definedName>
    <definedName name="TOTALITEM3.5.1_70" localSheetId="1">#REF!</definedName>
    <definedName name="TOTALITEM3.5.1_70">#REF!</definedName>
    <definedName name="TOTALITEM3.5.1_71" localSheetId="9">#REF!</definedName>
    <definedName name="TOTALITEM3.5.1_71" localSheetId="1">#REF!</definedName>
    <definedName name="TOTALITEM3.5.1_71">#REF!</definedName>
    <definedName name="TOTALITEM3.5.1_72" localSheetId="9">#REF!</definedName>
    <definedName name="TOTALITEM3.5.1_72" localSheetId="1">#REF!</definedName>
    <definedName name="TOTALITEM3.5.1_72">#REF!</definedName>
    <definedName name="TOTALITEM3.5.1_73" localSheetId="9">#REF!</definedName>
    <definedName name="TOTALITEM3.5.1_73" localSheetId="1">#REF!</definedName>
    <definedName name="TOTALITEM3.5.1_73">#REF!</definedName>
    <definedName name="TOTALITEM3.5.1_74" localSheetId="9">#REF!</definedName>
    <definedName name="TOTALITEM3.5.1_74" localSheetId="1">#REF!</definedName>
    <definedName name="TOTALITEM3.5.1_74">#REF!</definedName>
    <definedName name="TOTALITEM3.5.1_75" localSheetId="9">#REF!</definedName>
    <definedName name="TOTALITEM3.5.1_75" localSheetId="1">#REF!</definedName>
    <definedName name="TOTALITEM3.5.1_75">#REF!</definedName>
    <definedName name="TOTALITEM3.5.1_76" localSheetId="9">#REF!</definedName>
    <definedName name="TOTALITEM3.5.1_76" localSheetId="1">#REF!</definedName>
    <definedName name="TOTALITEM3.5.1_76">#REF!</definedName>
    <definedName name="TOTALITEM3.5.1_78" localSheetId="9">#REF!</definedName>
    <definedName name="TOTALITEM3.5.1_78" localSheetId="1">#REF!</definedName>
    <definedName name="TOTALITEM3.5.1_78">#REF!</definedName>
    <definedName name="TOTALITEM3.5.1_79" localSheetId="9">#REF!</definedName>
    <definedName name="TOTALITEM3.5.1_79" localSheetId="1">#REF!</definedName>
    <definedName name="TOTALITEM3.5.1_79">#REF!</definedName>
    <definedName name="TOTALITEM3.5.1_9" localSheetId="9">#REF!</definedName>
    <definedName name="TOTALITEM3.5.1_9" localSheetId="1">#REF!</definedName>
    <definedName name="TOTALITEM3.5.1_9">#REF!</definedName>
    <definedName name="TOTALITEM3.5.2" localSheetId="9">#REF!</definedName>
    <definedName name="TOTALITEM3.5.2" localSheetId="1">#REF!</definedName>
    <definedName name="TOTALITEM3.5.2">#REF!</definedName>
    <definedName name="TOTALITEM3.5.2_1" localSheetId="9">#REF!</definedName>
    <definedName name="TOTALITEM3.5.2_1" localSheetId="1">#REF!</definedName>
    <definedName name="TOTALITEM3.5.2_1">#REF!</definedName>
    <definedName name="TOTALITEM3.5.2_10" localSheetId="9">#REF!</definedName>
    <definedName name="TOTALITEM3.5.2_10" localSheetId="1">#REF!</definedName>
    <definedName name="TOTALITEM3.5.2_10">#REF!</definedName>
    <definedName name="TOTALITEM3.5.2_11" localSheetId="9">#REF!</definedName>
    <definedName name="TOTALITEM3.5.2_11" localSheetId="1">#REF!</definedName>
    <definedName name="TOTALITEM3.5.2_11">#REF!</definedName>
    <definedName name="TOTALITEM3.5.2_12" localSheetId="9">#REF!</definedName>
    <definedName name="TOTALITEM3.5.2_12" localSheetId="1">#REF!</definedName>
    <definedName name="TOTALITEM3.5.2_12">#REF!</definedName>
    <definedName name="TOTALITEM3.5.2_13" localSheetId="9">#REF!</definedName>
    <definedName name="TOTALITEM3.5.2_13" localSheetId="1">#REF!</definedName>
    <definedName name="TOTALITEM3.5.2_13">#REF!</definedName>
    <definedName name="TOTALITEM3.5.2_14" localSheetId="9">#REF!</definedName>
    <definedName name="TOTALITEM3.5.2_14" localSheetId="1">#REF!</definedName>
    <definedName name="TOTALITEM3.5.2_14">#REF!</definedName>
    <definedName name="TOTALITEM3.5.2_15" localSheetId="9">#REF!</definedName>
    <definedName name="TOTALITEM3.5.2_15" localSheetId="1">#REF!</definedName>
    <definedName name="TOTALITEM3.5.2_15">#REF!</definedName>
    <definedName name="TOTALITEM3.5.2_16" localSheetId="9">#REF!</definedName>
    <definedName name="TOTALITEM3.5.2_16" localSheetId="1">#REF!</definedName>
    <definedName name="TOTALITEM3.5.2_16">#REF!</definedName>
    <definedName name="TOTALITEM3.5.2_17" localSheetId="9">#REF!</definedName>
    <definedName name="TOTALITEM3.5.2_17" localSheetId="1">#REF!</definedName>
    <definedName name="TOTALITEM3.5.2_17">#REF!</definedName>
    <definedName name="TOTALITEM3.5.2_18" localSheetId="9">#REF!</definedName>
    <definedName name="TOTALITEM3.5.2_18" localSheetId="1">#REF!</definedName>
    <definedName name="TOTALITEM3.5.2_18">#REF!</definedName>
    <definedName name="TOTALITEM3.5.2_19" localSheetId="9">#REF!</definedName>
    <definedName name="TOTALITEM3.5.2_19" localSheetId="1">#REF!</definedName>
    <definedName name="TOTALITEM3.5.2_19">#REF!</definedName>
    <definedName name="TOTALITEM3.5.2_2" localSheetId="9">#REF!</definedName>
    <definedName name="TOTALITEM3.5.2_2" localSheetId="1">#REF!</definedName>
    <definedName name="TOTALITEM3.5.2_2">#REF!</definedName>
    <definedName name="TOTALITEM3.5.2_20" localSheetId="9">#REF!</definedName>
    <definedName name="TOTALITEM3.5.2_20" localSheetId="1">#REF!</definedName>
    <definedName name="TOTALITEM3.5.2_20">#REF!</definedName>
    <definedName name="TOTALITEM3.5.2_21" localSheetId="9">#REF!</definedName>
    <definedName name="TOTALITEM3.5.2_21" localSheetId="1">#REF!</definedName>
    <definedName name="TOTALITEM3.5.2_21">#REF!</definedName>
    <definedName name="TOTALITEM3.5.2_22" localSheetId="9">#REF!</definedName>
    <definedName name="TOTALITEM3.5.2_22" localSheetId="1">#REF!</definedName>
    <definedName name="TOTALITEM3.5.2_22">#REF!</definedName>
    <definedName name="TOTALITEM3.5.2_23" localSheetId="9">#REF!</definedName>
    <definedName name="TOTALITEM3.5.2_23" localSheetId="1">#REF!</definedName>
    <definedName name="TOTALITEM3.5.2_23">#REF!</definedName>
    <definedName name="TOTALITEM3.5.2_24" localSheetId="9">#REF!</definedName>
    <definedName name="TOTALITEM3.5.2_24" localSheetId="1">#REF!</definedName>
    <definedName name="TOTALITEM3.5.2_24">#REF!</definedName>
    <definedName name="TOTALITEM3.5.2_25" localSheetId="9">#REF!</definedName>
    <definedName name="TOTALITEM3.5.2_25" localSheetId="1">#REF!</definedName>
    <definedName name="TOTALITEM3.5.2_25">#REF!</definedName>
    <definedName name="TOTALITEM3.5.2_26" localSheetId="9">#REF!</definedName>
    <definedName name="TOTALITEM3.5.2_26" localSheetId="1">#REF!</definedName>
    <definedName name="TOTALITEM3.5.2_26">#REF!</definedName>
    <definedName name="TOTALITEM3.5.2_27" localSheetId="9">#REF!</definedName>
    <definedName name="TOTALITEM3.5.2_27" localSheetId="1">#REF!</definedName>
    <definedName name="TOTALITEM3.5.2_27">#REF!</definedName>
    <definedName name="TOTALITEM3.5.2_28" localSheetId="9">#REF!</definedName>
    <definedName name="TOTALITEM3.5.2_28" localSheetId="1">#REF!</definedName>
    <definedName name="TOTALITEM3.5.2_28">#REF!</definedName>
    <definedName name="TOTALITEM3.5.2_29" localSheetId="9">#REF!</definedName>
    <definedName name="TOTALITEM3.5.2_29" localSheetId="1">#REF!</definedName>
    <definedName name="TOTALITEM3.5.2_29">#REF!</definedName>
    <definedName name="TOTALITEM3.5.2_3" localSheetId="9">#REF!</definedName>
    <definedName name="TOTALITEM3.5.2_3" localSheetId="1">#REF!</definedName>
    <definedName name="TOTALITEM3.5.2_3">#REF!</definedName>
    <definedName name="TOTALITEM3.5.2_30" localSheetId="9">#REF!</definedName>
    <definedName name="TOTALITEM3.5.2_30" localSheetId="1">#REF!</definedName>
    <definedName name="TOTALITEM3.5.2_30">#REF!</definedName>
    <definedName name="TOTALITEM3.5.2_31" localSheetId="9">#REF!</definedName>
    <definedName name="TOTALITEM3.5.2_31" localSheetId="1">#REF!</definedName>
    <definedName name="TOTALITEM3.5.2_31">#REF!</definedName>
    <definedName name="TOTALITEM3.5.2_32" localSheetId="9">#REF!</definedName>
    <definedName name="TOTALITEM3.5.2_32" localSheetId="1">#REF!</definedName>
    <definedName name="TOTALITEM3.5.2_32">#REF!</definedName>
    <definedName name="TOTALITEM3.5.2_33" localSheetId="9">#REF!</definedName>
    <definedName name="TOTALITEM3.5.2_33" localSheetId="1">#REF!</definedName>
    <definedName name="TOTALITEM3.5.2_33">#REF!</definedName>
    <definedName name="TOTALITEM3.5.2_34" localSheetId="9">#REF!</definedName>
    <definedName name="TOTALITEM3.5.2_34" localSheetId="1">#REF!</definedName>
    <definedName name="TOTALITEM3.5.2_34">#REF!</definedName>
    <definedName name="TOTALITEM3.5.2_35" localSheetId="9">#REF!</definedName>
    <definedName name="TOTALITEM3.5.2_35" localSheetId="1">#REF!</definedName>
    <definedName name="TOTALITEM3.5.2_35">#REF!</definedName>
    <definedName name="TOTALITEM3.5.2_36" localSheetId="9">#REF!</definedName>
    <definedName name="TOTALITEM3.5.2_36" localSheetId="1">#REF!</definedName>
    <definedName name="TOTALITEM3.5.2_36">#REF!</definedName>
    <definedName name="TOTALITEM3.5.2_37" localSheetId="9">#REF!</definedName>
    <definedName name="TOTALITEM3.5.2_37" localSheetId="1">#REF!</definedName>
    <definedName name="TOTALITEM3.5.2_37">#REF!</definedName>
    <definedName name="TOTALITEM3.5.2_38" localSheetId="9">#REF!</definedName>
    <definedName name="TOTALITEM3.5.2_38" localSheetId="1">#REF!</definedName>
    <definedName name="TOTALITEM3.5.2_38">#REF!</definedName>
    <definedName name="TOTALITEM3.5.2_39" localSheetId="9">#REF!</definedName>
    <definedName name="TOTALITEM3.5.2_39" localSheetId="1">#REF!</definedName>
    <definedName name="TOTALITEM3.5.2_39">#REF!</definedName>
    <definedName name="TOTALITEM3.5.2_4" localSheetId="9">#REF!</definedName>
    <definedName name="TOTALITEM3.5.2_4" localSheetId="1">#REF!</definedName>
    <definedName name="TOTALITEM3.5.2_4">#REF!</definedName>
    <definedName name="TOTALITEM3.5.2_40" localSheetId="9">#REF!</definedName>
    <definedName name="TOTALITEM3.5.2_40" localSheetId="1">#REF!</definedName>
    <definedName name="TOTALITEM3.5.2_40">#REF!</definedName>
    <definedName name="TOTALITEM3.5.2_41" localSheetId="9">#REF!</definedName>
    <definedName name="TOTALITEM3.5.2_41" localSheetId="1">#REF!</definedName>
    <definedName name="TOTALITEM3.5.2_41">#REF!</definedName>
    <definedName name="TOTALITEM3.5.2_42" localSheetId="9">#REF!</definedName>
    <definedName name="TOTALITEM3.5.2_42" localSheetId="1">#REF!</definedName>
    <definedName name="TOTALITEM3.5.2_42">#REF!</definedName>
    <definedName name="TOTALITEM3.5.2_43" localSheetId="9">#REF!</definedName>
    <definedName name="TOTALITEM3.5.2_43" localSheetId="1">#REF!</definedName>
    <definedName name="TOTALITEM3.5.2_43">#REF!</definedName>
    <definedName name="TOTALITEM3.5.2_44" localSheetId="9">#REF!</definedName>
    <definedName name="TOTALITEM3.5.2_44" localSheetId="1">#REF!</definedName>
    <definedName name="TOTALITEM3.5.2_44">#REF!</definedName>
    <definedName name="TOTALITEM3.5.2_45" localSheetId="9">#REF!</definedName>
    <definedName name="TOTALITEM3.5.2_45" localSheetId="1">#REF!</definedName>
    <definedName name="TOTALITEM3.5.2_45">#REF!</definedName>
    <definedName name="TOTALITEM3.5.2_46" localSheetId="9">#REF!</definedName>
    <definedName name="TOTALITEM3.5.2_46" localSheetId="1">#REF!</definedName>
    <definedName name="TOTALITEM3.5.2_46">#REF!</definedName>
    <definedName name="TOTALITEM3.5.2_47" localSheetId="9">#REF!</definedName>
    <definedName name="TOTALITEM3.5.2_47" localSheetId="1">#REF!</definedName>
    <definedName name="TOTALITEM3.5.2_47">#REF!</definedName>
    <definedName name="TOTALITEM3.5.2_48" localSheetId="9">#REF!</definedName>
    <definedName name="TOTALITEM3.5.2_48" localSheetId="1">#REF!</definedName>
    <definedName name="TOTALITEM3.5.2_48">#REF!</definedName>
    <definedName name="TOTALITEM3.5.2_49" localSheetId="9">#REF!</definedName>
    <definedName name="TOTALITEM3.5.2_49" localSheetId="1">#REF!</definedName>
    <definedName name="TOTALITEM3.5.2_49">#REF!</definedName>
    <definedName name="TOTALITEM3.5.2_5" localSheetId="9">#REF!</definedName>
    <definedName name="TOTALITEM3.5.2_5" localSheetId="1">#REF!</definedName>
    <definedName name="TOTALITEM3.5.2_5">#REF!</definedName>
    <definedName name="TOTALITEM3.5.2_50" localSheetId="9">#REF!</definedName>
    <definedName name="TOTALITEM3.5.2_50" localSheetId="1">#REF!</definedName>
    <definedName name="TOTALITEM3.5.2_50">#REF!</definedName>
    <definedName name="TOTALITEM3.5.2_51" localSheetId="9">#REF!</definedName>
    <definedName name="TOTALITEM3.5.2_51" localSheetId="1">#REF!</definedName>
    <definedName name="TOTALITEM3.5.2_51">#REF!</definedName>
    <definedName name="TOTALITEM3.5.2_52" localSheetId="9">#REF!</definedName>
    <definedName name="TOTALITEM3.5.2_52" localSheetId="1">#REF!</definedName>
    <definedName name="TOTALITEM3.5.2_52">#REF!</definedName>
    <definedName name="TOTALITEM3.5.2_53" localSheetId="9">#REF!</definedName>
    <definedName name="TOTALITEM3.5.2_53" localSheetId="1">#REF!</definedName>
    <definedName name="TOTALITEM3.5.2_53">#REF!</definedName>
    <definedName name="TOTALITEM3.5.2_54" localSheetId="9">#REF!</definedName>
    <definedName name="TOTALITEM3.5.2_54" localSheetId="1">#REF!</definedName>
    <definedName name="TOTALITEM3.5.2_54">#REF!</definedName>
    <definedName name="TOTALITEM3.5.2_55" localSheetId="9">#REF!</definedName>
    <definedName name="TOTALITEM3.5.2_55" localSheetId="1">#REF!</definedName>
    <definedName name="TOTALITEM3.5.2_55">#REF!</definedName>
    <definedName name="TOTALITEM3.5.2_56" localSheetId="9">#REF!</definedName>
    <definedName name="TOTALITEM3.5.2_56" localSheetId="1">#REF!</definedName>
    <definedName name="TOTALITEM3.5.2_56">#REF!</definedName>
    <definedName name="TOTALITEM3.5.2_57" localSheetId="9">#REF!</definedName>
    <definedName name="TOTALITEM3.5.2_57" localSheetId="1">#REF!</definedName>
    <definedName name="TOTALITEM3.5.2_57">#REF!</definedName>
    <definedName name="TOTALITEM3.5.2_58" localSheetId="9">#REF!</definedName>
    <definedName name="TOTALITEM3.5.2_58" localSheetId="1">#REF!</definedName>
    <definedName name="TOTALITEM3.5.2_58">#REF!</definedName>
    <definedName name="TOTALITEM3.5.2_59" localSheetId="9">#REF!</definedName>
    <definedName name="TOTALITEM3.5.2_59" localSheetId="1">#REF!</definedName>
    <definedName name="TOTALITEM3.5.2_59">#REF!</definedName>
    <definedName name="TOTALITEM3.5.2_60" localSheetId="9">#REF!</definedName>
    <definedName name="TOTALITEM3.5.2_60" localSheetId="1">#REF!</definedName>
    <definedName name="TOTALITEM3.5.2_60">#REF!</definedName>
    <definedName name="TOTALITEM3.5.2_61" localSheetId="9">#REF!</definedName>
    <definedName name="TOTALITEM3.5.2_61" localSheetId="1">#REF!</definedName>
    <definedName name="TOTALITEM3.5.2_61">#REF!</definedName>
    <definedName name="TOTALITEM3.5.2_62" localSheetId="9">#REF!</definedName>
    <definedName name="TOTALITEM3.5.2_62" localSheetId="1">#REF!</definedName>
    <definedName name="TOTALITEM3.5.2_62">#REF!</definedName>
    <definedName name="TOTALITEM3.5.2_63" localSheetId="9">#REF!</definedName>
    <definedName name="TOTALITEM3.5.2_63" localSheetId="1">#REF!</definedName>
    <definedName name="TOTALITEM3.5.2_63">#REF!</definedName>
    <definedName name="TOTALITEM3.5.2_64" localSheetId="9">#REF!</definedName>
    <definedName name="TOTALITEM3.5.2_64" localSheetId="1">#REF!</definedName>
    <definedName name="TOTALITEM3.5.2_64">#REF!</definedName>
    <definedName name="TOTALITEM3.5.2_65" localSheetId="9">#REF!</definedName>
    <definedName name="TOTALITEM3.5.2_65" localSheetId="1">#REF!</definedName>
    <definedName name="TOTALITEM3.5.2_65">#REF!</definedName>
    <definedName name="TOTALITEM3.5.2_66" localSheetId="9">#REF!</definedName>
    <definedName name="TOTALITEM3.5.2_66" localSheetId="1">#REF!</definedName>
    <definedName name="TOTALITEM3.5.2_66">#REF!</definedName>
    <definedName name="TOTALITEM3.5.2_67" localSheetId="9">#REF!</definedName>
    <definedName name="TOTALITEM3.5.2_67" localSheetId="1">#REF!</definedName>
    <definedName name="TOTALITEM3.5.2_67">#REF!</definedName>
    <definedName name="TOTALITEM3.5.2_68" localSheetId="9">#REF!</definedName>
    <definedName name="TOTALITEM3.5.2_68" localSheetId="1">#REF!</definedName>
    <definedName name="TOTALITEM3.5.2_68">#REF!</definedName>
    <definedName name="TOTALITEM3.5.2_69" localSheetId="9">#REF!</definedName>
    <definedName name="TOTALITEM3.5.2_69" localSheetId="1">#REF!</definedName>
    <definedName name="TOTALITEM3.5.2_69">#REF!</definedName>
    <definedName name="TOTALITEM3.5.2_70" localSheetId="9">#REF!</definedName>
    <definedName name="TOTALITEM3.5.2_70" localSheetId="1">#REF!</definedName>
    <definedName name="TOTALITEM3.5.2_70">#REF!</definedName>
    <definedName name="TOTALITEM3.5.2_71" localSheetId="9">#REF!</definedName>
    <definedName name="TOTALITEM3.5.2_71" localSheetId="1">#REF!</definedName>
    <definedName name="TOTALITEM3.5.2_71">#REF!</definedName>
    <definedName name="TOTALITEM3.5.2_72" localSheetId="9">#REF!</definedName>
    <definedName name="TOTALITEM3.5.2_72" localSheetId="1">#REF!</definedName>
    <definedName name="TOTALITEM3.5.2_72">#REF!</definedName>
    <definedName name="TOTALITEM3.5.2_73" localSheetId="9">#REF!</definedName>
    <definedName name="TOTALITEM3.5.2_73" localSheetId="1">#REF!</definedName>
    <definedName name="TOTALITEM3.5.2_73">#REF!</definedName>
    <definedName name="TOTALITEM3.5.2_74" localSheetId="9">#REF!</definedName>
    <definedName name="TOTALITEM3.5.2_74" localSheetId="1">#REF!</definedName>
    <definedName name="TOTALITEM3.5.2_74">#REF!</definedName>
    <definedName name="TOTALITEM3.5.2_75" localSheetId="9">#REF!</definedName>
    <definedName name="TOTALITEM3.5.2_75" localSheetId="1">#REF!</definedName>
    <definedName name="TOTALITEM3.5.2_75">#REF!</definedName>
    <definedName name="TOTALITEM3.5.2_76" localSheetId="9">#REF!</definedName>
    <definedName name="TOTALITEM3.5.2_76" localSheetId="1">#REF!</definedName>
    <definedName name="TOTALITEM3.5.2_76">#REF!</definedName>
    <definedName name="TOTALITEM3.5.2_78" localSheetId="9">#REF!</definedName>
    <definedName name="TOTALITEM3.5.2_78" localSheetId="1">#REF!</definedName>
    <definedName name="TOTALITEM3.5.2_78">#REF!</definedName>
    <definedName name="TOTALITEM3.5.2_79" localSheetId="9">#REF!</definedName>
    <definedName name="TOTALITEM3.5.2_79" localSheetId="1">#REF!</definedName>
    <definedName name="TOTALITEM3.5.2_79">#REF!</definedName>
    <definedName name="TOTALITEM3.5.2_9" localSheetId="9">#REF!</definedName>
    <definedName name="TOTALITEM3.5.2_9" localSheetId="1">#REF!</definedName>
    <definedName name="TOTALITEM3.5.2_9">#REF!</definedName>
    <definedName name="TOTALITEM3.5.3" localSheetId="9">#REF!</definedName>
    <definedName name="TOTALITEM3.5.3" localSheetId="1">#REF!</definedName>
    <definedName name="TOTALITEM3.5.3">#REF!</definedName>
    <definedName name="TOTALITEM3.5.3_1" localSheetId="9">#REF!</definedName>
    <definedName name="TOTALITEM3.5.3_1" localSheetId="1">#REF!</definedName>
    <definedName name="TOTALITEM3.5.3_1">#REF!</definedName>
    <definedName name="TOTALITEM3.5.3_10" localSheetId="9">#REF!</definedName>
    <definedName name="TOTALITEM3.5.3_10" localSheetId="1">#REF!</definedName>
    <definedName name="TOTALITEM3.5.3_10">#REF!</definedName>
    <definedName name="TOTALITEM3.5.3_11" localSheetId="9">#REF!</definedName>
    <definedName name="TOTALITEM3.5.3_11" localSheetId="1">#REF!</definedName>
    <definedName name="TOTALITEM3.5.3_11">#REF!</definedName>
    <definedName name="TOTALITEM3.5.3_12" localSheetId="9">#REF!</definedName>
    <definedName name="TOTALITEM3.5.3_12" localSheetId="1">#REF!</definedName>
    <definedName name="TOTALITEM3.5.3_12">#REF!</definedName>
    <definedName name="TOTALITEM3.5.3_13" localSheetId="9">#REF!</definedName>
    <definedName name="TOTALITEM3.5.3_13" localSheetId="1">#REF!</definedName>
    <definedName name="TOTALITEM3.5.3_13">#REF!</definedName>
    <definedName name="TOTALITEM3.5.3_14" localSheetId="9">#REF!</definedName>
    <definedName name="TOTALITEM3.5.3_14" localSheetId="1">#REF!</definedName>
    <definedName name="TOTALITEM3.5.3_14">#REF!</definedName>
    <definedName name="TOTALITEM3.5.3_15" localSheetId="9">#REF!</definedName>
    <definedName name="TOTALITEM3.5.3_15" localSheetId="1">#REF!</definedName>
    <definedName name="TOTALITEM3.5.3_15">#REF!</definedName>
    <definedName name="TOTALITEM3.5.3_16" localSheetId="9">#REF!</definedName>
    <definedName name="TOTALITEM3.5.3_16" localSheetId="1">#REF!</definedName>
    <definedName name="TOTALITEM3.5.3_16">#REF!</definedName>
    <definedName name="TOTALITEM3.5.3_17" localSheetId="9">#REF!</definedName>
    <definedName name="TOTALITEM3.5.3_17" localSheetId="1">#REF!</definedName>
    <definedName name="TOTALITEM3.5.3_17">#REF!</definedName>
    <definedName name="TOTALITEM3.5.3_18" localSheetId="9">#REF!</definedName>
    <definedName name="TOTALITEM3.5.3_18" localSheetId="1">#REF!</definedName>
    <definedName name="TOTALITEM3.5.3_18">#REF!</definedName>
    <definedName name="TOTALITEM3.5.3_19" localSheetId="9">#REF!</definedName>
    <definedName name="TOTALITEM3.5.3_19" localSheetId="1">#REF!</definedName>
    <definedName name="TOTALITEM3.5.3_19">#REF!</definedName>
    <definedName name="TOTALITEM3.5.3_2" localSheetId="9">#REF!</definedName>
    <definedName name="TOTALITEM3.5.3_2" localSheetId="1">#REF!</definedName>
    <definedName name="TOTALITEM3.5.3_2">#REF!</definedName>
    <definedName name="TOTALITEM3.5.3_20" localSheetId="9">#REF!</definedName>
    <definedName name="TOTALITEM3.5.3_20" localSheetId="1">#REF!</definedName>
    <definedName name="TOTALITEM3.5.3_20">#REF!</definedName>
    <definedName name="TOTALITEM3.5.3_21" localSheetId="9">#REF!</definedName>
    <definedName name="TOTALITEM3.5.3_21" localSheetId="1">#REF!</definedName>
    <definedName name="TOTALITEM3.5.3_21">#REF!</definedName>
    <definedName name="TOTALITEM3.5.3_22" localSheetId="9">#REF!</definedName>
    <definedName name="TOTALITEM3.5.3_22" localSheetId="1">#REF!</definedName>
    <definedName name="TOTALITEM3.5.3_22">#REF!</definedName>
    <definedName name="TOTALITEM3.5.3_23" localSheetId="9">#REF!</definedName>
    <definedName name="TOTALITEM3.5.3_23" localSheetId="1">#REF!</definedName>
    <definedName name="TOTALITEM3.5.3_23">#REF!</definedName>
    <definedName name="TOTALITEM3.5.3_24" localSheetId="9">#REF!</definedName>
    <definedName name="TOTALITEM3.5.3_24" localSheetId="1">#REF!</definedName>
    <definedName name="TOTALITEM3.5.3_24">#REF!</definedName>
    <definedName name="TOTALITEM3.5.3_25" localSheetId="9">#REF!</definedName>
    <definedName name="TOTALITEM3.5.3_25" localSheetId="1">#REF!</definedName>
    <definedName name="TOTALITEM3.5.3_25">#REF!</definedName>
    <definedName name="TOTALITEM3.5.3_26" localSheetId="9">#REF!</definedName>
    <definedName name="TOTALITEM3.5.3_26" localSheetId="1">#REF!</definedName>
    <definedName name="TOTALITEM3.5.3_26">#REF!</definedName>
    <definedName name="TOTALITEM3.5.3_27" localSheetId="9">#REF!</definedName>
    <definedName name="TOTALITEM3.5.3_27" localSheetId="1">#REF!</definedName>
    <definedName name="TOTALITEM3.5.3_27">#REF!</definedName>
    <definedName name="TOTALITEM3.5.3_28" localSheetId="9">#REF!</definedName>
    <definedName name="TOTALITEM3.5.3_28" localSheetId="1">#REF!</definedName>
    <definedName name="TOTALITEM3.5.3_28">#REF!</definedName>
    <definedName name="TOTALITEM3.5.3_29" localSheetId="9">#REF!</definedName>
    <definedName name="TOTALITEM3.5.3_29" localSheetId="1">#REF!</definedName>
    <definedName name="TOTALITEM3.5.3_29">#REF!</definedName>
    <definedName name="TOTALITEM3.5.3_3" localSheetId="9">#REF!</definedName>
    <definedName name="TOTALITEM3.5.3_3" localSheetId="1">#REF!</definedName>
    <definedName name="TOTALITEM3.5.3_3">#REF!</definedName>
    <definedName name="TOTALITEM3.5.3_30" localSheetId="9">#REF!</definedName>
    <definedName name="TOTALITEM3.5.3_30" localSheetId="1">#REF!</definedName>
    <definedName name="TOTALITEM3.5.3_30">#REF!</definedName>
    <definedName name="TOTALITEM3.5.3_31" localSheetId="9">#REF!</definedName>
    <definedName name="TOTALITEM3.5.3_31" localSheetId="1">#REF!</definedName>
    <definedName name="TOTALITEM3.5.3_31">#REF!</definedName>
    <definedName name="TOTALITEM3.5.3_32" localSheetId="9">#REF!</definedName>
    <definedName name="TOTALITEM3.5.3_32" localSheetId="1">#REF!</definedName>
    <definedName name="TOTALITEM3.5.3_32">#REF!</definedName>
    <definedName name="TOTALITEM3.5.3_33" localSheetId="9">#REF!</definedName>
    <definedName name="TOTALITEM3.5.3_33" localSheetId="1">#REF!</definedName>
    <definedName name="TOTALITEM3.5.3_33">#REF!</definedName>
    <definedName name="TOTALITEM3.5.3_34" localSheetId="9">#REF!</definedName>
    <definedName name="TOTALITEM3.5.3_34" localSheetId="1">#REF!</definedName>
    <definedName name="TOTALITEM3.5.3_34">#REF!</definedName>
    <definedName name="TOTALITEM3.5.3_35" localSheetId="9">#REF!</definedName>
    <definedName name="TOTALITEM3.5.3_35" localSheetId="1">#REF!</definedName>
    <definedName name="TOTALITEM3.5.3_35">#REF!</definedName>
    <definedName name="TOTALITEM3.5.3_36" localSheetId="9">#REF!</definedName>
    <definedName name="TOTALITEM3.5.3_36" localSheetId="1">#REF!</definedName>
    <definedName name="TOTALITEM3.5.3_36">#REF!</definedName>
    <definedName name="TOTALITEM3.5.3_37" localSheetId="9">#REF!</definedName>
    <definedName name="TOTALITEM3.5.3_37" localSheetId="1">#REF!</definedName>
    <definedName name="TOTALITEM3.5.3_37">#REF!</definedName>
    <definedName name="TOTALITEM3.5.3_38" localSheetId="9">#REF!</definedName>
    <definedName name="TOTALITEM3.5.3_38" localSheetId="1">#REF!</definedName>
    <definedName name="TOTALITEM3.5.3_38">#REF!</definedName>
    <definedName name="TOTALITEM3.5.3_39" localSheetId="9">#REF!</definedName>
    <definedName name="TOTALITEM3.5.3_39" localSheetId="1">#REF!</definedName>
    <definedName name="TOTALITEM3.5.3_39">#REF!</definedName>
    <definedName name="TOTALITEM3.5.3_4" localSheetId="9">#REF!</definedName>
    <definedName name="TOTALITEM3.5.3_4" localSheetId="1">#REF!</definedName>
    <definedName name="TOTALITEM3.5.3_4">#REF!</definedName>
    <definedName name="TOTALITEM3.5.3_40" localSheetId="9">#REF!</definedName>
    <definedName name="TOTALITEM3.5.3_40" localSheetId="1">#REF!</definedName>
    <definedName name="TOTALITEM3.5.3_40">#REF!</definedName>
    <definedName name="TOTALITEM3.5.3_41" localSheetId="9">#REF!</definedName>
    <definedName name="TOTALITEM3.5.3_41" localSheetId="1">#REF!</definedName>
    <definedName name="TOTALITEM3.5.3_41">#REF!</definedName>
    <definedName name="TOTALITEM3.5.3_42" localSheetId="9">#REF!</definedName>
    <definedName name="TOTALITEM3.5.3_42" localSheetId="1">#REF!</definedName>
    <definedName name="TOTALITEM3.5.3_42">#REF!</definedName>
    <definedName name="TOTALITEM3.5.3_43" localSheetId="9">#REF!</definedName>
    <definedName name="TOTALITEM3.5.3_43" localSheetId="1">#REF!</definedName>
    <definedName name="TOTALITEM3.5.3_43">#REF!</definedName>
    <definedName name="TOTALITEM3.5.3_44" localSheetId="9">#REF!</definedName>
    <definedName name="TOTALITEM3.5.3_44" localSheetId="1">#REF!</definedName>
    <definedName name="TOTALITEM3.5.3_44">#REF!</definedName>
    <definedName name="TOTALITEM3.5.3_45" localSheetId="9">#REF!</definedName>
    <definedName name="TOTALITEM3.5.3_45" localSheetId="1">#REF!</definedName>
    <definedName name="TOTALITEM3.5.3_45">#REF!</definedName>
    <definedName name="TOTALITEM3.5.3_46" localSheetId="9">#REF!</definedName>
    <definedName name="TOTALITEM3.5.3_46" localSheetId="1">#REF!</definedName>
    <definedName name="TOTALITEM3.5.3_46">#REF!</definedName>
    <definedName name="TOTALITEM3.5.3_47" localSheetId="9">#REF!</definedName>
    <definedName name="TOTALITEM3.5.3_47" localSheetId="1">#REF!</definedName>
    <definedName name="TOTALITEM3.5.3_47">#REF!</definedName>
    <definedName name="TOTALITEM3.5.3_48" localSheetId="9">#REF!</definedName>
    <definedName name="TOTALITEM3.5.3_48" localSheetId="1">#REF!</definedName>
    <definedName name="TOTALITEM3.5.3_48">#REF!</definedName>
    <definedName name="TOTALITEM3.5.3_49" localSheetId="9">#REF!</definedName>
    <definedName name="TOTALITEM3.5.3_49" localSheetId="1">#REF!</definedName>
    <definedName name="TOTALITEM3.5.3_49">#REF!</definedName>
    <definedName name="TOTALITEM3.5.3_5" localSheetId="9">#REF!</definedName>
    <definedName name="TOTALITEM3.5.3_5" localSheetId="1">#REF!</definedName>
    <definedName name="TOTALITEM3.5.3_5">#REF!</definedName>
    <definedName name="TOTALITEM3.5.3_50" localSheetId="9">#REF!</definedName>
    <definedName name="TOTALITEM3.5.3_50" localSheetId="1">#REF!</definedName>
    <definedName name="TOTALITEM3.5.3_50">#REF!</definedName>
    <definedName name="TOTALITEM3.5.3_51" localSheetId="9">#REF!</definedName>
    <definedName name="TOTALITEM3.5.3_51" localSheetId="1">#REF!</definedName>
    <definedName name="TOTALITEM3.5.3_51">#REF!</definedName>
    <definedName name="TOTALITEM3.5.3_52" localSheetId="9">#REF!</definedName>
    <definedName name="TOTALITEM3.5.3_52" localSheetId="1">#REF!</definedName>
    <definedName name="TOTALITEM3.5.3_52">#REF!</definedName>
    <definedName name="TOTALITEM3.5.3_53" localSheetId="9">#REF!</definedName>
    <definedName name="TOTALITEM3.5.3_53" localSheetId="1">#REF!</definedName>
    <definedName name="TOTALITEM3.5.3_53">#REF!</definedName>
    <definedName name="TOTALITEM3.5.3_54" localSheetId="9">#REF!</definedName>
    <definedName name="TOTALITEM3.5.3_54" localSheetId="1">#REF!</definedName>
    <definedName name="TOTALITEM3.5.3_54">#REF!</definedName>
    <definedName name="TOTALITEM3.5.3_55" localSheetId="9">#REF!</definedName>
    <definedName name="TOTALITEM3.5.3_55" localSheetId="1">#REF!</definedName>
    <definedName name="TOTALITEM3.5.3_55">#REF!</definedName>
    <definedName name="TOTALITEM3.5.3_56" localSheetId="9">#REF!</definedName>
    <definedName name="TOTALITEM3.5.3_56" localSheetId="1">#REF!</definedName>
    <definedName name="TOTALITEM3.5.3_56">#REF!</definedName>
    <definedName name="TOTALITEM3.5.3_57" localSheetId="9">#REF!</definedName>
    <definedName name="TOTALITEM3.5.3_57" localSheetId="1">#REF!</definedName>
    <definedName name="TOTALITEM3.5.3_57">#REF!</definedName>
    <definedName name="TOTALITEM3.5.3_58" localSheetId="9">#REF!</definedName>
    <definedName name="TOTALITEM3.5.3_58" localSheetId="1">#REF!</definedName>
    <definedName name="TOTALITEM3.5.3_58">#REF!</definedName>
    <definedName name="TOTALITEM3.5.3_59" localSheetId="9">#REF!</definedName>
    <definedName name="TOTALITEM3.5.3_59" localSheetId="1">#REF!</definedName>
    <definedName name="TOTALITEM3.5.3_59">#REF!</definedName>
    <definedName name="TOTALITEM3.5.3_60" localSheetId="9">#REF!</definedName>
    <definedName name="TOTALITEM3.5.3_60" localSheetId="1">#REF!</definedName>
    <definedName name="TOTALITEM3.5.3_60">#REF!</definedName>
    <definedName name="TOTALITEM3.5.3_61" localSheetId="9">#REF!</definedName>
    <definedName name="TOTALITEM3.5.3_61" localSheetId="1">#REF!</definedName>
    <definedName name="TOTALITEM3.5.3_61">#REF!</definedName>
    <definedName name="TOTALITEM3.5.3_62" localSheetId="9">#REF!</definedName>
    <definedName name="TOTALITEM3.5.3_62" localSheetId="1">#REF!</definedName>
    <definedName name="TOTALITEM3.5.3_62">#REF!</definedName>
    <definedName name="TOTALITEM3.5.3_63" localSheetId="9">#REF!</definedName>
    <definedName name="TOTALITEM3.5.3_63" localSheetId="1">#REF!</definedName>
    <definedName name="TOTALITEM3.5.3_63">#REF!</definedName>
    <definedName name="TOTALITEM3.5.3_64" localSheetId="9">#REF!</definedName>
    <definedName name="TOTALITEM3.5.3_64" localSheetId="1">#REF!</definedName>
    <definedName name="TOTALITEM3.5.3_64">#REF!</definedName>
    <definedName name="TOTALITEM3.5.3_65" localSheetId="9">#REF!</definedName>
    <definedName name="TOTALITEM3.5.3_65" localSheetId="1">#REF!</definedName>
    <definedName name="TOTALITEM3.5.3_65">#REF!</definedName>
    <definedName name="TOTALITEM3.5.3_66" localSheetId="9">#REF!</definedName>
    <definedName name="TOTALITEM3.5.3_66" localSheetId="1">#REF!</definedName>
    <definedName name="TOTALITEM3.5.3_66">#REF!</definedName>
    <definedName name="TOTALITEM3.5.3_67" localSheetId="9">#REF!</definedName>
    <definedName name="TOTALITEM3.5.3_67" localSheetId="1">#REF!</definedName>
    <definedName name="TOTALITEM3.5.3_67">#REF!</definedName>
    <definedName name="TOTALITEM3.5.3_68" localSheetId="9">#REF!</definedName>
    <definedName name="TOTALITEM3.5.3_68" localSheetId="1">#REF!</definedName>
    <definedName name="TOTALITEM3.5.3_68">#REF!</definedName>
    <definedName name="TOTALITEM3.5.3_69" localSheetId="9">#REF!</definedName>
    <definedName name="TOTALITEM3.5.3_69" localSheetId="1">#REF!</definedName>
    <definedName name="TOTALITEM3.5.3_69">#REF!</definedName>
    <definedName name="TOTALITEM3.5.3_70" localSheetId="9">#REF!</definedName>
    <definedName name="TOTALITEM3.5.3_70" localSheetId="1">#REF!</definedName>
    <definedName name="TOTALITEM3.5.3_70">#REF!</definedName>
    <definedName name="TOTALITEM3.5.3_71" localSheetId="9">#REF!</definedName>
    <definedName name="TOTALITEM3.5.3_71" localSheetId="1">#REF!</definedName>
    <definedName name="TOTALITEM3.5.3_71">#REF!</definedName>
    <definedName name="TOTALITEM3.5.3_72" localSheetId="9">#REF!</definedName>
    <definedName name="TOTALITEM3.5.3_72" localSheetId="1">#REF!</definedName>
    <definedName name="TOTALITEM3.5.3_72">#REF!</definedName>
    <definedName name="TOTALITEM3.5.3_73" localSheetId="9">#REF!</definedName>
    <definedName name="TOTALITEM3.5.3_73" localSheetId="1">#REF!</definedName>
    <definedName name="TOTALITEM3.5.3_73">#REF!</definedName>
    <definedName name="TOTALITEM3.5.3_74" localSheetId="9">#REF!</definedName>
    <definedName name="TOTALITEM3.5.3_74" localSheetId="1">#REF!</definedName>
    <definedName name="TOTALITEM3.5.3_74">#REF!</definedName>
    <definedName name="TOTALITEM3.5.3_75" localSheetId="9">#REF!</definedName>
    <definedName name="TOTALITEM3.5.3_75" localSheetId="1">#REF!</definedName>
    <definedName name="TOTALITEM3.5.3_75">#REF!</definedName>
    <definedName name="TOTALITEM3.5.3_76" localSheetId="9">#REF!</definedName>
    <definedName name="TOTALITEM3.5.3_76" localSheetId="1">#REF!</definedName>
    <definedName name="TOTALITEM3.5.3_76">#REF!</definedName>
    <definedName name="TOTALITEM3.5.3_78" localSheetId="9">#REF!</definedName>
    <definedName name="TOTALITEM3.5.3_78" localSheetId="1">#REF!</definedName>
    <definedName name="TOTALITEM3.5.3_78">#REF!</definedName>
    <definedName name="TOTALITEM3.5.3_79" localSheetId="9">#REF!</definedName>
    <definedName name="TOTALITEM3.5.3_79" localSheetId="1">#REF!</definedName>
    <definedName name="TOTALITEM3.5.3_79">#REF!</definedName>
    <definedName name="TOTALITEM3.5.3_9" localSheetId="9">#REF!</definedName>
    <definedName name="TOTALITEM3.5.3_9" localSheetId="1">#REF!</definedName>
    <definedName name="TOTALITEM3.5.3_9">#REF!</definedName>
    <definedName name="TOTALITEM4.1.2" localSheetId="9">#REF!</definedName>
    <definedName name="TOTALITEM4.1.2" localSheetId="1">#REF!</definedName>
    <definedName name="TOTALITEM4.1.2">#REF!</definedName>
    <definedName name="TOTALITEM4.1.2_1" localSheetId="9">#REF!</definedName>
    <definedName name="TOTALITEM4.1.2_1" localSheetId="1">#REF!</definedName>
    <definedName name="TOTALITEM4.1.2_1">#REF!</definedName>
    <definedName name="TOTALITEM4.1.2_10" localSheetId="9">#REF!</definedName>
    <definedName name="TOTALITEM4.1.2_10" localSheetId="1">#REF!</definedName>
    <definedName name="TOTALITEM4.1.2_10">#REF!</definedName>
    <definedName name="TOTALITEM4.1.2_11" localSheetId="9">#REF!</definedName>
    <definedName name="TOTALITEM4.1.2_11" localSheetId="1">#REF!</definedName>
    <definedName name="TOTALITEM4.1.2_11">#REF!</definedName>
    <definedName name="TOTALITEM4.1.2_12" localSheetId="9">#REF!</definedName>
    <definedName name="TOTALITEM4.1.2_12" localSheetId="1">#REF!</definedName>
    <definedName name="TOTALITEM4.1.2_12">#REF!</definedName>
    <definedName name="TOTALITEM4.1.2_13" localSheetId="9">#REF!</definedName>
    <definedName name="TOTALITEM4.1.2_13" localSheetId="1">#REF!</definedName>
    <definedName name="TOTALITEM4.1.2_13">#REF!</definedName>
    <definedName name="TOTALITEM4.1.2_14" localSheetId="9">#REF!</definedName>
    <definedName name="TOTALITEM4.1.2_14" localSheetId="1">#REF!</definedName>
    <definedName name="TOTALITEM4.1.2_14">#REF!</definedName>
    <definedName name="TOTALITEM4.1.2_15" localSheetId="9">#REF!</definedName>
    <definedName name="TOTALITEM4.1.2_15" localSheetId="1">#REF!</definedName>
    <definedName name="TOTALITEM4.1.2_15">#REF!</definedName>
    <definedName name="TOTALITEM4.1.2_16" localSheetId="9">#REF!</definedName>
    <definedName name="TOTALITEM4.1.2_16" localSheetId="1">#REF!</definedName>
    <definedName name="TOTALITEM4.1.2_16">#REF!</definedName>
    <definedName name="TOTALITEM4.1.2_17" localSheetId="9">#REF!</definedName>
    <definedName name="TOTALITEM4.1.2_17" localSheetId="1">#REF!</definedName>
    <definedName name="TOTALITEM4.1.2_17">#REF!</definedName>
    <definedName name="TOTALITEM4.1.2_18" localSheetId="9">#REF!</definedName>
    <definedName name="TOTALITEM4.1.2_18" localSheetId="1">#REF!</definedName>
    <definedName name="TOTALITEM4.1.2_18">#REF!</definedName>
    <definedName name="TOTALITEM4.1.2_19" localSheetId="9">#REF!</definedName>
    <definedName name="TOTALITEM4.1.2_19" localSheetId="1">#REF!</definedName>
    <definedName name="TOTALITEM4.1.2_19">#REF!</definedName>
    <definedName name="TOTALITEM4.1.2_2" localSheetId="9">#REF!</definedName>
    <definedName name="TOTALITEM4.1.2_2" localSheetId="1">#REF!</definedName>
    <definedName name="TOTALITEM4.1.2_2">#REF!</definedName>
    <definedName name="TOTALITEM4.1.2_20" localSheetId="9">#REF!</definedName>
    <definedName name="TOTALITEM4.1.2_20" localSheetId="1">#REF!</definedName>
    <definedName name="TOTALITEM4.1.2_20">#REF!</definedName>
    <definedName name="TOTALITEM4.1.2_21" localSheetId="9">#REF!</definedName>
    <definedName name="TOTALITEM4.1.2_21" localSheetId="1">#REF!</definedName>
    <definedName name="TOTALITEM4.1.2_21">#REF!</definedName>
    <definedName name="TOTALITEM4.1.2_22" localSheetId="9">#REF!</definedName>
    <definedName name="TOTALITEM4.1.2_22" localSheetId="1">#REF!</definedName>
    <definedName name="TOTALITEM4.1.2_22">#REF!</definedName>
    <definedName name="TOTALITEM4.1.2_23" localSheetId="9">#REF!</definedName>
    <definedName name="TOTALITEM4.1.2_23" localSheetId="1">#REF!</definedName>
    <definedName name="TOTALITEM4.1.2_23">#REF!</definedName>
    <definedName name="TOTALITEM4.1.2_24" localSheetId="9">#REF!</definedName>
    <definedName name="TOTALITEM4.1.2_24" localSheetId="1">#REF!</definedName>
    <definedName name="TOTALITEM4.1.2_24">#REF!</definedName>
    <definedName name="TOTALITEM4.1.2_25" localSheetId="9">#REF!</definedName>
    <definedName name="TOTALITEM4.1.2_25" localSheetId="1">#REF!</definedName>
    <definedName name="TOTALITEM4.1.2_25">#REF!</definedName>
    <definedName name="TOTALITEM4.1.2_26" localSheetId="9">#REF!</definedName>
    <definedName name="TOTALITEM4.1.2_26" localSheetId="1">#REF!</definedName>
    <definedName name="TOTALITEM4.1.2_26">#REF!</definedName>
    <definedName name="TOTALITEM4.1.2_27" localSheetId="9">#REF!</definedName>
    <definedName name="TOTALITEM4.1.2_27" localSheetId="1">#REF!</definedName>
    <definedName name="TOTALITEM4.1.2_27">#REF!</definedName>
    <definedName name="TOTALITEM4.1.2_28" localSheetId="9">#REF!</definedName>
    <definedName name="TOTALITEM4.1.2_28" localSheetId="1">#REF!</definedName>
    <definedName name="TOTALITEM4.1.2_28">#REF!</definedName>
    <definedName name="TOTALITEM4.1.2_29" localSheetId="9">#REF!</definedName>
    <definedName name="TOTALITEM4.1.2_29" localSheetId="1">#REF!</definedName>
    <definedName name="TOTALITEM4.1.2_29">#REF!</definedName>
    <definedName name="TOTALITEM4.1.2_3" localSheetId="9">#REF!</definedName>
    <definedName name="TOTALITEM4.1.2_3" localSheetId="1">#REF!</definedName>
    <definedName name="TOTALITEM4.1.2_3">#REF!</definedName>
    <definedName name="TOTALITEM4.1.2_30" localSheetId="9">#REF!</definedName>
    <definedName name="TOTALITEM4.1.2_30" localSheetId="1">#REF!</definedName>
    <definedName name="TOTALITEM4.1.2_30">#REF!</definedName>
    <definedName name="TOTALITEM4.1.2_31" localSheetId="9">#REF!</definedName>
    <definedName name="TOTALITEM4.1.2_31" localSheetId="1">#REF!</definedName>
    <definedName name="TOTALITEM4.1.2_31">#REF!</definedName>
    <definedName name="TOTALITEM4.1.2_32" localSheetId="9">#REF!</definedName>
    <definedName name="TOTALITEM4.1.2_32" localSheetId="1">#REF!</definedName>
    <definedName name="TOTALITEM4.1.2_32">#REF!</definedName>
    <definedName name="TOTALITEM4.1.2_33" localSheetId="9">#REF!</definedName>
    <definedName name="TOTALITEM4.1.2_33" localSheetId="1">#REF!</definedName>
    <definedName name="TOTALITEM4.1.2_33">#REF!</definedName>
    <definedName name="TOTALITEM4.1.2_34" localSheetId="9">#REF!</definedName>
    <definedName name="TOTALITEM4.1.2_34" localSheetId="1">#REF!</definedName>
    <definedName name="TOTALITEM4.1.2_34">#REF!</definedName>
    <definedName name="TOTALITEM4.1.2_35" localSheetId="9">#REF!</definedName>
    <definedName name="TOTALITEM4.1.2_35" localSheetId="1">#REF!</definedName>
    <definedName name="TOTALITEM4.1.2_35">#REF!</definedName>
    <definedName name="TOTALITEM4.1.2_36" localSheetId="9">#REF!</definedName>
    <definedName name="TOTALITEM4.1.2_36" localSheetId="1">#REF!</definedName>
    <definedName name="TOTALITEM4.1.2_36">#REF!</definedName>
    <definedName name="TOTALITEM4.1.2_37" localSheetId="9">#REF!</definedName>
    <definedName name="TOTALITEM4.1.2_37" localSheetId="1">#REF!</definedName>
    <definedName name="TOTALITEM4.1.2_37">#REF!</definedName>
    <definedName name="TOTALITEM4.1.2_38" localSheetId="9">#REF!</definedName>
    <definedName name="TOTALITEM4.1.2_38" localSheetId="1">#REF!</definedName>
    <definedName name="TOTALITEM4.1.2_38">#REF!</definedName>
    <definedName name="TOTALITEM4.1.2_39" localSheetId="9">#REF!</definedName>
    <definedName name="TOTALITEM4.1.2_39" localSheetId="1">#REF!</definedName>
    <definedName name="TOTALITEM4.1.2_39">#REF!</definedName>
    <definedName name="TOTALITEM4.1.2_4" localSheetId="9">#REF!</definedName>
    <definedName name="TOTALITEM4.1.2_4" localSheetId="1">#REF!</definedName>
    <definedName name="TOTALITEM4.1.2_4">#REF!</definedName>
    <definedName name="TOTALITEM4.1.2_40" localSheetId="9">#REF!</definedName>
    <definedName name="TOTALITEM4.1.2_40" localSheetId="1">#REF!</definedName>
    <definedName name="TOTALITEM4.1.2_40">#REF!</definedName>
    <definedName name="TOTALITEM4.1.2_41" localSheetId="9">#REF!</definedName>
    <definedName name="TOTALITEM4.1.2_41" localSheetId="1">#REF!</definedName>
    <definedName name="TOTALITEM4.1.2_41">#REF!</definedName>
    <definedName name="TOTALITEM4.1.2_42" localSheetId="9">#REF!</definedName>
    <definedName name="TOTALITEM4.1.2_42" localSheetId="1">#REF!</definedName>
    <definedName name="TOTALITEM4.1.2_42">#REF!</definedName>
    <definedName name="TOTALITEM4.1.2_43" localSheetId="9">#REF!</definedName>
    <definedName name="TOTALITEM4.1.2_43" localSheetId="1">#REF!</definedName>
    <definedName name="TOTALITEM4.1.2_43">#REF!</definedName>
    <definedName name="TOTALITEM4.1.2_44" localSheetId="9">#REF!</definedName>
    <definedName name="TOTALITEM4.1.2_44" localSheetId="1">#REF!</definedName>
    <definedName name="TOTALITEM4.1.2_44">#REF!</definedName>
    <definedName name="TOTALITEM4.1.2_45" localSheetId="9">#REF!</definedName>
    <definedName name="TOTALITEM4.1.2_45" localSheetId="1">#REF!</definedName>
    <definedName name="TOTALITEM4.1.2_45">#REF!</definedName>
    <definedName name="TOTALITEM4.1.2_46" localSheetId="9">#REF!</definedName>
    <definedName name="TOTALITEM4.1.2_46" localSheetId="1">#REF!</definedName>
    <definedName name="TOTALITEM4.1.2_46">#REF!</definedName>
    <definedName name="TOTALITEM4.1.2_47" localSheetId="9">#REF!</definedName>
    <definedName name="TOTALITEM4.1.2_47" localSheetId="1">#REF!</definedName>
    <definedName name="TOTALITEM4.1.2_47">#REF!</definedName>
    <definedName name="TOTALITEM4.1.2_48" localSheetId="9">#REF!</definedName>
    <definedName name="TOTALITEM4.1.2_48" localSheetId="1">#REF!</definedName>
    <definedName name="TOTALITEM4.1.2_48">#REF!</definedName>
    <definedName name="TOTALITEM4.1.2_49" localSheetId="9">#REF!</definedName>
    <definedName name="TOTALITEM4.1.2_49" localSheetId="1">#REF!</definedName>
    <definedName name="TOTALITEM4.1.2_49">#REF!</definedName>
    <definedName name="TOTALITEM4.1.2_5" localSheetId="9">#REF!</definedName>
    <definedName name="TOTALITEM4.1.2_5" localSheetId="1">#REF!</definedName>
    <definedName name="TOTALITEM4.1.2_5">#REF!</definedName>
    <definedName name="TOTALITEM4.1.2_50" localSheetId="9">#REF!</definedName>
    <definedName name="TOTALITEM4.1.2_50" localSheetId="1">#REF!</definedName>
    <definedName name="TOTALITEM4.1.2_50">#REF!</definedName>
    <definedName name="TOTALITEM4.1.2_51" localSheetId="9">#REF!</definedName>
    <definedName name="TOTALITEM4.1.2_51" localSheetId="1">#REF!</definedName>
    <definedName name="TOTALITEM4.1.2_51">#REF!</definedName>
    <definedName name="TOTALITEM4.1.2_52" localSheetId="9">#REF!</definedName>
    <definedName name="TOTALITEM4.1.2_52" localSheetId="1">#REF!</definedName>
    <definedName name="TOTALITEM4.1.2_52">#REF!</definedName>
    <definedName name="TOTALITEM4.1.2_53" localSheetId="9">#REF!</definedName>
    <definedName name="TOTALITEM4.1.2_53" localSheetId="1">#REF!</definedName>
    <definedName name="TOTALITEM4.1.2_53">#REF!</definedName>
    <definedName name="TOTALITEM4.1.2_54" localSheetId="9">#REF!</definedName>
    <definedName name="TOTALITEM4.1.2_54" localSheetId="1">#REF!</definedName>
    <definedName name="TOTALITEM4.1.2_54">#REF!</definedName>
    <definedName name="TOTALITEM4.1.2_55" localSheetId="9">#REF!</definedName>
    <definedName name="TOTALITEM4.1.2_55" localSheetId="1">#REF!</definedName>
    <definedName name="TOTALITEM4.1.2_55">#REF!</definedName>
    <definedName name="TOTALITEM4.1.2_56" localSheetId="9">#REF!</definedName>
    <definedName name="TOTALITEM4.1.2_56" localSheetId="1">#REF!</definedName>
    <definedName name="TOTALITEM4.1.2_56">#REF!</definedName>
    <definedName name="TOTALITEM4.1.2_57" localSheetId="9">#REF!</definedName>
    <definedName name="TOTALITEM4.1.2_57" localSheetId="1">#REF!</definedName>
    <definedName name="TOTALITEM4.1.2_57">#REF!</definedName>
    <definedName name="TOTALITEM4.1.2_58" localSheetId="9">#REF!</definedName>
    <definedName name="TOTALITEM4.1.2_58" localSheetId="1">#REF!</definedName>
    <definedName name="TOTALITEM4.1.2_58">#REF!</definedName>
    <definedName name="TOTALITEM4.1.2_59" localSheetId="9">#REF!</definedName>
    <definedName name="TOTALITEM4.1.2_59" localSheetId="1">#REF!</definedName>
    <definedName name="TOTALITEM4.1.2_59">#REF!</definedName>
    <definedName name="TOTALITEM4.1.2_60" localSheetId="9">#REF!</definedName>
    <definedName name="TOTALITEM4.1.2_60" localSheetId="1">#REF!</definedName>
    <definedName name="TOTALITEM4.1.2_60">#REF!</definedName>
    <definedName name="TOTALITEM4.1.2_61" localSheetId="9">#REF!</definedName>
    <definedName name="TOTALITEM4.1.2_61" localSheetId="1">#REF!</definedName>
    <definedName name="TOTALITEM4.1.2_61">#REF!</definedName>
    <definedName name="TOTALITEM4.1.2_62" localSheetId="9">#REF!</definedName>
    <definedName name="TOTALITEM4.1.2_62" localSheetId="1">#REF!</definedName>
    <definedName name="TOTALITEM4.1.2_62">#REF!</definedName>
    <definedName name="TOTALITEM4.1.2_63" localSheetId="9">#REF!</definedName>
    <definedName name="TOTALITEM4.1.2_63" localSheetId="1">#REF!</definedName>
    <definedName name="TOTALITEM4.1.2_63">#REF!</definedName>
    <definedName name="TOTALITEM4.1.2_64" localSheetId="9">#REF!</definedName>
    <definedName name="TOTALITEM4.1.2_64" localSheetId="1">#REF!</definedName>
    <definedName name="TOTALITEM4.1.2_64">#REF!</definedName>
    <definedName name="TOTALITEM4.1.2_65" localSheetId="9">#REF!</definedName>
    <definedName name="TOTALITEM4.1.2_65" localSheetId="1">#REF!</definedName>
    <definedName name="TOTALITEM4.1.2_65">#REF!</definedName>
    <definedName name="TOTALITEM4.1.2_66" localSheetId="9">#REF!</definedName>
    <definedName name="TOTALITEM4.1.2_66" localSheetId="1">#REF!</definedName>
    <definedName name="TOTALITEM4.1.2_66">#REF!</definedName>
    <definedName name="TOTALITEM4.1.2_67" localSheetId="9">#REF!</definedName>
    <definedName name="TOTALITEM4.1.2_67" localSheetId="1">#REF!</definedName>
    <definedName name="TOTALITEM4.1.2_67">#REF!</definedName>
    <definedName name="TOTALITEM4.1.2_68" localSheetId="9">#REF!</definedName>
    <definedName name="TOTALITEM4.1.2_68" localSheetId="1">#REF!</definedName>
    <definedName name="TOTALITEM4.1.2_68">#REF!</definedName>
    <definedName name="TOTALITEM4.1.2_69" localSheetId="9">#REF!</definedName>
    <definedName name="TOTALITEM4.1.2_69" localSheetId="1">#REF!</definedName>
    <definedName name="TOTALITEM4.1.2_69">#REF!</definedName>
    <definedName name="TOTALITEM4.1.2_70" localSheetId="9">#REF!</definedName>
    <definedName name="TOTALITEM4.1.2_70" localSheetId="1">#REF!</definedName>
    <definedName name="TOTALITEM4.1.2_70">#REF!</definedName>
    <definedName name="TOTALITEM4.1.2_71" localSheetId="9">#REF!</definedName>
    <definedName name="TOTALITEM4.1.2_71" localSheetId="1">#REF!</definedName>
    <definedName name="TOTALITEM4.1.2_71">#REF!</definedName>
    <definedName name="TOTALITEM4.1.2_72" localSheetId="9">#REF!</definedName>
    <definedName name="TOTALITEM4.1.2_72" localSheetId="1">#REF!</definedName>
    <definedName name="TOTALITEM4.1.2_72">#REF!</definedName>
    <definedName name="TOTALITEM4.1.2_73" localSheetId="9">#REF!</definedName>
    <definedName name="TOTALITEM4.1.2_73" localSheetId="1">#REF!</definedName>
    <definedName name="TOTALITEM4.1.2_73">#REF!</definedName>
    <definedName name="TOTALITEM4.1.2_74" localSheetId="9">#REF!</definedName>
    <definedName name="TOTALITEM4.1.2_74" localSheetId="1">#REF!</definedName>
    <definedName name="TOTALITEM4.1.2_74">#REF!</definedName>
    <definedName name="TOTALITEM4.1.2_75" localSheetId="9">#REF!</definedName>
    <definedName name="TOTALITEM4.1.2_75" localSheetId="1">#REF!</definedName>
    <definedName name="TOTALITEM4.1.2_75">#REF!</definedName>
    <definedName name="TOTALITEM4.1.2_76" localSheetId="9">#REF!</definedName>
    <definedName name="TOTALITEM4.1.2_76" localSheetId="1">#REF!</definedName>
    <definedName name="TOTALITEM4.1.2_76">#REF!</definedName>
    <definedName name="TOTALITEM4.1.2_78" localSheetId="9">#REF!</definedName>
    <definedName name="TOTALITEM4.1.2_78" localSheetId="1">#REF!</definedName>
    <definedName name="TOTALITEM4.1.2_78">#REF!</definedName>
    <definedName name="TOTALITEM4.1.2_79" localSheetId="9">#REF!</definedName>
    <definedName name="TOTALITEM4.1.2_79" localSheetId="1">#REF!</definedName>
    <definedName name="TOTALITEM4.1.2_79">#REF!</definedName>
    <definedName name="TOTALITEM4.1.2_9" localSheetId="9">#REF!</definedName>
    <definedName name="TOTALITEM4.1.2_9" localSheetId="1">#REF!</definedName>
    <definedName name="TOTALITEM4.1.2_9">#REF!</definedName>
    <definedName name="TOTALITEM4.1.3" localSheetId="9">#REF!</definedName>
    <definedName name="TOTALITEM4.1.3" localSheetId="1">#REF!</definedName>
    <definedName name="TOTALITEM4.1.3">#REF!</definedName>
    <definedName name="TOTALITEM4.1.3_1" localSheetId="9">#REF!</definedName>
    <definedName name="TOTALITEM4.1.3_1" localSheetId="1">#REF!</definedName>
    <definedName name="TOTALITEM4.1.3_1">#REF!</definedName>
    <definedName name="TOTALITEM4.1.3_10" localSheetId="9">#REF!</definedName>
    <definedName name="TOTALITEM4.1.3_10" localSheetId="1">#REF!</definedName>
    <definedName name="TOTALITEM4.1.3_10">#REF!</definedName>
    <definedName name="TOTALITEM4.1.3_11" localSheetId="9">#REF!</definedName>
    <definedName name="TOTALITEM4.1.3_11" localSheetId="1">#REF!</definedName>
    <definedName name="TOTALITEM4.1.3_11">#REF!</definedName>
    <definedName name="TOTALITEM4.1.3_12" localSheetId="9">#REF!</definedName>
    <definedName name="TOTALITEM4.1.3_12" localSheetId="1">#REF!</definedName>
    <definedName name="TOTALITEM4.1.3_12">#REF!</definedName>
    <definedName name="TOTALITEM4.1.3_13" localSheetId="9">#REF!</definedName>
    <definedName name="TOTALITEM4.1.3_13" localSheetId="1">#REF!</definedName>
    <definedName name="TOTALITEM4.1.3_13">#REF!</definedName>
    <definedName name="TOTALITEM4.1.3_14" localSheetId="9">#REF!</definedName>
    <definedName name="TOTALITEM4.1.3_14" localSheetId="1">#REF!</definedName>
    <definedName name="TOTALITEM4.1.3_14">#REF!</definedName>
    <definedName name="TOTALITEM4.1.3_15" localSheetId="9">#REF!</definedName>
    <definedName name="TOTALITEM4.1.3_15" localSheetId="1">#REF!</definedName>
    <definedName name="TOTALITEM4.1.3_15">#REF!</definedName>
    <definedName name="TOTALITEM4.1.3_16" localSheetId="9">#REF!</definedName>
    <definedName name="TOTALITEM4.1.3_16" localSheetId="1">#REF!</definedName>
    <definedName name="TOTALITEM4.1.3_16">#REF!</definedName>
    <definedName name="TOTALITEM4.1.3_17" localSheetId="9">#REF!</definedName>
    <definedName name="TOTALITEM4.1.3_17" localSheetId="1">#REF!</definedName>
    <definedName name="TOTALITEM4.1.3_17">#REF!</definedName>
    <definedName name="TOTALITEM4.1.3_18" localSheetId="9">#REF!</definedName>
    <definedName name="TOTALITEM4.1.3_18" localSheetId="1">#REF!</definedName>
    <definedName name="TOTALITEM4.1.3_18">#REF!</definedName>
    <definedName name="TOTALITEM4.1.3_19" localSheetId="9">#REF!</definedName>
    <definedName name="TOTALITEM4.1.3_19" localSheetId="1">#REF!</definedName>
    <definedName name="TOTALITEM4.1.3_19">#REF!</definedName>
    <definedName name="TOTALITEM4.1.3_2" localSheetId="9">#REF!</definedName>
    <definedName name="TOTALITEM4.1.3_2" localSheetId="1">#REF!</definedName>
    <definedName name="TOTALITEM4.1.3_2">#REF!</definedName>
    <definedName name="TOTALITEM4.1.3_20" localSheetId="9">#REF!</definedName>
    <definedName name="TOTALITEM4.1.3_20" localSheetId="1">#REF!</definedName>
    <definedName name="TOTALITEM4.1.3_20">#REF!</definedName>
    <definedName name="TOTALITEM4.1.3_21" localSheetId="9">#REF!</definedName>
    <definedName name="TOTALITEM4.1.3_21" localSheetId="1">#REF!</definedName>
    <definedName name="TOTALITEM4.1.3_21">#REF!</definedName>
    <definedName name="TOTALITEM4.1.3_22" localSheetId="9">#REF!</definedName>
    <definedName name="TOTALITEM4.1.3_22" localSheetId="1">#REF!</definedName>
    <definedName name="TOTALITEM4.1.3_22">#REF!</definedName>
    <definedName name="TOTALITEM4.1.3_23" localSheetId="9">#REF!</definedName>
    <definedName name="TOTALITEM4.1.3_23" localSheetId="1">#REF!</definedName>
    <definedName name="TOTALITEM4.1.3_23">#REF!</definedName>
    <definedName name="TOTALITEM4.1.3_24" localSheetId="9">#REF!</definedName>
    <definedName name="TOTALITEM4.1.3_24" localSheetId="1">#REF!</definedName>
    <definedName name="TOTALITEM4.1.3_24">#REF!</definedName>
    <definedName name="TOTALITEM4.1.3_25" localSheetId="9">#REF!</definedName>
    <definedName name="TOTALITEM4.1.3_25" localSheetId="1">#REF!</definedName>
    <definedName name="TOTALITEM4.1.3_25">#REF!</definedName>
    <definedName name="TOTALITEM4.1.3_26" localSheetId="9">#REF!</definedName>
    <definedName name="TOTALITEM4.1.3_26" localSheetId="1">#REF!</definedName>
    <definedName name="TOTALITEM4.1.3_26">#REF!</definedName>
    <definedName name="TOTALITEM4.1.3_27" localSheetId="9">#REF!</definedName>
    <definedName name="TOTALITEM4.1.3_27" localSheetId="1">#REF!</definedName>
    <definedName name="TOTALITEM4.1.3_27">#REF!</definedName>
    <definedName name="TOTALITEM4.1.3_28" localSheetId="9">#REF!</definedName>
    <definedName name="TOTALITEM4.1.3_28" localSheetId="1">#REF!</definedName>
    <definedName name="TOTALITEM4.1.3_28">#REF!</definedName>
    <definedName name="TOTALITEM4.1.3_29" localSheetId="9">#REF!</definedName>
    <definedName name="TOTALITEM4.1.3_29" localSheetId="1">#REF!</definedName>
    <definedName name="TOTALITEM4.1.3_29">#REF!</definedName>
    <definedName name="TOTALITEM4.1.3_3" localSheetId="9">#REF!</definedName>
    <definedName name="TOTALITEM4.1.3_3" localSheetId="1">#REF!</definedName>
    <definedName name="TOTALITEM4.1.3_3">#REF!</definedName>
    <definedName name="TOTALITEM4.1.3_30" localSheetId="9">#REF!</definedName>
    <definedName name="TOTALITEM4.1.3_30" localSheetId="1">#REF!</definedName>
    <definedName name="TOTALITEM4.1.3_30">#REF!</definedName>
    <definedName name="TOTALITEM4.1.3_31" localSheetId="9">#REF!</definedName>
    <definedName name="TOTALITEM4.1.3_31" localSheetId="1">#REF!</definedName>
    <definedName name="TOTALITEM4.1.3_31">#REF!</definedName>
    <definedName name="TOTALITEM4.1.3_32" localSheetId="9">#REF!</definedName>
    <definedName name="TOTALITEM4.1.3_32" localSheetId="1">#REF!</definedName>
    <definedName name="TOTALITEM4.1.3_32">#REF!</definedName>
    <definedName name="TOTALITEM4.1.3_33" localSheetId="9">#REF!</definedName>
    <definedName name="TOTALITEM4.1.3_33" localSheetId="1">#REF!</definedName>
    <definedName name="TOTALITEM4.1.3_33">#REF!</definedName>
    <definedName name="TOTALITEM4.1.3_34" localSheetId="9">#REF!</definedName>
    <definedName name="TOTALITEM4.1.3_34" localSheetId="1">#REF!</definedName>
    <definedName name="TOTALITEM4.1.3_34">#REF!</definedName>
    <definedName name="TOTALITEM4.1.3_35" localSheetId="9">#REF!</definedName>
    <definedName name="TOTALITEM4.1.3_35" localSheetId="1">#REF!</definedName>
    <definedName name="TOTALITEM4.1.3_35">#REF!</definedName>
    <definedName name="TOTALITEM4.1.3_36" localSheetId="9">#REF!</definedName>
    <definedName name="TOTALITEM4.1.3_36" localSheetId="1">#REF!</definedName>
    <definedName name="TOTALITEM4.1.3_36">#REF!</definedName>
    <definedName name="TOTALITEM4.1.3_37" localSheetId="9">#REF!</definedName>
    <definedName name="TOTALITEM4.1.3_37" localSheetId="1">#REF!</definedName>
    <definedName name="TOTALITEM4.1.3_37">#REF!</definedName>
    <definedName name="TOTALITEM4.1.3_38" localSheetId="9">#REF!</definedName>
    <definedName name="TOTALITEM4.1.3_38" localSheetId="1">#REF!</definedName>
    <definedName name="TOTALITEM4.1.3_38">#REF!</definedName>
    <definedName name="TOTALITEM4.1.3_39" localSheetId="9">#REF!</definedName>
    <definedName name="TOTALITEM4.1.3_39" localSheetId="1">#REF!</definedName>
    <definedName name="TOTALITEM4.1.3_39">#REF!</definedName>
    <definedName name="TOTALITEM4.1.3_4" localSheetId="9">#REF!</definedName>
    <definedName name="TOTALITEM4.1.3_4" localSheetId="1">#REF!</definedName>
    <definedName name="TOTALITEM4.1.3_4">#REF!</definedName>
    <definedName name="TOTALITEM4.1.3_40" localSheetId="9">#REF!</definedName>
    <definedName name="TOTALITEM4.1.3_40" localSheetId="1">#REF!</definedName>
    <definedName name="TOTALITEM4.1.3_40">#REF!</definedName>
    <definedName name="TOTALITEM4.1.3_41" localSheetId="9">#REF!</definedName>
    <definedName name="TOTALITEM4.1.3_41" localSheetId="1">#REF!</definedName>
    <definedName name="TOTALITEM4.1.3_41">#REF!</definedName>
    <definedName name="TOTALITEM4.1.3_42" localSheetId="9">#REF!</definedName>
    <definedName name="TOTALITEM4.1.3_42" localSheetId="1">#REF!</definedName>
    <definedName name="TOTALITEM4.1.3_42">#REF!</definedName>
    <definedName name="TOTALITEM4.1.3_43" localSheetId="9">#REF!</definedName>
    <definedName name="TOTALITEM4.1.3_43" localSheetId="1">#REF!</definedName>
    <definedName name="TOTALITEM4.1.3_43">#REF!</definedName>
    <definedName name="TOTALITEM4.1.3_44" localSheetId="9">#REF!</definedName>
    <definedName name="TOTALITEM4.1.3_44" localSheetId="1">#REF!</definedName>
    <definedName name="TOTALITEM4.1.3_44">#REF!</definedName>
    <definedName name="TOTALITEM4.1.3_45" localSheetId="9">#REF!</definedName>
    <definedName name="TOTALITEM4.1.3_45" localSheetId="1">#REF!</definedName>
    <definedName name="TOTALITEM4.1.3_45">#REF!</definedName>
    <definedName name="TOTALITEM4.1.3_46" localSheetId="9">#REF!</definedName>
    <definedName name="TOTALITEM4.1.3_46" localSheetId="1">#REF!</definedName>
    <definedName name="TOTALITEM4.1.3_46">#REF!</definedName>
    <definedName name="TOTALITEM4.1.3_47" localSheetId="9">#REF!</definedName>
    <definedName name="TOTALITEM4.1.3_47" localSheetId="1">#REF!</definedName>
    <definedName name="TOTALITEM4.1.3_47">#REF!</definedName>
    <definedName name="TOTALITEM4.1.3_48" localSheetId="9">#REF!</definedName>
    <definedName name="TOTALITEM4.1.3_48" localSheetId="1">#REF!</definedName>
    <definedName name="TOTALITEM4.1.3_48">#REF!</definedName>
    <definedName name="TOTALITEM4.1.3_49" localSheetId="9">#REF!</definedName>
    <definedName name="TOTALITEM4.1.3_49" localSheetId="1">#REF!</definedName>
    <definedName name="TOTALITEM4.1.3_49">#REF!</definedName>
    <definedName name="TOTALITEM4.1.3_5" localSheetId="9">#REF!</definedName>
    <definedName name="TOTALITEM4.1.3_5" localSheetId="1">#REF!</definedName>
    <definedName name="TOTALITEM4.1.3_5">#REF!</definedName>
    <definedName name="TOTALITEM4.1.3_50" localSheetId="9">#REF!</definedName>
    <definedName name="TOTALITEM4.1.3_50" localSheetId="1">#REF!</definedName>
    <definedName name="TOTALITEM4.1.3_50">#REF!</definedName>
    <definedName name="TOTALITEM4.1.3_51" localSheetId="9">#REF!</definedName>
    <definedName name="TOTALITEM4.1.3_51" localSheetId="1">#REF!</definedName>
    <definedName name="TOTALITEM4.1.3_51">#REF!</definedName>
    <definedName name="TOTALITEM4.1.3_52" localSheetId="9">#REF!</definedName>
    <definedName name="TOTALITEM4.1.3_52" localSheetId="1">#REF!</definedName>
    <definedName name="TOTALITEM4.1.3_52">#REF!</definedName>
    <definedName name="TOTALITEM4.1.3_53" localSheetId="9">#REF!</definedName>
    <definedName name="TOTALITEM4.1.3_53" localSheetId="1">#REF!</definedName>
    <definedName name="TOTALITEM4.1.3_53">#REF!</definedName>
    <definedName name="TOTALITEM4.1.3_54" localSheetId="9">#REF!</definedName>
    <definedName name="TOTALITEM4.1.3_54" localSheetId="1">#REF!</definedName>
    <definedName name="TOTALITEM4.1.3_54">#REF!</definedName>
    <definedName name="TOTALITEM4.1.3_55" localSheetId="9">#REF!</definedName>
    <definedName name="TOTALITEM4.1.3_55" localSheetId="1">#REF!</definedName>
    <definedName name="TOTALITEM4.1.3_55">#REF!</definedName>
    <definedName name="TOTALITEM4.1.3_56" localSheetId="9">#REF!</definedName>
    <definedName name="TOTALITEM4.1.3_56" localSheetId="1">#REF!</definedName>
    <definedName name="TOTALITEM4.1.3_56">#REF!</definedName>
    <definedName name="TOTALITEM4.1.3_57" localSheetId="9">#REF!</definedName>
    <definedName name="TOTALITEM4.1.3_57" localSheetId="1">#REF!</definedName>
    <definedName name="TOTALITEM4.1.3_57">#REF!</definedName>
    <definedName name="TOTALITEM4.1.3_58" localSheetId="9">#REF!</definedName>
    <definedName name="TOTALITEM4.1.3_58" localSheetId="1">#REF!</definedName>
    <definedName name="TOTALITEM4.1.3_58">#REF!</definedName>
    <definedName name="TOTALITEM4.1.3_59" localSheetId="9">#REF!</definedName>
    <definedName name="TOTALITEM4.1.3_59" localSheetId="1">#REF!</definedName>
    <definedName name="TOTALITEM4.1.3_59">#REF!</definedName>
    <definedName name="TOTALITEM4.1.3_60" localSheetId="9">#REF!</definedName>
    <definedName name="TOTALITEM4.1.3_60" localSheetId="1">#REF!</definedName>
    <definedName name="TOTALITEM4.1.3_60">#REF!</definedName>
    <definedName name="TOTALITEM4.1.3_61" localSheetId="9">#REF!</definedName>
    <definedName name="TOTALITEM4.1.3_61" localSheetId="1">#REF!</definedName>
    <definedName name="TOTALITEM4.1.3_61">#REF!</definedName>
    <definedName name="TOTALITEM4.1.3_62" localSheetId="9">#REF!</definedName>
    <definedName name="TOTALITEM4.1.3_62" localSheetId="1">#REF!</definedName>
    <definedName name="TOTALITEM4.1.3_62">#REF!</definedName>
    <definedName name="TOTALITEM4.1.3_63" localSheetId="9">#REF!</definedName>
    <definedName name="TOTALITEM4.1.3_63" localSheetId="1">#REF!</definedName>
    <definedName name="TOTALITEM4.1.3_63">#REF!</definedName>
    <definedName name="TOTALITEM4.1.3_64" localSheetId="9">#REF!</definedName>
    <definedName name="TOTALITEM4.1.3_64" localSheetId="1">#REF!</definedName>
    <definedName name="TOTALITEM4.1.3_64">#REF!</definedName>
    <definedName name="TOTALITEM4.1.3_65" localSheetId="9">#REF!</definedName>
    <definedName name="TOTALITEM4.1.3_65" localSheetId="1">#REF!</definedName>
    <definedName name="TOTALITEM4.1.3_65">#REF!</definedName>
    <definedName name="TOTALITEM4.1.3_66" localSheetId="9">#REF!</definedName>
    <definedName name="TOTALITEM4.1.3_66" localSheetId="1">#REF!</definedName>
    <definedName name="TOTALITEM4.1.3_66">#REF!</definedName>
    <definedName name="TOTALITEM4.1.3_67" localSheetId="9">#REF!</definedName>
    <definedName name="TOTALITEM4.1.3_67" localSheetId="1">#REF!</definedName>
    <definedName name="TOTALITEM4.1.3_67">#REF!</definedName>
    <definedName name="TOTALITEM4.1.3_68" localSheetId="9">#REF!</definedName>
    <definedName name="TOTALITEM4.1.3_68" localSheetId="1">#REF!</definedName>
    <definedName name="TOTALITEM4.1.3_68">#REF!</definedName>
    <definedName name="TOTALITEM4.1.3_69" localSheetId="9">#REF!</definedName>
    <definedName name="TOTALITEM4.1.3_69" localSheetId="1">#REF!</definedName>
    <definedName name="TOTALITEM4.1.3_69">#REF!</definedName>
    <definedName name="TOTALITEM4.1.3_70" localSheetId="9">#REF!</definedName>
    <definedName name="TOTALITEM4.1.3_70" localSheetId="1">#REF!</definedName>
    <definedName name="TOTALITEM4.1.3_70">#REF!</definedName>
    <definedName name="TOTALITEM4.1.3_71" localSheetId="9">#REF!</definedName>
    <definedName name="TOTALITEM4.1.3_71" localSheetId="1">#REF!</definedName>
    <definedName name="TOTALITEM4.1.3_71">#REF!</definedName>
    <definedName name="TOTALITEM4.1.3_72" localSheetId="9">#REF!</definedName>
    <definedName name="TOTALITEM4.1.3_72" localSheetId="1">#REF!</definedName>
    <definedName name="TOTALITEM4.1.3_72">#REF!</definedName>
    <definedName name="TOTALITEM4.1.3_73" localSheetId="9">#REF!</definedName>
    <definedName name="TOTALITEM4.1.3_73" localSheetId="1">#REF!</definedName>
    <definedName name="TOTALITEM4.1.3_73">#REF!</definedName>
    <definedName name="TOTALITEM4.1.3_74" localSheetId="9">#REF!</definedName>
    <definedName name="TOTALITEM4.1.3_74" localSheetId="1">#REF!</definedName>
    <definedName name="TOTALITEM4.1.3_74">#REF!</definedName>
    <definedName name="TOTALITEM4.1.3_75" localSheetId="9">#REF!</definedName>
    <definedName name="TOTALITEM4.1.3_75" localSheetId="1">#REF!</definedName>
    <definedName name="TOTALITEM4.1.3_75">#REF!</definedName>
    <definedName name="TOTALITEM4.1.3_76" localSheetId="9">#REF!</definedName>
    <definedName name="TOTALITEM4.1.3_76" localSheetId="1">#REF!</definedName>
    <definedName name="TOTALITEM4.1.3_76">#REF!</definedName>
    <definedName name="TOTALITEM4.1.3_78" localSheetId="9">#REF!</definedName>
    <definedName name="TOTALITEM4.1.3_78" localSheetId="1">#REF!</definedName>
    <definedName name="TOTALITEM4.1.3_78">#REF!</definedName>
    <definedName name="TOTALITEM4.1.3_79" localSheetId="9">#REF!</definedName>
    <definedName name="TOTALITEM4.1.3_79" localSheetId="1">#REF!</definedName>
    <definedName name="TOTALITEM4.1.3_79">#REF!</definedName>
    <definedName name="TOTALITEM4.1.3_9" localSheetId="9">#REF!</definedName>
    <definedName name="TOTALITEM4.1.3_9" localSheetId="1">#REF!</definedName>
    <definedName name="TOTALITEM4.1.3_9">#REF!</definedName>
    <definedName name="TOTALITEM4.1.4" localSheetId="9">#REF!</definedName>
    <definedName name="TOTALITEM4.1.4" localSheetId="1">#REF!</definedName>
    <definedName name="TOTALITEM4.1.4">#REF!</definedName>
    <definedName name="TOTALITEM4.1.4_1" localSheetId="9">#REF!</definedName>
    <definedName name="TOTALITEM4.1.4_1" localSheetId="1">#REF!</definedName>
    <definedName name="TOTALITEM4.1.4_1">#REF!</definedName>
    <definedName name="TOTALITEM4.1.4_10" localSheetId="9">#REF!</definedName>
    <definedName name="TOTALITEM4.1.4_10" localSheetId="1">#REF!</definedName>
    <definedName name="TOTALITEM4.1.4_10">#REF!</definedName>
    <definedName name="TOTALITEM4.1.4_11" localSheetId="9">#REF!</definedName>
    <definedName name="TOTALITEM4.1.4_11" localSheetId="1">#REF!</definedName>
    <definedName name="TOTALITEM4.1.4_11">#REF!</definedName>
    <definedName name="TOTALITEM4.1.4_12" localSheetId="9">#REF!</definedName>
    <definedName name="TOTALITEM4.1.4_12" localSheetId="1">#REF!</definedName>
    <definedName name="TOTALITEM4.1.4_12">#REF!</definedName>
    <definedName name="TOTALITEM4.1.4_13" localSheetId="9">#REF!</definedName>
    <definedName name="TOTALITEM4.1.4_13" localSheetId="1">#REF!</definedName>
    <definedName name="TOTALITEM4.1.4_13">#REF!</definedName>
    <definedName name="TOTALITEM4.1.4_14" localSheetId="9">#REF!</definedName>
    <definedName name="TOTALITEM4.1.4_14" localSheetId="1">#REF!</definedName>
    <definedName name="TOTALITEM4.1.4_14">#REF!</definedName>
    <definedName name="TOTALITEM4.1.4_15" localSheetId="9">#REF!</definedName>
    <definedName name="TOTALITEM4.1.4_15" localSheetId="1">#REF!</definedName>
    <definedName name="TOTALITEM4.1.4_15">#REF!</definedName>
    <definedName name="TOTALITEM4.1.4_16" localSheetId="9">#REF!</definedName>
    <definedName name="TOTALITEM4.1.4_16" localSheetId="1">#REF!</definedName>
    <definedName name="TOTALITEM4.1.4_16">#REF!</definedName>
    <definedName name="TOTALITEM4.1.4_17" localSheetId="9">#REF!</definedName>
    <definedName name="TOTALITEM4.1.4_17" localSheetId="1">#REF!</definedName>
    <definedName name="TOTALITEM4.1.4_17">#REF!</definedName>
    <definedName name="TOTALITEM4.1.4_18" localSheetId="9">#REF!</definedName>
    <definedName name="TOTALITEM4.1.4_18" localSheetId="1">#REF!</definedName>
    <definedName name="TOTALITEM4.1.4_18">#REF!</definedName>
    <definedName name="TOTALITEM4.1.4_19" localSheetId="9">#REF!</definedName>
    <definedName name="TOTALITEM4.1.4_19" localSheetId="1">#REF!</definedName>
    <definedName name="TOTALITEM4.1.4_19">#REF!</definedName>
    <definedName name="TOTALITEM4.1.4_2" localSheetId="9">#REF!</definedName>
    <definedName name="TOTALITEM4.1.4_2" localSheetId="1">#REF!</definedName>
    <definedName name="TOTALITEM4.1.4_2">#REF!</definedName>
    <definedName name="TOTALITEM4.1.4_20" localSheetId="9">#REF!</definedName>
    <definedName name="TOTALITEM4.1.4_20" localSheetId="1">#REF!</definedName>
    <definedName name="TOTALITEM4.1.4_20">#REF!</definedName>
    <definedName name="TOTALITEM4.1.4_21" localSheetId="9">#REF!</definedName>
    <definedName name="TOTALITEM4.1.4_21" localSheetId="1">#REF!</definedName>
    <definedName name="TOTALITEM4.1.4_21">#REF!</definedName>
    <definedName name="TOTALITEM4.1.4_22" localSheetId="9">#REF!</definedName>
    <definedName name="TOTALITEM4.1.4_22" localSheetId="1">#REF!</definedName>
    <definedName name="TOTALITEM4.1.4_22">#REF!</definedName>
    <definedName name="TOTALITEM4.1.4_23" localSheetId="9">#REF!</definedName>
    <definedName name="TOTALITEM4.1.4_23" localSheetId="1">#REF!</definedName>
    <definedName name="TOTALITEM4.1.4_23">#REF!</definedName>
    <definedName name="TOTALITEM4.1.4_24" localSheetId="9">#REF!</definedName>
    <definedName name="TOTALITEM4.1.4_24" localSheetId="1">#REF!</definedName>
    <definedName name="TOTALITEM4.1.4_24">#REF!</definedName>
    <definedName name="TOTALITEM4.1.4_25" localSheetId="9">#REF!</definedName>
    <definedName name="TOTALITEM4.1.4_25" localSheetId="1">#REF!</definedName>
    <definedName name="TOTALITEM4.1.4_25">#REF!</definedName>
    <definedName name="TOTALITEM4.1.4_26" localSheetId="9">#REF!</definedName>
    <definedName name="TOTALITEM4.1.4_26" localSheetId="1">#REF!</definedName>
    <definedName name="TOTALITEM4.1.4_26">#REF!</definedName>
    <definedName name="TOTALITEM4.1.4_27" localSheetId="9">#REF!</definedName>
    <definedName name="TOTALITEM4.1.4_27" localSheetId="1">#REF!</definedName>
    <definedName name="TOTALITEM4.1.4_27">#REF!</definedName>
    <definedName name="TOTALITEM4.1.4_28" localSheetId="9">#REF!</definedName>
    <definedName name="TOTALITEM4.1.4_28" localSheetId="1">#REF!</definedName>
    <definedName name="TOTALITEM4.1.4_28">#REF!</definedName>
    <definedName name="TOTALITEM4.1.4_29" localSheetId="9">#REF!</definedName>
    <definedName name="TOTALITEM4.1.4_29" localSheetId="1">#REF!</definedName>
    <definedName name="TOTALITEM4.1.4_29">#REF!</definedName>
    <definedName name="TOTALITEM4.1.4_3" localSheetId="9">#REF!</definedName>
    <definedName name="TOTALITEM4.1.4_3" localSheetId="1">#REF!</definedName>
    <definedName name="TOTALITEM4.1.4_3">#REF!</definedName>
    <definedName name="TOTALITEM4.1.4_30" localSheetId="9">#REF!</definedName>
    <definedName name="TOTALITEM4.1.4_30" localSheetId="1">#REF!</definedName>
    <definedName name="TOTALITEM4.1.4_30">#REF!</definedName>
    <definedName name="TOTALITEM4.1.4_31" localSheetId="9">#REF!</definedName>
    <definedName name="TOTALITEM4.1.4_31" localSheetId="1">#REF!</definedName>
    <definedName name="TOTALITEM4.1.4_31">#REF!</definedName>
    <definedName name="TOTALITEM4.1.4_32" localSheetId="9">#REF!</definedName>
    <definedName name="TOTALITEM4.1.4_32" localSheetId="1">#REF!</definedName>
    <definedName name="TOTALITEM4.1.4_32">#REF!</definedName>
    <definedName name="TOTALITEM4.1.4_33" localSheetId="9">#REF!</definedName>
    <definedName name="TOTALITEM4.1.4_33" localSheetId="1">#REF!</definedName>
    <definedName name="TOTALITEM4.1.4_33">#REF!</definedName>
    <definedName name="TOTALITEM4.1.4_34" localSheetId="9">#REF!</definedName>
    <definedName name="TOTALITEM4.1.4_34" localSheetId="1">#REF!</definedName>
    <definedName name="TOTALITEM4.1.4_34">#REF!</definedName>
    <definedName name="TOTALITEM4.1.4_35" localSheetId="9">#REF!</definedName>
    <definedName name="TOTALITEM4.1.4_35" localSheetId="1">#REF!</definedName>
    <definedName name="TOTALITEM4.1.4_35">#REF!</definedName>
    <definedName name="TOTALITEM4.1.4_36" localSheetId="9">#REF!</definedName>
    <definedName name="TOTALITEM4.1.4_36" localSheetId="1">#REF!</definedName>
    <definedName name="TOTALITEM4.1.4_36">#REF!</definedName>
    <definedName name="TOTALITEM4.1.4_37" localSheetId="9">#REF!</definedName>
    <definedName name="TOTALITEM4.1.4_37" localSheetId="1">#REF!</definedName>
    <definedName name="TOTALITEM4.1.4_37">#REF!</definedName>
    <definedName name="TOTALITEM4.1.4_38" localSheetId="9">#REF!</definedName>
    <definedName name="TOTALITEM4.1.4_38" localSheetId="1">#REF!</definedName>
    <definedName name="TOTALITEM4.1.4_38">#REF!</definedName>
    <definedName name="TOTALITEM4.1.4_39" localSheetId="9">#REF!</definedName>
    <definedName name="TOTALITEM4.1.4_39" localSheetId="1">#REF!</definedName>
    <definedName name="TOTALITEM4.1.4_39">#REF!</definedName>
    <definedName name="TOTALITEM4.1.4_4" localSheetId="9">#REF!</definedName>
    <definedName name="TOTALITEM4.1.4_4" localSheetId="1">#REF!</definedName>
    <definedName name="TOTALITEM4.1.4_4">#REF!</definedName>
    <definedName name="TOTALITEM4.1.4_40" localSheetId="9">#REF!</definedName>
    <definedName name="TOTALITEM4.1.4_40" localSheetId="1">#REF!</definedName>
    <definedName name="TOTALITEM4.1.4_40">#REF!</definedName>
    <definedName name="TOTALITEM4.1.4_41" localSheetId="9">#REF!</definedName>
    <definedName name="TOTALITEM4.1.4_41" localSheetId="1">#REF!</definedName>
    <definedName name="TOTALITEM4.1.4_41">#REF!</definedName>
    <definedName name="TOTALITEM4.1.4_42" localSheetId="9">#REF!</definedName>
    <definedName name="TOTALITEM4.1.4_42" localSheetId="1">#REF!</definedName>
    <definedName name="TOTALITEM4.1.4_42">#REF!</definedName>
    <definedName name="TOTALITEM4.1.4_43" localSheetId="9">#REF!</definedName>
    <definedName name="TOTALITEM4.1.4_43" localSheetId="1">#REF!</definedName>
    <definedName name="TOTALITEM4.1.4_43">#REF!</definedName>
    <definedName name="TOTALITEM4.1.4_44" localSheetId="9">#REF!</definedName>
    <definedName name="TOTALITEM4.1.4_44" localSheetId="1">#REF!</definedName>
    <definedName name="TOTALITEM4.1.4_44">#REF!</definedName>
    <definedName name="TOTALITEM4.1.4_45" localSheetId="9">#REF!</definedName>
    <definedName name="TOTALITEM4.1.4_45" localSheetId="1">#REF!</definedName>
    <definedName name="TOTALITEM4.1.4_45">#REF!</definedName>
    <definedName name="TOTALITEM4.1.4_46" localSheetId="9">#REF!</definedName>
    <definedName name="TOTALITEM4.1.4_46" localSheetId="1">#REF!</definedName>
    <definedName name="TOTALITEM4.1.4_46">#REF!</definedName>
    <definedName name="TOTALITEM4.1.4_47" localSheetId="9">#REF!</definedName>
    <definedName name="TOTALITEM4.1.4_47" localSheetId="1">#REF!</definedName>
    <definedName name="TOTALITEM4.1.4_47">#REF!</definedName>
    <definedName name="TOTALITEM4.1.4_48" localSheetId="9">#REF!</definedName>
    <definedName name="TOTALITEM4.1.4_48" localSheetId="1">#REF!</definedName>
    <definedName name="TOTALITEM4.1.4_48">#REF!</definedName>
    <definedName name="TOTALITEM4.1.4_49" localSheetId="9">#REF!</definedName>
    <definedName name="TOTALITEM4.1.4_49" localSheetId="1">#REF!</definedName>
    <definedName name="TOTALITEM4.1.4_49">#REF!</definedName>
    <definedName name="TOTALITEM4.1.4_5" localSheetId="9">#REF!</definedName>
    <definedName name="TOTALITEM4.1.4_5" localSheetId="1">#REF!</definedName>
    <definedName name="TOTALITEM4.1.4_5">#REF!</definedName>
    <definedName name="TOTALITEM4.1.4_50" localSheetId="9">#REF!</definedName>
    <definedName name="TOTALITEM4.1.4_50" localSheetId="1">#REF!</definedName>
    <definedName name="TOTALITEM4.1.4_50">#REF!</definedName>
    <definedName name="TOTALITEM4.1.4_51" localSheetId="9">#REF!</definedName>
    <definedName name="TOTALITEM4.1.4_51" localSheetId="1">#REF!</definedName>
    <definedName name="TOTALITEM4.1.4_51">#REF!</definedName>
    <definedName name="TOTALITEM4.1.4_52" localSheetId="9">#REF!</definedName>
    <definedName name="TOTALITEM4.1.4_52" localSheetId="1">#REF!</definedName>
    <definedName name="TOTALITEM4.1.4_52">#REF!</definedName>
    <definedName name="TOTALITEM4.1.4_53" localSheetId="9">#REF!</definedName>
    <definedName name="TOTALITEM4.1.4_53" localSheetId="1">#REF!</definedName>
    <definedName name="TOTALITEM4.1.4_53">#REF!</definedName>
    <definedName name="TOTALITEM4.1.4_54" localSheetId="9">#REF!</definedName>
    <definedName name="TOTALITEM4.1.4_54" localSheetId="1">#REF!</definedName>
    <definedName name="TOTALITEM4.1.4_54">#REF!</definedName>
    <definedName name="TOTALITEM4.1.4_55" localSheetId="9">#REF!</definedName>
    <definedName name="TOTALITEM4.1.4_55" localSheetId="1">#REF!</definedName>
    <definedName name="TOTALITEM4.1.4_55">#REF!</definedName>
    <definedName name="TOTALITEM4.1.4_56" localSheetId="9">#REF!</definedName>
    <definedName name="TOTALITEM4.1.4_56" localSheetId="1">#REF!</definedName>
    <definedName name="TOTALITEM4.1.4_56">#REF!</definedName>
    <definedName name="TOTALITEM4.1.4_57" localSheetId="9">#REF!</definedName>
    <definedName name="TOTALITEM4.1.4_57" localSheetId="1">#REF!</definedName>
    <definedName name="TOTALITEM4.1.4_57">#REF!</definedName>
    <definedName name="TOTALITEM4.1.4_58" localSheetId="9">#REF!</definedName>
    <definedName name="TOTALITEM4.1.4_58" localSheetId="1">#REF!</definedName>
    <definedName name="TOTALITEM4.1.4_58">#REF!</definedName>
    <definedName name="TOTALITEM4.1.4_59" localSheetId="9">#REF!</definedName>
    <definedName name="TOTALITEM4.1.4_59" localSheetId="1">#REF!</definedName>
    <definedName name="TOTALITEM4.1.4_59">#REF!</definedName>
    <definedName name="TOTALITEM4.1.4_60" localSheetId="9">#REF!</definedName>
    <definedName name="TOTALITEM4.1.4_60" localSheetId="1">#REF!</definedName>
    <definedName name="TOTALITEM4.1.4_60">#REF!</definedName>
    <definedName name="TOTALITEM4.1.4_61" localSheetId="9">#REF!</definedName>
    <definedName name="TOTALITEM4.1.4_61" localSheetId="1">#REF!</definedName>
    <definedName name="TOTALITEM4.1.4_61">#REF!</definedName>
    <definedName name="TOTALITEM4.1.4_62" localSheetId="9">#REF!</definedName>
    <definedName name="TOTALITEM4.1.4_62" localSheetId="1">#REF!</definedName>
    <definedName name="TOTALITEM4.1.4_62">#REF!</definedName>
    <definedName name="TOTALITEM4.1.4_63" localSheetId="9">#REF!</definedName>
    <definedName name="TOTALITEM4.1.4_63" localSheetId="1">#REF!</definedName>
    <definedName name="TOTALITEM4.1.4_63">#REF!</definedName>
    <definedName name="TOTALITEM4.1.4_64" localSheetId="9">#REF!</definedName>
    <definedName name="TOTALITEM4.1.4_64" localSheetId="1">#REF!</definedName>
    <definedName name="TOTALITEM4.1.4_64">#REF!</definedName>
    <definedName name="TOTALITEM4.1.4_65" localSheetId="9">#REF!</definedName>
    <definedName name="TOTALITEM4.1.4_65" localSheetId="1">#REF!</definedName>
    <definedName name="TOTALITEM4.1.4_65">#REF!</definedName>
    <definedName name="TOTALITEM4.1.4_66" localSheetId="9">#REF!</definedName>
    <definedName name="TOTALITEM4.1.4_66" localSheetId="1">#REF!</definedName>
    <definedName name="TOTALITEM4.1.4_66">#REF!</definedName>
    <definedName name="TOTALITEM4.1.4_67" localSheetId="9">#REF!</definedName>
    <definedName name="TOTALITEM4.1.4_67" localSheetId="1">#REF!</definedName>
    <definedName name="TOTALITEM4.1.4_67">#REF!</definedName>
    <definedName name="TOTALITEM4.1.4_68" localSheetId="9">#REF!</definedName>
    <definedName name="TOTALITEM4.1.4_68" localSheetId="1">#REF!</definedName>
    <definedName name="TOTALITEM4.1.4_68">#REF!</definedName>
    <definedName name="TOTALITEM4.1.4_69" localSheetId="9">#REF!</definedName>
    <definedName name="TOTALITEM4.1.4_69" localSheetId="1">#REF!</definedName>
    <definedName name="TOTALITEM4.1.4_69">#REF!</definedName>
    <definedName name="TOTALITEM4.1.4_70" localSheetId="9">#REF!</definedName>
    <definedName name="TOTALITEM4.1.4_70" localSheetId="1">#REF!</definedName>
    <definedName name="TOTALITEM4.1.4_70">#REF!</definedName>
    <definedName name="TOTALITEM4.1.4_71" localSheetId="9">#REF!</definedName>
    <definedName name="TOTALITEM4.1.4_71" localSheetId="1">#REF!</definedName>
    <definedName name="TOTALITEM4.1.4_71">#REF!</definedName>
    <definedName name="TOTALITEM4.1.4_72" localSheetId="9">#REF!</definedName>
    <definedName name="TOTALITEM4.1.4_72" localSheetId="1">#REF!</definedName>
    <definedName name="TOTALITEM4.1.4_72">#REF!</definedName>
    <definedName name="TOTALITEM4.1.4_73" localSheetId="9">#REF!</definedName>
    <definedName name="TOTALITEM4.1.4_73" localSheetId="1">#REF!</definedName>
    <definedName name="TOTALITEM4.1.4_73">#REF!</definedName>
    <definedName name="TOTALITEM4.1.4_74" localSheetId="9">#REF!</definedName>
    <definedName name="TOTALITEM4.1.4_74" localSheetId="1">#REF!</definedName>
    <definedName name="TOTALITEM4.1.4_74">#REF!</definedName>
    <definedName name="TOTALITEM4.1.4_75" localSheetId="9">#REF!</definedName>
    <definedName name="TOTALITEM4.1.4_75" localSheetId="1">#REF!</definedName>
    <definedName name="TOTALITEM4.1.4_75">#REF!</definedName>
    <definedName name="TOTALITEM4.1.4_76" localSheetId="9">#REF!</definedName>
    <definedName name="TOTALITEM4.1.4_76" localSheetId="1">#REF!</definedName>
    <definedName name="TOTALITEM4.1.4_76">#REF!</definedName>
    <definedName name="TOTALITEM4.1.4_78" localSheetId="9">#REF!</definedName>
    <definedName name="TOTALITEM4.1.4_78" localSheetId="1">#REF!</definedName>
    <definedName name="TOTALITEM4.1.4_78">#REF!</definedName>
    <definedName name="TOTALITEM4.1.4_79" localSheetId="9">#REF!</definedName>
    <definedName name="TOTALITEM4.1.4_79" localSheetId="1">#REF!</definedName>
    <definedName name="TOTALITEM4.1.4_79">#REF!</definedName>
    <definedName name="TOTALITEM4.1.4_9" localSheetId="9">#REF!</definedName>
    <definedName name="TOTALITEM4.1.4_9" localSheetId="1">#REF!</definedName>
    <definedName name="TOTALITEM4.1.4_9">#REF!</definedName>
    <definedName name="TOTALITEM4.2" localSheetId="9">#REF!</definedName>
    <definedName name="TOTALITEM4.2" localSheetId="1">#REF!</definedName>
    <definedName name="TOTALITEM4.2">#REF!</definedName>
    <definedName name="TOTALITEM4.2_1" localSheetId="9">#REF!</definedName>
    <definedName name="TOTALITEM4.2_1" localSheetId="1">#REF!</definedName>
    <definedName name="TOTALITEM4.2_1">#REF!</definedName>
    <definedName name="TOTALITEM4.2_10" localSheetId="9">#REF!</definedName>
    <definedName name="TOTALITEM4.2_10" localSheetId="1">#REF!</definedName>
    <definedName name="TOTALITEM4.2_10">#REF!</definedName>
    <definedName name="TOTALITEM4.2_11" localSheetId="9">#REF!</definedName>
    <definedName name="TOTALITEM4.2_11" localSheetId="1">#REF!</definedName>
    <definedName name="TOTALITEM4.2_11">#REF!</definedName>
    <definedName name="TOTALITEM4.2_12" localSheetId="9">#REF!</definedName>
    <definedName name="TOTALITEM4.2_12" localSheetId="1">#REF!</definedName>
    <definedName name="TOTALITEM4.2_12">#REF!</definedName>
    <definedName name="TOTALITEM4.2_13" localSheetId="9">#REF!</definedName>
    <definedName name="TOTALITEM4.2_13" localSheetId="1">#REF!</definedName>
    <definedName name="TOTALITEM4.2_13">#REF!</definedName>
    <definedName name="TOTALITEM4.2_14" localSheetId="9">#REF!</definedName>
    <definedName name="TOTALITEM4.2_14" localSheetId="1">#REF!</definedName>
    <definedName name="TOTALITEM4.2_14">#REF!</definedName>
    <definedName name="TOTALITEM4.2_15" localSheetId="9">#REF!</definedName>
    <definedName name="TOTALITEM4.2_15" localSheetId="1">#REF!</definedName>
    <definedName name="TOTALITEM4.2_15">#REF!</definedName>
    <definedName name="TOTALITEM4.2_16" localSheetId="9">#REF!</definedName>
    <definedName name="TOTALITEM4.2_16" localSheetId="1">#REF!</definedName>
    <definedName name="TOTALITEM4.2_16">#REF!</definedName>
    <definedName name="TOTALITEM4.2_17" localSheetId="9">#REF!</definedName>
    <definedName name="TOTALITEM4.2_17" localSheetId="1">#REF!</definedName>
    <definedName name="TOTALITEM4.2_17">#REF!</definedName>
    <definedName name="TOTALITEM4.2_18" localSheetId="9">#REF!</definedName>
    <definedName name="TOTALITEM4.2_18" localSheetId="1">#REF!</definedName>
    <definedName name="TOTALITEM4.2_18">#REF!</definedName>
    <definedName name="TOTALITEM4.2_19" localSheetId="9">#REF!</definedName>
    <definedName name="TOTALITEM4.2_19" localSheetId="1">#REF!</definedName>
    <definedName name="TOTALITEM4.2_19">#REF!</definedName>
    <definedName name="TOTALITEM4.2_2" localSheetId="9">#REF!</definedName>
    <definedName name="TOTALITEM4.2_2" localSheetId="1">#REF!</definedName>
    <definedName name="TOTALITEM4.2_2">#REF!</definedName>
    <definedName name="TOTALITEM4.2_20" localSheetId="9">#REF!</definedName>
    <definedName name="TOTALITEM4.2_20" localSheetId="1">#REF!</definedName>
    <definedName name="TOTALITEM4.2_20">#REF!</definedName>
    <definedName name="TOTALITEM4.2_21" localSheetId="9">#REF!</definedName>
    <definedName name="TOTALITEM4.2_21" localSheetId="1">#REF!</definedName>
    <definedName name="TOTALITEM4.2_21">#REF!</definedName>
    <definedName name="TOTALITEM4.2_22" localSheetId="9">#REF!</definedName>
    <definedName name="TOTALITEM4.2_22" localSheetId="1">#REF!</definedName>
    <definedName name="TOTALITEM4.2_22">#REF!</definedName>
    <definedName name="TOTALITEM4.2_23" localSheetId="9">#REF!</definedName>
    <definedName name="TOTALITEM4.2_23" localSheetId="1">#REF!</definedName>
    <definedName name="TOTALITEM4.2_23">#REF!</definedName>
    <definedName name="TOTALITEM4.2_24" localSheetId="9">#REF!</definedName>
    <definedName name="TOTALITEM4.2_24" localSheetId="1">#REF!</definedName>
    <definedName name="TOTALITEM4.2_24">#REF!</definedName>
    <definedName name="TOTALITEM4.2_25" localSheetId="9">#REF!</definedName>
    <definedName name="TOTALITEM4.2_25" localSheetId="1">#REF!</definedName>
    <definedName name="TOTALITEM4.2_25">#REF!</definedName>
    <definedName name="TOTALITEM4.2_26" localSheetId="9">#REF!</definedName>
    <definedName name="TOTALITEM4.2_26" localSheetId="1">#REF!</definedName>
    <definedName name="TOTALITEM4.2_26">#REF!</definedName>
    <definedName name="TOTALITEM4.2_27" localSheetId="9">#REF!</definedName>
    <definedName name="TOTALITEM4.2_27" localSheetId="1">#REF!</definedName>
    <definedName name="TOTALITEM4.2_27">#REF!</definedName>
    <definedName name="TOTALITEM4.2_28" localSheetId="9">#REF!</definedName>
    <definedName name="TOTALITEM4.2_28" localSheetId="1">#REF!</definedName>
    <definedName name="TOTALITEM4.2_28">#REF!</definedName>
    <definedName name="TOTALITEM4.2_29" localSheetId="9">#REF!</definedName>
    <definedName name="TOTALITEM4.2_29" localSheetId="1">#REF!</definedName>
    <definedName name="TOTALITEM4.2_29">#REF!</definedName>
    <definedName name="TOTALITEM4.2_3" localSheetId="9">#REF!</definedName>
    <definedName name="TOTALITEM4.2_3" localSheetId="1">#REF!</definedName>
    <definedName name="TOTALITEM4.2_3">#REF!</definedName>
    <definedName name="TOTALITEM4.2_30" localSheetId="9">#REF!</definedName>
    <definedName name="TOTALITEM4.2_30" localSheetId="1">#REF!</definedName>
    <definedName name="TOTALITEM4.2_30">#REF!</definedName>
    <definedName name="TOTALITEM4.2_31" localSheetId="9">#REF!</definedName>
    <definedName name="TOTALITEM4.2_31" localSheetId="1">#REF!</definedName>
    <definedName name="TOTALITEM4.2_31">#REF!</definedName>
    <definedName name="TOTALITEM4.2_32" localSheetId="9">#REF!</definedName>
    <definedName name="TOTALITEM4.2_32" localSheetId="1">#REF!</definedName>
    <definedName name="TOTALITEM4.2_32">#REF!</definedName>
    <definedName name="TOTALITEM4.2_33" localSheetId="9">#REF!</definedName>
    <definedName name="TOTALITEM4.2_33" localSheetId="1">#REF!</definedName>
    <definedName name="TOTALITEM4.2_33">#REF!</definedName>
    <definedName name="TOTALITEM4.2_34" localSheetId="9">#REF!</definedName>
    <definedName name="TOTALITEM4.2_34" localSheetId="1">#REF!</definedName>
    <definedName name="TOTALITEM4.2_34">#REF!</definedName>
    <definedName name="TOTALITEM4.2_35" localSheetId="9">#REF!</definedName>
    <definedName name="TOTALITEM4.2_35" localSheetId="1">#REF!</definedName>
    <definedName name="TOTALITEM4.2_35">#REF!</definedName>
    <definedName name="TOTALITEM4.2_36" localSheetId="9">#REF!</definedName>
    <definedName name="TOTALITEM4.2_36" localSheetId="1">#REF!</definedName>
    <definedName name="TOTALITEM4.2_36">#REF!</definedName>
    <definedName name="TOTALITEM4.2_37" localSheetId="9">#REF!</definedName>
    <definedName name="TOTALITEM4.2_37" localSheetId="1">#REF!</definedName>
    <definedName name="TOTALITEM4.2_37">#REF!</definedName>
    <definedName name="TOTALITEM4.2_38" localSheetId="9">#REF!</definedName>
    <definedName name="TOTALITEM4.2_38" localSheetId="1">#REF!</definedName>
    <definedName name="TOTALITEM4.2_38">#REF!</definedName>
    <definedName name="TOTALITEM4.2_39" localSheetId="9">#REF!</definedName>
    <definedName name="TOTALITEM4.2_39" localSheetId="1">#REF!</definedName>
    <definedName name="TOTALITEM4.2_39">#REF!</definedName>
    <definedName name="TOTALITEM4.2_4" localSheetId="9">#REF!</definedName>
    <definedName name="TOTALITEM4.2_4" localSheetId="1">#REF!</definedName>
    <definedName name="TOTALITEM4.2_4">#REF!</definedName>
    <definedName name="TOTALITEM4.2_40" localSheetId="9">#REF!</definedName>
    <definedName name="TOTALITEM4.2_40" localSheetId="1">#REF!</definedName>
    <definedName name="TOTALITEM4.2_40">#REF!</definedName>
    <definedName name="TOTALITEM4.2_41" localSheetId="9">#REF!</definedName>
    <definedName name="TOTALITEM4.2_41" localSheetId="1">#REF!</definedName>
    <definedName name="TOTALITEM4.2_41">#REF!</definedName>
    <definedName name="TOTALITEM4.2_42" localSheetId="9">#REF!</definedName>
    <definedName name="TOTALITEM4.2_42" localSheetId="1">#REF!</definedName>
    <definedName name="TOTALITEM4.2_42">#REF!</definedName>
    <definedName name="TOTALITEM4.2_43" localSheetId="9">#REF!</definedName>
    <definedName name="TOTALITEM4.2_43" localSheetId="1">#REF!</definedName>
    <definedName name="TOTALITEM4.2_43">#REF!</definedName>
    <definedName name="TOTALITEM4.2_44" localSheetId="9">#REF!</definedName>
    <definedName name="TOTALITEM4.2_44" localSheetId="1">#REF!</definedName>
    <definedName name="TOTALITEM4.2_44">#REF!</definedName>
    <definedName name="TOTALITEM4.2_45" localSheetId="9">#REF!</definedName>
    <definedName name="TOTALITEM4.2_45" localSheetId="1">#REF!</definedName>
    <definedName name="TOTALITEM4.2_45">#REF!</definedName>
    <definedName name="TOTALITEM4.2_46" localSheetId="9">#REF!</definedName>
    <definedName name="TOTALITEM4.2_46" localSheetId="1">#REF!</definedName>
    <definedName name="TOTALITEM4.2_46">#REF!</definedName>
    <definedName name="TOTALITEM4.2_47" localSheetId="9">#REF!</definedName>
    <definedName name="TOTALITEM4.2_47" localSheetId="1">#REF!</definedName>
    <definedName name="TOTALITEM4.2_47">#REF!</definedName>
    <definedName name="TOTALITEM4.2_48" localSheetId="9">#REF!</definedName>
    <definedName name="TOTALITEM4.2_48" localSheetId="1">#REF!</definedName>
    <definedName name="TOTALITEM4.2_48">#REF!</definedName>
    <definedName name="TOTALITEM4.2_49" localSheetId="9">#REF!</definedName>
    <definedName name="TOTALITEM4.2_49" localSheetId="1">#REF!</definedName>
    <definedName name="TOTALITEM4.2_49">#REF!</definedName>
    <definedName name="TOTALITEM4.2_5" localSheetId="9">#REF!</definedName>
    <definedName name="TOTALITEM4.2_5" localSheetId="1">#REF!</definedName>
    <definedName name="TOTALITEM4.2_5">#REF!</definedName>
    <definedName name="TOTALITEM4.2_50" localSheetId="9">#REF!</definedName>
    <definedName name="TOTALITEM4.2_50" localSheetId="1">#REF!</definedName>
    <definedName name="TOTALITEM4.2_50">#REF!</definedName>
    <definedName name="TOTALITEM4.2_51" localSheetId="9">#REF!</definedName>
    <definedName name="TOTALITEM4.2_51" localSheetId="1">#REF!</definedName>
    <definedName name="TOTALITEM4.2_51">#REF!</definedName>
    <definedName name="TOTALITEM4.2_52" localSheetId="9">#REF!</definedName>
    <definedName name="TOTALITEM4.2_52" localSheetId="1">#REF!</definedName>
    <definedName name="TOTALITEM4.2_52">#REF!</definedName>
    <definedName name="TOTALITEM4.2_53" localSheetId="9">#REF!</definedName>
    <definedName name="TOTALITEM4.2_53" localSheetId="1">#REF!</definedName>
    <definedName name="TOTALITEM4.2_53">#REF!</definedName>
    <definedName name="TOTALITEM4.2_54" localSheetId="9">#REF!</definedName>
    <definedName name="TOTALITEM4.2_54" localSheetId="1">#REF!</definedName>
    <definedName name="TOTALITEM4.2_54">#REF!</definedName>
    <definedName name="TOTALITEM4.2_55" localSheetId="9">#REF!</definedName>
    <definedName name="TOTALITEM4.2_55" localSheetId="1">#REF!</definedName>
    <definedName name="TOTALITEM4.2_55">#REF!</definedName>
    <definedName name="TOTALITEM4.2_56" localSheetId="9">#REF!</definedName>
    <definedName name="TOTALITEM4.2_56" localSheetId="1">#REF!</definedName>
    <definedName name="TOTALITEM4.2_56">#REF!</definedName>
    <definedName name="TOTALITEM4.2_57" localSheetId="9">#REF!</definedName>
    <definedName name="TOTALITEM4.2_57" localSheetId="1">#REF!</definedName>
    <definedName name="TOTALITEM4.2_57">#REF!</definedName>
    <definedName name="TOTALITEM4.2_58" localSheetId="9">#REF!</definedName>
    <definedName name="TOTALITEM4.2_58" localSheetId="1">#REF!</definedName>
    <definedName name="TOTALITEM4.2_58">#REF!</definedName>
    <definedName name="TOTALITEM4.2_59" localSheetId="9">#REF!</definedName>
    <definedName name="TOTALITEM4.2_59" localSheetId="1">#REF!</definedName>
    <definedName name="TOTALITEM4.2_59">#REF!</definedName>
    <definedName name="TOTALITEM4.2_60" localSheetId="9">#REF!</definedName>
    <definedName name="TOTALITEM4.2_60" localSheetId="1">#REF!</definedName>
    <definedName name="TOTALITEM4.2_60">#REF!</definedName>
    <definedName name="TOTALITEM4.2_61" localSheetId="9">#REF!</definedName>
    <definedName name="TOTALITEM4.2_61" localSheetId="1">#REF!</definedName>
    <definedName name="TOTALITEM4.2_61">#REF!</definedName>
    <definedName name="TOTALITEM4.2_62" localSheetId="9">#REF!</definedName>
    <definedName name="TOTALITEM4.2_62" localSheetId="1">#REF!</definedName>
    <definedName name="TOTALITEM4.2_62">#REF!</definedName>
    <definedName name="TOTALITEM4.2_63" localSheetId="9">#REF!</definedName>
    <definedName name="TOTALITEM4.2_63" localSheetId="1">#REF!</definedName>
    <definedName name="TOTALITEM4.2_63">#REF!</definedName>
    <definedName name="TOTALITEM4.2_64" localSheetId="9">#REF!</definedName>
    <definedName name="TOTALITEM4.2_64" localSheetId="1">#REF!</definedName>
    <definedName name="TOTALITEM4.2_64">#REF!</definedName>
    <definedName name="TOTALITEM4.2_65" localSheetId="9">#REF!</definedName>
    <definedName name="TOTALITEM4.2_65" localSheetId="1">#REF!</definedName>
    <definedName name="TOTALITEM4.2_65">#REF!</definedName>
    <definedName name="TOTALITEM4.2_66" localSheetId="9">#REF!</definedName>
    <definedName name="TOTALITEM4.2_66" localSheetId="1">#REF!</definedName>
    <definedName name="TOTALITEM4.2_66">#REF!</definedName>
    <definedName name="TOTALITEM4.2_67" localSheetId="9">#REF!</definedName>
    <definedName name="TOTALITEM4.2_67" localSheetId="1">#REF!</definedName>
    <definedName name="TOTALITEM4.2_67">#REF!</definedName>
    <definedName name="TOTALITEM4.2_68" localSheetId="9">#REF!</definedName>
    <definedName name="TOTALITEM4.2_68" localSheetId="1">#REF!</definedName>
    <definedName name="TOTALITEM4.2_68">#REF!</definedName>
    <definedName name="TOTALITEM4.2_69" localSheetId="9">#REF!</definedName>
    <definedName name="TOTALITEM4.2_69" localSheetId="1">#REF!</definedName>
    <definedName name="TOTALITEM4.2_69">#REF!</definedName>
    <definedName name="TOTALITEM4.2_70" localSheetId="9">#REF!</definedName>
    <definedName name="TOTALITEM4.2_70" localSheetId="1">#REF!</definedName>
    <definedName name="TOTALITEM4.2_70">#REF!</definedName>
    <definedName name="TOTALITEM4.2_71" localSheetId="9">#REF!</definedName>
    <definedName name="TOTALITEM4.2_71" localSheetId="1">#REF!</definedName>
    <definedName name="TOTALITEM4.2_71">#REF!</definedName>
    <definedName name="TOTALITEM4.2_72" localSheetId="9">#REF!</definedName>
    <definedName name="TOTALITEM4.2_72" localSheetId="1">#REF!</definedName>
    <definedName name="TOTALITEM4.2_72">#REF!</definedName>
    <definedName name="TOTALITEM4.2_73" localSheetId="9">#REF!</definedName>
    <definedName name="TOTALITEM4.2_73" localSheetId="1">#REF!</definedName>
    <definedName name="TOTALITEM4.2_73">#REF!</definedName>
    <definedName name="TOTALITEM4.2_74" localSheetId="9">#REF!</definedName>
    <definedName name="TOTALITEM4.2_74" localSheetId="1">#REF!</definedName>
    <definedName name="TOTALITEM4.2_74">#REF!</definedName>
    <definedName name="TOTALITEM4.2_75" localSheetId="9">#REF!</definedName>
    <definedName name="TOTALITEM4.2_75" localSheetId="1">#REF!</definedName>
    <definedName name="TOTALITEM4.2_75">#REF!</definedName>
    <definedName name="TOTALITEM4.2_76" localSheetId="9">#REF!</definedName>
    <definedName name="TOTALITEM4.2_76" localSheetId="1">#REF!</definedName>
    <definedName name="TOTALITEM4.2_76">#REF!</definedName>
    <definedName name="TOTALITEM4.2_78" localSheetId="9">#REF!</definedName>
    <definedName name="TOTALITEM4.2_78" localSheetId="1">#REF!</definedName>
    <definedName name="TOTALITEM4.2_78">#REF!</definedName>
    <definedName name="TOTALITEM4.2_79" localSheetId="9">#REF!</definedName>
    <definedName name="TOTALITEM4.2_79" localSheetId="1">#REF!</definedName>
    <definedName name="TOTALITEM4.2_79">#REF!</definedName>
    <definedName name="TOTALITEM4.2_9" localSheetId="9">#REF!</definedName>
    <definedName name="TOTALITEM4.2_9" localSheetId="1">#REF!</definedName>
    <definedName name="TOTALITEM4.2_9">#REF!</definedName>
    <definedName name="TOTALITEM4.3" localSheetId="9">#REF!</definedName>
    <definedName name="TOTALITEM4.3" localSheetId="1">#REF!</definedName>
    <definedName name="TOTALITEM4.3">#REF!</definedName>
    <definedName name="TOTALITEM4.3_1" localSheetId="9">#REF!</definedName>
    <definedName name="TOTALITEM4.3_1" localSheetId="1">#REF!</definedName>
    <definedName name="TOTALITEM4.3_1">#REF!</definedName>
    <definedName name="TOTALITEM4.3_10" localSheetId="9">#REF!</definedName>
    <definedName name="TOTALITEM4.3_10" localSheetId="1">#REF!</definedName>
    <definedName name="TOTALITEM4.3_10">#REF!</definedName>
    <definedName name="TOTALITEM4.3_11" localSheetId="9">#REF!</definedName>
    <definedName name="TOTALITEM4.3_11" localSheetId="1">#REF!</definedName>
    <definedName name="TOTALITEM4.3_11">#REF!</definedName>
    <definedName name="TOTALITEM4.3_12" localSheetId="9">#REF!</definedName>
    <definedName name="TOTALITEM4.3_12" localSheetId="1">#REF!</definedName>
    <definedName name="TOTALITEM4.3_12">#REF!</definedName>
    <definedName name="TOTALITEM4.3_13" localSheetId="9">#REF!</definedName>
    <definedName name="TOTALITEM4.3_13" localSheetId="1">#REF!</definedName>
    <definedName name="TOTALITEM4.3_13">#REF!</definedName>
    <definedName name="TOTALITEM4.3_14" localSheetId="9">#REF!</definedName>
    <definedName name="TOTALITEM4.3_14" localSheetId="1">#REF!</definedName>
    <definedName name="TOTALITEM4.3_14">#REF!</definedName>
    <definedName name="TOTALITEM4.3_15" localSheetId="9">#REF!</definedName>
    <definedName name="TOTALITEM4.3_15" localSheetId="1">#REF!</definedName>
    <definedName name="TOTALITEM4.3_15">#REF!</definedName>
    <definedName name="TOTALITEM4.3_16" localSheetId="9">#REF!</definedName>
    <definedName name="TOTALITEM4.3_16" localSheetId="1">#REF!</definedName>
    <definedName name="TOTALITEM4.3_16">#REF!</definedName>
    <definedName name="TOTALITEM4.3_17" localSheetId="9">#REF!</definedName>
    <definedName name="TOTALITEM4.3_17" localSheetId="1">#REF!</definedName>
    <definedName name="TOTALITEM4.3_17">#REF!</definedName>
    <definedName name="TOTALITEM4.3_18" localSheetId="9">#REF!</definedName>
    <definedName name="TOTALITEM4.3_18" localSheetId="1">#REF!</definedName>
    <definedName name="TOTALITEM4.3_18">#REF!</definedName>
    <definedName name="TOTALITEM4.3_19" localSheetId="9">#REF!</definedName>
    <definedName name="TOTALITEM4.3_19" localSheetId="1">#REF!</definedName>
    <definedName name="TOTALITEM4.3_19">#REF!</definedName>
    <definedName name="TOTALITEM4.3_2" localSheetId="9">#REF!</definedName>
    <definedName name="TOTALITEM4.3_2" localSheetId="1">#REF!</definedName>
    <definedName name="TOTALITEM4.3_2">#REF!</definedName>
    <definedName name="TOTALITEM4.3_20" localSheetId="9">#REF!</definedName>
    <definedName name="TOTALITEM4.3_20" localSheetId="1">#REF!</definedName>
    <definedName name="TOTALITEM4.3_20">#REF!</definedName>
    <definedName name="TOTALITEM4.3_21" localSheetId="9">#REF!</definedName>
    <definedName name="TOTALITEM4.3_21" localSheetId="1">#REF!</definedName>
    <definedName name="TOTALITEM4.3_21">#REF!</definedName>
    <definedName name="TOTALITEM4.3_22" localSheetId="9">#REF!</definedName>
    <definedName name="TOTALITEM4.3_22" localSheetId="1">#REF!</definedName>
    <definedName name="TOTALITEM4.3_22">#REF!</definedName>
    <definedName name="TOTALITEM4.3_23" localSheetId="9">#REF!</definedName>
    <definedName name="TOTALITEM4.3_23" localSheetId="1">#REF!</definedName>
    <definedName name="TOTALITEM4.3_23">#REF!</definedName>
    <definedName name="TOTALITEM4.3_24" localSheetId="9">#REF!</definedName>
    <definedName name="TOTALITEM4.3_24" localSheetId="1">#REF!</definedName>
    <definedName name="TOTALITEM4.3_24">#REF!</definedName>
    <definedName name="TOTALITEM4.3_25" localSheetId="9">#REF!</definedName>
    <definedName name="TOTALITEM4.3_25" localSheetId="1">#REF!</definedName>
    <definedName name="TOTALITEM4.3_25">#REF!</definedName>
    <definedName name="TOTALITEM4.3_26" localSheetId="9">#REF!</definedName>
    <definedName name="TOTALITEM4.3_26" localSheetId="1">#REF!</definedName>
    <definedName name="TOTALITEM4.3_26">#REF!</definedName>
    <definedName name="TOTALITEM4.3_27" localSheetId="9">#REF!</definedName>
    <definedName name="TOTALITEM4.3_27" localSheetId="1">#REF!</definedName>
    <definedName name="TOTALITEM4.3_27">#REF!</definedName>
    <definedName name="TOTALITEM4.3_28" localSheetId="9">#REF!</definedName>
    <definedName name="TOTALITEM4.3_28" localSheetId="1">#REF!</definedName>
    <definedName name="TOTALITEM4.3_28">#REF!</definedName>
    <definedName name="TOTALITEM4.3_29" localSheetId="9">#REF!</definedName>
    <definedName name="TOTALITEM4.3_29" localSheetId="1">#REF!</definedName>
    <definedName name="TOTALITEM4.3_29">#REF!</definedName>
    <definedName name="TOTALITEM4.3_3" localSheetId="9">#REF!</definedName>
    <definedName name="TOTALITEM4.3_3" localSheetId="1">#REF!</definedName>
    <definedName name="TOTALITEM4.3_3">#REF!</definedName>
    <definedName name="TOTALITEM4.3_30" localSheetId="9">#REF!</definedName>
    <definedName name="TOTALITEM4.3_30" localSheetId="1">#REF!</definedName>
    <definedName name="TOTALITEM4.3_30">#REF!</definedName>
    <definedName name="TOTALITEM4.3_31" localSheetId="9">#REF!</definedName>
    <definedName name="TOTALITEM4.3_31" localSheetId="1">#REF!</definedName>
    <definedName name="TOTALITEM4.3_31">#REF!</definedName>
    <definedName name="TOTALITEM4.3_32" localSheetId="9">#REF!</definedName>
    <definedName name="TOTALITEM4.3_32" localSheetId="1">#REF!</definedName>
    <definedName name="TOTALITEM4.3_32">#REF!</definedName>
    <definedName name="TOTALITEM4.3_33" localSheetId="9">#REF!</definedName>
    <definedName name="TOTALITEM4.3_33" localSheetId="1">#REF!</definedName>
    <definedName name="TOTALITEM4.3_33">#REF!</definedName>
    <definedName name="TOTALITEM4.3_34" localSheetId="9">#REF!</definedName>
    <definedName name="TOTALITEM4.3_34" localSheetId="1">#REF!</definedName>
    <definedName name="TOTALITEM4.3_34">#REF!</definedName>
    <definedName name="TOTALITEM4.3_35" localSheetId="9">#REF!</definedName>
    <definedName name="TOTALITEM4.3_35" localSheetId="1">#REF!</definedName>
    <definedName name="TOTALITEM4.3_35">#REF!</definedName>
    <definedName name="TOTALITEM4.3_36" localSheetId="9">#REF!</definedName>
    <definedName name="TOTALITEM4.3_36" localSheetId="1">#REF!</definedName>
    <definedName name="TOTALITEM4.3_36">#REF!</definedName>
    <definedName name="TOTALITEM4.3_37" localSheetId="9">#REF!</definedName>
    <definedName name="TOTALITEM4.3_37" localSheetId="1">#REF!</definedName>
    <definedName name="TOTALITEM4.3_37">#REF!</definedName>
    <definedName name="TOTALITEM4.3_38" localSheetId="9">#REF!</definedName>
    <definedName name="TOTALITEM4.3_38" localSheetId="1">#REF!</definedName>
    <definedName name="TOTALITEM4.3_38">#REF!</definedName>
    <definedName name="TOTALITEM4.3_39" localSheetId="9">#REF!</definedName>
    <definedName name="TOTALITEM4.3_39" localSheetId="1">#REF!</definedName>
    <definedName name="TOTALITEM4.3_39">#REF!</definedName>
    <definedName name="TOTALITEM4.3_4" localSheetId="9">#REF!</definedName>
    <definedName name="TOTALITEM4.3_4" localSheetId="1">#REF!</definedName>
    <definedName name="TOTALITEM4.3_4">#REF!</definedName>
    <definedName name="TOTALITEM4.3_40" localSheetId="9">#REF!</definedName>
    <definedName name="TOTALITEM4.3_40" localSheetId="1">#REF!</definedName>
    <definedName name="TOTALITEM4.3_40">#REF!</definedName>
    <definedName name="TOTALITEM4.3_41" localSheetId="9">#REF!</definedName>
    <definedName name="TOTALITEM4.3_41" localSheetId="1">#REF!</definedName>
    <definedName name="TOTALITEM4.3_41">#REF!</definedName>
    <definedName name="TOTALITEM4.3_42" localSheetId="9">#REF!</definedName>
    <definedName name="TOTALITEM4.3_42" localSheetId="1">#REF!</definedName>
    <definedName name="TOTALITEM4.3_42">#REF!</definedName>
    <definedName name="TOTALITEM4.3_43" localSheetId="9">#REF!</definedName>
    <definedName name="TOTALITEM4.3_43" localSheetId="1">#REF!</definedName>
    <definedName name="TOTALITEM4.3_43">#REF!</definedName>
    <definedName name="TOTALITEM4.3_44" localSheetId="9">#REF!</definedName>
    <definedName name="TOTALITEM4.3_44" localSheetId="1">#REF!</definedName>
    <definedName name="TOTALITEM4.3_44">#REF!</definedName>
    <definedName name="TOTALITEM4.3_45" localSheetId="9">#REF!</definedName>
    <definedName name="TOTALITEM4.3_45" localSheetId="1">#REF!</definedName>
    <definedName name="TOTALITEM4.3_45">#REF!</definedName>
    <definedName name="TOTALITEM4.3_46" localSheetId="9">#REF!</definedName>
    <definedName name="TOTALITEM4.3_46" localSheetId="1">#REF!</definedName>
    <definedName name="TOTALITEM4.3_46">#REF!</definedName>
    <definedName name="TOTALITEM4.3_47" localSheetId="9">#REF!</definedName>
    <definedName name="TOTALITEM4.3_47" localSheetId="1">#REF!</definedName>
    <definedName name="TOTALITEM4.3_47">#REF!</definedName>
    <definedName name="TOTALITEM4.3_48" localSheetId="9">#REF!</definedName>
    <definedName name="TOTALITEM4.3_48" localSheetId="1">#REF!</definedName>
    <definedName name="TOTALITEM4.3_48">#REF!</definedName>
    <definedName name="TOTALITEM4.3_49" localSheetId="9">#REF!</definedName>
    <definedName name="TOTALITEM4.3_49" localSheetId="1">#REF!</definedName>
    <definedName name="TOTALITEM4.3_49">#REF!</definedName>
    <definedName name="TOTALITEM4.3_5" localSheetId="9">#REF!</definedName>
    <definedName name="TOTALITEM4.3_5" localSheetId="1">#REF!</definedName>
    <definedName name="TOTALITEM4.3_5">#REF!</definedName>
    <definedName name="TOTALITEM4.3_50" localSheetId="9">#REF!</definedName>
    <definedName name="TOTALITEM4.3_50" localSheetId="1">#REF!</definedName>
    <definedName name="TOTALITEM4.3_50">#REF!</definedName>
    <definedName name="TOTALITEM4.3_51" localSheetId="9">#REF!</definedName>
    <definedName name="TOTALITEM4.3_51" localSheetId="1">#REF!</definedName>
    <definedName name="TOTALITEM4.3_51">#REF!</definedName>
    <definedName name="TOTALITEM4.3_52" localSheetId="9">#REF!</definedName>
    <definedName name="TOTALITEM4.3_52" localSheetId="1">#REF!</definedName>
    <definedName name="TOTALITEM4.3_52">#REF!</definedName>
    <definedName name="TOTALITEM4.3_53" localSheetId="9">#REF!</definedName>
    <definedName name="TOTALITEM4.3_53" localSheetId="1">#REF!</definedName>
    <definedName name="TOTALITEM4.3_53">#REF!</definedName>
    <definedName name="TOTALITEM4.3_54" localSheetId="9">#REF!</definedName>
    <definedName name="TOTALITEM4.3_54" localSheetId="1">#REF!</definedName>
    <definedName name="TOTALITEM4.3_54">#REF!</definedName>
    <definedName name="TOTALITEM4.3_55" localSheetId="9">#REF!</definedName>
    <definedName name="TOTALITEM4.3_55" localSheetId="1">#REF!</definedName>
    <definedName name="TOTALITEM4.3_55">#REF!</definedName>
    <definedName name="TOTALITEM4.3_56" localSheetId="9">#REF!</definedName>
    <definedName name="TOTALITEM4.3_56" localSheetId="1">#REF!</definedName>
    <definedName name="TOTALITEM4.3_56">#REF!</definedName>
    <definedName name="TOTALITEM4.3_57" localSheetId="9">#REF!</definedName>
    <definedName name="TOTALITEM4.3_57" localSheetId="1">#REF!</definedName>
    <definedName name="TOTALITEM4.3_57">#REF!</definedName>
    <definedName name="TOTALITEM4.3_58" localSheetId="9">#REF!</definedName>
    <definedName name="TOTALITEM4.3_58" localSheetId="1">#REF!</definedName>
    <definedName name="TOTALITEM4.3_58">#REF!</definedName>
    <definedName name="TOTALITEM4.3_59" localSheetId="9">#REF!</definedName>
    <definedName name="TOTALITEM4.3_59" localSheetId="1">#REF!</definedName>
    <definedName name="TOTALITEM4.3_59">#REF!</definedName>
    <definedName name="TOTALITEM4.3_60" localSheetId="9">#REF!</definedName>
    <definedName name="TOTALITEM4.3_60" localSheetId="1">#REF!</definedName>
    <definedName name="TOTALITEM4.3_60">#REF!</definedName>
    <definedName name="TOTALITEM4.3_61" localSheetId="9">#REF!</definedName>
    <definedName name="TOTALITEM4.3_61" localSheetId="1">#REF!</definedName>
    <definedName name="TOTALITEM4.3_61">#REF!</definedName>
    <definedName name="TOTALITEM4.3_62" localSheetId="9">#REF!</definedName>
    <definedName name="TOTALITEM4.3_62" localSheetId="1">#REF!</definedName>
    <definedName name="TOTALITEM4.3_62">#REF!</definedName>
    <definedName name="TOTALITEM4.3_63" localSheetId="9">#REF!</definedName>
    <definedName name="TOTALITEM4.3_63" localSheetId="1">#REF!</definedName>
    <definedName name="TOTALITEM4.3_63">#REF!</definedName>
    <definedName name="TOTALITEM4.3_64" localSheetId="9">#REF!</definedName>
    <definedName name="TOTALITEM4.3_64" localSheetId="1">#REF!</definedName>
    <definedName name="TOTALITEM4.3_64">#REF!</definedName>
    <definedName name="TOTALITEM4.3_65" localSheetId="9">#REF!</definedName>
    <definedName name="TOTALITEM4.3_65" localSheetId="1">#REF!</definedName>
    <definedName name="TOTALITEM4.3_65">#REF!</definedName>
    <definedName name="TOTALITEM4.3_66" localSheetId="9">#REF!</definedName>
    <definedName name="TOTALITEM4.3_66" localSheetId="1">#REF!</definedName>
    <definedName name="TOTALITEM4.3_66">#REF!</definedName>
    <definedName name="TOTALITEM4.3_67" localSheetId="9">#REF!</definedName>
    <definedName name="TOTALITEM4.3_67" localSheetId="1">#REF!</definedName>
    <definedName name="TOTALITEM4.3_67">#REF!</definedName>
    <definedName name="TOTALITEM4.3_68" localSheetId="9">#REF!</definedName>
    <definedName name="TOTALITEM4.3_68" localSheetId="1">#REF!</definedName>
    <definedName name="TOTALITEM4.3_68">#REF!</definedName>
    <definedName name="TOTALITEM4.3_69" localSheetId="9">#REF!</definedName>
    <definedName name="TOTALITEM4.3_69" localSheetId="1">#REF!</definedName>
    <definedName name="TOTALITEM4.3_69">#REF!</definedName>
    <definedName name="TOTALITEM4.3_70" localSheetId="9">#REF!</definedName>
    <definedName name="TOTALITEM4.3_70" localSheetId="1">#REF!</definedName>
    <definedName name="TOTALITEM4.3_70">#REF!</definedName>
    <definedName name="TOTALITEM4.3_71" localSheetId="9">#REF!</definedName>
    <definedName name="TOTALITEM4.3_71" localSheetId="1">#REF!</definedName>
    <definedName name="TOTALITEM4.3_71">#REF!</definedName>
    <definedName name="TOTALITEM4.3_72" localSheetId="9">#REF!</definedName>
    <definedName name="TOTALITEM4.3_72" localSheetId="1">#REF!</definedName>
    <definedName name="TOTALITEM4.3_72">#REF!</definedName>
    <definedName name="TOTALITEM4.3_73" localSheetId="9">#REF!</definedName>
    <definedName name="TOTALITEM4.3_73" localSheetId="1">#REF!</definedName>
    <definedName name="TOTALITEM4.3_73">#REF!</definedName>
    <definedName name="TOTALITEM4.3_74" localSheetId="9">#REF!</definedName>
    <definedName name="TOTALITEM4.3_74" localSheetId="1">#REF!</definedName>
    <definedName name="TOTALITEM4.3_74">#REF!</definedName>
    <definedName name="TOTALITEM4.3_75" localSheetId="9">#REF!</definedName>
    <definedName name="TOTALITEM4.3_75" localSheetId="1">#REF!</definedName>
    <definedName name="TOTALITEM4.3_75">#REF!</definedName>
    <definedName name="TOTALITEM4.3_76" localSheetId="9">#REF!</definedName>
    <definedName name="TOTALITEM4.3_76" localSheetId="1">#REF!</definedName>
    <definedName name="TOTALITEM4.3_76">#REF!</definedName>
    <definedName name="TOTALITEM4.3_78" localSheetId="9">#REF!</definedName>
    <definedName name="TOTALITEM4.3_78" localSheetId="1">#REF!</definedName>
    <definedName name="TOTALITEM4.3_78">#REF!</definedName>
    <definedName name="TOTALITEM4.3_79" localSheetId="9">#REF!</definedName>
    <definedName name="TOTALITEM4.3_79" localSheetId="1">#REF!</definedName>
    <definedName name="TOTALITEM4.3_79">#REF!</definedName>
    <definedName name="TOTALITEM4.3_9" localSheetId="9">#REF!</definedName>
    <definedName name="TOTALITEM4.3_9" localSheetId="1">#REF!</definedName>
    <definedName name="TOTALITEM4.3_9">#REF!</definedName>
    <definedName name="TOTALITEM4.4" localSheetId="9">#REF!</definedName>
    <definedName name="TOTALITEM4.4" localSheetId="1">#REF!</definedName>
    <definedName name="TOTALITEM4.4">#REF!</definedName>
    <definedName name="TOTALITEM4.4_1" localSheetId="9">#REF!</definedName>
    <definedName name="TOTALITEM4.4_1" localSheetId="1">#REF!</definedName>
    <definedName name="TOTALITEM4.4_1">#REF!</definedName>
    <definedName name="TOTALITEM4.4_10" localSheetId="9">#REF!</definedName>
    <definedName name="TOTALITEM4.4_10" localSheetId="1">#REF!</definedName>
    <definedName name="TOTALITEM4.4_10">#REF!</definedName>
    <definedName name="TOTALITEM4.4_11" localSheetId="9">#REF!</definedName>
    <definedName name="TOTALITEM4.4_11" localSheetId="1">#REF!</definedName>
    <definedName name="TOTALITEM4.4_11">#REF!</definedName>
    <definedName name="TOTALITEM4.4_12" localSheetId="9">#REF!</definedName>
    <definedName name="TOTALITEM4.4_12" localSheetId="1">#REF!</definedName>
    <definedName name="TOTALITEM4.4_12">#REF!</definedName>
    <definedName name="TOTALITEM4.4_13" localSheetId="9">#REF!</definedName>
    <definedName name="TOTALITEM4.4_13" localSheetId="1">#REF!</definedName>
    <definedName name="TOTALITEM4.4_13">#REF!</definedName>
    <definedName name="TOTALITEM4.4_14" localSheetId="9">#REF!</definedName>
    <definedName name="TOTALITEM4.4_14" localSheetId="1">#REF!</definedName>
    <definedName name="TOTALITEM4.4_14">#REF!</definedName>
    <definedName name="TOTALITEM4.4_15" localSheetId="9">#REF!</definedName>
    <definedName name="TOTALITEM4.4_15" localSheetId="1">#REF!</definedName>
    <definedName name="TOTALITEM4.4_15">#REF!</definedName>
    <definedName name="TOTALITEM4.4_16" localSheetId="9">#REF!</definedName>
    <definedName name="TOTALITEM4.4_16" localSheetId="1">#REF!</definedName>
    <definedName name="TOTALITEM4.4_16">#REF!</definedName>
    <definedName name="TOTALITEM4.4_17" localSheetId="9">#REF!</definedName>
    <definedName name="TOTALITEM4.4_17" localSheetId="1">#REF!</definedName>
    <definedName name="TOTALITEM4.4_17">#REF!</definedName>
    <definedName name="TOTALITEM4.4_18" localSheetId="9">#REF!</definedName>
    <definedName name="TOTALITEM4.4_18" localSheetId="1">#REF!</definedName>
    <definedName name="TOTALITEM4.4_18">#REF!</definedName>
    <definedName name="TOTALITEM4.4_19" localSheetId="9">#REF!</definedName>
    <definedName name="TOTALITEM4.4_19" localSheetId="1">#REF!</definedName>
    <definedName name="TOTALITEM4.4_19">#REF!</definedName>
    <definedName name="TOTALITEM4.4_2" localSheetId="9">#REF!</definedName>
    <definedName name="TOTALITEM4.4_2" localSheetId="1">#REF!</definedName>
    <definedName name="TOTALITEM4.4_2">#REF!</definedName>
    <definedName name="TOTALITEM4.4_20" localSheetId="9">#REF!</definedName>
    <definedName name="TOTALITEM4.4_20" localSheetId="1">#REF!</definedName>
    <definedName name="TOTALITEM4.4_20">#REF!</definedName>
    <definedName name="TOTALITEM4.4_21" localSheetId="9">#REF!</definedName>
    <definedName name="TOTALITEM4.4_21" localSheetId="1">#REF!</definedName>
    <definedName name="TOTALITEM4.4_21">#REF!</definedName>
    <definedName name="TOTALITEM4.4_22" localSheetId="9">#REF!</definedName>
    <definedName name="TOTALITEM4.4_22" localSheetId="1">#REF!</definedName>
    <definedName name="TOTALITEM4.4_22">#REF!</definedName>
    <definedName name="TOTALITEM4.4_23" localSheetId="9">#REF!</definedName>
    <definedName name="TOTALITEM4.4_23" localSheetId="1">#REF!</definedName>
    <definedName name="TOTALITEM4.4_23">#REF!</definedName>
    <definedName name="TOTALITEM4.4_24" localSheetId="9">#REF!</definedName>
    <definedName name="TOTALITEM4.4_24" localSheetId="1">#REF!</definedName>
    <definedName name="TOTALITEM4.4_24">#REF!</definedName>
    <definedName name="TOTALITEM4.4_25" localSheetId="9">#REF!</definedName>
    <definedName name="TOTALITEM4.4_25" localSheetId="1">#REF!</definedName>
    <definedName name="TOTALITEM4.4_25">#REF!</definedName>
    <definedName name="TOTALITEM4.4_26" localSheetId="9">#REF!</definedName>
    <definedName name="TOTALITEM4.4_26" localSheetId="1">#REF!</definedName>
    <definedName name="TOTALITEM4.4_26">#REF!</definedName>
    <definedName name="TOTALITEM4.4_27" localSheetId="9">#REF!</definedName>
    <definedName name="TOTALITEM4.4_27" localSheetId="1">#REF!</definedName>
    <definedName name="TOTALITEM4.4_27">#REF!</definedName>
    <definedName name="TOTALITEM4.4_28" localSheetId="9">#REF!</definedName>
    <definedName name="TOTALITEM4.4_28" localSheetId="1">#REF!</definedName>
    <definedName name="TOTALITEM4.4_28">#REF!</definedName>
    <definedName name="TOTALITEM4.4_29" localSheetId="9">#REF!</definedName>
    <definedName name="TOTALITEM4.4_29" localSheetId="1">#REF!</definedName>
    <definedName name="TOTALITEM4.4_29">#REF!</definedName>
    <definedName name="TOTALITEM4.4_3" localSheetId="9">#REF!</definedName>
    <definedName name="TOTALITEM4.4_3" localSheetId="1">#REF!</definedName>
    <definedName name="TOTALITEM4.4_3">#REF!</definedName>
    <definedName name="TOTALITEM4.4_30" localSheetId="9">#REF!</definedName>
    <definedName name="TOTALITEM4.4_30" localSheetId="1">#REF!</definedName>
    <definedName name="TOTALITEM4.4_30">#REF!</definedName>
    <definedName name="TOTALITEM4.4_31" localSheetId="9">#REF!</definedName>
    <definedName name="TOTALITEM4.4_31" localSheetId="1">#REF!</definedName>
    <definedName name="TOTALITEM4.4_31">#REF!</definedName>
    <definedName name="TOTALITEM4.4_32" localSheetId="9">#REF!</definedName>
    <definedName name="TOTALITEM4.4_32" localSheetId="1">#REF!</definedName>
    <definedName name="TOTALITEM4.4_32">#REF!</definedName>
    <definedName name="TOTALITEM4.4_33" localSheetId="9">#REF!</definedName>
    <definedName name="TOTALITEM4.4_33" localSheetId="1">#REF!</definedName>
    <definedName name="TOTALITEM4.4_33">#REF!</definedName>
    <definedName name="TOTALITEM4.4_34" localSheetId="9">#REF!</definedName>
    <definedName name="TOTALITEM4.4_34" localSheetId="1">#REF!</definedName>
    <definedName name="TOTALITEM4.4_34">#REF!</definedName>
    <definedName name="TOTALITEM4.4_35" localSheetId="9">#REF!</definedName>
    <definedName name="TOTALITEM4.4_35" localSheetId="1">#REF!</definedName>
    <definedName name="TOTALITEM4.4_35">#REF!</definedName>
    <definedName name="TOTALITEM4.4_36" localSheetId="9">#REF!</definedName>
    <definedName name="TOTALITEM4.4_36" localSheetId="1">#REF!</definedName>
    <definedName name="TOTALITEM4.4_36">#REF!</definedName>
    <definedName name="TOTALITEM4.4_37" localSheetId="9">#REF!</definedName>
    <definedName name="TOTALITEM4.4_37" localSheetId="1">#REF!</definedName>
    <definedName name="TOTALITEM4.4_37">#REF!</definedName>
    <definedName name="TOTALITEM4.4_38" localSheetId="9">#REF!</definedName>
    <definedName name="TOTALITEM4.4_38" localSheetId="1">#REF!</definedName>
    <definedName name="TOTALITEM4.4_38">#REF!</definedName>
    <definedName name="TOTALITEM4.4_39" localSheetId="9">#REF!</definedName>
    <definedName name="TOTALITEM4.4_39" localSheetId="1">#REF!</definedName>
    <definedName name="TOTALITEM4.4_39">#REF!</definedName>
    <definedName name="TOTALITEM4.4_4" localSheetId="9">#REF!</definedName>
    <definedName name="TOTALITEM4.4_4" localSheetId="1">#REF!</definedName>
    <definedName name="TOTALITEM4.4_4">#REF!</definedName>
    <definedName name="TOTALITEM4.4_40" localSheetId="9">#REF!</definedName>
    <definedName name="TOTALITEM4.4_40" localSheetId="1">#REF!</definedName>
    <definedName name="TOTALITEM4.4_40">#REF!</definedName>
    <definedName name="TOTALITEM4.4_41" localSheetId="9">#REF!</definedName>
    <definedName name="TOTALITEM4.4_41" localSheetId="1">#REF!</definedName>
    <definedName name="TOTALITEM4.4_41">#REF!</definedName>
    <definedName name="TOTALITEM4.4_42" localSheetId="9">#REF!</definedName>
    <definedName name="TOTALITEM4.4_42" localSheetId="1">#REF!</definedName>
    <definedName name="TOTALITEM4.4_42">#REF!</definedName>
    <definedName name="TOTALITEM4.4_43" localSheetId="9">#REF!</definedName>
    <definedName name="TOTALITEM4.4_43" localSheetId="1">#REF!</definedName>
    <definedName name="TOTALITEM4.4_43">#REF!</definedName>
    <definedName name="TOTALITEM4.4_44" localSheetId="9">#REF!</definedName>
    <definedName name="TOTALITEM4.4_44" localSheetId="1">#REF!</definedName>
    <definedName name="TOTALITEM4.4_44">#REF!</definedName>
    <definedName name="TOTALITEM4.4_45" localSheetId="9">#REF!</definedName>
    <definedName name="TOTALITEM4.4_45" localSheetId="1">#REF!</definedName>
    <definedName name="TOTALITEM4.4_45">#REF!</definedName>
    <definedName name="TOTALITEM4.4_46" localSheetId="9">#REF!</definedName>
    <definedName name="TOTALITEM4.4_46" localSheetId="1">#REF!</definedName>
    <definedName name="TOTALITEM4.4_46">#REF!</definedName>
    <definedName name="TOTALITEM4.4_47" localSheetId="9">#REF!</definedName>
    <definedName name="TOTALITEM4.4_47" localSheetId="1">#REF!</definedName>
    <definedName name="TOTALITEM4.4_47">#REF!</definedName>
    <definedName name="TOTALITEM4.4_48" localSheetId="9">#REF!</definedName>
    <definedName name="TOTALITEM4.4_48" localSheetId="1">#REF!</definedName>
    <definedName name="TOTALITEM4.4_48">#REF!</definedName>
    <definedName name="TOTALITEM4.4_49" localSheetId="9">#REF!</definedName>
    <definedName name="TOTALITEM4.4_49" localSheetId="1">#REF!</definedName>
    <definedName name="TOTALITEM4.4_49">#REF!</definedName>
    <definedName name="TOTALITEM4.4_5" localSheetId="9">#REF!</definedName>
    <definedName name="TOTALITEM4.4_5" localSheetId="1">#REF!</definedName>
    <definedName name="TOTALITEM4.4_5">#REF!</definedName>
    <definedName name="TOTALITEM4.4_50" localSheetId="9">#REF!</definedName>
    <definedName name="TOTALITEM4.4_50" localSheetId="1">#REF!</definedName>
    <definedName name="TOTALITEM4.4_50">#REF!</definedName>
    <definedName name="TOTALITEM4.4_51" localSheetId="9">#REF!</definedName>
    <definedName name="TOTALITEM4.4_51" localSheetId="1">#REF!</definedName>
    <definedName name="TOTALITEM4.4_51">#REF!</definedName>
    <definedName name="TOTALITEM4.4_52" localSheetId="9">#REF!</definedName>
    <definedName name="TOTALITEM4.4_52" localSheetId="1">#REF!</definedName>
    <definedName name="TOTALITEM4.4_52">#REF!</definedName>
    <definedName name="TOTALITEM4.4_53" localSheetId="9">#REF!</definedName>
    <definedName name="TOTALITEM4.4_53" localSheetId="1">#REF!</definedName>
    <definedName name="TOTALITEM4.4_53">#REF!</definedName>
    <definedName name="TOTALITEM4.4_54" localSheetId="9">#REF!</definedName>
    <definedName name="TOTALITEM4.4_54" localSheetId="1">#REF!</definedName>
    <definedName name="TOTALITEM4.4_54">#REF!</definedName>
    <definedName name="TOTALITEM4.4_55" localSheetId="9">#REF!</definedName>
    <definedName name="TOTALITEM4.4_55" localSheetId="1">#REF!</definedName>
    <definedName name="TOTALITEM4.4_55">#REF!</definedName>
    <definedName name="TOTALITEM4.4_56" localSheetId="9">#REF!</definedName>
    <definedName name="TOTALITEM4.4_56" localSheetId="1">#REF!</definedName>
    <definedName name="TOTALITEM4.4_56">#REF!</definedName>
    <definedName name="TOTALITEM4.4_57" localSheetId="9">#REF!</definedName>
    <definedName name="TOTALITEM4.4_57" localSheetId="1">#REF!</definedName>
    <definedName name="TOTALITEM4.4_57">#REF!</definedName>
    <definedName name="TOTALITEM4.4_58" localSheetId="9">#REF!</definedName>
    <definedName name="TOTALITEM4.4_58" localSheetId="1">#REF!</definedName>
    <definedName name="TOTALITEM4.4_58">#REF!</definedName>
    <definedName name="TOTALITEM4.4_59" localSheetId="9">#REF!</definedName>
    <definedName name="TOTALITEM4.4_59" localSheetId="1">#REF!</definedName>
    <definedName name="TOTALITEM4.4_59">#REF!</definedName>
    <definedName name="TOTALITEM4.4_60" localSheetId="9">#REF!</definedName>
    <definedName name="TOTALITEM4.4_60" localSheetId="1">#REF!</definedName>
    <definedName name="TOTALITEM4.4_60">#REF!</definedName>
    <definedName name="TOTALITEM4.4_61" localSheetId="9">#REF!</definedName>
    <definedName name="TOTALITEM4.4_61" localSheetId="1">#REF!</definedName>
    <definedName name="TOTALITEM4.4_61">#REF!</definedName>
    <definedName name="TOTALITEM4.4_62" localSheetId="9">#REF!</definedName>
    <definedName name="TOTALITEM4.4_62" localSheetId="1">#REF!</definedName>
    <definedName name="TOTALITEM4.4_62">#REF!</definedName>
    <definedName name="TOTALITEM4.4_63" localSheetId="9">#REF!</definedName>
    <definedName name="TOTALITEM4.4_63" localSheetId="1">#REF!</definedName>
    <definedName name="TOTALITEM4.4_63">#REF!</definedName>
    <definedName name="TOTALITEM4.4_64" localSheetId="9">#REF!</definedName>
    <definedName name="TOTALITEM4.4_64" localSheetId="1">#REF!</definedName>
    <definedName name="TOTALITEM4.4_64">#REF!</definedName>
    <definedName name="TOTALITEM4.4_65" localSheetId="9">#REF!</definedName>
    <definedName name="TOTALITEM4.4_65" localSheetId="1">#REF!</definedName>
    <definedName name="TOTALITEM4.4_65">#REF!</definedName>
    <definedName name="TOTALITEM4.4_66" localSheetId="9">#REF!</definedName>
    <definedName name="TOTALITEM4.4_66" localSheetId="1">#REF!</definedName>
    <definedName name="TOTALITEM4.4_66">#REF!</definedName>
    <definedName name="TOTALITEM4.4_67" localSheetId="9">#REF!</definedName>
    <definedName name="TOTALITEM4.4_67" localSheetId="1">#REF!</definedName>
    <definedName name="TOTALITEM4.4_67">#REF!</definedName>
    <definedName name="TOTALITEM4.4_68" localSheetId="9">#REF!</definedName>
    <definedName name="TOTALITEM4.4_68" localSheetId="1">#REF!</definedName>
    <definedName name="TOTALITEM4.4_68">#REF!</definedName>
    <definedName name="TOTALITEM4.4_69" localSheetId="9">#REF!</definedName>
    <definedName name="TOTALITEM4.4_69" localSheetId="1">#REF!</definedName>
    <definedName name="TOTALITEM4.4_69">#REF!</definedName>
    <definedName name="TOTALITEM4.4_70" localSheetId="9">#REF!</definedName>
    <definedName name="TOTALITEM4.4_70" localSheetId="1">#REF!</definedName>
    <definedName name="TOTALITEM4.4_70">#REF!</definedName>
    <definedName name="TOTALITEM4.4_71" localSheetId="9">#REF!</definedName>
    <definedName name="TOTALITEM4.4_71" localSheetId="1">#REF!</definedName>
    <definedName name="TOTALITEM4.4_71">#REF!</definedName>
    <definedName name="TOTALITEM4.4_72" localSheetId="9">#REF!</definedName>
    <definedName name="TOTALITEM4.4_72" localSheetId="1">#REF!</definedName>
    <definedName name="TOTALITEM4.4_72">#REF!</definedName>
    <definedName name="TOTALITEM4.4_73" localSheetId="9">#REF!</definedName>
    <definedName name="TOTALITEM4.4_73" localSheetId="1">#REF!</definedName>
    <definedName name="TOTALITEM4.4_73">#REF!</definedName>
    <definedName name="TOTALITEM4.4_74" localSheetId="9">#REF!</definedName>
    <definedName name="TOTALITEM4.4_74" localSheetId="1">#REF!</definedName>
    <definedName name="TOTALITEM4.4_74">#REF!</definedName>
    <definedName name="TOTALITEM4.4_75" localSheetId="9">#REF!</definedName>
    <definedName name="TOTALITEM4.4_75" localSheetId="1">#REF!</definedName>
    <definedName name="TOTALITEM4.4_75">#REF!</definedName>
    <definedName name="TOTALITEM4.4_76" localSheetId="9">#REF!</definedName>
    <definedName name="TOTALITEM4.4_76" localSheetId="1">#REF!</definedName>
    <definedName name="TOTALITEM4.4_76">#REF!</definedName>
    <definedName name="TOTALITEM4.4_78" localSheetId="9">#REF!</definedName>
    <definedName name="TOTALITEM4.4_78" localSheetId="1">#REF!</definedName>
    <definedName name="TOTALITEM4.4_78">#REF!</definedName>
    <definedName name="TOTALITEM4.4_79" localSheetId="9">#REF!</definedName>
    <definedName name="TOTALITEM4.4_79" localSheetId="1">#REF!</definedName>
    <definedName name="TOTALITEM4.4_79">#REF!</definedName>
    <definedName name="TOTALITEM4.4_9" localSheetId="9">#REF!</definedName>
    <definedName name="TOTALITEM4.4_9" localSheetId="1">#REF!</definedName>
    <definedName name="TOTALITEM4.4_9">#REF!</definedName>
    <definedName name="TOTALITEM4.5" localSheetId="9">#REF!</definedName>
    <definedName name="TOTALITEM4.5" localSheetId="1">#REF!</definedName>
    <definedName name="TOTALITEM4.5">#REF!</definedName>
    <definedName name="TOTALITEM4.5_1" localSheetId="9">#REF!</definedName>
    <definedName name="TOTALITEM4.5_1" localSheetId="1">#REF!</definedName>
    <definedName name="TOTALITEM4.5_1">#REF!</definedName>
    <definedName name="TOTALITEM4.5_10" localSheetId="9">#REF!</definedName>
    <definedName name="TOTALITEM4.5_10" localSheetId="1">#REF!</definedName>
    <definedName name="TOTALITEM4.5_10">#REF!</definedName>
    <definedName name="TOTALITEM4.5_11" localSheetId="9">#REF!</definedName>
    <definedName name="TOTALITEM4.5_11" localSheetId="1">#REF!</definedName>
    <definedName name="TOTALITEM4.5_11">#REF!</definedName>
    <definedName name="TOTALITEM4.5_12" localSheetId="9">#REF!</definedName>
    <definedName name="TOTALITEM4.5_12" localSheetId="1">#REF!</definedName>
    <definedName name="TOTALITEM4.5_12">#REF!</definedName>
    <definedName name="TOTALITEM4.5_13" localSheetId="9">#REF!</definedName>
    <definedName name="TOTALITEM4.5_13" localSheetId="1">#REF!</definedName>
    <definedName name="TOTALITEM4.5_13">#REF!</definedName>
    <definedName name="TOTALITEM4.5_14" localSheetId="9">#REF!</definedName>
    <definedName name="TOTALITEM4.5_14" localSheetId="1">#REF!</definedName>
    <definedName name="TOTALITEM4.5_14">#REF!</definedName>
    <definedName name="TOTALITEM4.5_15" localSheetId="9">#REF!</definedName>
    <definedName name="TOTALITEM4.5_15" localSheetId="1">#REF!</definedName>
    <definedName name="TOTALITEM4.5_15">#REF!</definedName>
    <definedName name="TOTALITEM4.5_16" localSheetId="9">#REF!</definedName>
    <definedName name="TOTALITEM4.5_16" localSheetId="1">#REF!</definedName>
    <definedName name="TOTALITEM4.5_16">#REF!</definedName>
    <definedName name="TOTALITEM4.5_17" localSheetId="9">#REF!</definedName>
    <definedName name="TOTALITEM4.5_17" localSheetId="1">#REF!</definedName>
    <definedName name="TOTALITEM4.5_17">#REF!</definedName>
    <definedName name="TOTALITEM4.5_18" localSheetId="9">#REF!</definedName>
    <definedName name="TOTALITEM4.5_18" localSheetId="1">#REF!</definedName>
    <definedName name="TOTALITEM4.5_18">#REF!</definedName>
    <definedName name="TOTALITEM4.5_19" localSheetId="9">#REF!</definedName>
    <definedName name="TOTALITEM4.5_19" localSheetId="1">#REF!</definedName>
    <definedName name="TOTALITEM4.5_19">#REF!</definedName>
    <definedName name="TOTALITEM4.5_2" localSheetId="9">#REF!</definedName>
    <definedName name="TOTALITEM4.5_2" localSheetId="1">#REF!</definedName>
    <definedName name="TOTALITEM4.5_2">#REF!</definedName>
    <definedName name="TOTALITEM4.5_20" localSheetId="9">#REF!</definedName>
    <definedName name="TOTALITEM4.5_20" localSheetId="1">#REF!</definedName>
    <definedName name="TOTALITEM4.5_20">#REF!</definedName>
    <definedName name="TOTALITEM4.5_21" localSheetId="9">#REF!</definedName>
    <definedName name="TOTALITEM4.5_21" localSheetId="1">#REF!</definedName>
    <definedName name="TOTALITEM4.5_21">#REF!</definedName>
    <definedName name="TOTALITEM4.5_22" localSheetId="9">#REF!</definedName>
    <definedName name="TOTALITEM4.5_22" localSheetId="1">#REF!</definedName>
    <definedName name="TOTALITEM4.5_22">#REF!</definedName>
    <definedName name="TOTALITEM4.5_23" localSheetId="9">#REF!</definedName>
    <definedName name="TOTALITEM4.5_23" localSheetId="1">#REF!</definedName>
    <definedName name="TOTALITEM4.5_23">#REF!</definedName>
    <definedName name="TOTALITEM4.5_24" localSheetId="9">#REF!</definedName>
    <definedName name="TOTALITEM4.5_24" localSheetId="1">#REF!</definedName>
    <definedName name="TOTALITEM4.5_24">#REF!</definedName>
    <definedName name="TOTALITEM4.5_25" localSheetId="9">#REF!</definedName>
    <definedName name="TOTALITEM4.5_25" localSheetId="1">#REF!</definedName>
    <definedName name="TOTALITEM4.5_25">#REF!</definedName>
    <definedName name="TOTALITEM4.5_26" localSheetId="9">#REF!</definedName>
    <definedName name="TOTALITEM4.5_26" localSheetId="1">#REF!</definedName>
    <definedName name="TOTALITEM4.5_26">#REF!</definedName>
    <definedName name="TOTALITEM4.5_27" localSheetId="9">#REF!</definedName>
    <definedName name="TOTALITEM4.5_27" localSheetId="1">#REF!</definedName>
    <definedName name="TOTALITEM4.5_27">#REF!</definedName>
    <definedName name="TOTALITEM4.5_28" localSheetId="9">#REF!</definedName>
    <definedName name="TOTALITEM4.5_28" localSheetId="1">#REF!</definedName>
    <definedName name="TOTALITEM4.5_28">#REF!</definedName>
    <definedName name="TOTALITEM4.5_29" localSheetId="9">#REF!</definedName>
    <definedName name="TOTALITEM4.5_29" localSheetId="1">#REF!</definedName>
    <definedName name="TOTALITEM4.5_29">#REF!</definedName>
    <definedName name="TOTALITEM4.5_3" localSheetId="9">#REF!</definedName>
    <definedName name="TOTALITEM4.5_3" localSheetId="1">#REF!</definedName>
    <definedName name="TOTALITEM4.5_3">#REF!</definedName>
    <definedName name="TOTALITEM4.5_30" localSheetId="9">#REF!</definedName>
    <definedName name="TOTALITEM4.5_30" localSheetId="1">#REF!</definedName>
    <definedName name="TOTALITEM4.5_30">#REF!</definedName>
    <definedName name="TOTALITEM4.5_31" localSheetId="9">#REF!</definedName>
    <definedName name="TOTALITEM4.5_31" localSheetId="1">#REF!</definedName>
    <definedName name="TOTALITEM4.5_31">#REF!</definedName>
    <definedName name="TOTALITEM4.5_32" localSheetId="9">#REF!</definedName>
    <definedName name="TOTALITEM4.5_32" localSheetId="1">#REF!</definedName>
    <definedName name="TOTALITEM4.5_32">#REF!</definedName>
    <definedName name="TOTALITEM4.5_33" localSheetId="9">#REF!</definedName>
    <definedName name="TOTALITEM4.5_33" localSheetId="1">#REF!</definedName>
    <definedName name="TOTALITEM4.5_33">#REF!</definedName>
    <definedName name="TOTALITEM4.5_34" localSheetId="9">#REF!</definedName>
    <definedName name="TOTALITEM4.5_34" localSheetId="1">#REF!</definedName>
    <definedName name="TOTALITEM4.5_34">#REF!</definedName>
    <definedName name="TOTALITEM4.5_35" localSheetId="9">#REF!</definedName>
    <definedName name="TOTALITEM4.5_35" localSheetId="1">#REF!</definedName>
    <definedName name="TOTALITEM4.5_35">#REF!</definedName>
    <definedName name="TOTALITEM4.5_36" localSheetId="9">#REF!</definedName>
    <definedName name="TOTALITEM4.5_36" localSheetId="1">#REF!</definedName>
    <definedName name="TOTALITEM4.5_36">#REF!</definedName>
    <definedName name="TOTALITEM4.5_37" localSheetId="9">#REF!</definedName>
    <definedName name="TOTALITEM4.5_37" localSheetId="1">#REF!</definedName>
    <definedName name="TOTALITEM4.5_37">#REF!</definedName>
    <definedName name="TOTALITEM4.5_38" localSheetId="9">#REF!</definedName>
    <definedName name="TOTALITEM4.5_38" localSheetId="1">#REF!</definedName>
    <definedName name="TOTALITEM4.5_38">#REF!</definedName>
    <definedName name="TOTALITEM4.5_39" localSheetId="9">#REF!</definedName>
    <definedName name="TOTALITEM4.5_39" localSheetId="1">#REF!</definedName>
    <definedName name="TOTALITEM4.5_39">#REF!</definedName>
    <definedName name="TOTALITEM4.5_4" localSheetId="9">#REF!</definedName>
    <definedName name="TOTALITEM4.5_4" localSheetId="1">#REF!</definedName>
    <definedName name="TOTALITEM4.5_4">#REF!</definedName>
    <definedName name="TOTALITEM4.5_40" localSheetId="9">#REF!</definedName>
    <definedName name="TOTALITEM4.5_40" localSheetId="1">#REF!</definedName>
    <definedName name="TOTALITEM4.5_40">#REF!</definedName>
    <definedName name="TOTALITEM4.5_41" localSheetId="9">#REF!</definedName>
    <definedName name="TOTALITEM4.5_41" localSheetId="1">#REF!</definedName>
    <definedName name="TOTALITEM4.5_41">#REF!</definedName>
    <definedName name="TOTALITEM4.5_42" localSheetId="9">#REF!</definedName>
    <definedName name="TOTALITEM4.5_42" localSheetId="1">#REF!</definedName>
    <definedName name="TOTALITEM4.5_42">#REF!</definedName>
    <definedName name="TOTALITEM4.5_43" localSheetId="9">#REF!</definedName>
    <definedName name="TOTALITEM4.5_43" localSheetId="1">#REF!</definedName>
    <definedName name="TOTALITEM4.5_43">#REF!</definedName>
    <definedName name="TOTALITEM4.5_44" localSheetId="9">#REF!</definedName>
    <definedName name="TOTALITEM4.5_44" localSheetId="1">#REF!</definedName>
    <definedName name="TOTALITEM4.5_44">#REF!</definedName>
    <definedName name="TOTALITEM4.5_45" localSheetId="9">#REF!</definedName>
    <definedName name="TOTALITEM4.5_45" localSheetId="1">#REF!</definedName>
    <definedName name="TOTALITEM4.5_45">#REF!</definedName>
    <definedName name="TOTALITEM4.5_46" localSheetId="9">#REF!</definedName>
    <definedName name="TOTALITEM4.5_46" localSheetId="1">#REF!</definedName>
    <definedName name="TOTALITEM4.5_46">#REF!</definedName>
    <definedName name="TOTALITEM4.5_47" localSheetId="9">#REF!</definedName>
    <definedName name="TOTALITEM4.5_47" localSheetId="1">#REF!</definedName>
    <definedName name="TOTALITEM4.5_47">#REF!</definedName>
    <definedName name="TOTALITEM4.5_48" localSheetId="9">#REF!</definedName>
    <definedName name="TOTALITEM4.5_48" localSheetId="1">#REF!</definedName>
    <definedName name="TOTALITEM4.5_48">#REF!</definedName>
    <definedName name="TOTALITEM4.5_49" localSheetId="9">#REF!</definedName>
    <definedName name="TOTALITEM4.5_49" localSheetId="1">#REF!</definedName>
    <definedName name="TOTALITEM4.5_49">#REF!</definedName>
    <definedName name="TOTALITEM4.5_5" localSheetId="9">#REF!</definedName>
    <definedName name="TOTALITEM4.5_5" localSheetId="1">#REF!</definedName>
    <definedName name="TOTALITEM4.5_5">#REF!</definedName>
    <definedName name="TOTALITEM4.5_50" localSheetId="9">#REF!</definedName>
    <definedName name="TOTALITEM4.5_50" localSheetId="1">#REF!</definedName>
    <definedName name="TOTALITEM4.5_50">#REF!</definedName>
    <definedName name="TOTALITEM4.5_51" localSheetId="9">#REF!</definedName>
    <definedName name="TOTALITEM4.5_51" localSheetId="1">#REF!</definedName>
    <definedName name="TOTALITEM4.5_51">#REF!</definedName>
    <definedName name="TOTALITEM4.5_52" localSheetId="9">#REF!</definedName>
    <definedName name="TOTALITEM4.5_52" localSheetId="1">#REF!</definedName>
    <definedName name="TOTALITEM4.5_52">#REF!</definedName>
    <definedName name="TOTALITEM4.5_53" localSheetId="9">#REF!</definedName>
    <definedName name="TOTALITEM4.5_53" localSheetId="1">#REF!</definedName>
    <definedName name="TOTALITEM4.5_53">#REF!</definedName>
    <definedName name="TOTALITEM4.5_54" localSheetId="9">#REF!</definedName>
    <definedName name="TOTALITEM4.5_54" localSheetId="1">#REF!</definedName>
    <definedName name="TOTALITEM4.5_54">#REF!</definedName>
    <definedName name="TOTALITEM4.5_55" localSheetId="9">#REF!</definedName>
    <definedName name="TOTALITEM4.5_55" localSheetId="1">#REF!</definedName>
    <definedName name="TOTALITEM4.5_55">#REF!</definedName>
    <definedName name="TOTALITEM4.5_56" localSheetId="9">#REF!</definedName>
    <definedName name="TOTALITEM4.5_56" localSheetId="1">#REF!</definedName>
    <definedName name="TOTALITEM4.5_56">#REF!</definedName>
    <definedName name="TOTALITEM4.5_57" localSheetId="9">#REF!</definedName>
    <definedName name="TOTALITEM4.5_57" localSheetId="1">#REF!</definedName>
    <definedName name="TOTALITEM4.5_57">#REF!</definedName>
    <definedName name="TOTALITEM4.5_58" localSheetId="9">#REF!</definedName>
    <definedName name="TOTALITEM4.5_58" localSheetId="1">#REF!</definedName>
    <definedName name="TOTALITEM4.5_58">#REF!</definedName>
    <definedName name="TOTALITEM4.5_59" localSheetId="9">#REF!</definedName>
    <definedName name="TOTALITEM4.5_59" localSheetId="1">#REF!</definedName>
    <definedName name="TOTALITEM4.5_59">#REF!</definedName>
    <definedName name="TOTALITEM4.5_60" localSheetId="9">#REF!</definedName>
    <definedName name="TOTALITEM4.5_60" localSheetId="1">#REF!</definedName>
    <definedName name="TOTALITEM4.5_60">#REF!</definedName>
    <definedName name="TOTALITEM4.5_61" localSheetId="9">#REF!</definedName>
    <definedName name="TOTALITEM4.5_61" localSheetId="1">#REF!</definedName>
    <definedName name="TOTALITEM4.5_61">#REF!</definedName>
    <definedName name="TOTALITEM4.5_62" localSheetId="9">#REF!</definedName>
    <definedName name="TOTALITEM4.5_62" localSheetId="1">#REF!</definedName>
    <definedName name="TOTALITEM4.5_62">#REF!</definedName>
    <definedName name="TOTALITEM4.5_63" localSheetId="9">#REF!</definedName>
    <definedName name="TOTALITEM4.5_63" localSheetId="1">#REF!</definedName>
    <definedName name="TOTALITEM4.5_63">#REF!</definedName>
    <definedName name="TOTALITEM4.5_64" localSheetId="9">#REF!</definedName>
    <definedName name="TOTALITEM4.5_64" localSheetId="1">#REF!</definedName>
    <definedName name="TOTALITEM4.5_64">#REF!</definedName>
    <definedName name="TOTALITEM4.5_65" localSheetId="9">#REF!</definedName>
    <definedName name="TOTALITEM4.5_65" localSheetId="1">#REF!</definedName>
    <definedName name="TOTALITEM4.5_65">#REF!</definedName>
    <definedName name="TOTALITEM4.5_66" localSheetId="9">#REF!</definedName>
    <definedName name="TOTALITEM4.5_66" localSheetId="1">#REF!</definedName>
    <definedName name="TOTALITEM4.5_66">#REF!</definedName>
    <definedName name="TOTALITEM4.5_67" localSheetId="9">#REF!</definedName>
    <definedName name="TOTALITEM4.5_67" localSheetId="1">#REF!</definedName>
    <definedName name="TOTALITEM4.5_67">#REF!</definedName>
    <definedName name="TOTALITEM4.5_68" localSheetId="9">#REF!</definedName>
    <definedName name="TOTALITEM4.5_68" localSheetId="1">#REF!</definedName>
    <definedName name="TOTALITEM4.5_68">#REF!</definedName>
    <definedName name="TOTALITEM4.5_69" localSheetId="9">#REF!</definedName>
    <definedName name="TOTALITEM4.5_69" localSheetId="1">#REF!</definedName>
    <definedName name="TOTALITEM4.5_69">#REF!</definedName>
    <definedName name="TOTALITEM4.5_70" localSheetId="9">#REF!</definedName>
    <definedName name="TOTALITEM4.5_70" localSheetId="1">#REF!</definedName>
    <definedName name="TOTALITEM4.5_70">#REF!</definedName>
    <definedName name="TOTALITEM4.5_71" localSheetId="9">#REF!</definedName>
    <definedName name="TOTALITEM4.5_71" localSheetId="1">#REF!</definedName>
    <definedName name="TOTALITEM4.5_71">#REF!</definedName>
    <definedName name="TOTALITEM4.5_72" localSheetId="9">#REF!</definedName>
    <definedName name="TOTALITEM4.5_72" localSheetId="1">#REF!</definedName>
    <definedName name="TOTALITEM4.5_72">#REF!</definedName>
    <definedName name="TOTALITEM4.5_73" localSheetId="9">#REF!</definedName>
    <definedName name="TOTALITEM4.5_73" localSheetId="1">#REF!</definedName>
    <definedName name="TOTALITEM4.5_73">#REF!</definedName>
    <definedName name="TOTALITEM4.5_74" localSheetId="9">#REF!</definedName>
    <definedName name="TOTALITEM4.5_74" localSheetId="1">#REF!</definedName>
    <definedName name="TOTALITEM4.5_74">#REF!</definedName>
    <definedName name="TOTALITEM4.5_75" localSheetId="9">#REF!</definedName>
    <definedName name="TOTALITEM4.5_75" localSheetId="1">#REF!</definedName>
    <definedName name="TOTALITEM4.5_75">#REF!</definedName>
    <definedName name="TOTALITEM4.5_76" localSheetId="9">#REF!</definedName>
    <definedName name="TOTALITEM4.5_76" localSheetId="1">#REF!</definedName>
    <definedName name="TOTALITEM4.5_76">#REF!</definedName>
    <definedName name="TOTALITEM4.5_78" localSheetId="9">#REF!</definedName>
    <definedName name="TOTALITEM4.5_78" localSheetId="1">#REF!</definedName>
    <definedName name="TOTALITEM4.5_78">#REF!</definedName>
    <definedName name="TOTALITEM4.5_79" localSheetId="9">#REF!</definedName>
    <definedName name="TOTALITEM4.5_79" localSheetId="1">#REF!</definedName>
    <definedName name="TOTALITEM4.5_79">#REF!</definedName>
    <definedName name="TOTALITEM4.5_9" localSheetId="9">#REF!</definedName>
    <definedName name="TOTALITEM4.5_9" localSheetId="1">#REF!</definedName>
    <definedName name="TOTALITEM4.5_9">#REF!</definedName>
    <definedName name="TOTALITEM4.6" localSheetId="9">#REF!</definedName>
    <definedName name="TOTALITEM4.6" localSheetId="1">#REF!</definedName>
    <definedName name="TOTALITEM4.6">#REF!</definedName>
    <definedName name="TOTALITEM4.6_1" localSheetId="9">#REF!</definedName>
    <definedName name="TOTALITEM4.6_1" localSheetId="1">#REF!</definedName>
    <definedName name="TOTALITEM4.6_1">#REF!</definedName>
    <definedName name="TOTALITEM4.6_10" localSheetId="9">#REF!</definedName>
    <definedName name="TOTALITEM4.6_10" localSheetId="1">#REF!</definedName>
    <definedName name="TOTALITEM4.6_10">#REF!</definedName>
    <definedName name="TOTALITEM4.6_11" localSheetId="9">#REF!</definedName>
    <definedName name="TOTALITEM4.6_11" localSheetId="1">#REF!</definedName>
    <definedName name="TOTALITEM4.6_11">#REF!</definedName>
    <definedName name="TOTALITEM4.6_12" localSheetId="9">#REF!</definedName>
    <definedName name="TOTALITEM4.6_12" localSheetId="1">#REF!</definedName>
    <definedName name="TOTALITEM4.6_12">#REF!</definedName>
    <definedName name="TOTALITEM4.6_13" localSheetId="9">#REF!</definedName>
    <definedName name="TOTALITEM4.6_13" localSheetId="1">#REF!</definedName>
    <definedName name="TOTALITEM4.6_13">#REF!</definedName>
    <definedName name="TOTALITEM4.6_14" localSheetId="9">#REF!</definedName>
    <definedName name="TOTALITEM4.6_14" localSheetId="1">#REF!</definedName>
    <definedName name="TOTALITEM4.6_14">#REF!</definedName>
    <definedName name="TOTALITEM4.6_15" localSheetId="9">#REF!</definedName>
    <definedName name="TOTALITEM4.6_15" localSheetId="1">#REF!</definedName>
    <definedName name="TOTALITEM4.6_15">#REF!</definedName>
    <definedName name="TOTALITEM4.6_16" localSheetId="9">#REF!</definedName>
    <definedName name="TOTALITEM4.6_16" localSheetId="1">#REF!</definedName>
    <definedName name="TOTALITEM4.6_16">#REF!</definedName>
    <definedName name="TOTALITEM4.6_17" localSheetId="9">#REF!</definedName>
    <definedName name="TOTALITEM4.6_17" localSheetId="1">#REF!</definedName>
    <definedName name="TOTALITEM4.6_17">#REF!</definedName>
    <definedName name="TOTALITEM4.6_18" localSheetId="9">#REF!</definedName>
    <definedName name="TOTALITEM4.6_18" localSheetId="1">#REF!</definedName>
    <definedName name="TOTALITEM4.6_18">#REF!</definedName>
    <definedName name="TOTALITEM4.6_19" localSheetId="9">#REF!</definedName>
    <definedName name="TOTALITEM4.6_19" localSheetId="1">#REF!</definedName>
    <definedName name="TOTALITEM4.6_19">#REF!</definedName>
    <definedName name="TOTALITEM4.6_2" localSheetId="9">#REF!</definedName>
    <definedName name="TOTALITEM4.6_2" localSheetId="1">#REF!</definedName>
    <definedName name="TOTALITEM4.6_2">#REF!</definedName>
    <definedName name="TOTALITEM4.6_20" localSheetId="9">#REF!</definedName>
    <definedName name="TOTALITEM4.6_20" localSheetId="1">#REF!</definedName>
    <definedName name="TOTALITEM4.6_20">#REF!</definedName>
    <definedName name="TOTALITEM4.6_21" localSheetId="9">#REF!</definedName>
    <definedName name="TOTALITEM4.6_21" localSheetId="1">#REF!</definedName>
    <definedName name="TOTALITEM4.6_21">#REF!</definedName>
    <definedName name="TOTALITEM4.6_22" localSheetId="9">#REF!</definedName>
    <definedName name="TOTALITEM4.6_22" localSheetId="1">#REF!</definedName>
    <definedName name="TOTALITEM4.6_22">#REF!</definedName>
    <definedName name="TOTALITEM4.6_23" localSheetId="9">#REF!</definedName>
    <definedName name="TOTALITEM4.6_23" localSheetId="1">#REF!</definedName>
    <definedName name="TOTALITEM4.6_23">#REF!</definedName>
    <definedName name="TOTALITEM4.6_24" localSheetId="9">#REF!</definedName>
    <definedName name="TOTALITEM4.6_24" localSheetId="1">#REF!</definedName>
    <definedName name="TOTALITEM4.6_24">#REF!</definedName>
    <definedName name="TOTALITEM4.6_25" localSheetId="9">#REF!</definedName>
    <definedName name="TOTALITEM4.6_25" localSheetId="1">#REF!</definedName>
    <definedName name="TOTALITEM4.6_25">#REF!</definedName>
    <definedName name="TOTALITEM4.6_26" localSheetId="9">#REF!</definedName>
    <definedName name="TOTALITEM4.6_26" localSheetId="1">#REF!</definedName>
    <definedName name="TOTALITEM4.6_26">#REF!</definedName>
    <definedName name="TOTALITEM4.6_27" localSheetId="9">#REF!</definedName>
    <definedName name="TOTALITEM4.6_27" localSheetId="1">#REF!</definedName>
    <definedName name="TOTALITEM4.6_27">#REF!</definedName>
    <definedName name="TOTALITEM4.6_28" localSheetId="9">#REF!</definedName>
    <definedName name="TOTALITEM4.6_28" localSheetId="1">#REF!</definedName>
    <definedName name="TOTALITEM4.6_28">#REF!</definedName>
    <definedName name="TOTALITEM4.6_29" localSheetId="9">#REF!</definedName>
    <definedName name="TOTALITEM4.6_29" localSheetId="1">#REF!</definedName>
    <definedName name="TOTALITEM4.6_29">#REF!</definedName>
    <definedName name="TOTALITEM4.6_3" localSheetId="9">#REF!</definedName>
    <definedName name="TOTALITEM4.6_3" localSheetId="1">#REF!</definedName>
    <definedName name="TOTALITEM4.6_3">#REF!</definedName>
    <definedName name="TOTALITEM4.6_30" localSheetId="9">#REF!</definedName>
    <definedName name="TOTALITEM4.6_30" localSheetId="1">#REF!</definedName>
    <definedName name="TOTALITEM4.6_30">#REF!</definedName>
    <definedName name="TOTALITEM4.6_31" localSheetId="9">#REF!</definedName>
    <definedName name="TOTALITEM4.6_31" localSheetId="1">#REF!</definedName>
    <definedName name="TOTALITEM4.6_31">#REF!</definedName>
    <definedName name="TOTALITEM4.6_32" localSheetId="9">#REF!</definedName>
    <definedName name="TOTALITEM4.6_32" localSheetId="1">#REF!</definedName>
    <definedName name="TOTALITEM4.6_32">#REF!</definedName>
    <definedName name="TOTALITEM4.6_33" localSheetId="9">#REF!</definedName>
    <definedName name="TOTALITEM4.6_33" localSheetId="1">#REF!</definedName>
    <definedName name="TOTALITEM4.6_33">#REF!</definedName>
    <definedName name="TOTALITEM4.6_34" localSheetId="9">#REF!</definedName>
    <definedName name="TOTALITEM4.6_34" localSheetId="1">#REF!</definedName>
    <definedName name="TOTALITEM4.6_34">#REF!</definedName>
    <definedName name="TOTALITEM4.6_35" localSheetId="9">#REF!</definedName>
    <definedName name="TOTALITEM4.6_35" localSheetId="1">#REF!</definedName>
    <definedName name="TOTALITEM4.6_35">#REF!</definedName>
    <definedName name="TOTALITEM4.6_36" localSheetId="9">#REF!</definedName>
    <definedName name="TOTALITEM4.6_36" localSheetId="1">#REF!</definedName>
    <definedName name="TOTALITEM4.6_36">#REF!</definedName>
    <definedName name="TOTALITEM4.6_37" localSheetId="9">#REF!</definedName>
    <definedName name="TOTALITEM4.6_37" localSheetId="1">#REF!</definedName>
    <definedName name="TOTALITEM4.6_37">#REF!</definedName>
    <definedName name="TOTALITEM4.6_38" localSheetId="9">#REF!</definedName>
    <definedName name="TOTALITEM4.6_38" localSheetId="1">#REF!</definedName>
    <definedName name="TOTALITEM4.6_38">#REF!</definedName>
    <definedName name="TOTALITEM4.6_39" localSheetId="9">#REF!</definedName>
    <definedName name="TOTALITEM4.6_39" localSheetId="1">#REF!</definedName>
    <definedName name="TOTALITEM4.6_39">#REF!</definedName>
    <definedName name="TOTALITEM4.6_4" localSheetId="9">#REF!</definedName>
    <definedName name="TOTALITEM4.6_4" localSheetId="1">#REF!</definedName>
    <definedName name="TOTALITEM4.6_4">#REF!</definedName>
    <definedName name="TOTALITEM4.6_40" localSheetId="9">#REF!</definedName>
    <definedName name="TOTALITEM4.6_40" localSheetId="1">#REF!</definedName>
    <definedName name="TOTALITEM4.6_40">#REF!</definedName>
    <definedName name="TOTALITEM4.6_41" localSheetId="9">#REF!</definedName>
    <definedName name="TOTALITEM4.6_41" localSheetId="1">#REF!</definedName>
    <definedName name="TOTALITEM4.6_41">#REF!</definedName>
    <definedName name="TOTALITEM4.6_42" localSheetId="9">#REF!</definedName>
    <definedName name="TOTALITEM4.6_42" localSheetId="1">#REF!</definedName>
    <definedName name="TOTALITEM4.6_42">#REF!</definedName>
    <definedName name="TOTALITEM4.6_43" localSheetId="9">#REF!</definedName>
    <definedName name="TOTALITEM4.6_43" localSheetId="1">#REF!</definedName>
    <definedName name="TOTALITEM4.6_43">#REF!</definedName>
    <definedName name="TOTALITEM4.6_44" localSheetId="9">#REF!</definedName>
    <definedName name="TOTALITEM4.6_44" localSheetId="1">#REF!</definedName>
    <definedName name="TOTALITEM4.6_44">#REF!</definedName>
    <definedName name="TOTALITEM4.6_45" localSheetId="9">#REF!</definedName>
    <definedName name="TOTALITEM4.6_45" localSheetId="1">#REF!</definedName>
    <definedName name="TOTALITEM4.6_45">#REF!</definedName>
    <definedName name="TOTALITEM4.6_46" localSheetId="9">#REF!</definedName>
    <definedName name="TOTALITEM4.6_46" localSheetId="1">#REF!</definedName>
    <definedName name="TOTALITEM4.6_46">#REF!</definedName>
    <definedName name="TOTALITEM4.6_47" localSheetId="9">#REF!</definedName>
    <definedName name="TOTALITEM4.6_47" localSheetId="1">#REF!</definedName>
    <definedName name="TOTALITEM4.6_47">#REF!</definedName>
    <definedName name="TOTALITEM4.6_48" localSheetId="9">#REF!</definedName>
    <definedName name="TOTALITEM4.6_48" localSheetId="1">#REF!</definedName>
    <definedName name="TOTALITEM4.6_48">#REF!</definedName>
    <definedName name="TOTALITEM4.6_49" localSheetId="9">#REF!</definedName>
    <definedName name="TOTALITEM4.6_49" localSheetId="1">#REF!</definedName>
    <definedName name="TOTALITEM4.6_49">#REF!</definedName>
    <definedName name="TOTALITEM4.6_5" localSheetId="9">#REF!</definedName>
    <definedName name="TOTALITEM4.6_5" localSheetId="1">#REF!</definedName>
    <definedName name="TOTALITEM4.6_5">#REF!</definedName>
    <definedName name="TOTALITEM4.6_50" localSheetId="9">#REF!</definedName>
    <definedName name="TOTALITEM4.6_50" localSheetId="1">#REF!</definedName>
    <definedName name="TOTALITEM4.6_50">#REF!</definedName>
    <definedName name="TOTALITEM4.6_51" localSheetId="9">#REF!</definedName>
    <definedName name="TOTALITEM4.6_51" localSheetId="1">#REF!</definedName>
    <definedName name="TOTALITEM4.6_51">#REF!</definedName>
    <definedName name="TOTALITEM4.6_52" localSheetId="9">#REF!</definedName>
    <definedName name="TOTALITEM4.6_52" localSheetId="1">#REF!</definedName>
    <definedName name="TOTALITEM4.6_52">#REF!</definedName>
    <definedName name="TOTALITEM4.6_53" localSheetId="9">#REF!</definedName>
    <definedName name="TOTALITEM4.6_53" localSheetId="1">#REF!</definedName>
    <definedName name="TOTALITEM4.6_53">#REF!</definedName>
    <definedName name="TOTALITEM4.6_54" localSheetId="9">#REF!</definedName>
    <definedName name="TOTALITEM4.6_54" localSheetId="1">#REF!</definedName>
    <definedName name="TOTALITEM4.6_54">#REF!</definedName>
    <definedName name="TOTALITEM4.6_55" localSheetId="9">#REF!</definedName>
    <definedName name="TOTALITEM4.6_55" localSheetId="1">#REF!</definedName>
    <definedName name="TOTALITEM4.6_55">#REF!</definedName>
    <definedName name="TOTALITEM4.6_56" localSheetId="9">#REF!</definedName>
    <definedName name="TOTALITEM4.6_56" localSheetId="1">#REF!</definedName>
    <definedName name="TOTALITEM4.6_56">#REF!</definedName>
    <definedName name="TOTALITEM4.6_57" localSheetId="9">#REF!</definedName>
    <definedName name="TOTALITEM4.6_57" localSheetId="1">#REF!</definedName>
    <definedName name="TOTALITEM4.6_57">#REF!</definedName>
    <definedName name="TOTALITEM4.6_58" localSheetId="9">#REF!</definedName>
    <definedName name="TOTALITEM4.6_58" localSheetId="1">#REF!</definedName>
    <definedName name="TOTALITEM4.6_58">#REF!</definedName>
    <definedName name="TOTALITEM4.6_59" localSheetId="9">#REF!</definedName>
    <definedName name="TOTALITEM4.6_59" localSheetId="1">#REF!</definedName>
    <definedName name="TOTALITEM4.6_59">#REF!</definedName>
    <definedName name="TOTALITEM4.6_60" localSheetId="9">#REF!</definedName>
    <definedName name="TOTALITEM4.6_60" localSheetId="1">#REF!</definedName>
    <definedName name="TOTALITEM4.6_60">#REF!</definedName>
    <definedName name="TOTALITEM4.6_61" localSheetId="9">#REF!</definedName>
    <definedName name="TOTALITEM4.6_61" localSheetId="1">#REF!</definedName>
    <definedName name="TOTALITEM4.6_61">#REF!</definedName>
    <definedName name="TOTALITEM4.6_62" localSheetId="9">#REF!</definedName>
    <definedName name="TOTALITEM4.6_62" localSheetId="1">#REF!</definedName>
    <definedName name="TOTALITEM4.6_62">#REF!</definedName>
    <definedName name="TOTALITEM4.6_63" localSheetId="9">#REF!</definedName>
    <definedName name="TOTALITEM4.6_63" localSheetId="1">#REF!</definedName>
    <definedName name="TOTALITEM4.6_63">#REF!</definedName>
    <definedName name="TOTALITEM4.6_64" localSheetId="9">#REF!</definedName>
    <definedName name="TOTALITEM4.6_64" localSheetId="1">#REF!</definedName>
    <definedName name="TOTALITEM4.6_64">#REF!</definedName>
    <definedName name="TOTALITEM4.6_65" localSheetId="9">#REF!</definedName>
    <definedName name="TOTALITEM4.6_65" localSheetId="1">#REF!</definedName>
    <definedName name="TOTALITEM4.6_65">#REF!</definedName>
    <definedName name="TOTALITEM4.6_66" localSheetId="9">#REF!</definedName>
    <definedName name="TOTALITEM4.6_66" localSheetId="1">#REF!</definedName>
    <definedName name="TOTALITEM4.6_66">#REF!</definedName>
    <definedName name="TOTALITEM4.6_67" localSheetId="9">#REF!</definedName>
    <definedName name="TOTALITEM4.6_67" localSheetId="1">#REF!</definedName>
    <definedName name="TOTALITEM4.6_67">#REF!</definedName>
    <definedName name="TOTALITEM4.6_68" localSheetId="9">#REF!</definedName>
    <definedName name="TOTALITEM4.6_68" localSheetId="1">#REF!</definedName>
    <definedName name="TOTALITEM4.6_68">#REF!</definedName>
    <definedName name="TOTALITEM4.6_69" localSheetId="9">#REF!</definedName>
    <definedName name="TOTALITEM4.6_69" localSheetId="1">#REF!</definedName>
    <definedName name="TOTALITEM4.6_69">#REF!</definedName>
    <definedName name="TOTALITEM4.6_70" localSheetId="9">#REF!</definedName>
    <definedName name="TOTALITEM4.6_70" localSheetId="1">#REF!</definedName>
    <definedName name="TOTALITEM4.6_70">#REF!</definedName>
    <definedName name="TOTALITEM4.6_71" localSheetId="9">#REF!</definedName>
    <definedName name="TOTALITEM4.6_71" localSheetId="1">#REF!</definedName>
    <definedName name="TOTALITEM4.6_71">#REF!</definedName>
    <definedName name="TOTALITEM4.6_72" localSheetId="9">#REF!</definedName>
    <definedName name="TOTALITEM4.6_72" localSheetId="1">#REF!</definedName>
    <definedName name="TOTALITEM4.6_72">#REF!</definedName>
    <definedName name="TOTALITEM4.6_73" localSheetId="9">#REF!</definedName>
    <definedName name="TOTALITEM4.6_73" localSheetId="1">#REF!</definedName>
    <definedName name="TOTALITEM4.6_73">#REF!</definedName>
    <definedName name="TOTALITEM4.6_74" localSheetId="9">#REF!</definedName>
    <definedName name="TOTALITEM4.6_74" localSheetId="1">#REF!</definedName>
    <definedName name="TOTALITEM4.6_74">#REF!</definedName>
    <definedName name="TOTALITEM4.6_75" localSheetId="9">#REF!</definedName>
    <definedName name="TOTALITEM4.6_75" localSheetId="1">#REF!</definedName>
    <definedName name="TOTALITEM4.6_75">#REF!</definedName>
    <definedName name="TOTALITEM4.6_76" localSheetId="9">#REF!</definedName>
    <definedName name="TOTALITEM4.6_76" localSheetId="1">#REF!</definedName>
    <definedName name="TOTALITEM4.6_76">#REF!</definedName>
    <definedName name="TOTALITEM4.6_78" localSheetId="9">#REF!</definedName>
    <definedName name="TOTALITEM4.6_78" localSheetId="1">#REF!</definedName>
    <definedName name="TOTALITEM4.6_78">#REF!</definedName>
    <definedName name="TOTALITEM4.6_79" localSheetId="9">#REF!</definedName>
    <definedName name="TOTALITEM4.6_79" localSheetId="1">#REF!</definedName>
    <definedName name="TOTALITEM4.6_79">#REF!</definedName>
    <definedName name="TOTALITEM4.6_9" localSheetId="9">#REF!</definedName>
    <definedName name="TOTALITEM4.6_9" localSheetId="1">#REF!</definedName>
    <definedName name="TOTALITEM4.6_9">#REF!</definedName>
    <definedName name="TOTALITEM5.1" localSheetId="9">#REF!</definedName>
    <definedName name="TOTALITEM5.1" localSheetId="1">#REF!</definedName>
    <definedName name="TOTALITEM5.1">#REF!</definedName>
    <definedName name="TOTALITEM5.1_1" localSheetId="9">#REF!</definedName>
    <definedName name="TOTALITEM5.1_1" localSheetId="1">#REF!</definedName>
    <definedName name="TOTALITEM5.1_1">#REF!</definedName>
    <definedName name="TOTALITEM5.1_10" localSheetId="9">#REF!</definedName>
    <definedName name="TOTALITEM5.1_10" localSheetId="1">#REF!</definedName>
    <definedName name="TOTALITEM5.1_10">#REF!</definedName>
    <definedName name="TOTALITEM5.1_11" localSheetId="9">#REF!</definedName>
    <definedName name="TOTALITEM5.1_11" localSheetId="1">#REF!</definedName>
    <definedName name="TOTALITEM5.1_11">#REF!</definedName>
    <definedName name="TOTALITEM5.1_12" localSheetId="9">#REF!</definedName>
    <definedName name="TOTALITEM5.1_12" localSheetId="1">#REF!</definedName>
    <definedName name="TOTALITEM5.1_12">#REF!</definedName>
    <definedName name="TOTALITEM5.1_13" localSheetId="9">#REF!</definedName>
    <definedName name="TOTALITEM5.1_13" localSheetId="1">#REF!</definedName>
    <definedName name="TOTALITEM5.1_13">#REF!</definedName>
    <definedName name="TOTALITEM5.1_14" localSheetId="9">#REF!</definedName>
    <definedName name="TOTALITEM5.1_14" localSheetId="1">#REF!</definedName>
    <definedName name="TOTALITEM5.1_14">#REF!</definedName>
    <definedName name="TOTALITEM5.1_15" localSheetId="9">#REF!</definedName>
    <definedName name="TOTALITEM5.1_15" localSheetId="1">#REF!</definedName>
    <definedName name="TOTALITEM5.1_15">#REF!</definedName>
    <definedName name="TOTALITEM5.1_16" localSheetId="9">#REF!</definedName>
    <definedName name="TOTALITEM5.1_16" localSheetId="1">#REF!</definedName>
    <definedName name="TOTALITEM5.1_16">#REF!</definedName>
    <definedName name="TOTALITEM5.1_17" localSheetId="9">#REF!</definedName>
    <definedName name="TOTALITEM5.1_17" localSheetId="1">#REF!</definedName>
    <definedName name="TOTALITEM5.1_17">#REF!</definedName>
    <definedName name="TOTALITEM5.1_18" localSheetId="9">#REF!</definedName>
    <definedName name="TOTALITEM5.1_18" localSheetId="1">#REF!</definedName>
    <definedName name="TOTALITEM5.1_18">#REF!</definedName>
    <definedName name="TOTALITEM5.1_19" localSheetId="9">#REF!</definedName>
    <definedName name="TOTALITEM5.1_19" localSheetId="1">#REF!</definedName>
    <definedName name="TOTALITEM5.1_19">#REF!</definedName>
    <definedName name="TOTALITEM5.1_2" localSheetId="9">#REF!</definedName>
    <definedName name="TOTALITEM5.1_2" localSheetId="1">#REF!</definedName>
    <definedName name="TOTALITEM5.1_2">#REF!</definedName>
    <definedName name="TOTALITEM5.1_20" localSheetId="9">#REF!</definedName>
    <definedName name="TOTALITEM5.1_20" localSheetId="1">#REF!</definedName>
    <definedName name="TOTALITEM5.1_20">#REF!</definedName>
    <definedName name="TOTALITEM5.1_21" localSheetId="9">#REF!</definedName>
    <definedName name="TOTALITEM5.1_21" localSheetId="1">#REF!</definedName>
    <definedName name="TOTALITEM5.1_21">#REF!</definedName>
    <definedName name="TOTALITEM5.1_22" localSheetId="9">#REF!</definedName>
    <definedName name="TOTALITEM5.1_22" localSheetId="1">#REF!</definedName>
    <definedName name="TOTALITEM5.1_22">#REF!</definedName>
    <definedName name="TOTALITEM5.1_23" localSheetId="9">#REF!</definedName>
    <definedName name="TOTALITEM5.1_23" localSheetId="1">#REF!</definedName>
    <definedName name="TOTALITEM5.1_23">#REF!</definedName>
    <definedName name="TOTALITEM5.1_24" localSheetId="9">#REF!</definedName>
    <definedName name="TOTALITEM5.1_24" localSheetId="1">#REF!</definedName>
    <definedName name="TOTALITEM5.1_24">#REF!</definedName>
    <definedName name="TOTALITEM5.1_25" localSheetId="9">#REF!</definedName>
    <definedName name="TOTALITEM5.1_25" localSheetId="1">#REF!</definedName>
    <definedName name="TOTALITEM5.1_25">#REF!</definedName>
    <definedName name="TOTALITEM5.1_26" localSheetId="9">#REF!</definedName>
    <definedName name="TOTALITEM5.1_26" localSheetId="1">#REF!</definedName>
    <definedName name="TOTALITEM5.1_26">#REF!</definedName>
    <definedName name="TOTALITEM5.1_27" localSheetId="9">#REF!</definedName>
    <definedName name="TOTALITEM5.1_27" localSheetId="1">#REF!</definedName>
    <definedName name="TOTALITEM5.1_27">#REF!</definedName>
    <definedName name="TOTALITEM5.1_28" localSheetId="9">#REF!</definedName>
    <definedName name="TOTALITEM5.1_28" localSheetId="1">#REF!</definedName>
    <definedName name="TOTALITEM5.1_28">#REF!</definedName>
    <definedName name="TOTALITEM5.1_29" localSheetId="9">#REF!</definedName>
    <definedName name="TOTALITEM5.1_29" localSheetId="1">#REF!</definedName>
    <definedName name="TOTALITEM5.1_29">#REF!</definedName>
    <definedName name="TOTALITEM5.1_3" localSheetId="9">#REF!</definedName>
    <definedName name="TOTALITEM5.1_3" localSheetId="1">#REF!</definedName>
    <definedName name="TOTALITEM5.1_3">#REF!</definedName>
    <definedName name="TOTALITEM5.1_30" localSheetId="9">#REF!</definedName>
    <definedName name="TOTALITEM5.1_30" localSheetId="1">#REF!</definedName>
    <definedName name="TOTALITEM5.1_30">#REF!</definedName>
    <definedName name="TOTALITEM5.1_31" localSheetId="9">#REF!</definedName>
    <definedName name="TOTALITEM5.1_31" localSheetId="1">#REF!</definedName>
    <definedName name="TOTALITEM5.1_31">#REF!</definedName>
    <definedName name="TOTALITEM5.1_32" localSheetId="9">#REF!</definedName>
    <definedName name="TOTALITEM5.1_32" localSheetId="1">#REF!</definedName>
    <definedName name="TOTALITEM5.1_32">#REF!</definedName>
    <definedName name="TOTALITEM5.1_33" localSheetId="9">#REF!</definedName>
    <definedName name="TOTALITEM5.1_33" localSheetId="1">#REF!</definedName>
    <definedName name="TOTALITEM5.1_33">#REF!</definedName>
    <definedName name="TOTALITEM5.1_34" localSheetId="9">#REF!</definedName>
    <definedName name="TOTALITEM5.1_34" localSheetId="1">#REF!</definedName>
    <definedName name="TOTALITEM5.1_34">#REF!</definedName>
    <definedName name="TOTALITEM5.1_35" localSheetId="9">#REF!</definedName>
    <definedName name="TOTALITEM5.1_35" localSheetId="1">#REF!</definedName>
    <definedName name="TOTALITEM5.1_35">#REF!</definedName>
    <definedName name="TOTALITEM5.1_36" localSheetId="9">#REF!</definedName>
    <definedName name="TOTALITEM5.1_36" localSheetId="1">#REF!</definedName>
    <definedName name="TOTALITEM5.1_36">#REF!</definedName>
    <definedName name="TOTALITEM5.1_37" localSheetId="9">#REF!</definedName>
    <definedName name="TOTALITEM5.1_37" localSheetId="1">#REF!</definedName>
    <definedName name="TOTALITEM5.1_37">#REF!</definedName>
    <definedName name="TOTALITEM5.1_38" localSheetId="9">#REF!</definedName>
    <definedName name="TOTALITEM5.1_38" localSheetId="1">#REF!</definedName>
    <definedName name="TOTALITEM5.1_38">#REF!</definedName>
    <definedName name="TOTALITEM5.1_39" localSheetId="9">#REF!</definedName>
    <definedName name="TOTALITEM5.1_39" localSheetId="1">#REF!</definedName>
    <definedName name="TOTALITEM5.1_39">#REF!</definedName>
    <definedName name="TOTALITEM5.1_4" localSheetId="9">#REF!</definedName>
    <definedName name="TOTALITEM5.1_4" localSheetId="1">#REF!</definedName>
    <definedName name="TOTALITEM5.1_4">#REF!</definedName>
    <definedName name="TOTALITEM5.1_40" localSheetId="9">#REF!</definedName>
    <definedName name="TOTALITEM5.1_40" localSheetId="1">#REF!</definedName>
    <definedName name="TOTALITEM5.1_40">#REF!</definedName>
    <definedName name="TOTALITEM5.1_41" localSheetId="9">#REF!</definedName>
    <definedName name="TOTALITEM5.1_41" localSheetId="1">#REF!</definedName>
    <definedName name="TOTALITEM5.1_41">#REF!</definedName>
    <definedName name="TOTALITEM5.1_42" localSheetId="9">#REF!</definedName>
    <definedName name="TOTALITEM5.1_42" localSheetId="1">#REF!</definedName>
    <definedName name="TOTALITEM5.1_42">#REF!</definedName>
    <definedName name="TOTALITEM5.1_43" localSheetId="9">#REF!</definedName>
    <definedName name="TOTALITEM5.1_43" localSheetId="1">#REF!</definedName>
    <definedName name="TOTALITEM5.1_43">#REF!</definedName>
    <definedName name="TOTALITEM5.1_44" localSheetId="9">#REF!</definedName>
    <definedName name="TOTALITEM5.1_44" localSheetId="1">#REF!</definedName>
    <definedName name="TOTALITEM5.1_44">#REF!</definedName>
    <definedName name="TOTALITEM5.1_45" localSheetId="9">#REF!</definedName>
    <definedName name="TOTALITEM5.1_45" localSheetId="1">#REF!</definedName>
    <definedName name="TOTALITEM5.1_45">#REF!</definedName>
    <definedName name="TOTALITEM5.1_46" localSheetId="9">#REF!</definedName>
    <definedName name="TOTALITEM5.1_46" localSheetId="1">#REF!</definedName>
    <definedName name="TOTALITEM5.1_46">#REF!</definedName>
    <definedName name="TOTALITEM5.1_47" localSheetId="9">#REF!</definedName>
    <definedName name="TOTALITEM5.1_47" localSheetId="1">#REF!</definedName>
    <definedName name="TOTALITEM5.1_47">#REF!</definedName>
    <definedName name="TOTALITEM5.1_48" localSheetId="9">#REF!</definedName>
    <definedName name="TOTALITEM5.1_48" localSheetId="1">#REF!</definedName>
    <definedName name="TOTALITEM5.1_48">#REF!</definedName>
    <definedName name="TOTALITEM5.1_49" localSheetId="9">#REF!</definedName>
    <definedName name="TOTALITEM5.1_49" localSheetId="1">#REF!</definedName>
    <definedName name="TOTALITEM5.1_49">#REF!</definedName>
    <definedName name="TOTALITEM5.1_5" localSheetId="9">#REF!</definedName>
    <definedName name="TOTALITEM5.1_5" localSheetId="1">#REF!</definedName>
    <definedName name="TOTALITEM5.1_5">#REF!</definedName>
    <definedName name="TOTALITEM5.1_50" localSheetId="9">#REF!</definedName>
    <definedName name="TOTALITEM5.1_50" localSheetId="1">#REF!</definedName>
    <definedName name="TOTALITEM5.1_50">#REF!</definedName>
    <definedName name="TOTALITEM5.1_51" localSheetId="9">#REF!</definedName>
    <definedName name="TOTALITEM5.1_51" localSheetId="1">#REF!</definedName>
    <definedName name="TOTALITEM5.1_51">#REF!</definedName>
    <definedName name="TOTALITEM5.1_52" localSheetId="9">#REF!</definedName>
    <definedName name="TOTALITEM5.1_52" localSheetId="1">#REF!</definedName>
    <definedName name="TOTALITEM5.1_52">#REF!</definedName>
    <definedName name="TOTALITEM5.1_53" localSheetId="9">#REF!</definedName>
    <definedName name="TOTALITEM5.1_53" localSheetId="1">#REF!</definedName>
    <definedName name="TOTALITEM5.1_53">#REF!</definedName>
    <definedName name="TOTALITEM5.1_54" localSheetId="9">#REF!</definedName>
    <definedName name="TOTALITEM5.1_54" localSheetId="1">#REF!</definedName>
    <definedName name="TOTALITEM5.1_54">#REF!</definedName>
    <definedName name="TOTALITEM5.1_55" localSheetId="9">#REF!</definedName>
    <definedName name="TOTALITEM5.1_55" localSheetId="1">#REF!</definedName>
    <definedName name="TOTALITEM5.1_55">#REF!</definedName>
    <definedName name="TOTALITEM5.1_56" localSheetId="9">#REF!</definedName>
    <definedName name="TOTALITEM5.1_56" localSheetId="1">#REF!</definedName>
    <definedName name="TOTALITEM5.1_56">#REF!</definedName>
    <definedName name="TOTALITEM5.1_57" localSheetId="9">#REF!</definedName>
    <definedName name="TOTALITEM5.1_57" localSheetId="1">#REF!</definedName>
    <definedName name="TOTALITEM5.1_57">#REF!</definedName>
    <definedName name="TOTALITEM5.1_58" localSheetId="9">#REF!</definedName>
    <definedName name="TOTALITEM5.1_58" localSheetId="1">#REF!</definedName>
    <definedName name="TOTALITEM5.1_58">#REF!</definedName>
    <definedName name="TOTALITEM5.1_59" localSheetId="9">#REF!</definedName>
    <definedName name="TOTALITEM5.1_59" localSheetId="1">#REF!</definedName>
    <definedName name="TOTALITEM5.1_59">#REF!</definedName>
    <definedName name="TOTALITEM5.1_60" localSheetId="9">#REF!</definedName>
    <definedName name="TOTALITEM5.1_60" localSheetId="1">#REF!</definedName>
    <definedName name="TOTALITEM5.1_60">#REF!</definedName>
    <definedName name="TOTALITEM5.1_61" localSheetId="9">#REF!</definedName>
    <definedName name="TOTALITEM5.1_61" localSheetId="1">#REF!</definedName>
    <definedName name="TOTALITEM5.1_61">#REF!</definedName>
    <definedName name="TOTALITEM5.1_62" localSheetId="9">#REF!</definedName>
    <definedName name="TOTALITEM5.1_62" localSheetId="1">#REF!</definedName>
    <definedName name="TOTALITEM5.1_62">#REF!</definedName>
    <definedName name="TOTALITEM5.1_63" localSheetId="9">#REF!</definedName>
    <definedName name="TOTALITEM5.1_63" localSheetId="1">#REF!</definedName>
    <definedName name="TOTALITEM5.1_63">#REF!</definedName>
    <definedName name="TOTALITEM5.1_64" localSheetId="9">#REF!</definedName>
    <definedName name="TOTALITEM5.1_64" localSheetId="1">#REF!</definedName>
    <definedName name="TOTALITEM5.1_64">#REF!</definedName>
    <definedName name="TOTALITEM5.1_65" localSheetId="9">#REF!</definedName>
    <definedName name="TOTALITEM5.1_65" localSheetId="1">#REF!</definedName>
    <definedName name="TOTALITEM5.1_65">#REF!</definedName>
    <definedName name="TOTALITEM5.1_66" localSheetId="9">#REF!</definedName>
    <definedName name="TOTALITEM5.1_66" localSheetId="1">#REF!</definedName>
    <definedName name="TOTALITEM5.1_66">#REF!</definedName>
    <definedName name="TOTALITEM5.1_67" localSheetId="9">#REF!</definedName>
    <definedName name="TOTALITEM5.1_67" localSheetId="1">#REF!</definedName>
    <definedName name="TOTALITEM5.1_67">#REF!</definedName>
    <definedName name="TOTALITEM5.1_68" localSheetId="9">#REF!</definedName>
    <definedName name="TOTALITEM5.1_68" localSheetId="1">#REF!</definedName>
    <definedName name="TOTALITEM5.1_68">#REF!</definedName>
    <definedName name="TOTALITEM5.1_69" localSheetId="9">#REF!</definedName>
    <definedName name="TOTALITEM5.1_69" localSheetId="1">#REF!</definedName>
    <definedName name="TOTALITEM5.1_69">#REF!</definedName>
    <definedName name="TOTALITEM5.1_70" localSheetId="9">#REF!</definedName>
    <definedName name="TOTALITEM5.1_70" localSheetId="1">#REF!</definedName>
    <definedName name="TOTALITEM5.1_70">#REF!</definedName>
    <definedName name="TOTALITEM5.1_71" localSheetId="9">#REF!</definedName>
    <definedName name="TOTALITEM5.1_71" localSheetId="1">#REF!</definedName>
    <definedName name="TOTALITEM5.1_71">#REF!</definedName>
    <definedName name="TOTALITEM5.1_72" localSheetId="9">#REF!</definedName>
    <definedName name="TOTALITEM5.1_72" localSheetId="1">#REF!</definedName>
    <definedName name="TOTALITEM5.1_72">#REF!</definedName>
    <definedName name="TOTALITEM5.1_73" localSheetId="9">#REF!</definedName>
    <definedName name="TOTALITEM5.1_73" localSheetId="1">#REF!</definedName>
    <definedName name="TOTALITEM5.1_73">#REF!</definedName>
    <definedName name="TOTALITEM5.1_74" localSheetId="9">#REF!</definedName>
    <definedName name="TOTALITEM5.1_74" localSheetId="1">#REF!</definedName>
    <definedName name="TOTALITEM5.1_74">#REF!</definedName>
    <definedName name="TOTALITEM5.1_75" localSheetId="9">#REF!</definedName>
    <definedName name="TOTALITEM5.1_75" localSheetId="1">#REF!</definedName>
    <definedName name="TOTALITEM5.1_75">#REF!</definedName>
    <definedName name="TOTALITEM5.1_76" localSheetId="9">#REF!</definedName>
    <definedName name="TOTALITEM5.1_76" localSheetId="1">#REF!</definedName>
    <definedName name="TOTALITEM5.1_76">#REF!</definedName>
    <definedName name="TOTALITEM5.1_78" localSheetId="9">#REF!</definedName>
    <definedName name="TOTALITEM5.1_78" localSheetId="1">#REF!</definedName>
    <definedName name="TOTALITEM5.1_78">#REF!</definedName>
    <definedName name="TOTALITEM5.1_79" localSheetId="9">#REF!</definedName>
    <definedName name="TOTALITEM5.1_79" localSheetId="1">#REF!</definedName>
    <definedName name="TOTALITEM5.1_79">#REF!</definedName>
    <definedName name="TOTALITEM5.1_9" localSheetId="9">#REF!</definedName>
    <definedName name="TOTALITEM5.1_9" localSheetId="1">#REF!</definedName>
    <definedName name="TOTALITEM5.1_9">#REF!</definedName>
    <definedName name="TOTALITEM5.2" localSheetId="9">#REF!</definedName>
    <definedName name="TOTALITEM5.2" localSheetId="1">#REF!</definedName>
    <definedName name="TOTALITEM5.2">#REF!</definedName>
    <definedName name="TOTALITEM5.2_1" localSheetId="9">#REF!</definedName>
    <definedName name="TOTALITEM5.2_1" localSheetId="1">#REF!</definedName>
    <definedName name="TOTALITEM5.2_1">#REF!</definedName>
    <definedName name="TOTALITEM5.2_10" localSheetId="9">#REF!</definedName>
    <definedName name="TOTALITEM5.2_10" localSheetId="1">#REF!</definedName>
    <definedName name="TOTALITEM5.2_10">#REF!</definedName>
    <definedName name="TOTALITEM5.2_11" localSheetId="9">#REF!</definedName>
    <definedName name="TOTALITEM5.2_11" localSheetId="1">#REF!</definedName>
    <definedName name="TOTALITEM5.2_11">#REF!</definedName>
    <definedName name="TOTALITEM5.2_12" localSheetId="9">#REF!</definedName>
    <definedName name="TOTALITEM5.2_12" localSheetId="1">#REF!</definedName>
    <definedName name="TOTALITEM5.2_12">#REF!</definedName>
    <definedName name="TOTALITEM5.2_13" localSheetId="9">#REF!</definedName>
    <definedName name="TOTALITEM5.2_13" localSheetId="1">#REF!</definedName>
    <definedName name="TOTALITEM5.2_13">#REF!</definedName>
    <definedName name="TOTALITEM5.2_14" localSheetId="9">#REF!</definedName>
    <definedName name="TOTALITEM5.2_14" localSheetId="1">#REF!</definedName>
    <definedName name="TOTALITEM5.2_14">#REF!</definedName>
    <definedName name="TOTALITEM5.2_15" localSheetId="9">#REF!</definedName>
    <definedName name="TOTALITEM5.2_15" localSheetId="1">#REF!</definedName>
    <definedName name="TOTALITEM5.2_15">#REF!</definedName>
    <definedName name="TOTALITEM5.2_16" localSheetId="9">#REF!</definedName>
    <definedName name="TOTALITEM5.2_16" localSheetId="1">#REF!</definedName>
    <definedName name="TOTALITEM5.2_16">#REF!</definedName>
    <definedName name="TOTALITEM5.2_17" localSheetId="9">#REF!</definedName>
    <definedName name="TOTALITEM5.2_17" localSheetId="1">#REF!</definedName>
    <definedName name="TOTALITEM5.2_17">#REF!</definedName>
    <definedName name="TOTALITEM5.2_18" localSheetId="9">#REF!</definedName>
    <definedName name="TOTALITEM5.2_18" localSheetId="1">#REF!</definedName>
    <definedName name="TOTALITEM5.2_18">#REF!</definedName>
    <definedName name="TOTALITEM5.2_19" localSheetId="9">#REF!</definedName>
    <definedName name="TOTALITEM5.2_19" localSheetId="1">#REF!</definedName>
    <definedName name="TOTALITEM5.2_19">#REF!</definedName>
    <definedName name="TOTALITEM5.2_2" localSheetId="9">#REF!</definedName>
    <definedName name="TOTALITEM5.2_2" localSheetId="1">#REF!</definedName>
    <definedName name="TOTALITEM5.2_2">#REF!</definedName>
    <definedName name="TOTALITEM5.2_20" localSheetId="9">#REF!</definedName>
    <definedName name="TOTALITEM5.2_20" localSheetId="1">#REF!</definedName>
    <definedName name="TOTALITEM5.2_20">#REF!</definedName>
    <definedName name="TOTALITEM5.2_21" localSheetId="9">#REF!</definedName>
    <definedName name="TOTALITEM5.2_21" localSheetId="1">#REF!</definedName>
    <definedName name="TOTALITEM5.2_21">#REF!</definedName>
    <definedName name="TOTALITEM5.2_22" localSheetId="9">#REF!</definedName>
    <definedName name="TOTALITEM5.2_22" localSheetId="1">#REF!</definedName>
    <definedName name="TOTALITEM5.2_22">#REF!</definedName>
    <definedName name="TOTALITEM5.2_23" localSheetId="9">#REF!</definedName>
    <definedName name="TOTALITEM5.2_23" localSheetId="1">#REF!</definedName>
    <definedName name="TOTALITEM5.2_23">#REF!</definedName>
    <definedName name="TOTALITEM5.2_24" localSheetId="9">#REF!</definedName>
    <definedName name="TOTALITEM5.2_24" localSheetId="1">#REF!</definedName>
    <definedName name="TOTALITEM5.2_24">#REF!</definedName>
    <definedName name="TOTALITEM5.2_25" localSheetId="9">#REF!</definedName>
    <definedName name="TOTALITEM5.2_25" localSheetId="1">#REF!</definedName>
    <definedName name="TOTALITEM5.2_25">#REF!</definedName>
    <definedName name="TOTALITEM5.2_26" localSheetId="9">#REF!</definedName>
    <definedName name="TOTALITEM5.2_26" localSheetId="1">#REF!</definedName>
    <definedName name="TOTALITEM5.2_26">#REF!</definedName>
    <definedName name="TOTALITEM5.2_27" localSheetId="9">#REF!</definedName>
    <definedName name="TOTALITEM5.2_27" localSheetId="1">#REF!</definedName>
    <definedName name="TOTALITEM5.2_27">#REF!</definedName>
    <definedName name="TOTALITEM5.2_28" localSheetId="9">#REF!</definedName>
    <definedName name="TOTALITEM5.2_28" localSheetId="1">#REF!</definedName>
    <definedName name="TOTALITEM5.2_28">#REF!</definedName>
    <definedName name="TOTALITEM5.2_29" localSheetId="9">#REF!</definedName>
    <definedName name="TOTALITEM5.2_29" localSheetId="1">#REF!</definedName>
    <definedName name="TOTALITEM5.2_29">#REF!</definedName>
    <definedName name="TOTALITEM5.2_3" localSheetId="9">#REF!</definedName>
    <definedName name="TOTALITEM5.2_3" localSheetId="1">#REF!</definedName>
    <definedName name="TOTALITEM5.2_3">#REF!</definedName>
    <definedName name="TOTALITEM5.2_30" localSheetId="9">#REF!</definedName>
    <definedName name="TOTALITEM5.2_30" localSheetId="1">#REF!</definedName>
    <definedName name="TOTALITEM5.2_30">#REF!</definedName>
    <definedName name="TOTALITEM5.2_31" localSheetId="9">#REF!</definedName>
    <definedName name="TOTALITEM5.2_31" localSheetId="1">#REF!</definedName>
    <definedName name="TOTALITEM5.2_31">#REF!</definedName>
    <definedName name="TOTALITEM5.2_32" localSheetId="9">#REF!</definedName>
    <definedName name="TOTALITEM5.2_32" localSheetId="1">#REF!</definedName>
    <definedName name="TOTALITEM5.2_32">#REF!</definedName>
    <definedName name="TOTALITEM5.2_33" localSheetId="9">#REF!</definedName>
    <definedName name="TOTALITEM5.2_33" localSheetId="1">#REF!</definedName>
    <definedName name="TOTALITEM5.2_33">#REF!</definedName>
    <definedName name="TOTALITEM5.2_34" localSheetId="9">#REF!</definedName>
    <definedName name="TOTALITEM5.2_34" localSheetId="1">#REF!</definedName>
    <definedName name="TOTALITEM5.2_34">#REF!</definedName>
    <definedName name="TOTALITEM5.2_35" localSheetId="9">#REF!</definedName>
    <definedName name="TOTALITEM5.2_35" localSheetId="1">#REF!</definedName>
    <definedName name="TOTALITEM5.2_35">#REF!</definedName>
    <definedName name="TOTALITEM5.2_36" localSheetId="9">#REF!</definedName>
    <definedName name="TOTALITEM5.2_36" localSheetId="1">#REF!</definedName>
    <definedName name="TOTALITEM5.2_36">#REF!</definedName>
    <definedName name="TOTALITEM5.2_37" localSheetId="9">#REF!</definedName>
    <definedName name="TOTALITEM5.2_37" localSheetId="1">#REF!</definedName>
    <definedName name="TOTALITEM5.2_37">#REF!</definedName>
    <definedName name="TOTALITEM5.2_38" localSheetId="9">#REF!</definedName>
    <definedName name="TOTALITEM5.2_38" localSheetId="1">#REF!</definedName>
    <definedName name="TOTALITEM5.2_38">#REF!</definedName>
    <definedName name="TOTALITEM5.2_39" localSheetId="9">#REF!</definedName>
    <definedName name="TOTALITEM5.2_39" localSheetId="1">#REF!</definedName>
    <definedName name="TOTALITEM5.2_39">#REF!</definedName>
    <definedName name="TOTALITEM5.2_4" localSheetId="9">#REF!</definedName>
    <definedName name="TOTALITEM5.2_4" localSheetId="1">#REF!</definedName>
    <definedName name="TOTALITEM5.2_4">#REF!</definedName>
    <definedName name="TOTALITEM5.2_40" localSheetId="9">#REF!</definedName>
    <definedName name="TOTALITEM5.2_40" localSheetId="1">#REF!</definedName>
    <definedName name="TOTALITEM5.2_40">#REF!</definedName>
    <definedName name="TOTALITEM5.2_41" localSheetId="9">#REF!</definedName>
    <definedName name="TOTALITEM5.2_41" localSheetId="1">#REF!</definedName>
    <definedName name="TOTALITEM5.2_41">#REF!</definedName>
    <definedName name="TOTALITEM5.2_42" localSheetId="9">#REF!</definedName>
    <definedName name="TOTALITEM5.2_42" localSheetId="1">#REF!</definedName>
    <definedName name="TOTALITEM5.2_42">#REF!</definedName>
    <definedName name="TOTALITEM5.2_43" localSheetId="9">#REF!</definedName>
    <definedName name="TOTALITEM5.2_43" localSheetId="1">#REF!</definedName>
    <definedName name="TOTALITEM5.2_43">#REF!</definedName>
    <definedName name="TOTALITEM5.2_44" localSheetId="9">#REF!</definedName>
    <definedName name="TOTALITEM5.2_44" localSheetId="1">#REF!</definedName>
    <definedName name="TOTALITEM5.2_44">#REF!</definedName>
    <definedName name="TOTALITEM5.2_45" localSheetId="9">#REF!</definedName>
    <definedName name="TOTALITEM5.2_45" localSheetId="1">#REF!</definedName>
    <definedName name="TOTALITEM5.2_45">#REF!</definedName>
    <definedName name="TOTALITEM5.2_46" localSheetId="9">#REF!</definedName>
    <definedName name="TOTALITEM5.2_46" localSheetId="1">#REF!</definedName>
    <definedName name="TOTALITEM5.2_46">#REF!</definedName>
    <definedName name="TOTALITEM5.2_47" localSheetId="9">#REF!</definedName>
    <definedName name="TOTALITEM5.2_47" localSheetId="1">#REF!</definedName>
    <definedName name="TOTALITEM5.2_47">#REF!</definedName>
    <definedName name="TOTALITEM5.2_48" localSheetId="9">#REF!</definedName>
    <definedName name="TOTALITEM5.2_48" localSheetId="1">#REF!</definedName>
    <definedName name="TOTALITEM5.2_48">#REF!</definedName>
    <definedName name="TOTALITEM5.2_49" localSheetId="9">#REF!</definedName>
    <definedName name="TOTALITEM5.2_49" localSheetId="1">#REF!</definedName>
    <definedName name="TOTALITEM5.2_49">#REF!</definedName>
    <definedName name="TOTALITEM5.2_5" localSheetId="9">#REF!</definedName>
    <definedName name="TOTALITEM5.2_5" localSheetId="1">#REF!</definedName>
    <definedName name="TOTALITEM5.2_5">#REF!</definedName>
    <definedName name="TOTALITEM5.2_50" localSheetId="9">#REF!</definedName>
    <definedName name="TOTALITEM5.2_50" localSheetId="1">#REF!</definedName>
    <definedName name="TOTALITEM5.2_50">#REF!</definedName>
    <definedName name="TOTALITEM5.2_51" localSheetId="9">#REF!</definedName>
    <definedName name="TOTALITEM5.2_51" localSheetId="1">#REF!</definedName>
    <definedName name="TOTALITEM5.2_51">#REF!</definedName>
    <definedName name="TOTALITEM5.2_52" localSheetId="9">#REF!</definedName>
    <definedName name="TOTALITEM5.2_52" localSheetId="1">#REF!</definedName>
    <definedName name="TOTALITEM5.2_52">#REF!</definedName>
    <definedName name="TOTALITEM5.2_53" localSheetId="9">#REF!</definedName>
    <definedName name="TOTALITEM5.2_53" localSheetId="1">#REF!</definedName>
    <definedName name="TOTALITEM5.2_53">#REF!</definedName>
    <definedName name="TOTALITEM5.2_54" localSheetId="9">#REF!</definedName>
    <definedName name="TOTALITEM5.2_54" localSheetId="1">#REF!</definedName>
    <definedName name="TOTALITEM5.2_54">#REF!</definedName>
    <definedName name="TOTALITEM5.2_55" localSheetId="9">#REF!</definedName>
    <definedName name="TOTALITEM5.2_55" localSheetId="1">#REF!</definedName>
    <definedName name="TOTALITEM5.2_55">#REF!</definedName>
    <definedName name="TOTALITEM5.2_56" localSheetId="9">#REF!</definedName>
    <definedName name="TOTALITEM5.2_56" localSheetId="1">#REF!</definedName>
    <definedName name="TOTALITEM5.2_56">#REF!</definedName>
    <definedName name="TOTALITEM5.2_57" localSheetId="9">#REF!</definedName>
    <definedName name="TOTALITEM5.2_57" localSheetId="1">#REF!</definedName>
    <definedName name="TOTALITEM5.2_57">#REF!</definedName>
    <definedName name="TOTALITEM5.2_58" localSheetId="9">#REF!</definedName>
    <definedName name="TOTALITEM5.2_58" localSheetId="1">#REF!</definedName>
    <definedName name="TOTALITEM5.2_58">#REF!</definedName>
    <definedName name="TOTALITEM5.2_59" localSheetId="9">#REF!</definedName>
    <definedName name="TOTALITEM5.2_59" localSheetId="1">#REF!</definedName>
    <definedName name="TOTALITEM5.2_59">#REF!</definedName>
    <definedName name="TOTALITEM5.2_60" localSheetId="9">#REF!</definedName>
    <definedName name="TOTALITEM5.2_60" localSheetId="1">#REF!</definedName>
    <definedName name="TOTALITEM5.2_60">#REF!</definedName>
    <definedName name="TOTALITEM5.2_61" localSheetId="9">#REF!</definedName>
    <definedName name="TOTALITEM5.2_61" localSheetId="1">#REF!</definedName>
    <definedName name="TOTALITEM5.2_61">#REF!</definedName>
    <definedName name="TOTALITEM5.2_62" localSheetId="9">#REF!</definedName>
    <definedName name="TOTALITEM5.2_62" localSheetId="1">#REF!</definedName>
    <definedName name="TOTALITEM5.2_62">#REF!</definedName>
    <definedName name="TOTALITEM5.2_63" localSheetId="9">#REF!</definedName>
    <definedName name="TOTALITEM5.2_63" localSheetId="1">#REF!</definedName>
    <definedName name="TOTALITEM5.2_63">#REF!</definedName>
    <definedName name="TOTALITEM5.2_64" localSheetId="9">#REF!</definedName>
    <definedName name="TOTALITEM5.2_64" localSheetId="1">#REF!</definedName>
    <definedName name="TOTALITEM5.2_64">#REF!</definedName>
    <definedName name="TOTALITEM5.2_65" localSheetId="9">#REF!</definedName>
    <definedName name="TOTALITEM5.2_65" localSheetId="1">#REF!</definedName>
    <definedName name="TOTALITEM5.2_65">#REF!</definedName>
    <definedName name="TOTALITEM5.2_66" localSheetId="9">#REF!</definedName>
    <definedName name="TOTALITEM5.2_66" localSheetId="1">#REF!</definedName>
    <definedName name="TOTALITEM5.2_66">#REF!</definedName>
    <definedName name="TOTALITEM5.2_67" localSheetId="9">#REF!</definedName>
    <definedName name="TOTALITEM5.2_67" localSheetId="1">#REF!</definedName>
    <definedName name="TOTALITEM5.2_67">#REF!</definedName>
    <definedName name="TOTALITEM5.2_68" localSheetId="9">#REF!</definedName>
    <definedName name="TOTALITEM5.2_68" localSheetId="1">#REF!</definedName>
    <definedName name="TOTALITEM5.2_68">#REF!</definedName>
    <definedName name="TOTALITEM5.2_69" localSheetId="9">#REF!</definedName>
    <definedName name="TOTALITEM5.2_69" localSheetId="1">#REF!</definedName>
    <definedName name="TOTALITEM5.2_69">#REF!</definedName>
    <definedName name="TOTALITEM5.2_70" localSheetId="9">#REF!</definedName>
    <definedName name="TOTALITEM5.2_70" localSheetId="1">#REF!</definedName>
    <definedName name="TOTALITEM5.2_70">#REF!</definedName>
    <definedName name="TOTALITEM5.2_71" localSheetId="9">#REF!</definedName>
    <definedName name="TOTALITEM5.2_71" localSheetId="1">#REF!</definedName>
    <definedName name="TOTALITEM5.2_71">#REF!</definedName>
    <definedName name="TOTALITEM5.2_72" localSheetId="9">#REF!</definedName>
    <definedName name="TOTALITEM5.2_72" localSheetId="1">#REF!</definedName>
    <definedName name="TOTALITEM5.2_72">#REF!</definedName>
    <definedName name="TOTALITEM5.2_73" localSheetId="9">#REF!</definedName>
    <definedName name="TOTALITEM5.2_73" localSheetId="1">#REF!</definedName>
    <definedName name="TOTALITEM5.2_73">#REF!</definedName>
    <definedName name="TOTALITEM5.2_74" localSheetId="9">#REF!</definedName>
    <definedName name="TOTALITEM5.2_74" localSheetId="1">#REF!</definedName>
    <definedName name="TOTALITEM5.2_74">#REF!</definedName>
    <definedName name="TOTALITEM5.2_75" localSheetId="9">#REF!</definedName>
    <definedName name="TOTALITEM5.2_75" localSheetId="1">#REF!</definedName>
    <definedName name="TOTALITEM5.2_75">#REF!</definedName>
    <definedName name="TOTALITEM5.2_76" localSheetId="9">#REF!</definedName>
    <definedName name="TOTALITEM5.2_76" localSheetId="1">#REF!</definedName>
    <definedName name="TOTALITEM5.2_76">#REF!</definedName>
    <definedName name="TOTALITEM5.2_78" localSheetId="9">#REF!</definedName>
    <definedName name="TOTALITEM5.2_78" localSheetId="1">#REF!</definedName>
    <definedName name="TOTALITEM5.2_78">#REF!</definedName>
    <definedName name="TOTALITEM5.2_79" localSheetId="9">#REF!</definedName>
    <definedName name="TOTALITEM5.2_79" localSheetId="1">#REF!</definedName>
    <definedName name="TOTALITEM5.2_79">#REF!</definedName>
    <definedName name="TOTALITEM5.2_9" localSheetId="9">#REF!</definedName>
    <definedName name="TOTALITEM5.2_9" localSheetId="1">#REF!</definedName>
    <definedName name="TOTALITEM5.2_9">#REF!</definedName>
    <definedName name="TOTALITEM5.3" localSheetId="9">#REF!</definedName>
    <definedName name="TOTALITEM5.3" localSheetId="1">#REF!</definedName>
    <definedName name="TOTALITEM5.3">#REF!</definedName>
    <definedName name="TOTALITEM5.3_1" localSheetId="9">#REF!</definedName>
    <definedName name="TOTALITEM5.3_1" localSheetId="1">#REF!</definedName>
    <definedName name="TOTALITEM5.3_1">#REF!</definedName>
    <definedName name="TOTALITEM5.3_10" localSheetId="9">#REF!</definedName>
    <definedName name="TOTALITEM5.3_10" localSheetId="1">#REF!</definedName>
    <definedName name="TOTALITEM5.3_10">#REF!</definedName>
    <definedName name="TOTALITEM5.3_11" localSheetId="9">#REF!</definedName>
    <definedName name="TOTALITEM5.3_11" localSheetId="1">#REF!</definedName>
    <definedName name="TOTALITEM5.3_11">#REF!</definedName>
    <definedName name="TOTALITEM5.3_12" localSheetId="9">#REF!</definedName>
    <definedName name="TOTALITEM5.3_12" localSheetId="1">#REF!</definedName>
    <definedName name="TOTALITEM5.3_12">#REF!</definedName>
    <definedName name="TOTALITEM5.3_13" localSheetId="9">#REF!</definedName>
    <definedName name="TOTALITEM5.3_13" localSheetId="1">#REF!</definedName>
    <definedName name="TOTALITEM5.3_13">#REF!</definedName>
    <definedName name="TOTALITEM5.3_14" localSheetId="9">#REF!</definedName>
    <definedName name="TOTALITEM5.3_14" localSheetId="1">#REF!</definedName>
    <definedName name="TOTALITEM5.3_14">#REF!</definedName>
    <definedName name="TOTALITEM5.3_15" localSheetId="9">#REF!</definedName>
    <definedName name="TOTALITEM5.3_15" localSheetId="1">#REF!</definedName>
    <definedName name="TOTALITEM5.3_15">#REF!</definedName>
    <definedName name="TOTALITEM5.3_16" localSheetId="9">#REF!</definedName>
    <definedName name="TOTALITEM5.3_16" localSheetId="1">#REF!</definedName>
    <definedName name="TOTALITEM5.3_16">#REF!</definedName>
    <definedName name="TOTALITEM5.3_17" localSheetId="9">#REF!</definedName>
    <definedName name="TOTALITEM5.3_17" localSheetId="1">#REF!</definedName>
    <definedName name="TOTALITEM5.3_17">#REF!</definedName>
    <definedName name="TOTALITEM5.3_18" localSheetId="9">#REF!</definedName>
    <definedName name="TOTALITEM5.3_18" localSheetId="1">#REF!</definedName>
    <definedName name="TOTALITEM5.3_18">#REF!</definedName>
    <definedName name="TOTALITEM5.3_19" localSheetId="9">#REF!</definedName>
    <definedName name="TOTALITEM5.3_19" localSheetId="1">#REF!</definedName>
    <definedName name="TOTALITEM5.3_19">#REF!</definedName>
    <definedName name="TOTALITEM5.3_2" localSheetId="9">#REF!</definedName>
    <definedName name="TOTALITEM5.3_2" localSheetId="1">#REF!</definedName>
    <definedName name="TOTALITEM5.3_2">#REF!</definedName>
    <definedName name="TOTALITEM5.3_20" localSheetId="9">#REF!</definedName>
    <definedName name="TOTALITEM5.3_20" localSheetId="1">#REF!</definedName>
    <definedName name="TOTALITEM5.3_20">#REF!</definedName>
    <definedName name="TOTALITEM5.3_21" localSheetId="9">#REF!</definedName>
    <definedName name="TOTALITEM5.3_21" localSheetId="1">#REF!</definedName>
    <definedName name="TOTALITEM5.3_21">#REF!</definedName>
    <definedName name="TOTALITEM5.3_22" localSheetId="9">#REF!</definedName>
    <definedName name="TOTALITEM5.3_22" localSheetId="1">#REF!</definedName>
    <definedName name="TOTALITEM5.3_22">#REF!</definedName>
    <definedName name="TOTALITEM5.3_23" localSheetId="9">#REF!</definedName>
    <definedName name="TOTALITEM5.3_23" localSheetId="1">#REF!</definedName>
    <definedName name="TOTALITEM5.3_23">#REF!</definedName>
    <definedName name="TOTALITEM5.3_24" localSheetId="9">#REF!</definedName>
    <definedName name="TOTALITEM5.3_24" localSheetId="1">#REF!</definedName>
    <definedName name="TOTALITEM5.3_24">#REF!</definedName>
    <definedName name="TOTALITEM5.3_25" localSheetId="9">#REF!</definedName>
    <definedName name="TOTALITEM5.3_25" localSheetId="1">#REF!</definedName>
    <definedName name="TOTALITEM5.3_25">#REF!</definedName>
    <definedName name="TOTALITEM5.3_26" localSheetId="9">#REF!</definedName>
    <definedName name="TOTALITEM5.3_26" localSheetId="1">#REF!</definedName>
    <definedName name="TOTALITEM5.3_26">#REF!</definedName>
    <definedName name="TOTALITEM5.3_27" localSheetId="9">#REF!</definedName>
    <definedName name="TOTALITEM5.3_27" localSheetId="1">#REF!</definedName>
    <definedName name="TOTALITEM5.3_27">#REF!</definedName>
    <definedName name="TOTALITEM5.3_28" localSheetId="9">#REF!</definedName>
    <definedName name="TOTALITEM5.3_28" localSheetId="1">#REF!</definedName>
    <definedName name="TOTALITEM5.3_28">#REF!</definedName>
    <definedName name="TOTALITEM5.3_29" localSheetId="9">#REF!</definedName>
    <definedName name="TOTALITEM5.3_29" localSheetId="1">#REF!</definedName>
    <definedName name="TOTALITEM5.3_29">#REF!</definedName>
    <definedName name="TOTALITEM5.3_3" localSheetId="9">#REF!</definedName>
    <definedName name="TOTALITEM5.3_3" localSheetId="1">#REF!</definedName>
    <definedName name="TOTALITEM5.3_3">#REF!</definedName>
    <definedName name="TOTALITEM5.3_30" localSheetId="9">#REF!</definedName>
    <definedName name="TOTALITEM5.3_30" localSheetId="1">#REF!</definedName>
    <definedName name="TOTALITEM5.3_30">#REF!</definedName>
    <definedName name="TOTALITEM5.3_31" localSheetId="9">#REF!</definedName>
    <definedName name="TOTALITEM5.3_31" localSheetId="1">#REF!</definedName>
    <definedName name="TOTALITEM5.3_31">#REF!</definedName>
    <definedName name="TOTALITEM5.3_32" localSheetId="9">#REF!</definedName>
    <definedName name="TOTALITEM5.3_32" localSheetId="1">#REF!</definedName>
    <definedName name="TOTALITEM5.3_32">#REF!</definedName>
    <definedName name="TOTALITEM5.3_33" localSheetId="9">#REF!</definedName>
    <definedName name="TOTALITEM5.3_33" localSheetId="1">#REF!</definedName>
    <definedName name="TOTALITEM5.3_33">#REF!</definedName>
    <definedName name="TOTALITEM5.3_34" localSheetId="9">#REF!</definedName>
    <definedName name="TOTALITEM5.3_34" localSheetId="1">#REF!</definedName>
    <definedName name="TOTALITEM5.3_34">#REF!</definedName>
    <definedName name="TOTALITEM5.3_35" localSheetId="9">#REF!</definedName>
    <definedName name="TOTALITEM5.3_35" localSheetId="1">#REF!</definedName>
    <definedName name="TOTALITEM5.3_35">#REF!</definedName>
    <definedName name="TOTALITEM5.3_36" localSheetId="9">#REF!</definedName>
    <definedName name="TOTALITEM5.3_36" localSheetId="1">#REF!</definedName>
    <definedName name="TOTALITEM5.3_36">#REF!</definedName>
    <definedName name="TOTALITEM5.3_37" localSheetId="9">#REF!</definedName>
    <definedName name="TOTALITEM5.3_37" localSheetId="1">#REF!</definedName>
    <definedName name="TOTALITEM5.3_37">#REF!</definedName>
    <definedName name="TOTALITEM5.3_38" localSheetId="9">#REF!</definedName>
    <definedName name="TOTALITEM5.3_38" localSheetId="1">#REF!</definedName>
    <definedName name="TOTALITEM5.3_38">#REF!</definedName>
    <definedName name="TOTALITEM5.3_39" localSheetId="9">#REF!</definedName>
    <definedName name="TOTALITEM5.3_39" localSheetId="1">#REF!</definedName>
    <definedName name="TOTALITEM5.3_39">#REF!</definedName>
    <definedName name="TOTALITEM5.3_4" localSheetId="9">#REF!</definedName>
    <definedName name="TOTALITEM5.3_4" localSheetId="1">#REF!</definedName>
    <definedName name="TOTALITEM5.3_4">#REF!</definedName>
    <definedName name="TOTALITEM5.3_40" localSheetId="9">#REF!</definedName>
    <definedName name="TOTALITEM5.3_40" localSheetId="1">#REF!</definedName>
    <definedName name="TOTALITEM5.3_40">#REF!</definedName>
    <definedName name="TOTALITEM5.3_41" localSheetId="9">#REF!</definedName>
    <definedName name="TOTALITEM5.3_41" localSheetId="1">#REF!</definedName>
    <definedName name="TOTALITEM5.3_41">#REF!</definedName>
    <definedName name="TOTALITEM5.3_42" localSheetId="9">#REF!</definedName>
    <definedName name="TOTALITEM5.3_42" localSheetId="1">#REF!</definedName>
    <definedName name="TOTALITEM5.3_42">#REF!</definedName>
    <definedName name="TOTALITEM5.3_43" localSheetId="9">#REF!</definedName>
    <definedName name="TOTALITEM5.3_43" localSheetId="1">#REF!</definedName>
    <definedName name="TOTALITEM5.3_43">#REF!</definedName>
    <definedName name="TOTALITEM5.3_44" localSheetId="9">#REF!</definedName>
    <definedName name="TOTALITEM5.3_44" localSheetId="1">#REF!</definedName>
    <definedName name="TOTALITEM5.3_44">#REF!</definedName>
    <definedName name="TOTALITEM5.3_45" localSheetId="9">#REF!</definedName>
    <definedName name="TOTALITEM5.3_45" localSheetId="1">#REF!</definedName>
    <definedName name="TOTALITEM5.3_45">#REF!</definedName>
    <definedName name="TOTALITEM5.3_46" localSheetId="9">#REF!</definedName>
    <definedName name="TOTALITEM5.3_46" localSheetId="1">#REF!</definedName>
    <definedName name="TOTALITEM5.3_46">#REF!</definedName>
    <definedName name="TOTALITEM5.3_47" localSheetId="9">#REF!</definedName>
    <definedName name="TOTALITEM5.3_47" localSheetId="1">#REF!</definedName>
    <definedName name="TOTALITEM5.3_47">#REF!</definedName>
    <definedName name="TOTALITEM5.3_48" localSheetId="9">#REF!</definedName>
    <definedName name="TOTALITEM5.3_48" localSheetId="1">#REF!</definedName>
    <definedName name="TOTALITEM5.3_48">#REF!</definedName>
    <definedName name="TOTALITEM5.3_49" localSheetId="9">#REF!</definedName>
    <definedName name="TOTALITEM5.3_49" localSheetId="1">#REF!</definedName>
    <definedName name="TOTALITEM5.3_49">#REF!</definedName>
    <definedName name="TOTALITEM5.3_5" localSheetId="9">#REF!</definedName>
    <definedName name="TOTALITEM5.3_5" localSheetId="1">#REF!</definedName>
    <definedName name="TOTALITEM5.3_5">#REF!</definedName>
    <definedName name="TOTALITEM5.3_50" localSheetId="9">#REF!</definedName>
    <definedName name="TOTALITEM5.3_50" localSheetId="1">#REF!</definedName>
    <definedName name="TOTALITEM5.3_50">#REF!</definedName>
    <definedName name="TOTALITEM5.3_51" localSheetId="9">#REF!</definedName>
    <definedName name="TOTALITEM5.3_51" localSheetId="1">#REF!</definedName>
    <definedName name="TOTALITEM5.3_51">#REF!</definedName>
    <definedName name="TOTALITEM5.3_52" localSheetId="9">#REF!</definedName>
    <definedName name="TOTALITEM5.3_52" localSheetId="1">#REF!</definedName>
    <definedName name="TOTALITEM5.3_52">#REF!</definedName>
    <definedName name="TOTALITEM5.3_53" localSheetId="9">#REF!</definedName>
    <definedName name="TOTALITEM5.3_53" localSheetId="1">#REF!</definedName>
    <definedName name="TOTALITEM5.3_53">#REF!</definedName>
    <definedName name="TOTALITEM5.3_54" localSheetId="9">#REF!</definedName>
    <definedName name="TOTALITEM5.3_54" localSheetId="1">#REF!</definedName>
    <definedName name="TOTALITEM5.3_54">#REF!</definedName>
    <definedName name="TOTALITEM5.3_55" localSheetId="9">#REF!</definedName>
    <definedName name="TOTALITEM5.3_55" localSheetId="1">#REF!</definedName>
    <definedName name="TOTALITEM5.3_55">#REF!</definedName>
    <definedName name="TOTALITEM5.3_56" localSheetId="9">#REF!</definedName>
    <definedName name="TOTALITEM5.3_56" localSheetId="1">#REF!</definedName>
    <definedName name="TOTALITEM5.3_56">#REF!</definedName>
    <definedName name="TOTALITEM5.3_57" localSheetId="9">#REF!</definedName>
    <definedName name="TOTALITEM5.3_57" localSheetId="1">#REF!</definedName>
    <definedName name="TOTALITEM5.3_57">#REF!</definedName>
    <definedName name="TOTALITEM5.3_58" localSheetId="9">#REF!</definedName>
    <definedName name="TOTALITEM5.3_58" localSheetId="1">#REF!</definedName>
    <definedName name="TOTALITEM5.3_58">#REF!</definedName>
    <definedName name="TOTALITEM5.3_59" localSheetId="9">#REF!</definedName>
    <definedName name="TOTALITEM5.3_59" localSheetId="1">#REF!</definedName>
    <definedName name="TOTALITEM5.3_59">#REF!</definedName>
    <definedName name="TOTALITEM5.3_60" localSheetId="9">#REF!</definedName>
    <definedName name="TOTALITEM5.3_60" localSheetId="1">#REF!</definedName>
    <definedName name="TOTALITEM5.3_60">#REF!</definedName>
    <definedName name="TOTALITEM5.3_61" localSheetId="9">#REF!</definedName>
    <definedName name="TOTALITEM5.3_61" localSheetId="1">#REF!</definedName>
    <definedName name="TOTALITEM5.3_61">#REF!</definedName>
    <definedName name="TOTALITEM5.3_62" localSheetId="9">#REF!</definedName>
    <definedName name="TOTALITEM5.3_62" localSheetId="1">#REF!</definedName>
    <definedName name="TOTALITEM5.3_62">#REF!</definedName>
    <definedName name="TOTALITEM5.3_63" localSheetId="9">#REF!</definedName>
    <definedName name="TOTALITEM5.3_63" localSheetId="1">#REF!</definedName>
    <definedName name="TOTALITEM5.3_63">#REF!</definedName>
    <definedName name="TOTALITEM5.3_64" localSheetId="9">#REF!</definedName>
    <definedName name="TOTALITEM5.3_64" localSheetId="1">#REF!</definedName>
    <definedName name="TOTALITEM5.3_64">#REF!</definedName>
    <definedName name="TOTALITEM5.3_65" localSheetId="9">#REF!</definedName>
    <definedName name="TOTALITEM5.3_65" localSheetId="1">#REF!</definedName>
    <definedName name="TOTALITEM5.3_65">#REF!</definedName>
    <definedName name="TOTALITEM5.3_66" localSheetId="9">#REF!</definedName>
    <definedName name="TOTALITEM5.3_66" localSheetId="1">#REF!</definedName>
    <definedName name="TOTALITEM5.3_66">#REF!</definedName>
    <definedName name="TOTALITEM5.3_67" localSheetId="9">#REF!</definedName>
    <definedName name="TOTALITEM5.3_67" localSheetId="1">#REF!</definedName>
    <definedName name="TOTALITEM5.3_67">#REF!</definedName>
    <definedName name="TOTALITEM5.3_68" localSheetId="9">#REF!</definedName>
    <definedName name="TOTALITEM5.3_68" localSheetId="1">#REF!</definedName>
    <definedName name="TOTALITEM5.3_68">#REF!</definedName>
    <definedName name="TOTALITEM5.3_69" localSheetId="9">#REF!</definedName>
    <definedName name="TOTALITEM5.3_69" localSheetId="1">#REF!</definedName>
    <definedName name="TOTALITEM5.3_69">#REF!</definedName>
    <definedName name="TOTALITEM5.3_70" localSheetId="9">#REF!</definedName>
    <definedName name="TOTALITEM5.3_70" localSheetId="1">#REF!</definedName>
    <definedName name="TOTALITEM5.3_70">#REF!</definedName>
    <definedName name="TOTALITEM5.3_71" localSheetId="9">#REF!</definedName>
    <definedName name="TOTALITEM5.3_71" localSheetId="1">#REF!</definedName>
    <definedName name="TOTALITEM5.3_71">#REF!</definedName>
    <definedName name="TOTALITEM5.3_72" localSheetId="9">#REF!</definedName>
    <definedName name="TOTALITEM5.3_72" localSheetId="1">#REF!</definedName>
    <definedName name="TOTALITEM5.3_72">#REF!</definedName>
    <definedName name="TOTALITEM5.3_73" localSheetId="9">#REF!</definedName>
    <definedName name="TOTALITEM5.3_73" localSheetId="1">#REF!</definedName>
    <definedName name="TOTALITEM5.3_73">#REF!</definedName>
    <definedName name="TOTALITEM5.3_74" localSheetId="9">#REF!</definedName>
    <definedName name="TOTALITEM5.3_74" localSheetId="1">#REF!</definedName>
    <definedName name="TOTALITEM5.3_74">#REF!</definedName>
    <definedName name="TOTALITEM5.3_75" localSheetId="9">#REF!</definedName>
    <definedName name="TOTALITEM5.3_75" localSheetId="1">#REF!</definedName>
    <definedName name="TOTALITEM5.3_75">#REF!</definedName>
    <definedName name="TOTALITEM5.3_76" localSheetId="9">#REF!</definedName>
    <definedName name="TOTALITEM5.3_76" localSheetId="1">#REF!</definedName>
    <definedName name="TOTALITEM5.3_76">#REF!</definedName>
    <definedName name="TOTALITEM5.3_78" localSheetId="9">#REF!</definedName>
    <definedName name="TOTALITEM5.3_78" localSheetId="1">#REF!</definedName>
    <definedName name="TOTALITEM5.3_78">#REF!</definedName>
    <definedName name="TOTALITEM5.3_79" localSheetId="9">#REF!</definedName>
    <definedName name="TOTALITEM5.3_79" localSheetId="1">#REF!</definedName>
    <definedName name="TOTALITEM5.3_79">#REF!</definedName>
    <definedName name="TOTALITEM5.3_9" localSheetId="9">#REF!</definedName>
    <definedName name="TOTALITEM5.3_9" localSheetId="1">#REF!</definedName>
    <definedName name="TOTALITEM5.3_9">#REF!</definedName>
    <definedName name="TOTALITEM5.4" localSheetId="9">#REF!</definedName>
    <definedName name="TOTALITEM5.4" localSheetId="1">#REF!</definedName>
    <definedName name="TOTALITEM5.4">#REF!</definedName>
    <definedName name="TOTALITEM5.4_1" localSheetId="9">#REF!</definedName>
    <definedName name="TOTALITEM5.4_1" localSheetId="1">#REF!</definedName>
    <definedName name="TOTALITEM5.4_1">#REF!</definedName>
    <definedName name="TOTALITEM5.4_10" localSheetId="9">#REF!</definedName>
    <definedName name="TOTALITEM5.4_10" localSheetId="1">#REF!</definedName>
    <definedName name="TOTALITEM5.4_10">#REF!</definedName>
    <definedName name="TOTALITEM5.4_11" localSheetId="9">#REF!</definedName>
    <definedName name="TOTALITEM5.4_11" localSheetId="1">#REF!</definedName>
    <definedName name="TOTALITEM5.4_11">#REF!</definedName>
    <definedName name="TOTALITEM5.4_12" localSheetId="9">#REF!</definedName>
    <definedName name="TOTALITEM5.4_12" localSheetId="1">#REF!</definedName>
    <definedName name="TOTALITEM5.4_12">#REF!</definedName>
    <definedName name="TOTALITEM5.4_13" localSheetId="9">#REF!</definedName>
    <definedName name="TOTALITEM5.4_13" localSheetId="1">#REF!</definedName>
    <definedName name="TOTALITEM5.4_13">#REF!</definedName>
    <definedName name="TOTALITEM5.4_14" localSheetId="9">#REF!</definedName>
    <definedName name="TOTALITEM5.4_14" localSheetId="1">#REF!</definedName>
    <definedName name="TOTALITEM5.4_14">#REF!</definedName>
    <definedName name="TOTALITEM5.4_15" localSheetId="9">#REF!</definedName>
    <definedName name="TOTALITEM5.4_15" localSheetId="1">#REF!</definedName>
    <definedName name="TOTALITEM5.4_15">#REF!</definedName>
    <definedName name="TOTALITEM5.4_16" localSheetId="9">#REF!</definedName>
    <definedName name="TOTALITEM5.4_16" localSheetId="1">#REF!</definedName>
    <definedName name="TOTALITEM5.4_16">#REF!</definedName>
    <definedName name="TOTALITEM5.4_17" localSheetId="9">#REF!</definedName>
    <definedName name="TOTALITEM5.4_17" localSheetId="1">#REF!</definedName>
    <definedName name="TOTALITEM5.4_17">#REF!</definedName>
    <definedName name="TOTALITEM5.4_18" localSheetId="9">#REF!</definedName>
    <definedName name="TOTALITEM5.4_18" localSheetId="1">#REF!</definedName>
    <definedName name="TOTALITEM5.4_18">#REF!</definedName>
    <definedName name="TOTALITEM5.4_19" localSheetId="9">#REF!</definedName>
    <definedName name="TOTALITEM5.4_19" localSheetId="1">#REF!</definedName>
    <definedName name="TOTALITEM5.4_19">#REF!</definedName>
    <definedName name="TOTALITEM5.4_2" localSheetId="9">#REF!</definedName>
    <definedName name="TOTALITEM5.4_2" localSheetId="1">#REF!</definedName>
    <definedName name="TOTALITEM5.4_2">#REF!</definedName>
    <definedName name="TOTALITEM5.4_20" localSheetId="9">#REF!</definedName>
    <definedName name="TOTALITEM5.4_20" localSheetId="1">#REF!</definedName>
    <definedName name="TOTALITEM5.4_20">#REF!</definedName>
    <definedName name="TOTALITEM5.4_21" localSheetId="9">#REF!</definedName>
    <definedName name="TOTALITEM5.4_21" localSheetId="1">#REF!</definedName>
    <definedName name="TOTALITEM5.4_21">#REF!</definedName>
    <definedName name="TOTALITEM5.4_22" localSheetId="9">#REF!</definedName>
    <definedName name="TOTALITEM5.4_22" localSheetId="1">#REF!</definedName>
    <definedName name="TOTALITEM5.4_22">#REF!</definedName>
    <definedName name="TOTALITEM5.4_23" localSheetId="9">#REF!</definedName>
    <definedName name="TOTALITEM5.4_23" localSheetId="1">#REF!</definedName>
    <definedName name="TOTALITEM5.4_23">#REF!</definedName>
    <definedName name="TOTALITEM5.4_24" localSheetId="9">#REF!</definedName>
    <definedName name="TOTALITEM5.4_24" localSheetId="1">#REF!</definedName>
    <definedName name="TOTALITEM5.4_24">#REF!</definedName>
    <definedName name="TOTALITEM5.4_25" localSheetId="9">#REF!</definedName>
    <definedName name="TOTALITEM5.4_25" localSheetId="1">#REF!</definedName>
    <definedName name="TOTALITEM5.4_25">#REF!</definedName>
    <definedName name="TOTALITEM5.4_26" localSheetId="9">#REF!</definedName>
    <definedName name="TOTALITEM5.4_26" localSheetId="1">#REF!</definedName>
    <definedName name="TOTALITEM5.4_26">#REF!</definedName>
    <definedName name="TOTALITEM5.4_27" localSheetId="9">#REF!</definedName>
    <definedName name="TOTALITEM5.4_27" localSheetId="1">#REF!</definedName>
    <definedName name="TOTALITEM5.4_27">#REF!</definedName>
    <definedName name="TOTALITEM5.4_28" localSheetId="9">#REF!</definedName>
    <definedName name="TOTALITEM5.4_28" localSheetId="1">#REF!</definedName>
    <definedName name="TOTALITEM5.4_28">#REF!</definedName>
    <definedName name="TOTALITEM5.4_29" localSheetId="9">#REF!</definedName>
    <definedName name="TOTALITEM5.4_29" localSheetId="1">#REF!</definedName>
    <definedName name="TOTALITEM5.4_29">#REF!</definedName>
    <definedName name="TOTALITEM5.4_3" localSheetId="9">#REF!</definedName>
    <definedName name="TOTALITEM5.4_3" localSheetId="1">#REF!</definedName>
    <definedName name="TOTALITEM5.4_3">#REF!</definedName>
    <definedName name="TOTALITEM5.4_30" localSheetId="9">#REF!</definedName>
    <definedName name="TOTALITEM5.4_30" localSheetId="1">#REF!</definedName>
    <definedName name="TOTALITEM5.4_30">#REF!</definedName>
    <definedName name="TOTALITEM5.4_31" localSheetId="9">#REF!</definedName>
    <definedName name="TOTALITEM5.4_31" localSheetId="1">#REF!</definedName>
    <definedName name="TOTALITEM5.4_31">#REF!</definedName>
    <definedName name="TOTALITEM5.4_32" localSheetId="9">#REF!</definedName>
    <definedName name="TOTALITEM5.4_32" localSheetId="1">#REF!</definedName>
    <definedName name="TOTALITEM5.4_32">#REF!</definedName>
    <definedName name="TOTALITEM5.4_33" localSheetId="9">#REF!</definedName>
    <definedName name="TOTALITEM5.4_33" localSheetId="1">#REF!</definedName>
    <definedName name="TOTALITEM5.4_33">#REF!</definedName>
    <definedName name="TOTALITEM5.4_34" localSheetId="9">#REF!</definedName>
    <definedName name="TOTALITEM5.4_34" localSheetId="1">#REF!</definedName>
    <definedName name="TOTALITEM5.4_34">#REF!</definedName>
    <definedName name="TOTALITEM5.4_35" localSheetId="9">#REF!</definedName>
    <definedName name="TOTALITEM5.4_35" localSheetId="1">#REF!</definedName>
    <definedName name="TOTALITEM5.4_35">#REF!</definedName>
    <definedName name="TOTALITEM5.4_36" localSheetId="9">#REF!</definedName>
    <definedName name="TOTALITEM5.4_36" localSheetId="1">#REF!</definedName>
    <definedName name="TOTALITEM5.4_36">#REF!</definedName>
    <definedName name="TOTALITEM5.4_37" localSheetId="9">#REF!</definedName>
    <definedName name="TOTALITEM5.4_37" localSheetId="1">#REF!</definedName>
    <definedName name="TOTALITEM5.4_37">#REF!</definedName>
    <definedName name="TOTALITEM5.4_38" localSheetId="9">#REF!</definedName>
    <definedName name="TOTALITEM5.4_38" localSheetId="1">#REF!</definedName>
    <definedName name="TOTALITEM5.4_38">#REF!</definedName>
    <definedName name="TOTALITEM5.4_39" localSheetId="9">#REF!</definedName>
    <definedName name="TOTALITEM5.4_39" localSheetId="1">#REF!</definedName>
    <definedName name="TOTALITEM5.4_39">#REF!</definedName>
    <definedName name="TOTALITEM5.4_4" localSheetId="9">#REF!</definedName>
    <definedName name="TOTALITEM5.4_4" localSheetId="1">#REF!</definedName>
    <definedName name="TOTALITEM5.4_4">#REF!</definedName>
    <definedName name="TOTALITEM5.4_40" localSheetId="9">#REF!</definedName>
    <definedName name="TOTALITEM5.4_40" localSheetId="1">#REF!</definedName>
    <definedName name="TOTALITEM5.4_40">#REF!</definedName>
    <definedName name="TOTALITEM5.4_41" localSheetId="9">#REF!</definedName>
    <definedName name="TOTALITEM5.4_41" localSheetId="1">#REF!</definedName>
    <definedName name="TOTALITEM5.4_41">#REF!</definedName>
    <definedName name="TOTALITEM5.4_42" localSheetId="9">#REF!</definedName>
    <definedName name="TOTALITEM5.4_42" localSheetId="1">#REF!</definedName>
    <definedName name="TOTALITEM5.4_42">#REF!</definedName>
    <definedName name="TOTALITEM5.4_43" localSheetId="9">#REF!</definedName>
    <definedName name="TOTALITEM5.4_43" localSheetId="1">#REF!</definedName>
    <definedName name="TOTALITEM5.4_43">#REF!</definedName>
    <definedName name="TOTALITEM5.4_44" localSheetId="9">#REF!</definedName>
    <definedName name="TOTALITEM5.4_44" localSheetId="1">#REF!</definedName>
    <definedName name="TOTALITEM5.4_44">#REF!</definedName>
    <definedName name="TOTALITEM5.4_45" localSheetId="9">#REF!</definedName>
    <definedName name="TOTALITEM5.4_45" localSheetId="1">#REF!</definedName>
    <definedName name="TOTALITEM5.4_45">#REF!</definedName>
    <definedName name="TOTALITEM5.4_46" localSheetId="9">#REF!</definedName>
    <definedName name="TOTALITEM5.4_46" localSheetId="1">#REF!</definedName>
    <definedName name="TOTALITEM5.4_46">#REF!</definedName>
    <definedName name="TOTALITEM5.4_47" localSheetId="9">#REF!</definedName>
    <definedName name="TOTALITEM5.4_47" localSheetId="1">#REF!</definedName>
    <definedName name="TOTALITEM5.4_47">#REF!</definedName>
    <definedName name="TOTALITEM5.4_48" localSheetId="9">#REF!</definedName>
    <definedName name="TOTALITEM5.4_48" localSheetId="1">#REF!</definedName>
    <definedName name="TOTALITEM5.4_48">#REF!</definedName>
    <definedName name="TOTALITEM5.4_49" localSheetId="9">#REF!</definedName>
    <definedName name="TOTALITEM5.4_49" localSheetId="1">#REF!</definedName>
    <definedName name="TOTALITEM5.4_49">#REF!</definedName>
    <definedName name="TOTALITEM5.4_5" localSheetId="9">#REF!</definedName>
    <definedName name="TOTALITEM5.4_5" localSheetId="1">#REF!</definedName>
    <definedName name="TOTALITEM5.4_5">#REF!</definedName>
    <definedName name="TOTALITEM5.4_50" localSheetId="9">#REF!</definedName>
    <definedName name="TOTALITEM5.4_50" localSheetId="1">#REF!</definedName>
    <definedName name="TOTALITEM5.4_50">#REF!</definedName>
    <definedName name="TOTALITEM5.4_51" localSheetId="9">#REF!</definedName>
    <definedName name="TOTALITEM5.4_51" localSheetId="1">#REF!</definedName>
    <definedName name="TOTALITEM5.4_51">#REF!</definedName>
    <definedName name="TOTALITEM5.4_52" localSheetId="9">#REF!</definedName>
    <definedName name="TOTALITEM5.4_52" localSheetId="1">#REF!</definedName>
    <definedName name="TOTALITEM5.4_52">#REF!</definedName>
    <definedName name="TOTALITEM5.4_53" localSheetId="9">#REF!</definedName>
    <definedName name="TOTALITEM5.4_53" localSheetId="1">#REF!</definedName>
    <definedName name="TOTALITEM5.4_53">#REF!</definedName>
    <definedName name="TOTALITEM5.4_54" localSheetId="9">#REF!</definedName>
    <definedName name="TOTALITEM5.4_54" localSheetId="1">#REF!</definedName>
    <definedName name="TOTALITEM5.4_54">#REF!</definedName>
    <definedName name="TOTALITEM5.4_55" localSheetId="9">#REF!</definedName>
    <definedName name="TOTALITEM5.4_55" localSheetId="1">#REF!</definedName>
    <definedName name="TOTALITEM5.4_55">#REF!</definedName>
    <definedName name="TOTALITEM5.4_56" localSheetId="9">#REF!</definedName>
    <definedName name="TOTALITEM5.4_56" localSheetId="1">#REF!</definedName>
    <definedName name="TOTALITEM5.4_56">#REF!</definedName>
    <definedName name="TOTALITEM5.4_57" localSheetId="9">#REF!</definedName>
    <definedName name="TOTALITEM5.4_57" localSheetId="1">#REF!</definedName>
    <definedName name="TOTALITEM5.4_57">#REF!</definedName>
    <definedName name="TOTALITEM5.4_58" localSheetId="9">#REF!</definedName>
    <definedName name="TOTALITEM5.4_58" localSheetId="1">#REF!</definedName>
    <definedName name="TOTALITEM5.4_58">#REF!</definedName>
    <definedName name="TOTALITEM5.4_59" localSheetId="9">#REF!</definedName>
    <definedName name="TOTALITEM5.4_59" localSheetId="1">#REF!</definedName>
    <definedName name="TOTALITEM5.4_59">#REF!</definedName>
    <definedName name="TOTALITEM5.4_60" localSheetId="9">#REF!</definedName>
    <definedName name="TOTALITEM5.4_60" localSheetId="1">#REF!</definedName>
    <definedName name="TOTALITEM5.4_60">#REF!</definedName>
    <definedName name="TOTALITEM5.4_61" localSheetId="9">#REF!</definedName>
    <definedName name="TOTALITEM5.4_61" localSheetId="1">#REF!</definedName>
    <definedName name="TOTALITEM5.4_61">#REF!</definedName>
    <definedName name="TOTALITEM5.4_62" localSheetId="9">#REF!</definedName>
    <definedName name="TOTALITEM5.4_62" localSheetId="1">#REF!</definedName>
    <definedName name="TOTALITEM5.4_62">#REF!</definedName>
    <definedName name="TOTALITEM5.4_63" localSheetId="9">#REF!</definedName>
    <definedName name="TOTALITEM5.4_63" localSheetId="1">#REF!</definedName>
    <definedName name="TOTALITEM5.4_63">#REF!</definedName>
    <definedName name="TOTALITEM5.4_64" localSheetId="9">#REF!</definedName>
    <definedName name="TOTALITEM5.4_64" localSheetId="1">#REF!</definedName>
    <definedName name="TOTALITEM5.4_64">#REF!</definedName>
    <definedName name="TOTALITEM5.4_65" localSheetId="9">#REF!</definedName>
    <definedName name="TOTALITEM5.4_65" localSheetId="1">#REF!</definedName>
    <definedName name="TOTALITEM5.4_65">#REF!</definedName>
    <definedName name="TOTALITEM5.4_66" localSheetId="9">#REF!</definedName>
    <definedName name="TOTALITEM5.4_66" localSheetId="1">#REF!</definedName>
    <definedName name="TOTALITEM5.4_66">#REF!</definedName>
    <definedName name="TOTALITEM5.4_67" localSheetId="9">#REF!</definedName>
    <definedName name="TOTALITEM5.4_67" localSheetId="1">#REF!</definedName>
    <definedName name="TOTALITEM5.4_67">#REF!</definedName>
    <definedName name="TOTALITEM5.4_68" localSheetId="9">#REF!</definedName>
    <definedName name="TOTALITEM5.4_68" localSheetId="1">#REF!</definedName>
    <definedName name="TOTALITEM5.4_68">#REF!</definedName>
    <definedName name="TOTALITEM5.4_69" localSheetId="9">#REF!</definedName>
    <definedName name="TOTALITEM5.4_69" localSheetId="1">#REF!</definedName>
    <definedName name="TOTALITEM5.4_69">#REF!</definedName>
    <definedName name="TOTALITEM5.4_70" localSheetId="9">#REF!</definedName>
    <definedName name="TOTALITEM5.4_70" localSheetId="1">#REF!</definedName>
    <definedName name="TOTALITEM5.4_70">#REF!</definedName>
    <definedName name="TOTALITEM5.4_71" localSheetId="9">#REF!</definedName>
    <definedName name="TOTALITEM5.4_71" localSheetId="1">#REF!</definedName>
    <definedName name="TOTALITEM5.4_71">#REF!</definedName>
    <definedName name="TOTALITEM5.4_72" localSheetId="9">#REF!</definedName>
    <definedName name="TOTALITEM5.4_72" localSheetId="1">#REF!</definedName>
    <definedName name="TOTALITEM5.4_72">#REF!</definedName>
    <definedName name="TOTALITEM5.4_73" localSheetId="9">#REF!</definedName>
    <definedName name="TOTALITEM5.4_73" localSheetId="1">#REF!</definedName>
    <definedName name="TOTALITEM5.4_73">#REF!</definedName>
    <definedName name="TOTALITEM5.4_74" localSheetId="9">#REF!</definedName>
    <definedName name="TOTALITEM5.4_74" localSheetId="1">#REF!</definedName>
    <definedName name="TOTALITEM5.4_74">#REF!</definedName>
    <definedName name="TOTALITEM5.4_75" localSheetId="9">#REF!</definedName>
    <definedName name="TOTALITEM5.4_75" localSheetId="1">#REF!</definedName>
    <definedName name="TOTALITEM5.4_75">#REF!</definedName>
    <definedName name="TOTALITEM5.4_76" localSheetId="9">#REF!</definedName>
    <definedName name="TOTALITEM5.4_76" localSheetId="1">#REF!</definedName>
    <definedName name="TOTALITEM5.4_76">#REF!</definedName>
    <definedName name="TOTALITEM5.4_78" localSheetId="9">#REF!</definedName>
    <definedName name="TOTALITEM5.4_78" localSheetId="1">#REF!</definedName>
    <definedName name="TOTALITEM5.4_78">#REF!</definedName>
    <definedName name="TOTALITEM5.4_79" localSheetId="9">#REF!</definedName>
    <definedName name="TOTALITEM5.4_79" localSheetId="1">#REF!</definedName>
    <definedName name="TOTALITEM5.4_79">#REF!</definedName>
    <definedName name="TOTALITEM5.4_9" localSheetId="9">#REF!</definedName>
    <definedName name="TOTALITEM5.4_9" localSheetId="1">#REF!</definedName>
    <definedName name="TOTALITEM5.4_9">#REF!</definedName>
    <definedName name="TOTALITEM6.1" localSheetId="9">#REF!</definedName>
    <definedName name="TOTALITEM6.1" localSheetId="1">#REF!</definedName>
    <definedName name="TOTALITEM6.1">#REF!</definedName>
    <definedName name="TOTALITEM6.1_1" localSheetId="9">#REF!</definedName>
    <definedName name="TOTALITEM6.1_1" localSheetId="1">#REF!</definedName>
    <definedName name="TOTALITEM6.1_1">#REF!</definedName>
    <definedName name="TOTALITEM6.1_10" localSheetId="9">#REF!</definedName>
    <definedName name="TOTALITEM6.1_10" localSheetId="1">#REF!</definedName>
    <definedName name="TOTALITEM6.1_10">#REF!</definedName>
    <definedName name="TOTALITEM6.1_11" localSheetId="9">#REF!</definedName>
    <definedName name="TOTALITEM6.1_11" localSheetId="1">#REF!</definedName>
    <definedName name="TOTALITEM6.1_11">#REF!</definedName>
    <definedName name="TOTALITEM6.1_12" localSheetId="9">#REF!</definedName>
    <definedName name="TOTALITEM6.1_12" localSheetId="1">#REF!</definedName>
    <definedName name="TOTALITEM6.1_12">#REF!</definedName>
    <definedName name="TOTALITEM6.1_13" localSheetId="9">#REF!</definedName>
    <definedName name="TOTALITEM6.1_13" localSheetId="1">#REF!</definedName>
    <definedName name="TOTALITEM6.1_13">#REF!</definedName>
    <definedName name="TOTALITEM6.1_14" localSheetId="9">#REF!</definedName>
    <definedName name="TOTALITEM6.1_14" localSheetId="1">#REF!</definedName>
    <definedName name="TOTALITEM6.1_14">#REF!</definedName>
    <definedName name="TOTALITEM6.1_15" localSheetId="9">#REF!</definedName>
    <definedName name="TOTALITEM6.1_15" localSheetId="1">#REF!</definedName>
    <definedName name="TOTALITEM6.1_15">#REF!</definedName>
    <definedName name="TOTALITEM6.1_16" localSheetId="9">#REF!</definedName>
    <definedName name="TOTALITEM6.1_16" localSheetId="1">#REF!</definedName>
    <definedName name="TOTALITEM6.1_16">#REF!</definedName>
    <definedName name="TOTALITEM6.1_17" localSheetId="9">#REF!</definedName>
    <definedName name="TOTALITEM6.1_17" localSheetId="1">#REF!</definedName>
    <definedName name="TOTALITEM6.1_17">#REF!</definedName>
    <definedName name="TOTALITEM6.1_18" localSheetId="9">#REF!</definedName>
    <definedName name="TOTALITEM6.1_18" localSheetId="1">#REF!</definedName>
    <definedName name="TOTALITEM6.1_18">#REF!</definedName>
    <definedName name="TOTALITEM6.1_19" localSheetId="9">#REF!</definedName>
    <definedName name="TOTALITEM6.1_19" localSheetId="1">#REF!</definedName>
    <definedName name="TOTALITEM6.1_19">#REF!</definedName>
    <definedName name="TOTALITEM6.1_2" localSheetId="9">#REF!</definedName>
    <definedName name="TOTALITEM6.1_2" localSheetId="1">#REF!</definedName>
    <definedName name="TOTALITEM6.1_2">#REF!</definedName>
    <definedName name="TOTALITEM6.1_20" localSheetId="9">#REF!</definedName>
    <definedName name="TOTALITEM6.1_20" localSheetId="1">#REF!</definedName>
    <definedName name="TOTALITEM6.1_20">#REF!</definedName>
    <definedName name="TOTALITEM6.1_21" localSheetId="9">#REF!</definedName>
    <definedName name="TOTALITEM6.1_21" localSheetId="1">#REF!</definedName>
    <definedName name="TOTALITEM6.1_21">#REF!</definedName>
    <definedName name="TOTALITEM6.1_22" localSheetId="9">#REF!</definedName>
    <definedName name="TOTALITEM6.1_22" localSheetId="1">#REF!</definedName>
    <definedName name="TOTALITEM6.1_22">#REF!</definedName>
    <definedName name="TOTALITEM6.1_23" localSheetId="9">#REF!</definedName>
    <definedName name="TOTALITEM6.1_23" localSheetId="1">#REF!</definedName>
    <definedName name="TOTALITEM6.1_23">#REF!</definedName>
    <definedName name="TOTALITEM6.1_24" localSheetId="9">#REF!</definedName>
    <definedName name="TOTALITEM6.1_24" localSheetId="1">#REF!</definedName>
    <definedName name="TOTALITEM6.1_24">#REF!</definedName>
    <definedName name="TOTALITEM6.1_25" localSheetId="9">#REF!</definedName>
    <definedName name="TOTALITEM6.1_25" localSheetId="1">#REF!</definedName>
    <definedName name="TOTALITEM6.1_25">#REF!</definedName>
    <definedName name="TOTALITEM6.1_26" localSheetId="9">#REF!</definedName>
    <definedName name="TOTALITEM6.1_26" localSheetId="1">#REF!</definedName>
    <definedName name="TOTALITEM6.1_26">#REF!</definedName>
    <definedName name="TOTALITEM6.1_27" localSheetId="9">#REF!</definedName>
    <definedName name="TOTALITEM6.1_27" localSheetId="1">#REF!</definedName>
    <definedName name="TOTALITEM6.1_27">#REF!</definedName>
    <definedName name="TOTALITEM6.1_28" localSheetId="9">#REF!</definedName>
    <definedName name="TOTALITEM6.1_28" localSheetId="1">#REF!</definedName>
    <definedName name="TOTALITEM6.1_28">#REF!</definedName>
    <definedName name="TOTALITEM6.1_29" localSheetId="9">#REF!</definedName>
    <definedName name="TOTALITEM6.1_29" localSheetId="1">#REF!</definedName>
    <definedName name="TOTALITEM6.1_29">#REF!</definedName>
    <definedName name="TOTALITEM6.1_3" localSheetId="9">#REF!</definedName>
    <definedName name="TOTALITEM6.1_3" localSheetId="1">#REF!</definedName>
    <definedName name="TOTALITEM6.1_3">#REF!</definedName>
    <definedName name="TOTALITEM6.1_30" localSheetId="9">#REF!</definedName>
    <definedName name="TOTALITEM6.1_30" localSheetId="1">#REF!</definedName>
    <definedName name="TOTALITEM6.1_30">#REF!</definedName>
    <definedName name="TOTALITEM6.1_31" localSheetId="9">#REF!</definedName>
    <definedName name="TOTALITEM6.1_31" localSheetId="1">#REF!</definedName>
    <definedName name="TOTALITEM6.1_31">#REF!</definedName>
    <definedName name="TOTALITEM6.1_32" localSheetId="9">#REF!</definedName>
    <definedName name="TOTALITEM6.1_32" localSheetId="1">#REF!</definedName>
    <definedName name="TOTALITEM6.1_32">#REF!</definedName>
    <definedName name="TOTALITEM6.1_33" localSheetId="9">#REF!</definedName>
    <definedName name="TOTALITEM6.1_33" localSheetId="1">#REF!</definedName>
    <definedName name="TOTALITEM6.1_33">#REF!</definedName>
    <definedName name="TOTALITEM6.1_34" localSheetId="9">#REF!</definedName>
    <definedName name="TOTALITEM6.1_34" localSheetId="1">#REF!</definedName>
    <definedName name="TOTALITEM6.1_34">#REF!</definedName>
    <definedName name="TOTALITEM6.1_35" localSheetId="9">#REF!</definedName>
    <definedName name="TOTALITEM6.1_35" localSheetId="1">#REF!</definedName>
    <definedName name="TOTALITEM6.1_35">#REF!</definedName>
    <definedName name="TOTALITEM6.1_36" localSheetId="9">#REF!</definedName>
    <definedName name="TOTALITEM6.1_36" localSheetId="1">#REF!</definedName>
    <definedName name="TOTALITEM6.1_36">#REF!</definedName>
    <definedName name="TOTALITEM6.1_37" localSheetId="9">#REF!</definedName>
    <definedName name="TOTALITEM6.1_37" localSheetId="1">#REF!</definedName>
    <definedName name="TOTALITEM6.1_37">#REF!</definedName>
    <definedName name="TOTALITEM6.1_38" localSheetId="9">#REF!</definedName>
    <definedName name="TOTALITEM6.1_38" localSheetId="1">#REF!</definedName>
    <definedName name="TOTALITEM6.1_38">#REF!</definedName>
    <definedName name="TOTALITEM6.1_39" localSheetId="9">#REF!</definedName>
    <definedName name="TOTALITEM6.1_39" localSheetId="1">#REF!</definedName>
    <definedName name="TOTALITEM6.1_39">#REF!</definedName>
    <definedName name="TOTALITEM6.1_4" localSheetId="9">#REF!</definedName>
    <definedName name="TOTALITEM6.1_4" localSheetId="1">#REF!</definedName>
    <definedName name="TOTALITEM6.1_4">#REF!</definedName>
    <definedName name="TOTALITEM6.1_40" localSheetId="9">#REF!</definedName>
    <definedName name="TOTALITEM6.1_40" localSheetId="1">#REF!</definedName>
    <definedName name="TOTALITEM6.1_40">#REF!</definedName>
    <definedName name="TOTALITEM6.1_41" localSheetId="9">#REF!</definedName>
    <definedName name="TOTALITEM6.1_41" localSheetId="1">#REF!</definedName>
    <definedName name="TOTALITEM6.1_41">#REF!</definedName>
    <definedName name="TOTALITEM6.1_42" localSheetId="9">#REF!</definedName>
    <definedName name="TOTALITEM6.1_42" localSheetId="1">#REF!</definedName>
    <definedName name="TOTALITEM6.1_42">#REF!</definedName>
    <definedName name="TOTALITEM6.1_43" localSheetId="9">#REF!</definedName>
    <definedName name="TOTALITEM6.1_43" localSheetId="1">#REF!</definedName>
    <definedName name="TOTALITEM6.1_43">#REF!</definedName>
    <definedName name="TOTALITEM6.1_44" localSheetId="9">#REF!</definedName>
    <definedName name="TOTALITEM6.1_44" localSheetId="1">#REF!</definedName>
    <definedName name="TOTALITEM6.1_44">#REF!</definedName>
    <definedName name="TOTALITEM6.1_45" localSheetId="9">#REF!</definedName>
    <definedName name="TOTALITEM6.1_45" localSheetId="1">#REF!</definedName>
    <definedName name="TOTALITEM6.1_45">#REF!</definedName>
    <definedName name="TOTALITEM6.1_46" localSheetId="9">#REF!</definedName>
    <definedName name="TOTALITEM6.1_46" localSheetId="1">#REF!</definedName>
    <definedName name="TOTALITEM6.1_46">#REF!</definedName>
    <definedName name="TOTALITEM6.1_47" localSheetId="9">#REF!</definedName>
    <definedName name="TOTALITEM6.1_47" localSheetId="1">#REF!</definedName>
    <definedName name="TOTALITEM6.1_47">#REF!</definedName>
    <definedName name="TOTALITEM6.1_48" localSheetId="9">#REF!</definedName>
    <definedName name="TOTALITEM6.1_48" localSheetId="1">#REF!</definedName>
    <definedName name="TOTALITEM6.1_48">#REF!</definedName>
    <definedName name="TOTALITEM6.1_49" localSheetId="9">#REF!</definedName>
    <definedName name="TOTALITEM6.1_49" localSheetId="1">#REF!</definedName>
    <definedName name="TOTALITEM6.1_49">#REF!</definedName>
    <definedName name="TOTALITEM6.1_5" localSheetId="9">#REF!</definedName>
    <definedName name="TOTALITEM6.1_5" localSheetId="1">#REF!</definedName>
    <definedName name="TOTALITEM6.1_5">#REF!</definedName>
    <definedName name="TOTALITEM6.1_50" localSheetId="9">#REF!</definedName>
    <definedName name="TOTALITEM6.1_50" localSheetId="1">#REF!</definedName>
    <definedName name="TOTALITEM6.1_50">#REF!</definedName>
    <definedName name="TOTALITEM6.1_51" localSheetId="9">#REF!</definedName>
    <definedName name="TOTALITEM6.1_51" localSheetId="1">#REF!</definedName>
    <definedName name="TOTALITEM6.1_51">#REF!</definedName>
    <definedName name="TOTALITEM6.1_52" localSheetId="9">#REF!</definedName>
    <definedName name="TOTALITEM6.1_52" localSheetId="1">#REF!</definedName>
    <definedName name="TOTALITEM6.1_52">#REF!</definedName>
    <definedName name="TOTALITEM6.1_53" localSheetId="9">#REF!</definedName>
    <definedName name="TOTALITEM6.1_53" localSheetId="1">#REF!</definedName>
    <definedName name="TOTALITEM6.1_53">#REF!</definedName>
    <definedName name="TOTALITEM6.1_54" localSheetId="9">#REF!</definedName>
    <definedName name="TOTALITEM6.1_54" localSheetId="1">#REF!</definedName>
    <definedName name="TOTALITEM6.1_54">#REF!</definedName>
    <definedName name="TOTALITEM6.1_55" localSheetId="9">#REF!</definedName>
    <definedName name="TOTALITEM6.1_55" localSheetId="1">#REF!</definedName>
    <definedName name="TOTALITEM6.1_55">#REF!</definedName>
    <definedName name="TOTALITEM6.1_56" localSheetId="9">#REF!</definedName>
    <definedName name="TOTALITEM6.1_56" localSheetId="1">#REF!</definedName>
    <definedName name="TOTALITEM6.1_56">#REF!</definedName>
    <definedName name="TOTALITEM6.1_57" localSheetId="9">#REF!</definedName>
    <definedName name="TOTALITEM6.1_57" localSheetId="1">#REF!</definedName>
    <definedName name="TOTALITEM6.1_57">#REF!</definedName>
    <definedName name="TOTALITEM6.1_58" localSheetId="9">#REF!</definedName>
    <definedName name="TOTALITEM6.1_58" localSheetId="1">#REF!</definedName>
    <definedName name="TOTALITEM6.1_58">#REF!</definedName>
    <definedName name="TOTALITEM6.1_59" localSheetId="9">#REF!</definedName>
    <definedName name="TOTALITEM6.1_59" localSheetId="1">#REF!</definedName>
    <definedName name="TOTALITEM6.1_59">#REF!</definedName>
    <definedName name="TOTALITEM6.1_60" localSheetId="9">#REF!</definedName>
    <definedName name="TOTALITEM6.1_60" localSheetId="1">#REF!</definedName>
    <definedName name="TOTALITEM6.1_60">#REF!</definedName>
    <definedName name="TOTALITEM6.1_61" localSheetId="9">#REF!</definedName>
    <definedName name="TOTALITEM6.1_61" localSheetId="1">#REF!</definedName>
    <definedName name="TOTALITEM6.1_61">#REF!</definedName>
    <definedName name="TOTALITEM6.1_62" localSheetId="9">#REF!</definedName>
    <definedName name="TOTALITEM6.1_62" localSheetId="1">#REF!</definedName>
    <definedName name="TOTALITEM6.1_62">#REF!</definedName>
    <definedName name="TOTALITEM6.1_63" localSheetId="9">#REF!</definedName>
    <definedName name="TOTALITEM6.1_63" localSheetId="1">#REF!</definedName>
    <definedName name="TOTALITEM6.1_63">#REF!</definedName>
    <definedName name="TOTALITEM6.1_64" localSheetId="9">#REF!</definedName>
    <definedName name="TOTALITEM6.1_64" localSheetId="1">#REF!</definedName>
    <definedName name="TOTALITEM6.1_64">#REF!</definedName>
    <definedName name="TOTALITEM6.1_65" localSheetId="9">#REF!</definedName>
    <definedName name="TOTALITEM6.1_65" localSheetId="1">#REF!</definedName>
    <definedName name="TOTALITEM6.1_65">#REF!</definedName>
    <definedName name="TOTALITEM6.1_66" localSheetId="9">#REF!</definedName>
    <definedName name="TOTALITEM6.1_66" localSheetId="1">#REF!</definedName>
    <definedName name="TOTALITEM6.1_66">#REF!</definedName>
    <definedName name="TOTALITEM6.1_67" localSheetId="9">#REF!</definedName>
    <definedName name="TOTALITEM6.1_67" localSheetId="1">#REF!</definedName>
    <definedName name="TOTALITEM6.1_67">#REF!</definedName>
    <definedName name="TOTALITEM6.1_68" localSheetId="9">#REF!</definedName>
    <definedName name="TOTALITEM6.1_68" localSheetId="1">#REF!</definedName>
    <definedName name="TOTALITEM6.1_68">#REF!</definedName>
    <definedName name="TOTALITEM6.1_69" localSheetId="9">#REF!</definedName>
    <definedName name="TOTALITEM6.1_69" localSheetId="1">#REF!</definedName>
    <definedName name="TOTALITEM6.1_69">#REF!</definedName>
    <definedName name="TOTALITEM6.1_70" localSheetId="9">#REF!</definedName>
    <definedName name="TOTALITEM6.1_70" localSheetId="1">#REF!</definedName>
    <definedName name="TOTALITEM6.1_70">#REF!</definedName>
    <definedName name="TOTALITEM6.1_71" localSheetId="9">#REF!</definedName>
    <definedName name="TOTALITEM6.1_71" localSheetId="1">#REF!</definedName>
    <definedName name="TOTALITEM6.1_71">#REF!</definedName>
    <definedName name="TOTALITEM6.1_72" localSheetId="9">#REF!</definedName>
    <definedName name="TOTALITEM6.1_72" localSheetId="1">#REF!</definedName>
    <definedName name="TOTALITEM6.1_72">#REF!</definedName>
    <definedName name="TOTALITEM6.1_73" localSheetId="9">#REF!</definedName>
    <definedName name="TOTALITEM6.1_73" localSheetId="1">#REF!</definedName>
    <definedName name="TOTALITEM6.1_73">#REF!</definedName>
    <definedName name="TOTALITEM6.1_74" localSheetId="9">#REF!</definedName>
    <definedName name="TOTALITEM6.1_74" localSheetId="1">#REF!</definedName>
    <definedName name="TOTALITEM6.1_74">#REF!</definedName>
    <definedName name="TOTALITEM6.1_75" localSheetId="9">#REF!</definedName>
    <definedName name="TOTALITEM6.1_75" localSheetId="1">#REF!</definedName>
    <definedName name="TOTALITEM6.1_75">#REF!</definedName>
    <definedName name="TOTALITEM6.1_76" localSheetId="9">#REF!</definedName>
    <definedName name="TOTALITEM6.1_76" localSheetId="1">#REF!</definedName>
    <definedName name="TOTALITEM6.1_76">#REF!</definedName>
    <definedName name="TOTALITEM6.1_78" localSheetId="9">#REF!</definedName>
    <definedName name="TOTALITEM6.1_78" localSheetId="1">#REF!</definedName>
    <definedName name="TOTALITEM6.1_78">#REF!</definedName>
    <definedName name="TOTALITEM6.1_79" localSheetId="9">#REF!</definedName>
    <definedName name="TOTALITEM6.1_79" localSheetId="1">#REF!</definedName>
    <definedName name="TOTALITEM6.1_79">#REF!</definedName>
    <definedName name="TOTALITEM6.1_9" localSheetId="9">#REF!</definedName>
    <definedName name="TOTALITEM6.1_9" localSheetId="1">#REF!</definedName>
    <definedName name="TOTALITEM6.1_9">#REF!</definedName>
    <definedName name="TOTALITEM6.2" localSheetId="9">#REF!</definedName>
    <definedName name="TOTALITEM6.2" localSheetId="1">#REF!</definedName>
    <definedName name="TOTALITEM6.2">#REF!</definedName>
    <definedName name="TOTALITEM6.2_1" localSheetId="9">#REF!</definedName>
    <definedName name="TOTALITEM6.2_1" localSheetId="1">#REF!</definedName>
    <definedName name="TOTALITEM6.2_1">#REF!</definedName>
    <definedName name="TOTALITEM6.2_10" localSheetId="9">#REF!</definedName>
    <definedName name="TOTALITEM6.2_10" localSheetId="1">#REF!</definedName>
    <definedName name="TOTALITEM6.2_10">#REF!</definedName>
    <definedName name="TOTALITEM6.2_11" localSheetId="9">#REF!</definedName>
    <definedName name="TOTALITEM6.2_11" localSheetId="1">#REF!</definedName>
    <definedName name="TOTALITEM6.2_11">#REF!</definedName>
    <definedName name="TOTALITEM6.2_12" localSheetId="9">#REF!</definedName>
    <definedName name="TOTALITEM6.2_12" localSheetId="1">#REF!</definedName>
    <definedName name="TOTALITEM6.2_12">#REF!</definedName>
    <definedName name="TOTALITEM6.2_13" localSheetId="9">#REF!</definedName>
    <definedName name="TOTALITEM6.2_13" localSheetId="1">#REF!</definedName>
    <definedName name="TOTALITEM6.2_13">#REF!</definedName>
    <definedName name="TOTALITEM6.2_14" localSheetId="9">#REF!</definedName>
    <definedName name="TOTALITEM6.2_14" localSheetId="1">#REF!</definedName>
    <definedName name="TOTALITEM6.2_14">#REF!</definedName>
    <definedName name="TOTALITEM6.2_15" localSheetId="9">#REF!</definedName>
    <definedName name="TOTALITEM6.2_15" localSheetId="1">#REF!</definedName>
    <definedName name="TOTALITEM6.2_15">#REF!</definedName>
    <definedName name="TOTALITEM6.2_16" localSheetId="9">#REF!</definedName>
    <definedName name="TOTALITEM6.2_16" localSheetId="1">#REF!</definedName>
    <definedName name="TOTALITEM6.2_16">#REF!</definedName>
    <definedName name="TOTALITEM6.2_17" localSheetId="9">#REF!</definedName>
    <definedName name="TOTALITEM6.2_17" localSheetId="1">#REF!</definedName>
    <definedName name="TOTALITEM6.2_17">#REF!</definedName>
    <definedName name="TOTALITEM6.2_18" localSheetId="9">#REF!</definedName>
    <definedName name="TOTALITEM6.2_18" localSheetId="1">#REF!</definedName>
    <definedName name="TOTALITEM6.2_18">#REF!</definedName>
    <definedName name="TOTALITEM6.2_19" localSheetId="9">#REF!</definedName>
    <definedName name="TOTALITEM6.2_19" localSheetId="1">#REF!</definedName>
    <definedName name="TOTALITEM6.2_19">#REF!</definedName>
    <definedName name="TOTALITEM6.2_2" localSheetId="9">#REF!</definedName>
    <definedName name="TOTALITEM6.2_2" localSheetId="1">#REF!</definedName>
    <definedName name="TOTALITEM6.2_2">#REF!</definedName>
    <definedName name="TOTALITEM6.2_20" localSheetId="9">#REF!</definedName>
    <definedName name="TOTALITEM6.2_20" localSheetId="1">#REF!</definedName>
    <definedName name="TOTALITEM6.2_20">#REF!</definedName>
    <definedName name="TOTALITEM6.2_21" localSheetId="9">#REF!</definedName>
    <definedName name="TOTALITEM6.2_21" localSheetId="1">#REF!</definedName>
    <definedName name="TOTALITEM6.2_21">#REF!</definedName>
    <definedName name="TOTALITEM6.2_22" localSheetId="9">#REF!</definedName>
    <definedName name="TOTALITEM6.2_22" localSheetId="1">#REF!</definedName>
    <definedName name="TOTALITEM6.2_22">#REF!</definedName>
    <definedName name="TOTALITEM6.2_23" localSheetId="9">#REF!</definedName>
    <definedName name="TOTALITEM6.2_23" localSheetId="1">#REF!</definedName>
    <definedName name="TOTALITEM6.2_23">#REF!</definedName>
    <definedName name="TOTALITEM6.2_24" localSheetId="9">#REF!</definedName>
    <definedName name="TOTALITEM6.2_24" localSheetId="1">#REF!</definedName>
    <definedName name="TOTALITEM6.2_24">#REF!</definedName>
    <definedName name="TOTALITEM6.2_25" localSheetId="9">#REF!</definedName>
    <definedName name="TOTALITEM6.2_25" localSheetId="1">#REF!</definedName>
    <definedName name="TOTALITEM6.2_25">#REF!</definedName>
    <definedName name="TOTALITEM6.2_26" localSheetId="9">#REF!</definedName>
    <definedName name="TOTALITEM6.2_26" localSheetId="1">#REF!</definedName>
    <definedName name="TOTALITEM6.2_26">#REF!</definedName>
    <definedName name="TOTALITEM6.2_27" localSheetId="9">#REF!</definedName>
    <definedName name="TOTALITEM6.2_27" localSheetId="1">#REF!</definedName>
    <definedName name="TOTALITEM6.2_27">#REF!</definedName>
    <definedName name="TOTALITEM6.2_28" localSheetId="9">#REF!</definedName>
    <definedName name="TOTALITEM6.2_28" localSheetId="1">#REF!</definedName>
    <definedName name="TOTALITEM6.2_28">#REF!</definedName>
    <definedName name="TOTALITEM6.2_29" localSheetId="9">#REF!</definedName>
    <definedName name="TOTALITEM6.2_29" localSheetId="1">#REF!</definedName>
    <definedName name="TOTALITEM6.2_29">#REF!</definedName>
    <definedName name="TOTALITEM6.2_3" localSheetId="9">#REF!</definedName>
    <definedName name="TOTALITEM6.2_3" localSheetId="1">#REF!</definedName>
    <definedName name="TOTALITEM6.2_3">#REF!</definedName>
    <definedName name="TOTALITEM6.2_30" localSheetId="9">#REF!</definedName>
    <definedName name="TOTALITEM6.2_30" localSheetId="1">#REF!</definedName>
    <definedName name="TOTALITEM6.2_30">#REF!</definedName>
    <definedName name="TOTALITEM6.2_31" localSheetId="9">#REF!</definedName>
    <definedName name="TOTALITEM6.2_31" localSheetId="1">#REF!</definedName>
    <definedName name="TOTALITEM6.2_31">#REF!</definedName>
    <definedName name="TOTALITEM6.2_32" localSheetId="9">#REF!</definedName>
    <definedName name="TOTALITEM6.2_32" localSheetId="1">#REF!</definedName>
    <definedName name="TOTALITEM6.2_32">#REF!</definedName>
    <definedName name="TOTALITEM6.2_33" localSheetId="9">#REF!</definedName>
    <definedName name="TOTALITEM6.2_33" localSheetId="1">#REF!</definedName>
    <definedName name="TOTALITEM6.2_33">#REF!</definedName>
    <definedName name="TOTALITEM6.2_34" localSheetId="9">#REF!</definedName>
    <definedName name="TOTALITEM6.2_34" localSheetId="1">#REF!</definedName>
    <definedName name="TOTALITEM6.2_34">#REF!</definedName>
    <definedName name="TOTALITEM6.2_35" localSheetId="9">#REF!</definedName>
    <definedName name="TOTALITEM6.2_35" localSheetId="1">#REF!</definedName>
    <definedName name="TOTALITEM6.2_35">#REF!</definedName>
    <definedName name="TOTALITEM6.2_36" localSheetId="9">#REF!</definedName>
    <definedName name="TOTALITEM6.2_36" localSheetId="1">#REF!</definedName>
    <definedName name="TOTALITEM6.2_36">#REF!</definedName>
    <definedName name="TOTALITEM6.2_37" localSheetId="9">#REF!</definedName>
    <definedName name="TOTALITEM6.2_37" localSheetId="1">#REF!</definedName>
    <definedName name="TOTALITEM6.2_37">#REF!</definedName>
    <definedName name="TOTALITEM6.2_38" localSheetId="9">#REF!</definedName>
    <definedName name="TOTALITEM6.2_38" localSheetId="1">#REF!</definedName>
    <definedName name="TOTALITEM6.2_38">#REF!</definedName>
    <definedName name="TOTALITEM6.2_39" localSheetId="9">#REF!</definedName>
    <definedName name="TOTALITEM6.2_39" localSheetId="1">#REF!</definedName>
    <definedName name="TOTALITEM6.2_39">#REF!</definedName>
    <definedName name="TOTALITEM6.2_4" localSheetId="9">#REF!</definedName>
    <definedName name="TOTALITEM6.2_4" localSheetId="1">#REF!</definedName>
    <definedName name="TOTALITEM6.2_4">#REF!</definedName>
    <definedName name="TOTALITEM6.2_40" localSheetId="9">#REF!</definedName>
    <definedName name="TOTALITEM6.2_40" localSheetId="1">#REF!</definedName>
    <definedName name="TOTALITEM6.2_40">#REF!</definedName>
    <definedName name="TOTALITEM6.2_41" localSheetId="9">#REF!</definedName>
    <definedName name="TOTALITEM6.2_41" localSheetId="1">#REF!</definedName>
    <definedName name="TOTALITEM6.2_41">#REF!</definedName>
    <definedName name="TOTALITEM6.2_42" localSheetId="9">#REF!</definedName>
    <definedName name="TOTALITEM6.2_42" localSheetId="1">#REF!</definedName>
    <definedName name="TOTALITEM6.2_42">#REF!</definedName>
    <definedName name="TOTALITEM6.2_43" localSheetId="9">#REF!</definedName>
    <definedName name="TOTALITEM6.2_43" localSheetId="1">#REF!</definedName>
    <definedName name="TOTALITEM6.2_43">#REF!</definedName>
    <definedName name="TOTALITEM6.2_44" localSheetId="9">#REF!</definedName>
    <definedName name="TOTALITEM6.2_44" localSheetId="1">#REF!</definedName>
    <definedName name="TOTALITEM6.2_44">#REF!</definedName>
    <definedName name="TOTALITEM6.2_45" localSheetId="9">#REF!</definedName>
    <definedName name="TOTALITEM6.2_45" localSheetId="1">#REF!</definedName>
    <definedName name="TOTALITEM6.2_45">#REF!</definedName>
    <definedName name="TOTALITEM6.2_46" localSheetId="9">#REF!</definedName>
    <definedName name="TOTALITEM6.2_46" localSheetId="1">#REF!</definedName>
    <definedName name="TOTALITEM6.2_46">#REF!</definedName>
    <definedName name="TOTALITEM6.2_47" localSheetId="9">#REF!</definedName>
    <definedName name="TOTALITEM6.2_47" localSheetId="1">#REF!</definedName>
    <definedName name="TOTALITEM6.2_47">#REF!</definedName>
    <definedName name="TOTALITEM6.2_48" localSheetId="9">#REF!</definedName>
    <definedName name="TOTALITEM6.2_48" localSheetId="1">#REF!</definedName>
    <definedName name="TOTALITEM6.2_48">#REF!</definedName>
    <definedName name="TOTALITEM6.2_49" localSheetId="9">#REF!</definedName>
    <definedName name="TOTALITEM6.2_49" localSheetId="1">#REF!</definedName>
    <definedName name="TOTALITEM6.2_49">#REF!</definedName>
    <definedName name="TOTALITEM6.2_5" localSheetId="9">#REF!</definedName>
    <definedName name="TOTALITEM6.2_5" localSheetId="1">#REF!</definedName>
    <definedName name="TOTALITEM6.2_5">#REF!</definedName>
    <definedName name="TOTALITEM6.2_50" localSheetId="9">#REF!</definedName>
    <definedName name="TOTALITEM6.2_50" localSheetId="1">#REF!</definedName>
    <definedName name="TOTALITEM6.2_50">#REF!</definedName>
    <definedName name="TOTALITEM6.2_51" localSheetId="9">#REF!</definedName>
    <definedName name="TOTALITEM6.2_51" localSheetId="1">#REF!</definedName>
    <definedName name="TOTALITEM6.2_51">#REF!</definedName>
    <definedName name="TOTALITEM6.2_52" localSheetId="9">#REF!</definedName>
    <definedName name="TOTALITEM6.2_52" localSheetId="1">#REF!</definedName>
    <definedName name="TOTALITEM6.2_52">#REF!</definedName>
    <definedName name="TOTALITEM6.2_53" localSheetId="9">#REF!</definedName>
    <definedName name="TOTALITEM6.2_53" localSheetId="1">#REF!</definedName>
    <definedName name="TOTALITEM6.2_53">#REF!</definedName>
    <definedName name="TOTALITEM6.2_54" localSheetId="9">#REF!</definedName>
    <definedName name="TOTALITEM6.2_54" localSheetId="1">#REF!</definedName>
    <definedName name="TOTALITEM6.2_54">#REF!</definedName>
    <definedName name="TOTALITEM6.2_55" localSheetId="9">#REF!</definedName>
    <definedName name="TOTALITEM6.2_55" localSheetId="1">#REF!</definedName>
    <definedName name="TOTALITEM6.2_55">#REF!</definedName>
    <definedName name="TOTALITEM6.2_56" localSheetId="9">#REF!</definedName>
    <definedName name="TOTALITEM6.2_56" localSheetId="1">#REF!</definedName>
    <definedName name="TOTALITEM6.2_56">#REF!</definedName>
    <definedName name="TOTALITEM6.2_57" localSheetId="9">#REF!</definedName>
    <definedName name="TOTALITEM6.2_57" localSheetId="1">#REF!</definedName>
    <definedName name="TOTALITEM6.2_57">#REF!</definedName>
    <definedName name="TOTALITEM6.2_58" localSheetId="9">#REF!</definedName>
    <definedName name="TOTALITEM6.2_58" localSheetId="1">#REF!</definedName>
    <definedName name="TOTALITEM6.2_58">#REF!</definedName>
    <definedName name="TOTALITEM6.2_59" localSheetId="9">#REF!</definedName>
    <definedName name="TOTALITEM6.2_59" localSheetId="1">#REF!</definedName>
    <definedName name="TOTALITEM6.2_59">#REF!</definedName>
    <definedName name="TOTALITEM6.2_60" localSheetId="9">#REF!</definedName>
    <definedName name="TOTALITEM6.2_60" localSheetId="1">#REF!</definedName>
    <definedName name="TOTALITEM6.2_60">#REF!</definedName>
    <definedName name="TOTALITEM6.2_61" localSheetId="9">#REF!</definedName>
    <definedName name="TOTALITEM6.2_61" localSheetId="1">#REF!</definedName>
    <definedName name="TOTALITEM6.2_61">#REF!</definedName>
    <definedName name="TOTALITEM6.2_62" localSheetId="9">#REF!</definedName>
    <definedName name="TOTALITEM6.2_62" localSheetId="1">#REF!</definedName>
    <definedName name="TOTALITEM6.2_62">#REF!</definedName>
    <definedName name="TOTALITEM6.2_63" localSheetId="9">#REF!</definedName>
    <definedName name="TOTALITEM6.2_63" localSheetId="1">#REF!</definedName>
    <definedName name="TOTALITEM6.2_63">#REF!</definedName>
    <definedName name="TOTALITEM6.2_64" localSheetId="9">#REF!</definedName>
    <definedName name="TOTALITEM6.2_64" localSheetId="1">#REF!</definedName>
    <definedName name="TOTALITEM6.2_64">#REF!</definedName>
    <definedName name="TOTALITEM6.2_65" localSheetId="9">#REF!</definedName>
    <definedName name="TOTALITEM6.2_65" localSheetId="1">#REF!</definedName>
    <definedName name="TOTALITEM6.2_65">#REF!</definedName>
    <definedName name="TOTALITEM6.2_66" localSheetId="9">#REF!</definedName>
    <definedName name="TOTALITEM6.2_66" localSheetId="1">#REF!</definedName>
    <definedName name="TOTALITEM6.2_66">#REF!</definedName>
    <definedName name="TOTALITEM6.2_67" localSheetId="9">#REF!</definedName>
    <definedName name="TOTALITEM6.2_67" localSheetId="1">#REF!</definedName>
    <definedName name="TOTALITEM6.2_67">#REF!</definedName>
    <definedName name="TOTALITEM6.2_68" localSheetId="9">#REF!</definedName>
    <definedName name="TOTALITEM6.2_68" localSheetId="1">#REF!</definedName>
    <definedName name="TOTALITEM6.2_68">#REF!</definedName>
    <definedName name="TOTALITEM6.2_69" localSheetId="9">#REF!</definedName>
    <definedName name="TOTALITEM6.2_69" localSheetId="1">#REF!</definedName>
    <definedName name="TOTALITEM6.2_69">#REF!</definedName>
    <definedName name="TOTALITEM6.2_70" localSheetId="9">#REF!</definedName>
    <definedName name="TOTALITEM6.2_70" localSheetId="1">#REF!</definedName>
    <definedName name="TOTALITEM6.2_70">#REF!</definedName>
    <definedName name="TOTALITEM6.2_71" localSheetId="9">#REF!</definedName>
    <definedName name="TOTALITEM6.2_71" localSheetId="1">#REF!</definedName>
    <definedName name="TOTALITEM6.2_71">#REF!</definedName>
    <definedName name="TOTALITEM6.2_72" localSheetId="9">#REF!</definedName>
    <definedName name="TOTALITEM6.2_72" localSheetId="1">#REF!</definedName>
    <definedName name="TOTALITEM6.2_72">#REF!</definedName>
    <definedName name="TOTALITEM6.2_73" localSheetId="9">#REF!</definedName>
    <definedName name="TOTALITEM6.2_73" localSheetId="1">#REF!</definedName>
    <definedName name="TOTALITEM6.2_73">#REF!</definedName>
    <definedName name="TOTALITEM6.2_74" localSheetId="9">#REF!</definedName>
    <definedName name="TOTALITEM6.2_74" localSheetId="1">#REF!</definedName>
    <definedName name="TOTALITEM6.2_74">#REF!</definedName>
    <definedName name="TOTALITEM6.2_75" localSheetId="9">#REF!</definedName>
    <definedName name="TOTALITEM6.2_75" localSheetId="1">#REF!</definedName>
    <definedName name="TOTALITEM6.2_75">#REF!</definedName>
    <definedName name="TOTALITEM6.2_76" localSheetId="9">#REF!</definedName>
    <definedName name="TOTALITEM6.2_76" localSheetId="1">#REF!</definedName>
    <definedName name="TOTALITEM6.2_76">#REF!</definedName>
    <definedName name="TOTALITEM6.2_78" localSheetId="9">#REF!</definedName>
    <definedName name="TOTALITEM6.2_78" localSheetId="1">#REF!</definedName>
    <definedName name="TOTALITEM6.2_78">#REF!</definedName>
    <definedName name="TOTALITEM6.2_79" localSheetId="9">#REF!</definedName>
    <definedName name="TOTALITEM6.2_79" localSheetId="1">#REF!</definedName>
    <definedName name="TOTALITEM6.2_79">#REF!</definedName>
    <definedName name="TOTALITEM6.2_9" localSheetId="9">#REF!</definedName>
    <definedName name="TOTALITEM6.2_9" localSheetId="1">#REF!</definedName>
    <definedName name="TOTALITEM6.2_9">#REF!</definedName>
    <definedName name="TOTALITEM6.3" localSheetId="9">#REF!</definedName>
    <definedName name="TOTALITEM6.3" localSheetId="1">#REF!</definedName>
    <definedName name="TOTALITEM6.3">#REF!</definedName>
    <definedName name="TOTALITEM6.3_1" localSheetId="9">#REF!</definedName>
    <definedName name="TOTALITEM6.3_1" localSheetId="1">#REF!</definedName>
    <definedName name="TOTALITEM6.3_1">#REF!</definedName>
    <definedName name="TOTALITEM6.3_10" localSheetId="9">#REF!</definedName>
    <definedName name="TOTALITEM6.3_10" localSheetId="1">#REF!</definedName>
    <definedName name="TOTALITEM6.3_10">#REF!</definedName>
    <definedName name="TOTALITEM6.3_11" localSheetId="9">#REF!</definedName>
    <definedName name="TOTALITEM6.3_11" localSheetId="1">#REF!</definedName>
    <definedName name="TOTALITEM6.3_11">#REF!</definedName>
    <definedName name="TOTALITEM6.3_12" localSheetId="9">#REF!</definedName>
    <definedName name="TOTALITEM6.3_12" localSheetId="1">#REF!</definedName>
    <definedName name="TOTALITEM6.3_12">#REF!</definedName>
    <definedName name="TOTALITEM6.3_13" localSheetId="9">#REF!</definedName>
    <definedName name="TOTALITEM6.3_13" localSheetId="1">#REF!</definedName>
    <definedName name="TOTALITEM6.3_13">#REF!</definedName>
    <definedName name="TOTALITEM6.3_14" localSheetId="9">#REF!</definedName>
    <definedName name="TOTALITEM6.3_14" localSheetId="1">#REF!</definedName>
    <definedName name="TOTALITEM6.3_14">#REF!</definedName>
    <definedName name="TOTALITEM6.3_15" localSheetId="9">#REF!</definedName>
    <definedName name="TOTALITEM6.3_15" localSheetId="1">#REF!</definedName>
    <definedName name="TOTALITEM6.3_15">#REF!</definedName>
    <definedName name="TOTALITEM6.3_16" localSheetId="9">#REF!</definedName>
    <definedName name="TOTALITEM6.3_16" localSheetId="1">#REF!</definedName>
    <definedName name="TOTALITEM6.3_16">#REF!</definedName>
    <definedName name="TOTALITEM6.3_17" localSheetId="9">#REF!</definedName>
    <definedName name="TOTALITEM6.3_17" localSheetId="1">#REF!</definedName>
    <definedName name="TOTALITEM6.3_17">#REF!</definedName>
    <definedName name="TOTALITEM6.3_18" localSheetId="9">#REF!</definedName>
    <definedName name="TOTALITEM6.3_18" localSheetId="1">#REF!</definedName>
    <definedName name="TOTALITEM6.3_18">#REF!</definedName>
    <definedName name="TOTALITEM6.3_19" localSheetId="9">#REF!</definedName>
    <definedName name="TOTALITEM6.3_19" localSheetId="1">#REF!</definedName>
    <definedName name="TOTALITEM6.3_19">#REF!</definedName>
    <definedName name="TOTALITEM6.3_2" localSheetId="9">#REF!</definedName>
    <definedName name="TOTALITEM6.3_2" localSheetId="1">#REF!</definedName>
    <definedName name="TOTALITEM6.3_2">#REF!</definedName>
    <definedName name="TOTALITEM6.3_20" localSheetId="9">#REF!</definedName>
    <definedName name="TOTALITEM6.3_20" localSheetId="1">#REF!</definedName>
    <definedName name="TOTALITEM6.3_20">#REF!</definedName>
    <definedName name="TOTALITEM6.3_21" localSheetId="9">#REF!</definedName>
    <definedName name="TOTALITEM6.3_21" localSheetId="1">#REF!</definedName>
    <definedName name="TOTALITEM6.3_21">#REF!</definedName>
    <definedName name="TOTALITEM6.3_22" localSheetId="9">#REF!</definedName>
    <definedName name="TOTALITEM6.3_22" localSheetId="1">#REF!</definedName>
    <definedName name="TOTALITEM6.3_22">#REF!</definedName>
    <definedName name="TOTALITEM6.3_23" localSheetId="9">#REF!</definedName>
    <definedName name="TOTALITEM6.3_23" localSheetId="1">#REF!</definedName>
    <definedName name="TOTALITEM6.3_23">#REF!</definedName>
    <definedName name="TOTALITEM6.3_24" localSheetId="9">#REF!</definedName>
    <definedName name="TOTALITEM6.3_24" localSheetId="1">#REF!</definedName>
    <definedName name="TOTALITEM6.3_24">#REF!</definedName>
    <definedName name="TOTALITEM6.3_25" localSheetId="9">#REF!</definedName>
    <definedName name="TOTALITEM6.3_25" localSheetId="1">#REF!</definedName>
    <definedName name="TOTALITEM6.3_25">#REF!</definedName>
    <definedName name="TOTALITEM6.3_26" localSheetId="9">#REF!</definedName>
    <definedName name="TOTALITEM6.3_26" localSheetId="1">#REF!</definedName>
    <definedName name="TOTALITEM6.3_26">#REF!</definedName>
    <definedName name="TOTALITEM6.3_27" localSheetId="9">#REF!</definedName>
    <definedName name="TOTALITEM6.3_27" localSheetId="1">#REF!</definedName>
    <definedName name="TOTALITEM6.3_27">#REF!</definedName>
    <definedName name="TOTALITEM6.3_28" localSheetId="9">#REF!</definedName>
    <definedName name="TOTALITEM6.3_28" localSheetId="1">#REF!</definedName>
    <definedName name="TOTALITEM6.3_28">#REF!</definedName>
    <definedName name="TOTALITEM6.3_29" localSheetId="9">#REF!</definedName>
    <definedName name="TOTALITEM6.3_29" localSheetId="1">#REF!</definedName>
    <definedName name="TOTALITEM6.3_29">#REF!</definedName>
    <definedName name="TOTALITEM6.3_3" localSheetId="9">#REF!</definedName>
    <definedName name="TOTALITEM6.3_3" localSheetId="1">#REF!</definedName>
    <definedName name="TOTALITEM6.3_3">#REF!</definedName>
    <definedName name="TOTALITEM6.3_30" localSheetId="9">#REF!</definedName>
    <definedName name="TOTALITEM6.3_30" localSheetId="1">#REF!</definedName>
    <definedName name="TOTALITEM6.3_30">#REF!</definedName>
    <definedName name="TOTALITEM6.3_31" localSheetId="9">#REF!</definedName>
    <definedName name="TOTALITEM6.3_31" localSheetId="1">#REF!</definedName>
    <definedName name="TOTALITEM6.3_31">#REF!</definedName>
    <definedName name="TOTALITEM6.3_32" localSheetId="9">#REF!</definedName>
    <definedName name="TOTALITEM6.3_32" localSheetId="1">#REF!</definedName>
    <definedName name="TOTALITEM6.3_32">#REF!</definedName>
    <definedName name="TOTALITEM6.3_33" localSheetId="9">#REF!</definedName>
    <definedName name="TOTALITEM6.3_33" localSheetId="1">#REF!</definedName>
    <definedName name="TOTALITEM6.3_33">#REF!</definedName>
    <definedName name="TOTALITEM6.3_34" localSheetId="9">#REF!</definedName>
    <definedName name="TOTALITEM6.3_34" localSheetId="1">#REF!</definedName>
    <definedName name="TOTALITEM6.3_34">#REF!</definedName>
    <definedName name="TOTALITEM6.3_35" localSheetId="9">#REF!</definedName>
    <definedName name="TOTALITEM6.3_35" localSheetId="1">#REF!</definedName>
    <definedName name="TOTALITEM6.3_35">#REF!</definedName>
    <definedName name="TOTALITEM6.3_36" localSheetId="9">#REF!</definedName>
    <definedName name="TOTALITEM6.3_36" localSheetId="1">#REF!</definedName>
    <definedName name="TOTALITEM6.3_36">#REF!</definedName>
    <definedName name="TOTALITEM6.3_37" localSheetId="9">#REF!</definedName>
    <definedName name="TOTALITEM6.3_37" localSheetId="1">#REF!</definedName>
    <definedName name="TOTALITEM6.3_37">#REF!</definedName>
    <definedName name="TOTALITEM6.3_38" localSheetId="9">#REF!</definedName>
    <definedName name="TOTALITEM6.3_38" localSheetId="1">#REF!</definedName>
    <definedName name="TOTALITEM6.3_38">#REF!</definedName>
    <definedName name="TOTALITEM6.3_39" localSheetId="9">#REF!</definedName>
    <definedName name="TOTALITEM6.3_39" localSheetId="1">#REF!</definedName>
    <definedName name="TOTALITEM6.3_39">#REF!</definedName>
    <definedName name="TOTALITEM6.3_4" localSheetId="9">#REF!</definedName>
    <definedName name="TOTALITEM6.3_4" localSheetId="1">#REF!</definedName>
    <definedName name="TOTALITEM6.3_4">#REF!</definedName>
    <definedName name="TOTALITEM6.3_40" localSheetId="9">#REF!</definedName>
    <definedName name="TOTALITEM6.3_40" localSheetId="1">#REF!</definedName>
    <definedName name="TOTALITEM6.3_40">#REF!</definedName>
    <definedName name="TOTALITEM6.3_41" localSheetId="9">#REF!</definedName>
    <definedName name="TOTALITEM6.3_41" localSheetId="1">#REF!</definedName>
    <definedName name="TOTALITEM6.3_41">#REF!</definedName>
    <definedName name="TOTALITEM6.3_42" localSheetId="9">#REF!</definedName>
    <definedName name="TOTALITEM6.3_42" localSheetId="1">#REF!</definedName>
    <definedName name="TOTALITEM6.3_42">#REF!</definedName>
    <definedName name="TOTALITEM6.3_43" localSheetId="9">#REF!</definedName>
    <definedName name="TOTALITEM6.3_43" localSheetId="1">#REF!</definedName>
    <definedName name="TOTALITEM6.3_43">#REF!</definedName>
    <definedName name="TOTALITEM6.3_44" localSheetId="9">#REF!</definedName>
    <definedName name="TOTALITEM6.3_44" localSheetId="1">#REF!</definedName>
    <definedName name="TOTALITEM6.3_44">#REF!</definedName>
    <definedName name="TOTALITEM6.3_45" localSheetId="9">#REF!</definedName>
    <definedName name="TOTALITEM6.3_45" localSheetId="1">#REF!</definedName>
    <definedName name="TOTALITEM6.3_45">#REF!</definedName>
    <definedName name="TOTALITEM6.3_46" localSheetId="9">#REF!</definedName>
    <definedName name="TOTALITEM6.3_46" localSheetId="1">#REF!</definedName>
    <definedName name="TOTALITEM6.3_46">#REF!</definedName>
    <definedName name="TOTALITEM6.3_47" localSheetId="9">#REF!</definedName>
    <definedName name="TOTALITEM6.3_47" localSheetId="1">#REF!</definedName>
    <definedName name="TOTALITEM6.3_47">#REF!</definedName>
    <definedName name="TOTALITEM6.3_48" localSheetId="9">#REF!</definedName>
    <definedName name="TOTALITEM6.3_48" localSheetId="1">#REF!</definedName>
    <definedName name="TOTALITEM6.3_48">#REF!</definedName>
    <definedName name="TOTALITEM6.3_49" localSheetId="9">#REF!</definedName>
    <definedName name="TOTALITEM6.3_49" localSheetId="1">#REF!</definedName>
    <definedName name="TOTALITEM6.3_49">#REF!</definedName>
    <definedName name="TOTALITEM6.3_5" localSheetId="9">#REF!</definedName>
    <definedName name="TOTALITEM6.3_5" localSheetId="1">#REF!</definedName>
    <definedName name="TOTALITEM6.3_5">#REF!</definedName>
    <definedName name="TOTALITEM6.3_50" localSheetId="9">#REF!</definedName>
    <definedName name="TOTALITEM6.3_50" localSheetId="1">#REF!</definedName>
    <definedName name="TOTALITEM6.3_50">#REF!</definedName>
    <definedName name="TOTALITEM6.3_51" localSheetId="9">#REF!</definedName>
    <definedName name="TOTALITEM6.3_51" localSheetId="1">#REF!</definedName>
    <definedName name="TOTALITEM6.3_51">#REF!</definedName>
    <definedName name="TOTALITEM6.3_52" localSheetId="9">#REF!</definedName>
    <definedName name="TOTALITEM6.3_52" localSheetId="1">#REF!</definedName>
    <definedName name="TOTALITEM6.3_52">#REF!</definedName>
    <definedName name="TOTALITEM6.3_53" localSheetId="9">#REF!</definedName>
    <definedName name="TOTALITEM6.3_53" localSheetId="1">#REF!</definedName>
    <definedName name="TOTALITEM6.3_53">#REF!</definedName>
    <definedName name="TOTALITEM6.3_54" localSheetId="9">#REF!</definedName>
    <definedName name="TOTALITEM6.3_54" localSheetId="1">#REF!</definedName>
    <definedName name="TOTALITEM6.3_54">#REF!</definedName>
    <definedName name="TOTALITEM6.3_55" localSheetId="9">#REF!</definedName>
    <definedName name="TOTALITEM6.3_55" localSheetId="1">#REF!</definedName>
    <definedName name="TOTALITEM6.3_55">#REF!</definedName>
    <definedName name="TOTALITEM6.3_56" localSheetId="9">#REF!</definedName>
    <definedName name="TOTALITEM6.3_56" localSheetId="1">#REF!</definedName>
    <definedName name="TOTALITEM6.3_56">#REF!</definedName>
    <definedName name="TOTALITEM6.3_57" localSheetId="9">#REF!</definedName>
    <definedName name="TOTALITEM6.3_57" localSheetId="1">#REF!</definedName>
    <definedName name="TOTALITEM6.3_57">#REF!</definedName>
    <definedName name="TOTALITEM6.3_58" localSheetId="9">#REF!</definedName>
    <definedName name="TOTALITEM6.3_58" localSheetId="1">#REF!</definedName>
    <definedName name="TOTALITEM6.3_58">#REF!</definedName>
    <definedName name="TOTALITEM6.3_59" localSheetId="9">#REF!</definedName>
    <definedName name="TOTALITEM6.3_59" localSheetId="1">#REF!</definedName>
    <definedName name="TOTALITEM6.3_59">#REF!</definedName>
    <definedName name="TOTALITEM6.3_60" localSheetId="9">#REF!</definedName>
    <definedName name="TOTALITEM6.3_60" localSheetId="1">#REF!</definedName>
    <definedName name="TOTALITEM6.3_60">#REF!</definedName>
    <definedName name="TOTALITEM6.3_61" localSheetId="9">#REF!</definedName>
    <definedName name="TOTALITEM6.3_61" localSheetId="1">#REF!</definedName>
    <definedName name="TOTALITEM6.3_61">#REF!</definedName>
    <definedName name="TOTALITEM6.3_62" localSheetId="9">#REF!</definedName>
    <definedName name="TOTALITEM6.3_62" localSheetId="1">#REF!</definedName>
    <definedName name="TOTALITEM6.3_62">#REF!</definedName>
    <definedName name="TOTALITEM6.3_63" localSheetId="9">#REF!</definedName>
    <definedName name="TOTALITEM6.3_63" localSheetId="1">#REF!</definedName>
    <definedName name="TOTALITEM6.3_63">#REF!</definedName>
    <definedName name="TOTALITEM6.3_64" localSheetId="9">#REF!</definedName>
    <definedName name="TOTALITEM6.3_64" localSheetId="1">#REF!</definedName>
    <definedName name="TOTALITEM6.3_64">#REF!</definedName>
    <definedName name="TOTALITEM6.3_65" localSheetId="9">#REF!</definedName>
    <definedName name="TOTALITEM6.3_65" localSheetId="1">#REF!</definedName>
    <definedName name="TOTALITEM6.3_65">#REF!</definedName>
    <definedName name="TOTALITEM6.3_66" localSheetId="9">#REF!</definedName>
    <definedName name="TOTALITEM6.3_66" localSheetId="1">#REF!</definedName>
    <definedName name="TOTALITEM6.3_66">#REF!</definedName>
    <definedName name="TOTALITEM6.3_67" localSheetId="9">#REF!</definedName>
    <definedName name="TOTALITEM6.3_67" localSheetId="1">#REF!</definedName>
    <definedName name="TOTALITEM6.3_67">#REF!</definedName>
    <definedName name="TOTALITEM6.3_68" localSheetId="9">#REF!</definedName>
    <definedName name="TOTALITEM6.3_68" localSheetId="1">#REF!</definedName>
    <definedName name="TOTALITEM6.3_68">#REF!</definedName>
    <definedName name="TOTALITEM6.3_69" localSheetId="9">#REF!</definedName>
    <definedName name="TOTALITEM6.3_69" localSheetId="1">#REF!</definedName>
    <definedName name="TOTALITEM6.3_69">#REF!</definedName>
    <definedName name="TOTALITEM6.3_70" localSheetId="9">#REF!</definedName>
    <definedName name="TOTALITEM6.3_70" localSheetId="1">#REF!</definedName>
    <definedName name="TOTALITEM6.3_70">#REF!</definedName>
    <definedName name="TOTALITEM6.3_71" localSheetId="9">#REF!</definedName>
    <definedName name="TOTALITEM6.3_71" localSheetId="1">#REF!</definedName>
    <definedName name="TOTALITEM6.3_71">#REF!</definedName>
    <definedName name="TOTALITEM6.3_72" localSheetId="9">#REF!</definedName>
    <definedName name="TOTALITEM6.3_72" localSheetId="1">#REF!</definedName>
    <definedName name="TOTALITEM6.3_72">#REF!</definedName>
    <definedName name="TOTALITEM6.3_73" localSheetId="9">#REF!</definedName>
    <definedName name="TOTALITEM6.3_73" localSheetId="1">#REF!</definedName>
    <definedName name="TOTALITEM6.3_73">#REF!</definedName>
    <definedName name="TOTALITEM6.3_74" localSheetId="9">#REF!</definedName>
    <definedName name="TOTALITEM6.3_74" localSheetId="1">#REF!</definedName>
    <definedName name="TOTALITEM6.3_74">#REF!</definedName>
    <definedName name="TOTALITEM6.3_75" localSheetId="9">#REF!</definedName>
    <definedName name="TOTALITEM6.3_75" localSheetId="1">#REF!</definedName>
    <definedName name="TOTALITEM6.3_75">#REF!</definedName>
    <definedName name="TOTALITEM6.3_76" localSheetId="9">#REF!</definedName>
    <definedName name="TOTALITEM6.3_76" localSheetId="1">#REF!</definedName>
    <definedName name="TOTALITEM6.3_76">#REF!</definedName>
    <definedName name="TOTALITEM6.3_78" localSheetId="9">#REF!</definedName>
    <definedName name="TOTALITEM6.3_78" localSheetId="1">#REF!</definedName>
    <definedName name="TOTALITEM6.3_78">#REF!</definedName>
    <definedName name="TOTALITEM6.3_79" localSheetId="9">#REF!</definedName>
    <definedName name="TOTALITEM6.3_79" localSheetId="1">#REF!</definedName>
    <definedName name="TOTALITEM6.3_79">#REF!</definedName>
    <definedName name="TOTALITEM6.3_9" localSheetId="9">#REF!</definedName>
    <definedName name="TOTALITEM6.3_9" localSheetId="1">#REF!</definedName>
    <definedName name="TOTALITEM6.3_9">#REF!</definedName>
    <definedName name="TOTALITEM7.1" localSheetId="9">#REF!</definedName>
    <definedName name="TOTALITEM7.1" localSheetId="1">#REF!</definedName>
    <definedName name="TOTALITEM7.1">#REF!</definedName>
    <definedName name="TOTALITEM7.1_1" localSheetId="9">#REF!</definedName>
    <definedName name="TOTALITEM7.1_1" localSheetId="1">#REF!</definedName>
    <definedName name="TOTALITEM7.1_1">#REF!</definedName>
    <definedName name="TOTALITEM7.1_10" localSheetId="9">#REF!</definedName>
    <definedName name="TOTALITEM7.1_10" localSheetId="1">#REF!</definedName>
    <definedName name="TOTALITEM7.1_10">#REF!</definedName>
    <definedName name="TOTALITEM7.1_11" localSheetId="9">#REF!</definedName>
    <definedName name="TOTALITEM7.1_11" localSheetId="1">#REF!</definedName>
    <definedName name="TOTALITEM7.1_11">#REF!</definedName>
    <definedName name="TOTALITEM7.1_12" localSheetId="9">#REF!</definedName>
    <definedName name="TOTALITEM7.1_12" localSheetId="1">#REF!</definedName>
    <definedName name="TOTALITEM7.1_12">#REF!</definedName>
    <definedName name="TOTALITEM7.1_13" localSheetId="9">#REF!</definedName>
    <definedName name="TOTALITEM7.1_13" localSheetId="1">#REF!</definedName>
    <definedName name="TOTALITEM7.1_13">#REF!</definedName>
    <definedName name="TOTALITEM7.1_14" localSheetId="9">#REF!</definedName>
    <definedName name="TOTALITEM7.1_14" localSheetId="1">#REF!</definedName>
    <definedName name="TOTALITEM7.1_14">#REF!</definedName>
    <definedName name="TOTALITEM7.1_15" localSheetId="9">#REF!</definedName>
    <definedName name="TOTALITEM7.1_15" localSheetId="1">#REF!</definedName>
    <definedName name="TOTALITEM7.1_15">#REF!</definedName>
    <definedName name="TOTALITEM7.1_16" localSheetId="9">#REF!</definedName>
    <definedName name="TOTALITEM7.1_16" localSheetId="1">#REF!</definedName>
    <definedName name="TOTALITEM7.1_16">#REF!</definedName>
    <definedName name="TOTALITEM7.1_17" localSheetId="9">#REF!</definedName>
    <definedName name="TOTALITEM7.1_17" localSheetId="1">#REF!</definedName>
    <definedName name="TOTALITEM7.1_17">#REF!</definedName>
    <definedName name="TOTALITEM7.1_18" localSheetId="9">#REF!</definedName>
    <definedName name="TOTALITEM7.1_18" localSheetId="1">#REF!</definedName>
    <definedName name="TOTALITEM7.1_18">#REF!</definedName>
    <definedName name="TOTALITEM7.1_19" localSheetId="9">#REF!</definedName>
    <definedName name="TOTALITEM7.1_19" localSheetId="1">#REF!</definedName>
    <definedName name="TOTALITEM7.1_19">#REF!</definedName>
    <definedName name="TOTALITEM7.1_2" localSheetId="9">#REF!</definedName>
    <definedName name="TOTALITEM7.1_2" localSheetId="1">#REF!</definedName>
    <definedName name="TOTALITEM7.1_2">#REF!</definedName>
    <definedName name="TOTALITEM7.1_20" localSheetId="9">#REF!</definedName>
    <definedName name="TOTALITEM7.1_20" localSheetId="1">#REF!</definedName>
    <definedName name="TOTALITEM7.1_20">#REF!</definedName>
    <definedName name="TOTALITEM7.1_21" localSheetId="9">#REF!</definedName>
    <definedName name="TOTALITEM7.1_21" localSheetId="1">#REF!</definedName>
    <definedName name="TOTALITEM7.1_21">#REF!</definedName>
    <definedName name="TOTALITEM7.1_22" localSheetId="9">#REF!</definedName>
    <definedName name="TOTALITEM7.1_22" localSheetId="1">#REF!</definedName>
    <definedName name="TOTALITEM7.1_22">#REF!</definedName>
    <definedName name="TOTALITEM7.1_23" localSheetId="9">#REF!</definedName>
    <definedName name="TOTALITEM7.1_23" localSheetId="1">#REF!</definedName>
    <definedName name="TOTALITEM7.1_23">#REF!</definedName>
    <definedName name="TOTALITEM7.1_24" localSheetId="9">#REF!</definedName>
    <definedName name="TOTALITEM7.1_24" localSheetId="1">#REF!</definedName>
    <definedName name="TOTALITEM7.1_24">#REF!</definedName>
    <definedName name="TOTALITEM7.1_25" localSheetId="9">#REF!</definedName>
    <definedName name="TOTALITEM7.1_25" localSheetId="1">#REF!</definedName>
    <definedName name="TOTALITEM7.1_25">#REF!</definedName>
    <definedName name="TOTALITEM7.1_26" localSheetId="9">#REF!</definedName>
    <definedName name="TOTALITEM7.1_26" localSheetId="1">#REF!</definedName>
    <definedName name="TOTALITEM7.1_26">#REF!</definedName>
    <definedName name="TOTALITEM7.1_27" localSheetId="9">#REF!</definedName>
    <definedName name="TOTALITEM7.1_27" localSheetId="1">#REF!</definedName>
    <definedName name="TOTALITEM7.1_27">#REF!</definedName>
    <definedName name="TOTALITEM7.1_28" localSheetId="9">#REF!</definedName>
    <definedName name="TOTALITEM7.1_28" localSheetId="1">#REF!</definedName>
    <definedName name="TOTALITEM7.1_28">#REF!</definedName>
    <definedName name="TOTALITEM7.1_29" localSheetId="9">#REF!</definedName>
    <definedName name="TOTALITEM7.1_29" localSheetId="1">#REF!</definedName>
    <definedName name="TOTALITEM7.1_29">#REF!</definedName>
    <definedName name="TOTALITEM7.1_3" localSheetId="9">#REF!</definedName>
    <definedName name="TOTALITEM7.1_3" localSheetId="1">#REF!</definedName>
    <definedName name="TOTALITEM7.1_3">#REF!</definedName>
    <definedName name="TOTALITEM7.1_30" localSheetId="9">#REF!</definedName>
    <definedName name="TOTALITEM7.1_30" localSheetId="1">#REF!</definedName>
    <definedName name="TOTALITEM7.1_30">#REF!</definedName>
    <definedName name="TOTALITEM7.1_31" localSheetId="9">#REF!</definedName>
    <definedName name="TOTALITEM7.1_31" localSheetId="1">#REF!</definedName>
    <definedName name="TOTALITEM7.1_31">#REF!</definedName>
    <definedName name="TOTALITEM7.1_32" localSheetId="9">#REF!</definedName>
    <definedName name="TOTALITEM7.1_32" localSheetId="1">#REF!</definedName>
    <definedName name="TOTALITEM7.1_32">#REF!</definedName>
    <definedName name="TOTALITEM7.1_33" localSheetId="9">#REF!</definedName>
    <definedName name="TOTALITEM7.1_33" localSheetId="1">#REF!</definedName>
    <definedName name="TOTALITEM7.1_33">#REF!</definedName>
    <definedName name="TOTALITEM7.1_34" localSheetId="9">#REF!</definedName>
    <definedName name="TOTALITEM7.1_34" localSheetId="1">#REF!</definedName>
    <definedName name="TOTALITEM7.1_34">#REF!</definedName>
    <definedName name="TOTALITEM7.1_35" localSheetId="9">#REF!</definedName>
    <definedName name="TOTALITEM7.1_35" localSheetId="1">#REF!</definedName>
    <definedName name="TOTALITEM7.1_35">#REF!</definedName>
    <definedName name="TOTALITEM7.1_36" localSheetId="9">#REF!</definedName>
    <definedName name="TOTALITEM7.1_36" localSheetId="1">#REF!</definedName>
    <definedName name="TOTALITEM7.1_36">#REF!</definedName>
    <definedName name="TOTALITEM7.1_37" localSheetId="9">#REF!</definedName>
    <definedName name="TOTALITEM7.1_37" localSheetId="1">#REF!</definedName>
    <definedName name="TOTALITEM7.1_37">#REF!</definedName>
    <definedName name="TOTALITEM7.1_38" localSheetId="9">#REF!</definedName>
    <definedName name="TOTALITEM7.1_38" localSheetId="1">#REF!</definedName>
    <definedName name="TOTALITEM7.1_38">#REF!</definedName>
    <definedName name="TOTALITEM7.1_39" localSheetId="9">#REF!</definedName>
    <definedName name="TOTALITEM7.1_39" localSheetId="1">#REF!</definedName>
    <definedName name="TOTALITEM7.1_39">#REF!</definedName>
    <definedName name="TOTALITEM7.1_4" localSheetId="9">#REF!</definedName>
    <definedName name="TOTALITEM7.1_4" localSheetId="1">#REF!</definedName>
    <definedName name="TOTALITEM7.1_4">#REF!</definedName>
    <definedName name="TOTALITEM7.1_40" localSheetId="9">#REF!</definedName>
    <definedName name="TOTALITEM7.1_40" localSheetId="1">#REF!</definedName>
    <definedName name="TOTALITEM7.1_40">#REF!</definedName>
    <definedName name="TOTALITEM7.1_41" localSheetId="9">#REF!</definedName>
    <definedName name="TOTALITEM7.1_41" localSheetId="1">#REF!</definedName>
    <definedName name="TOTALITEM7.1_41">#REF!</definedName>
    <definedName name="TOTALITEM7.1_42" localSheetId="9">#REF!</definedName>
    <definedName name="TOTALITEM7.1_42" localSheetId="1">#REF!</definedName>
    <definedName name="TOTALITEM7.1_42">#REF!</definedName>
    <definedName name="TOTALITEM7.1_43" localSheetId="9">#REF!</definedName>
    <definedName name="TOTALITEM7.1_43" localSheetId="1">#REF!</definedName>
    <definedName name="TOTALITEM7.1_43">#REF!</definedName>
    <definedName name="TOTALITEM7.1_44" localSheetId="9">#REF!</definedName>
    <definedName name="TOTALITEM7.1_44" localSheetId="1">#REF!</definedName>
    <definedName name="TOTALITEM7.1_44">#REF!</definedName>
    <definedName name="TOTALITEM7.1_45" localSheetId="9">#REF!</definedName>
    <definedName name="TOTALITEM7.1_45" localSheetId="1">#REF!</definedName>
    <definedName name="TOTALITEM7.1_45">#REF!</definedName>
    <definedName name="TOTALITEM7.1_46" localSheetId="9">#REF!</definedName>
    <definedName name="TOTALITEM7.1_46" localSheetId="1">#REF!</definedName>
    <definedName name="TOTALITEM7.1_46">#REF!</definedName>
    <definedName name="TOTALITEM7.1_47" localSheetId="9">#REF!</definedName>
    <definedName name="TOTALITEM7.1_47" localSheetId="1">#REF!</definedName>
    <definedName name="TOTALITEM7.1_47">#REF!</definedName>
    <definedName name="TOTALITEM7.1_48" localSheetId="9">#REF!</definedName>
    <definedName name="TOTALITEM7.1_48" localSheetId="1">#REF!</definedName>
    <definedName name="TOTALITEM7.1_48">#REF!</definedName>
    <definedName name="TOTALITEM7.1_49" localSheetId="9">#REF!</definedName>
    <definedName name="TOTALITEM7.1_49" localSheetId="1">#REF!</definedName>
    <definedName name="TOTALITEM7.1_49">#REF!</definedName>
    <definedName name="TOTALITEM7.1_5" localSheetId="9">#REF!</definedName>
    <definedName name="TOTALITEM7.1_5" localSheetId="1">#REF!</definedName>
    <definedName name="TOTALITEM7.1_5">#REF!</definedName>
    <definedName name="TOTALITEM7.1_50" localSheetId="9">#REF!</definedName>
    <definedName name="TOTALITEM7.1_50" localSheetId="1">#REF!</definedName>
    <definedName name="TOTALITEM7.1_50">#REF!</definedName>
    <definedName name="TOTALITEM7.1_51" localSheetId="9">#REF!</definedName>
    <definedName name="TOTALITEM7.1_51" localSheetId="1">#REF!</definedName>
    <definedName name="TOTALITEM7.1_51">#REF!</definedName>
    <definedName name="TOTALITEM7.1_52" localSheetId="9">#REF!</definedName>
    <definedName name="TOTALITEM7.1_52" localSheetId="1">#REF!</definedName>
    <definedName name="TOTALITEM7.1_52">#REF!</definedName>
    <definedName name="TOTALITEM7.1_53" localSheetId="9">#REF!</definedName>
    <definedName name="TOTALITEM7.1_53" localSheetId="1">#REF!</definedName>
    <definedName name="TOTALITEM7.1_53">#REF!</definedName>
    <definedName name="TOTALITEM7.1_54" localSheetId="9">#REF!</definedName>
    <definedName name="TOTALITEM7.1_54" localSheetId="1">#REF!</definedName>
    <definedName name="TOTALITEM7.1_54">#REF!</definedName>
    <definedName name="TOTALITEM7.1_55" localSheetId="9">#REF!</definedName>
    <definedName name="TOTALITEM7.1_55" localSheetId="1">#REF!</definedName>
    <definedName name="TOTALITEM7.1_55">#REF!</definedName>
    <definedName name="TOTALITEM7.1_56" localSheetId="9">#REF!</definedName>
    <definedName name="TOTALITEM7.1_56" localSheetId="1">#REF!</definedName>
    <definedName name="TOTALITEM7.1_56">#REF!</definedName>
    <definedName name="TOTALITEM7.1_57" localSheetId="9">#REF!</definedName>
    <definedName name="TOTALITEM7.1_57" localSheetId="1">#REF!</definedName>
    <definedName name="TOTALITEM7.1_57">#REF!</definedName>
    <definedName name="TOTALITEM7.1_58" localSheetId="9">#REF!</definedName>
    <definedName name="TOTALITEM7.1_58" localSheetId="1">#REF!</definedName>
    <definedName name="TOTALITEM7.1_58">#REF!</definedName>
    <definedName name="TOTALITEM7.1_59" localSheetId="9">#REF!</definedName>
    <definedName name="TOTALITEM7.1_59" localSheetId="1">#REF!</definedName>
    <definedName name="TOTALITEM7.1_59">#REF!</definedName>
    <definedName name="TOTALITEM7.1_60" localSheetId="9">#REF!</definedName>
    <definedName name="TOTALITEM7.1_60" localSheetId="1">#REF!</definedName>
    <definedName name="TOTALITEM7.1_60">#REF!</definedName>
    <definedName name="TOTALITEM7.1_61" localSheetId="9">#REF!</definedName>
    <definedName name="TOTALITEM7.1_61" localSheetId="1">#REF!</definedName>
    <definedName name="TOTALITEM7.1_61">#REF!</definedName>
    <definedName name="TOTALITEM7.1_62" localSheetId="9">#REF!</definedName>
    <definedName name="TOTALITEM7.1_62" localSheetId="1">#REF!</definedName>
    <definedName name="TOTALITEM7.1_62">#REF!</definedName>
    <definedName name="TOTALITEM7.1_63" localSheetId="9">#REF!</definedName>
    <definedName name="TOTALITEM7.1_63" localSheetId="1">#REF!</definedName>
    <definedName name="TOTALITEM7.1_63">#REF!</definedName>
    <definedName name="TOTALITEM7.1_64" localSheetId="9">#REF!</definedName>
    <definedName name="TOTALITEM7.1_64" localSheetId="1">#REF!</definedName>
    <definedName name="TOTALITEM7.1_64">#REF!</definedName>
    <definedName name="TOTALITEM7.1_65" localSheetId="9">#REF!</definedName>
    <definedName name="TOTALITEM7.1_65" localSheetId="1">#REF!</definedName>
    <definedName name="TOTALITEM7.1_65">#REF!</definedName>
    <definedName name="TOTALITEM7.1_66" localSheetId="9">#REF!</definedName>
    <definedName name="TOTALITEM7.1_66" localSheetId="1">#REF!</definedName>
    <definedName name="TOTALITEM7.1_66">#REF!</definedName>
    <definedName name="TOTALITEM7.1_67" localSheetId="9">#REF!</definedName>
    <definedName name="TOTALITEM7.1_67" localSheetId="1">#REF!</definedName>
    <definedName name="TOTALITEM7.1_67">#REF!</definedName>
    <definedName name="TOTALITEM7.1_68" localSheetId="9">#REF!</definedName>
    <definedName name="TOTALITEM7.1_68" localSheetId="1">#REF!</definedName>
    <definedName name="TOTALITEM7.1_68">#REF!</definedName>
    <definedName name="TOTALITEM7.1_69" localSheetId="9">#REF!</definedName>
    <definedName name="TOTALITEM7.1_69" localSheetId="1">#REF!</definedName>
    <definedName name="TOTALITEM7.1_69">#REF!</definedName>
    <definedName name="TOTALITEM7.1_70" localSheetId="9">#REF!</definedName>
    <definedName name="TOTALITEM7.1_70" localSheetId="1">#REF!</definedName>
    <definedName name="TOTALITEM7.1_70">#REF!</definedName>
    <definedName name="TOTALITEM7.1_71" localSheetId="9">#REF!</definedName>
    <definedName name="TOTALITEM7.1_71" localSheetId="1">#REF!</definedName>
    <definedName name="TOTALITEM7.1_71">#REF!</definedName>
    <definedName name="TOTALITEM7.1_72" localSheetId="9">#REF!</definedName>
    <definedName name="TOTALITEM7.1_72" localSheetId="1">#REF!</definedName>
    <definedName name="TOTALITEM7.1_72">#REF!</definedName>
    <definedName name="TOTALITEM7.1_73" localSheetId="9">#REF!</definedName>
    <definedName name="TOTALITEM7.1_73" localSheetId="1">#REF!</definedName>
    <definedName name="TOTALITEM7.1_73">#REF!</definedName>
    <definedName name="TOTALITEM7.1_74" localSheetId="9">#REF!</definedName>
    <definedName name="TOTALITEM7.1_74" localSheetId="1">#REF!</definedName>
    <definedName name="TOTALITEM7.1_74">#REF!</definedName>
    <definedName name="TOTALITEM7.1_75" localSheetId="9">#REF!</definedName>
    <definedName name="TOTALITEM7.1_75" localSheetId="1">#REF!</definedName>
    <definedName name="TOTALITEM7.1_75">#REF!</definedName>
    <definedName name="TOTALITEM7.1_76" localSheetId="9">#REF!</definedName>
    <definedName name="TOTALITEM7.1_76" localSheetId="1">#REF!</definedName>
    <definedName name="TOTALITEM7.1_76">#REF!</definedName>
    <definedName name="TOTALITEM7.1_78" localSheetId="9">#REF!</definedName>
    <definedName name="TOTALITEM7.1_78" localSheetId="1">#REF!</definedName>
    <definedName name="TOTALITEM7.1_78">#REF!</definedName>
    <definedName name="TOTALITEM7.1_79" localSheetId="9">#REF!</definedName>
    <definedName name="TOTALITEM7.1_79" localSheetId="1">#REF!</definedName>
    <definedName name="TOTALITEM7.1_79">#REF!</definedName>
    <definedName name="TOTALITEM7.1_9" localSheetId="9">#REF!</definedName>
    <definedName name="TOTALITEM7.1_9" localSheetId="1">#REF!</definedName>
    <definedName name="TOTALITEM7.1_9">#REF!</definedName>
    <definedName name="TOTALITEM7.2" localSheetId="9">#REF!</definedName>
    <definedName name="TOTALITEM7.2" localSheetId="1">#REF!</definedName>
    <definedName name="TOTALITEM7.2">#REF!</definedName>
    <definedName name="TOTALITEM7.2_1" localSheetId="9">#REF!</definedName>
    <definedName name="TOTALITEM7.2_1" localSheetId="1">#REF!</definedName>
    <definedName name="TOTALITEM7.2_1">#REF!</definedName>
    <definedName name="TOTALITEM7.2_10" localSheetId="9">#REF!</definedName>
    <definedName name="TOTALITEM7.2_10" localSheetId="1">#REF!</definedName>
    <definedName name="TOTALITEM7.2_10">#REF!</definedName>
    <definedName name="TOTALITEM7.2_11" localSheetId="9">#REF!</definedName>
    <definedName name="TOTALITEM7.2_11" localSheetId="1">#REF!</definedName>
    <definedName name="TOTALITEM7.2_11">#REF!</definedName>
    <definedName name="TOTALITEM7.2_12" localSheetId="9">#REF!</definedName>
    <definedName name="TOTALITEM7.2_12" localSheetId="1">#REF!</definedName>
    <definedName name="TOTALITEM7.2_12">#REF!</definedName>
    <definedName name="TOTALITEM7.2_13" localSheetId="9">#REF!</definedName>
    <definedName name="TOTALITEM7.2_13" localSheetId="1">#REF!</definedName>
    <definedName name="TOTALITEM7.2_13">#REF!</definedName>
    <definedName name="TOTALITEM7.2_14" localSheetId="9">#REF!</definedName>
    <definedName name="TOTALITEM7.2_14" localSheetId="1">#REF!</definedName>
    <definedName name="TOTALITEM7.2_14">#REF!</definedName>
    <definedName name="TOTALITEM7.2_15" localSheetId="9">#REF!</definedName>
    <definedName name="TOTALITEM7.2_15" localSheetId="1">#REF!</definedName>
    <definedName name="TOTALITEM7.2_15">#REF!</definedName>
    <definedName name="TOTALITEM7.2_16" localSheetId="9">#REF!</definedName>
    <definedName name="TOTALITEM7.2_16" localSheetId="1">#REF!</definedName>
    <definedName name="TOTALITEM7.2_16">#REF!</definedName>
    <definedName name="TOTALITEM7.2_17" localSheetId="9">#REF!</definedName>
    <definedName name="TOTALITEM7.2_17" localSheetId="1">#REF!</definedName>
    <definedName name="TOTALITEM7.2_17">#REF!</definedName>
    <definedName name="TOTALITEM7.2_18" localSheetId="9">#REF!</definedName>
    <definedName name="TOTALITEM7.2_18" localSheetId="1">#REF!</definedName>
    <definedName name="TOTALITEM7.2_18">#REF!</definedName>
    <definedName name="TOTALITEM7.2_19" localSheetId="9">#REF!</definedName>
    <definedName name="TOTALITEM7.2_19" localSheetId="1">#REF!</definedName>
    <definedName name="TOTALITEM7.2_19">#REF!</definedName>
    <definedName name="TOTALITEM7.2_2" localSheetId="9">#REF!</definedName>
    <definedName name="TOTALITEM7.2_2" localSheetId="1">#REF!</definedName>
    <definedName name="TOTALITEM7.2_2">#REF!</definedName>
    <definedName name="TOTALITEM7.2_20" localSheetId="9">#REF!</definedName>
    <definedName name="TOTALITEM7.2_20" localSheetId="1">#REF!</definedName>
    <definedName name="TOTALITEM7.2_20">#REF!</definedName>
    <definedName name="TOTALITEM7.2_21" localSheetId="9">#REF!</definedName>
    <definedName name="TOTALITEM7.2_21" localSheetId="1">#REF!</definedName>
    <definedName name="TOTALITEM7.2_21">#REF!</definedName>
    <definedName name="TOTALITEM7.2_22" localSheetId="9">#REF!</definedName>
    <definedName name="TOTALITEM7.2_22" localSheetId="1">#REF!</definedName>
    <definedName name="TOTALITEM7.2_22">#REF!</definedName>
    <definedName name="TOTALITEM7.2_23" localSheetId="9">#REF!</definedName>
    <definedName name="TOTALITEM7.2_23" localSheetId="1">#REF!</definedName>
    <definedName name="TOTALITEM7.2_23">#REF!</definedName>
    <definedName name="TOTALITEM7.2_24" localSheetId="9">#REF!</definedName>
    <definedName name="TOTALITEM7.2_24" localSheetId="1">#REF!</definedName>
    <definedName name="TOTALITEM7.2_24">#REF!</definedName>
    <definedName name="TOTALITEM7.2_25" localSheetId="9">#REF!</definedName>
    <definedName name="TOTALITEM7.2_25" localSheetId="1">#REF!</definedName>
    <definedName name="TOTALITEM7.2_25">#REF!</definedName>
    <definedName name="TOTALITEM7.2_26" localSheetId="9">#REF!</definedName>
    <definedName name="TOTALITEM7.2_26" localSheetId="1">#REF!</definedName>
    <definedName name="TOTALITEM7.2_26">#REF!</definedName>
    <definedName name="TOTALITEM7.2_27" localSheetId="9">#REF!</definedName>
    <definedName name="TOTALITEM7.2_27" localSheetId="1">#REF!</definedName>
    <definedName name="TOTALITEM7.2_27">#REF!</definedName>
    <definedName name="TOTALITEM7.2_28" localSheetId="9">#REF!</definedName>
    <definedName name="TOTALITEM7.2_28" localSheetId="1">#REF!</definedName>
    <definedName name="TOTALITEM7.2_28">#REF!</definedName>
    <definedName name="TOTALITEM7.2_29" localSheetId="9">#REF!</definedName>
    <definedName name="TOTALITEM7.2_29" localSheetId="1">#REF!</definedName>
    <definedName name="TOTALITEM7.2_29">#REF!</definedName>
    <definedName name="TOTALITEM7.2_3" localSheetId="9">#REF!</definedName>
    <definedName name="TOTALITEM7.2_3" localSheetId="1">#REF!</definedName>
    <definedName name="TOTALITEM7.2_3">#REF!</definedName>
    <definedName name="TOTALITEM7.2_30" localSheetId="9">#REF!</definedName>
    <definedName name="TOTALITEM7.2_30" localSheetId="1">#REF!</definedName>
    <definedName name="TOTALITEM7.2_30">#REF!</definedName>
    <definedName name="TOTALITEM7.2_31" localSheetId="9">#REF!</definedName>
    <definedName name="TOTALITEM7.2_31" localSheetId="1">#REF!</definedName>
    <definedName name="TOTALITEM7.2_31">#REF!</definedName>
    <definedName name="TOTALITEM7.2_32" localSheetId="9">#REF!</definedName>
    <definedName name="TOTALITEM7.2_32" localSheetId="1">#REF!</definedName>
    <definedName name="TOTALITEM7.2_32">#REF!</definedName>
    <definedName name="TOTALITEM7.2_33" localSheetId="9">#REF!</definedName>
    <definedName name="TOTALITEM7.2_33" localSheetId="1">#REF!</definedName>
    <definedName name="TOTALITEM7.2_33">#REF!</definedName>
    <definedName name="TOTALITEM7.2_34" localSheetId="9">#REF!</definedName>
    <definedName name="TOTALITEM7.2_34" localSheetId="1">#REF!</definedName>
    <definedName name="TOTALITEM7.2_34">#REF!</definedName>
    <definedName name="TOTALITEM7.2_35" localSheetId="9">#REF!</definedName>
    <definedName name="TOTALITEM7.2_35" localSheetId="1">#REF!</definedName>
    <definedName name="TOTALITEM7.2_35">#REF!</definedName>
    <definedName name="TOTALITEM7.2_36" localSheetId="9">#REF!</definedName>
    <definedName name="TOTALITEM7.2_36" localSheetId="1">#REF!</definedName>
    <definedName name="TOTALITEM7.2_36">#REF!</definedName>
    <definedName name="TOTALITEM7.2_37" localSheetId="9">#REF!</definedName>
    <definedName name="TOTALITEM7.2_37" localSheetId="1">#REF!</definedName>
    <definedName name="TOTALITEM7.2_37">#REF!</definedName>
    <definedName name="TOTALITEM7.2_38" localSheetId="9">#REF!</definedName>
    <definedName name="TOTALITEM7.2_38" localSheetId="1">#REF!</definedName>
    <definedName name="TOTALITEM7.2_38">#REF!</definedName>
    <definedName name="TOTALITEM7.2_39" localSheetId="9">#REF!</definedName>
    <definedName name="TOTALITEM7.2_39" localSheetId="1">#REF!</definedName>
    <definedName name="TOTALITEM7.2_39">#REF!</definedName>
    <definedName name="TOTALITEM7.2_4" localSheetId="9">#REF!</definedName>
    <definedName name="TOTALITEM7.2_4" localSheetId="1">#REF!</definedName>
    <definedName name="TOTALITEM7.2_4">#REF!</definedName>
    <definedName name="TOTALITEM7.2_40" localSheetId="9">#REF!</definedName>
    <definedName name="TOTALITEM7.2_40" localSheetId="1">#REF!</definedName>
    <definedName name="TOTALITEM7.2_40">#REF!</definedName>
    <definedName name="TOTALITEM7.2_41" localSheetId="9">#REF!</definedName>
    <definedName name="TOTALITEM7.2_41" localSheetId="1">#REF!</definedName>
    <definedName name="TOTALITEM7.2_41">#REF!</definedName>
    <definedName name="TOTALITEM7.2_42" localSheetId="9">#REF!</definedName>
    <definedName name="TOTALITEM7.2_42" localSheetId="1">#REF!</definedName>
    <definedName name="TOTALITEM7.2_42">#REF!</definedName>
    <definedName name="TOTALITEM7.2_43" localSheetId="9">#REF!</definedName>
    <definedName name="TOTALITEM7.2_43" localSheetId="1">#REF!</definedName>
    <definedName name="TOTALITEM7.2_43">#REF!</definedName>
    <definedName name="TOTALITEM7.2_44" localSheetId="9">#REF!</definedName>
    <definedName name="TOTALITEM7.2_44" localSheetId="1">#REF!</definedName>
    <definedName name="TOTALITEM7.2_44">#REF!</definedName>
    <definedName name="TOTALITEM7.2_45" localSheetId="9">#REF!</definedName>
    <definedName name="TOTALITEM7.2_45" localSheetId="1">#REF!</definedName>
    <definedName name="TOTALITEM7.2_45">#REF!</definedName>
    <definedName name="TOTALITEM7.2_46" localSheetId="9">#REF!</definedName>
    <definedName name="TOTALITEM7.2_46" localSheetId="1">#REF!</definedName>
    <definedName name="TOTALITEM7.2_46">#REF!</definedName>
    <definedName name="TOTALITEM7.2_47" localSheetId="9">#REF!</definedName>
    <definedName name="TOTALITEM7.2_47" localSheetId="1">#REF!</definedName>
    <definedName name="TOTALITEM7.2_47">#REF!</definedName>
    <definedName name="TOTALITEM7.2_48" localSheetId="9">#REF!</definedName>
    <definedName name="TOTALITEM7.2_48" localSheetId="1">#REF!</definedName>
    <definedName name="TOTALITEM7.2_48">#REF!</definedName>
    <definedName name="TOTALITEM7.2_49" localSheetId="9">#REF!</definedName>
    <definedName name="TOTALITEM7.2_49" localSheetId="1">#REF!</definedName>
    <definedName name="TOTALITEM7.2_49">#REF!</definedName>
    <definedName name="TOTALITEM7.2_5" localSheetId="9">#REF!</definedName>
    <definedName name="TOTALITEM7.2_5" localSheetId="1">#REF!</definedName>
    <definedName name="TOTALITEM7.2_5">#REF!</definedName>
    <definedName name="TOTALITEM7.2_50" localSheetId="9">#REF!</definedName>
    <definedName name="TOTALITEM7.2_50" localSheetId="1">#REF!</definedName>
    <definedName name="TOTALITEM7.2_50">#REF!</definedName>
    <definedName name="TOTALITEM7.2_51" localSheetId="9">#REF!</definedName>
    <definedName name="TOTALITEM7.2_51" localSheetId="1">#REF!</definedName>
    <definedName name="TOTALITEM7.2_51">#REF!</definedName>
    <definedName name="TOTALITEM7.2_52" localSheetId="9">#REF!</definedName>
    <definedName name="TOTALITEM7.2_52" localSheetId="1">#REF!</definedName>
    <definedName name="TOTALITEM7.2_52">#REF!</definedName>
    <definedName name="TOTALITEM7.2_53" localSheetId="9">#REF!</definedName>
    <definedName name="TOTALITEM7.2_53" localSheetId="1">#REF!</definedName>
    <definedName name="TOTALITEM7.2_53">#REF!</definedName>
    <definedName name="TOTALITEM7.2_54" localSheetId="9">#REF!</definedName>
    <definedName name="TOTALITEM7.2_54" localSheetId="1">#REF!</definedName>
    <definedName name="TOTALITEM7.2_54">#REF!</definedName>
    <definedName name="TOTALITEM7.2_55" localSheetId="9">#REF!</definedName>
    <definedName name="TOTALITEM7.2_55" localSheetId="1">#REF!</definedName>
    <definedName name="TOTALITEM7.2_55">#REF!</definedName>
    <definedName name="TOTALITEM7.2_56" localSheetId="9">#REF!</definedName>
    <definedName name="TOTALITEM7.2_56" localSheetId="1">#REF!</definedName>
    <definedName name="TOTALITEM7.2_56">#REF!</definedName>
    <definedName name="TOTALITEM7.2_57" localSheetId="9">#REF!</definedName>
    <definedName name="TOTALITEM7.2_57" localSheetId="1">#REF!</definedName>
    <definedName name="TOTALITEM7.2_57">#REF!</definedName>
    <definedName name="TOTALITEM7.2_58" localSheetId="9">#REF!</definedName>
    <definedName name="TOTALITEM7.2_58" localSheetId="1">#REF!</definedName>
    <definedName name="TOTALITEM7.2_58">#REF!</definedName>
    <definedName name="TOTALITEM7.2_59" localSheetId="9">#REF!</definedName>
    <definedName name="TOTALITEM7.2_59" localSheetId="1">#REF!</definedName>
    <definedName name="TOTALITEM7.2_59">#REF!</definedName>
    <definedName name="TOTALITEM7.2_60" localSheetId="9">#REF!</definedName>
    <definedName name="TOTALITEM7.2_60" localSheetId="1">#REF!</definedName>
    <definedName name="TOTALITEM7.2_60">#REF!</definedName>
    <definedName name="TOTALITEM7.2_61" localSheetId="9">#REF!</definedName>
    <definedName name="TOTALITEM7.2_61" localSheetId="1">#REF!</definedName>
    <definedName name="TOTALITEM7.2_61">#REF!</definedName>
    <definedName name="TOTALITEM7.2_62" localSheetId="9">#REF!</definedName>
    <definedName name="TOTALITEM7.2_62" localSheetId="1">#REF!</definedName>
    <definedName name="TOTALITEM7.2_62">#REF!</definedName>
    <definedName name="TOTALITEM7.2_63" localSheetId="9">#REF!</definedName>
    <definedName name="TOTALITEM7.2_63" localSheetId="1">#REF!</definedName>
    <definedName name="TOTALITEM7.2_63">#REF!</definedName>
    <definedName name="TOTALITEM7.2_64" localSheetId="9">#REF!</definedName>
    <definedName name="TOTALITEM7.2_64" localSheetId="1">#REF!</definedName>
    <definedName name="TOTALITEM7.2_64">#REF!</definedName>
    <definedName name="TOTALITEM7.2_65" localSheetId="9">#REF!</definedName>
    <definedName name="TOTALITEM7.2_65" localSheetId="1">#REF!</definedName>
    <definedName name="TOTALITEM7.2_65">#REF!</definedName>
    <definedName name="TOTALITEM7.2_66" localSheetId="9">#REF!</definedName>
    <definedName name="TOTALITEM7.2_66" localSheetId="1">#REF!</definedName>
    <definedName name="TOTALITEM7.2_66">#REF!</definedName>
    <definedName name="TOTALITEM7.2_67" localSheetId="9">#REF!</definedName>
    <definedName name="TOTALITEM7.2_67" localSheetId="1">#REF!</definedName>
    <definedName name="TOTALITEM7.2_67">#REF!</definedName>
    <definedName name="TOTALITEM7.2_68" localSheetId="9">#REF!</definedName>
    <definedName name="TOTALITEM7.2_68" localSheetId="1">#REF!</definedName>
    <definedName name="TOTALITEM7.2_68">#REF!</definedName>
    <definedName name="TOTALITEM7.2_69" localSheetId="9">#REF!</definedName>
    <definedName name="TOTALITEM7.2_69" localSheetId="1">#REF!</definedName>
    <definedName name="TOTALITEM7.2_69">#REF!</definedName>
    <definedName name="TOTALITEM7.2_70" localSheetId="9">#REF!</definedName>
    <definedName name="TOTALITEM7.2_70" localSheetId="1">#REF!</definedName>
    <definedName name="TOTALITEM7.2_70">#REF!</definedName>
    <definedName name="TOTALITEM7.2_71" localSheetId="9">#REF!</definedName>
    <definedName name="TOTALITEM7.2_71" localSheetId="1">#REF!</definedName>
    <definedName name="TOTALITEM7.2_71">#REF!</definedName>
    <definedName name="TOTALITEM7.2_72" localSheetId="9">#REF!</definedName>
    <definedName name="TOTALITEM7.2_72" localSheetId="1">#REF!</definedName>
    <definedName name="TOTALITEM7.2_72">#REF!</definedName>
    <definedName name="TOTALITEM7.2_73" localSheetId="9">#REF!</definedName>
    <definedName name="TOTALITEM7.2_73" localSheetId="1">#REF!</definedName>
    <definedName name="TOTALITEM7.2_73">#REF!</definedName>
    <definedName name="TOTALITEM7.2_74" localSheetId="9">#REF!</definedName>
    <definedName name="TOTALITEM7.2_74" localSheetId="1">#REF!</definedName>
    <definedName name="TOTALITEM7.2_74">#REF!</definedName>
    <definedName name="TOTALITEM7.2_75" localSheetId="9">#REF!</definedName>
    <definedName name="TOTALITEM7.2_75" localSheetId="1">#REF!</definedName>
    <definedName name="TOTALITEM7.2_75">#REF!</definedName>
    <definedName name="TOTALITEM7.2_76" localSheetId="9">#REF!</definedName>
    <definedName name="TOTALITEM7.2_76" localSheetId="1">#REF!</definedName>
    <definedName name="TOTALITEM7.2_76">#REF!</definedName>
    <definedName name="TOTALITEM7.2_78" localSheetId="9">#REF!</definedName>
    <definedName name="TOTALITEM7.2_78" localSheetId="1">#REF!</definedName>
    <definedName name="TOTALITEM7.2_78">#REF!</definedName>
    <definedName name="TOTALITEM7.2_79" localSheetId="9">#REF!</definedName>
    <definedName name="TOTALITEM7.2_79" localSheetId="1">#REF!</definedName>
    <definedName name="TOTALITEM7.2_79">#REF!</definedName>
    <definedName name="TOTALITEM7.2_9" localSheetId="9">#REF!</definedName>
    <definedName name="TOTALITEM7.2_9" localSheetId="1">#REF!</definedName>
    <definedName name="TOTALITEM7.2_9">#REF!</definedName>
    <definedName name="TOTALITEM7.3" localSheetId="9">#REF!</definedName>
    <definedName name="TOTALITEM7.3" localSheetId="1">#REF!</definedName>
    <definedName name="TOTALITEM7.3">#REF!</definedName>
    <definedName name="TOTALITEM7.3_1" localSheetId="9">#REF!</definedName>
    <definedName name="TOTALITEM7.3_1" localSheetId="1">#REF!</definedName>
    <definedName name="TOTALITEM7.3_1">#REF!</definedName>
    <definedName name="TOTALITEM7.3_10" localSheetId="9">#REF!</definedName>
    <definedName name="TOTALITEM7.3_10" localSheetId="1">#REF!</definedName>
    <definedName name="TOTALITEM7.3_10">#REF!</definedName>
    <definedName name="TOTALITEM7.3_11" localSheetId="9">#REF!</definedName>
    <definedName name="TOTALITEM7.3_11" localSheetId="1">#REF!</definedName>
    <definedName name="TOTALITEM7.3_11">#REF!</definedName>
    <definedName name="TOTALITEM7.3_12" localSheetId="9">#REF!</definedName>
    <definedName name="TOTALITEM7.3_12" localSheetId="1">#REF!</definedName>
    <definedName name="TOTALITEM7.3_12">#REF!</definedName>
    <definedName name="TOTALITEM7.3_13" localSheetId="9">#REF!</definedName>
    <definedName name="TOTALITEM7.3_13" localSheetId="1">#REF!</definedName>
    <definedName name="TOTALITEM7.3_13">#REF!</definedName>
    <definedName name="TOTALITEM7.3_14" localSheetId="9">#REF!</definedName>
    <definedName name="TOTALITEM7.3_14" localSheetId="1">#REF!</definedName>
    <definedName name="TOTALITEM7.3_14">#REF!</definedName>
    <definedName name="TOTALITEM7.3_15" localSheetId="9">#REF!</definedName>
    <definedName name="TOTALITEM7.3_15" localSheetId="1">#REF!</definedName>
    <definedName name="TOTALITEM7.3_15">#REF!</definedName>
    <definedName name="TOTALITEM7.3_16" localSheetId="9">#REF!</definedName>
    <definedName name="TOTALITEM7.3_16" localSheetId="1">#REF!</definedName>
    <definedName name="TOTALITEM7.3_16">#REF!</definedName>
    <definedName name="TOTALITEM7.3_17" localSheetId="9">#REF!</definedName>
    <definedName name="TOTALITEM7.3_17" localSheetId="1">#REF!</definedName>
    <definedName name="TOTALITEM7.3_17">#REF!</definedName>
    <definedName name="TOTALITEM7.3_18" localSheetId="9">#REF!</definedName>
    <definedName name="TOTALITEM7.3_18" localSheetId="1">#REF!</definedName>
    <definedName name="TOTALITEM7.3_18">#REF!</definedName>
    <definedName name="TOTALITEM7.3_19" localSheetId="9">#REF!</definedName>
    <definedName name="TOTALITEM7.3_19" localSheetId="1">#REF!</definedName>
    <definedName name="TOTALITEM7.3_19">#REF!</definedName>
    <definedName name="TOTALITEM7.3_2" localSheetId="9">#REF!</definedName>
    <definedName name="TOTALITEM7.3_2" localSheetId="1">#REF!</definedName>
    <definedName name="TOTALITEM7.3_2">#REF!</definedName>
    <definedName name="TOTALITEM7.3_20" localSheetId="9">#REF!</definedName>
    <definedName name="TOTALITEM7.3_20" localSheetId="1">#REF!</definedName>
    <definedName name="TOTALITEM7.3_20">#REF!</definedName>
    <definedName name="TOTALITEM7.3_21" localSheetId="9">#REF!</definedName>
    <definedName name="TOTALITEM7.3_21" localSheetId="1">#REF!</definedName>
    <definedName name="TOTALITEM7.3_21">#REF!</definedName>
    <definedName name="TOTALITEM7.3_22" localSheetId="9">#REF!</definedName>
    <definedName name="TOTALITEM7.3_22" localSheetId="1">#REF!</definedName>
    <definedName name="TOTALITEM7.3_22">#REF!</definedName>
    <definedName name="TOTALITEM7.3_23" localSheetId="9">#REF!</definedName>
    <definedName name="TOTALITEM7.3_23" localSheetId="1">#REF!</definedName>
    <definedName name="TOTALITEM7.3_23">#REF!</definedName>
    <definedName name="TOTALITEM7.3_24" localSheetId="9">#REF!</definedName>
    <definedName name="TOTALITEM7.3_24" localSheetId="1">#REF!</definedName>
    <definedName name="TOTALITEM7.3_24">#REF!</definedName>
    <definedName name="TOTALITEM7.3_25" localSheetId="9">#REF!</definedName>
    <definedName name="TOTALITEM7.3_25" localSheetId="1">#REF!</definedName>
    <definedName name="TOTALITEM7.3_25">#REF!</definedName>
    <definedName name="TOTALITEM7.3_26" localSheetId="9">#REF!</definedName>
    <definedName name="TOTALITEM7.3_26" localSheetId="1">#REF!</definedName>
    <definedName name="TOTALITEM7.3_26">#REF!</definedName>
    <definedName name="TOTALITEM7.3_27" localSheetId="9">#REF!</definedName>
    <definedName name="TOTALITEM7.3_27" localSheetId="1">#REF!</definedName>
    <definedName name="TOTALITEM7.3_27">#REF!</definedName>
    <definedName name="TOTALITEM7.3_28" localSheetId="9">#REF!</definedName>
    <definedName name="TOTALITEM7.3_28" localSheetId="1">#REF!</definedName>
    <definedName name="TOTALITEM7.3_28">#REF!</definedName>
    <definedName name="TOTALITEM7.3_29" localSheetId="9">#REF!</definedName>
    <definedName name="TOTALITEM7.3_29" localSheetId="1">#REF!</definedName>
    <definedName name="TOTALITEM7.3_29">#REF!</definedName>
    <definedName name="TOTALITEM7.3_3" localSheetId="9">#REF!</definedName>
    <definedName name="TOTALITEM7.3_3" localSheetId="1">#REF!</definedName>
    <definedName name="TOTALITEM7.3_3">#REF!</definedName>
    <definedName name="TOTALITEM7.3_30" localSheetId="9">#REF!</definedName>
    <definedName name="TOTALITEM7.3_30" localSheetId="1">#REF!</definedName>
    <definedName name="TOTALITEM7.3_30">#REF!</definedName>
    <definedName name="TOTALITEM7.3_31" localSheetId="9">#REF!</definedName>
    <definedName name="TOTALITEM7.3_31" localSheetId="1">#REF!</definedName>
    <definedName name="TOTALITEM7.3_31">#REF!</definedName>
    <definedName name="TOTALITEM7.3_32" localSheetId="9">#REF!</definedName>
    <definedName name="TOTALITEM7.3_32" localSheetId="1">#REF!</definedName>
    <definedName name="TOTALITEM7.3_32">#REF!</definedName>
    <definedName name="TOTALITEM7.3_33" localSheetId="9">#REF!</definedName>
    <definedName name="TOTALITEM7.3_33" localSheetId="1">#REF!</definedName>
    <definedName name="TOTALITEM7.3_33">#REF!</definedName>
    <definedName name="TOTALITEM7.3_34" localSheetId="9">#REF!</definedName>
    <definedName name="TOTALITEM7.3_34" localSheetId="1">#REF!</definedName>
    <definedName name="TOTALITEM7.3_34">#REF!</definedName>
    <definedName name="TOTALITEM7.3_35" localSheetId="9">#REF!</definedName>
    <definedName name="TOTALITEM7.3_35" localSheetId="1">#REF!</definedName>
    <definedName name="TOTALITEM7.3_35">#REF!</definedName>
    <definedName name="TOTALITEM7.3_36" localSheetId="9">#REF!</definedName>
    <definedName name="TOTALITEM7.3_36" localSheetId="1">#REF!</definedName>
    <definedName name="TOTALITEM7.3_36">#REF!</definedName>
    <definedName name="TOTALITEM7.3_37" localSheetId="9">#REF!</definedName>
    <definedName name="TOTALITEM7.3_37" localSheetId="1">#REF!</definedName>
    <definedName name="TOTALITEM7.3_37">#REF!</definedName>
    <definedName name="TOTALITEM7.3_38" localSheetId="9">#REF!</definedName>
    <definedName name="TOTALITEM7.3_38" localSheetId="1">#REF!</definedName>
    <definedName name="TOTALITEM7.3_38">#REF!</definedName>
    <definedName name="TOTALITEM7.3_39" localSheetId="9">#REF!</definedName>
    <definedName name="TOTALITEM7.3_39" localSheetId="1">#REF!</definedName>
    <definedName name="TOTALITEM7.3_39">#REF!</definedName>
    <definedName name="TOTALITEM7.3_4" localSheetId="9">#REF!</definedName>
    <definedName name="TOTALITEM7.3_4" localSheetId="1">#REF!</definedName>
    <definedName name="TOTALITEM7.3_4">#REF!</definedName>
    <definedName name="TOTALITEM7.3_40" localSheetId="9">#REF!</definedName>
    <definedName name="TOTALITEM7.3_40" localSheetId="1">#REF!</definedName>
    <definedName name="TOTALITEM7.3_40">#REF!</definedName>
    <definedName name="TOTALITEM7.3_41" localSheetId="9">#REF!</definedName>
    <definedName name="TOTALITEM7.3_41" localSheetId="1">#REF!</definedName>
    <definedName name="TOTALITEM7.3_41">#REF!</definedName>
    <definedName name="TOTALITEM7.3_42" localSheetId="9">#REF!</definedName>
    <definedName name="TOTALITEM7.3_42" localSheetId="1">#REF!</definedName>
    <definedName name="TOTALITEM7.3_42">#REF!</definedName>
    <definedName name="TOTALITEM7.3_43" localSheetId="9">#REF!</definedName>
    <definedName name="TOTALITEM7.3_43" localSheetId="1">#REF!</definedName>
    <definedName name="TOTALITEM7.3_43">#REF!</definedName>
    <definedName name="TOTALITEM7.3_44" localSheetId="9">#REF!</definedName>
    <definedName name="TOTALITEM7.3_44" localSheetId="1">#REF!</definedName>
    <definedName name="TOTALITEM7.3_44">#REF!</definedName>
    <definedName name="TOTALITEM7.3_45" localSheetId="9">#REF!</definedName>
    <definedName name="TOTALITEM7.3_45" localSheetId="1">#REF!</definedName>
    <definedName name="TOTALITEM7.3_45">#REF!</definedName>
    <definedName name="TOTALITEM7.3_46" localSheetId="9">#REF!</definedName>
    <definedName name="TOTALITEM7.3_46" localSheetId="1">#REF!</definedName>
    <definedName name="TOTALITEM7.3_46">#REF!</definedName>
    <definedName name="TOTALITEM7.3_47" localSheetId="9">#REF!</definedName>
    <definedName name="TOTALITEM7.3_47" localSheetId="1">#REF!</definedName>
    <definedName name="TOTALITEM7.3_47">#REF!</definedName>
    <definedName name="TOTALITEM7.3_48" localSheetId="9">#REF!</definedName>
    <definedName name="TOTALITEM7.3_48" localSheetId="1">#REF!</definedName>
    <definedName name="TOTALITEM7.3_48">#REF!</definedName>
    <definedName name="TOTALITEM7.3_49" localSheetId="9">#REF!</definedName>
    <definedName name="TOTALITEM7.3_49" localSheetId="1">#REF!</definedName>
    <definedName name="TOTALITEM7.3_49">#REF!</definedName>
    <definedName name="TOTALITEM7.3_5" localSheetId="9">#REF!</definedName>
    <definedName name="TOTALITEM7.3_5" localSheetId="1">#REF!</definedName>
    <definedName name="TOTALITEM7.3_5">#REF!</definedName>
    <definedName name="TOTALITEM7.3_50" localSheetId="9">#REF!</definedName>
    <definedName name="TOTALITEM7.3_50" localSheetId="1">#REF!</definedName>
    <definedName name="TOTALITEM7.3_50">#REF!</definedName>
    <definedName name="TOTALITEM7.3_51" localSheetId="9">#REF!</definedName>
    <definedName name="TOTALITEM7.3_51" localSheetId="1">#REF!</definedName>
    <definedName name="TOTALITEM7.3_51">#REF!</definedName>
    <definedName name="TOTALITEM7.3_52" localSheetId="9">#REF!</definedName>
    <definedName name="TOTALITEM7.3_52" localSheetId="1">#REF!</definedName>
    <definedName name="TOTALITEM7.3_52">#REF!</definedName>
    <definedName name="TOTALITEM7.3_53" localSheetId="9">#REF!</definedName>
    <definedName name="TOTALITEM7.3_53" localSheetId="1">#REF!</definedName>
    <definedName name="TOTALITEM7.3_53">#REF!</definedName>
    <definedName name="TOTALITEM7.3_54" localSheetId="9">#REF!</definedName>
    <definedName name="TOTALITEM7.3_54" localSheetId="1">#REF!</definedName>
    <definedName name="TOTALITEM7.3_54">#REF!</definedName>
    <definedName name="TOTALITEM7.3_55" localSheetId="9">#REF!</definedName>
    <definedName name="TOTALITEM7.3_55" localSheetId="1">#REF!</definedName>
    <definedName name="TOTALITEM7.3_55">#REF!</definedName>
    <definedName name="TOTALITEM7.3_56" localSheetId="9">#REF!</definedName>
    <definedName name="TOTALITEM7.3_56" localSheetId="1">#REF!</definedName>
    <definedName name="TOTALITEM7.3_56">#REF!</definedName>
    <definedName name="TOTALITEM7.3_57" localSheetId="9">#REF!</definedName>
    <definedName name="TOTALITEM7.3_57" localSheetId="1">#REF!</definedName>
    <definedName name="TOTALITEM7.3_57">#REF!</definedName>
    <definedName name="TOTALITEM7.3_58" localSheetId="9">#REF!</definedName>
    <definedName name="TOTALITEM7.3_58" localSheetId="1">#REF!</definedName>
    <definedName name="TOTALITEM7.3_58">#REF!</definedName>
    <definedName name="TOTALITEM7.3_59" localSheetId="9">#REF!</definedName>
    <definedName name="TOTALITEM7.3_59" localSheetId="1">#REF!</definedName>
    <definedName name="TOTALITEM7.3_59">#REF!</definedName>
    <definedName name="TOTALITEM7.3_60" localSheetId="9">#REF!</definedName>
    <definedName name="TOTALITEM7.3_60" localSheetId="1">#REF!</definedName>
    <definedName name="TOTALITEM7.3_60">#REF!</definedName>
    <definedName name="TOTALITEM7.3_61" localSheetId="9">#REF!</definedName>
    <definedName name="TOTALITEM7.3_61" localSheetId="1">#REF!</definedName>
    <definedName name="TOTALITEM7.3_61">#REF!</definedName>
    <definedName name="TOTALITEM7.3_62" localSheetId="9">#REF!</definedName>
    <definedName name="TOTALITEM7.3_62" localSheetId="1">#REF!</definedName>
    <definedName name="TOTALITEM7.3_62">#REF!</definedName>
    <definedName name="TOTALITEM7.3_63" localSheetId="9">#REF!</definedName>
    <definedName name="TOTALITEM7.3_63" localSheetId="1">#REF!</definedName>
    <definedName name="TOTALITEM7.3_63">#REF!</definedName>
    <definedName name="TOTALITEM7.3_64" localSheetId="9">#REF!</definedName>
    <definedName name="TOTALITEM7.3_64" localSheetId="1">#REF!</definedName>
    <definedName name="TOTALITEM7.3_64">#REF!</definedName>
    <definedName name="TOTALITEM7.3_65" localSheetId="9">#REF!</definedName>
    <definedName name="TOTALITEM7.3_65" localSheetId="1">#REF!</definedName>
    <definedName name="TOTALITEM7.3_65">#REF!</definedName>
    <definedName name="TOTALITEM7.3_66" localSheetId="9">#REF!</definedName>
    <definedName name="TOTALITEM7.3_66" localSheetId="1">#REF!</definedName>
    <definedName name="TOTALITEM7.3_66">#REF!</definedName>
    <definedName name="TOTALITEM7.3_67" localSheetId="9">#REF!</definedName>
    <definedName name="TOTALITEM7.3_67" localSheetId="1">#REF!</definedName>
    <definedName name="TOTALITEM7.3_67">#REF!</definedName>
    <definedName name="TOTALITEM7.3_68" localSheetId="9">#REF!</definedName>
    <definedName name="TOTALITEM7.3_68" localSheetId="1">#REF!</definedName>
    <definedName name="TOTALITEM7.3_68">#REF!</definedName>
    <definedName name="TOTALITEM7.3_69" localSheetId="9">#REF!</definedName>
    <definedName name="TOTALITEM7.3_69" localSheetId="1">#REF!</definedName>
    <definedName name="TOTALITEM7.3_69">#REF!</definedName>
    <definedName name="TOTALITEM7.3_70" localSheetId="9">#REF!</definedName>
    <definedName name="TOTALITEM7.3_70" localSheetId="1">#REF!</definedName>
    <definedName name="TOTALITEM7.3_70">#REF!</definedName>
    <definedName name="TOTALITEM7.3_71" localSheetId="9">#REF!</definedName>
    <definedName name="TOTALITEM7.3_71" localSheetId="1">#REF!</definedName>
    <definedName name="TOTALITEM7.3_71">#REF!</definedName>
    <definedName name="TOTALITEM7.3_72" localSheetId="9">#REF!</definedName>
    <definedName name="TOTALITEM7.3_72" localSheetId="1">#REF!</definedName>
    <definedName name="TOTALITEM7.3_72">#REF!</definedName>
    <definedName name="TOTALITEM7.3_73" localSheetId="9">#REF!</definedName>
    <definedName name="TOTALITEM7.3_73" localSheetId="1">#REF!</definedName>
    <definedName name="TOTALITEM7.3_73">#REF!</definedName>
    <definedName name="TOTALITEM7.3_74" localSheetId="9">#REF!</definedName>
    <definedName name="TOTALITEM7.3_74" localSheetId="1">#REF!</definedName>
    <definedName name="TOTALITEM7.3_74">#REF!</definedName>
    <definedName name="TOTALITEM7.3_75" localSheetId="9">#REF!</definedName>
    <definedName name="TOTALITEM7.3_75" localSheetId="1">#REF!</definedName>
    <definedName name="TOTALITEM7.3_75">#REF!</definedName>
    <definedName name="TOTALITEM7.3_76" localSheetId="9">#REF!</definedName>
    <definedName name="TOTALITEM7.3_76" localSheetId="1">#REF!</definedName>
    <definedName name="TOTALITEM7.3_76">#REF!</definedName>
    <definedName name="TOTALITEM7.3_78" localSheetId="9">#REF!</definedName>
    <definedName name="TOTALITEM7.3_78" localSheetId="1">#REF!</definedName>
    <definedName name="TOTALITEM7.3_78">#REF!</definedName>
    <definedName name="TOTALITEM7.3_79" localSheetId="9">#REF!</definedName>
    <definedName name="TOTALITEM7.3_79" localSheetId="1">#REF!</definedName>
    <definedName name="TOTALITEM7.3_79">#REF!</definedName>
    <definedName name="TOTALITEM7.3_9" localSheetId="9">#REF!</definedName>
    <definedName name="TOTALITEM7.3_9" localSheetId="1">#REF!</definedName>
    <definedName name="TOTALITEM7.3_9">#REF!</definedName>
    <definedName name="TOTALITEM7.4" localSheetId="9">#REF!</definedName>
    <definedName name="TOTALITEM7.4" localSheetId="1">#REF!</definedName>
    <definedName name="TOTALITEM7.4">#REF!</definedName>
    <definedName name="TOTALITEM7.4_1" localSheetId="9">#REF!</definedName>
    <definedName name="TOTALITEM7.4_1" localSheetId="1">#REF!</definedName>
    <definedName name="TOTALITEM7.4_1">#REF!</definedName>
    <definedName name="TOTALITEM7.4_10" localSheetId="9">#REF!</definedName>
    <definedName name="TOTALITEM7.4_10" localSheetId="1">#REF!</definedName>
    <definedName name="TOTALITEM7.4_10">#REF!</definedName>
    <definedName name="TOTALITEM7.4_11" localSheetId="9">#REF!</definedName>
    <definedName name="TOTALITEM7.4_11" localSheetId="1">#REF!</definedName>
    <definedName name="TOTALITEM7.4_11">#REF!</definedName>
    <definedName name="TOTALITEM7.4_12" localSheetId="9">#REF!</definedName>
    <definedName name="TOTALITEM7.4_12" localSheetId="1">#REF!</definedName>
    <definedName name="TOTALITEM7.4_12">#REF!</definedName>
    <definedName name="TOTALITEM7.4_13" localSheetId="9">#REF!</definedName>
    <definedName name="TOTALITEM7.4_13" localSheetId="1">#REF!</definedName>
    <definedName name="TOTALITEM7.4_13">#REF!</definedName>
    <definedName name="TOTALITEM7.4_14" localSheetId="9">#REF!</definedName>
    <definedName name="TOTALITEM7.4_14" localSheetId="1">#REF!</definedName>
    <definedName name="TOTALITEM7.4_14">#REF!</definedName>
    <definedName name="TOTALITEM7.4_15" localSheetId="9">#REF!</definedName>
    <definedName name="TOTALITEM7.4_15" localSheetId="1">#REF!</definedName>
    <definedName name="TOTALITEM7.4_15">#REF!</definedName>
    <definedName name="TOTALITEM7.4_16" localSheetId="9">#REF!</definedName>
    <definedName name="TOTALITEM7.4_16" localSheetId="1">#REF!</definedName>
    <definedName name="TOTALITEM7.4_16">#REF!</definedName>
    <definedName name="TOTALITEM7.4_17" localSheetId="9">#REF!</definedName>
    <definedName name="TOTALITEM7.4_17" localSheetId="1">#REF!</definedName>
    <definedName name="TOTALITEM7.4_17">#REF!</definedName>
    <definedName name="TOTALITEM7.4_18" localSheetId="9">#REF!</definedName>
    <definedName name="TOTALITEM7.4_18" localSheetId="1">#REF!</definedName>
    <definedName name="TOTALITEM7.4_18">#REF!</definedName>
    <definedName name="TOTALITEM7.4_19" localSheetId="9">#REF!</definedName>
    <definedName name="TOTALITEM7.4_19" localSheetId="1">#REF!</definedName>
    <definedName name="TOTALITEM7.4_19">#REF!</definedName>
    <definedName name="TOTALITEM7.4_2" localSheetId="9">#REF!</definedName>
    <definedName name="TOTALITEM7.4_2" localSheetId="1">#REF!</definedName>
    <definedName name="TOTALITEM7.4_2">#REF!</definedName>
    <definedName name="TOTALITEM7.4_20" localSheetId="9">#REF!</definedName>
    <definedName name="TOTALITEM7.4_20" localSheetId="1">#REF!</definedName>
    <definedName name="TOTALITEM7.4_20">#REF!</definedName>
    <definedName name="TOTALITEM7.4_21" localSheetId="9">#REF!</definedName>
    <definedName name="TOTALITEM7.4_21" localSheetId="1">#REF!</definedName>
    <definedName name="TOTALITEM7.4_21">#REF!</definedName>
    <definedName name="TOTALITEM7.4_22" localSheetId="9">#REF!</definedName>
    <definedName name="TOTALITEM7.4_22" localSheetId="1">#REF!</definedName>
    <definedName name="TOTALITEM7.4_22">#REF!</definedName>
    <definedName name="TOTALITEM7.4_23" localSheetId="9">#REF!</definedName>
    <definedName name="TOTALITEM7.4_23" localSheetId="1">#REF!</definedName>
    <definedName name="TOTALITEM7.4_23">#REF!</definedName>
    <definedName name="TOTALITEM7.4_24" localSheetId="9">#REF!</definedName>
    <definedName name="TOTALITEM7.4_24" localSheetId="1">#REF!</definedName>
    <definedName name="TOTALITEM7.4_24">#REF!</definedName>
    <definedName name="TOTALITEM7.4_25" localSheetId="9">#REF!</definedName>
    <definedName name="TOTALITEM7.4_25" localSheetId="1">#REF!</definedName>
    <definedName name="TOTALITEM7.4_25">#REF!</definedName>
    <definedName name="TOTALITEM7.4_26" localSheetId="9">#REF!</definedName>
    <definedName name="TOTALITEM7.4_26" localSheetId="1">#REF!</definedName>
    <definedName name="TOTALITEM7.4_26">#REF!</definedName>
    <definedName name="TOTALITEM7.4_27" localSheetId="9">#REF!</definedName>
    <definedName name="TOTALITEM7.4_27" localSheetId="1">#REF!</definedName>
    <definedName name="TOTALITEM7.4_27">#REF!</definedName>
    <definedName name="TOTALITEM7.4_28" localSheetId="9">#REF!</definedName>
    <definedName name="TOTALITEM7.4_28" localSheetId="1">#REF!</definedName>
    <definedName name="TOTALITEM7.4_28">#REF!</definedName>
    <definedName name="TOTALITEM7.4_29" localSheetId="9">#REF!</definedName>
    <definedName name="TOTALITEM7.4_29" localSheetId="1">#REF!</definedName>
    <definedName name="TOTALITEM7.4_29">#REF!</definedName>
    <definedName name="TOTALITEM7.4_3" localSheetId="9">#REF!</definedName>
    <definedName name="TOTALITEM7.4_3" localSheetId="1">#REF!</definedName>
    <definedName name="TOTALITEM7.4_3">#REF!</definedName>
    <definedName name="TOTALITEM7.4_30" localSheetId="9">#REF!</definedName>
    <definedName name="TOTALITEM7.4_30" localSheetId="1">#REF!</definedName>
    <definedName name="TOTALITEM7.4_30">#REF!</definedName>
    <definedName name="TOTALITEM7.4_31" localSheetId="9">#REF!</definedName>
    <definedName name="TOTALITEM7.4_31" localSheetId="1">#REF!</definedName>
    <definedName name="TOTALITEM7.4_31">#REF!</definedName>
    <definedName name="TOTALITEM7.4_32" localSheetId="9">#REF!</definedName>
    <definedName name="TOTALITEM7.4_32" localSheetId="1">#REF!</definedName>
    <definedName name="TOTALITEM7.4_32">#REF!</definedName>
    <definedName name="TOTALITEM7.4_33" localSheetId="9">#REF!</definedName>
    <definedName name="TOTALITEM7.4_33" localSheetId="1">#REF!</definedName>
    <definedName name="TOTALITEM7.4_33">#REF!</definedName>
    <definedName name="TOTALITEM7.4_34" localSheetId="9">#REF!</definedName>
    <definedName name="TOTALITEM7.4_34" localSheetId="1">#REF!</definedName>
    <definedName name="TOTALITEM7.4_34">#REF!</definedName>
    <definedName name="TOTALITEM7.4_35" localSheetId="9">#REF!</definedName>
    <definedName name="TOTALITEM7.4_35" localSheetId="1">#REF!</definedName>
    <definedName name="TOTALITEM7.4_35">#REF!</definedName>
    <definedName name="TOTALITEM7.4_36" localSheetId="9">#REF!</definedName>
    <definedName name="TOTALITEM7.4_36" localSheetId="1">#REF!</definedName>
    <definedName name="TOTALITEM7.4_36">#REF!</definedName>
    <definedName name="TOTALITEM7.4_37" localSheetId="9">#REF!</definedName>
    <definedName name="TOTALITEM7.4_37" localSheetId="1">#REF!</definedName>
    <definedName name="TOTALITEM7.4_37">#REF!</definedName>
    <definedName name="TOTALITEM7.4_38" localSheetId="9">#REF!</definedName>
    <definedName name="TOTALITEM7.4_38" localSheetId="1">#REF!</definedName>
    <definedName name="TOTALITEM7.4_38">#REF!</definedName>
    <definedName name="TOTALITEM7.4_39" localSheetId="9">#REF!</definedName>
    <definedName name="TOTALITEM7.4_39" localSheetId="1">#REF!</definedName>
    <definedName name="TOTALITEM7.4_39">#REF!</definedName>
    <definedName name="TOTALITEM7.4_4" localSheetId="9">#REF!</definedName>
    <definedName name="TOTALITEM7.4_4" localSheetId="1">#REF!</definedName>
    <definedName name="TOTALITEM7.4_4">#REF!</definedName>
    <definedName name="TOTALITEM7.4_40" localSheetId="9">#REF!</definedName>
    <definedName name="TOTALITEM7.4_40" localSheetId="1">#REF!</definedName>
    <definedName name="TOTALITEM7.4_40">#REF!</definedName>
    <definedName name="TOTALITEM7.4_41" localSheetId="9">#REF!</definedName>
    <definedName name="TOTALITEM7.4_41" localSheetId="1">#REF!</definedName>
    <definedName name="TOTALITEM7.4_41">#REF!</definedName>
    <definedName name="TOTALITEM7.4_42" localSheetId="9">#REF!</definedName>
    <definedName name="TOTALITEM7.4_42" localSheetId="1">#REF!</definedName>
    <definedName name="TOTALITEM7.4_42">#REF!</definedName>
    <definedName name="TOTALITEM7.4_43" localSheetId="9">#REF!</definedName>
    <definedName name="TOTALITEM7.4_43" localSheetId="1">#REF!</definedName>
    <definedName name="TOTALITEM7.4_43">#REF!</definedName>
    <definedName name="TOTALITEM7.4_44" localSheetId="9">#REF!</definedName>
    <definedName name="TOTALITEM7.4_44" localSheetId="1">#REF!</definedName>
    <definedName name="TOTALITEM7.4_44">#REF!</definedName>
    <definedName name="TOTALITEM7.4_45" localSheetId="9">#REF!</definedName>
    <definedName name="TOTALITEM7.4_45" localSheetId="1">#REF!</definedName>
    <definedName name="TOTALITEM7.4_45">#REF!</definedName>
    <definedName name="TOTALITEM7.4_46" localSheetId="9">#REF!</definedName>
    <definedName name="TOTALITEM7.4_46" localSheetId="1">#REF!</definedName>
    <definedName name="TOTALITEM7.4_46">#REF!</definedName>
    <definedName name="TOTALITEM7.4_47" localSheetId="9">#REF!</definedName>
    <definedName name="TOTALITEM7.4_47" localSheetId="1">#REF!</definedName>
    <definedName name="TOTALITEM7.4_47">#REF!</definedName>
    <definedName name="TOTALITEM7.4_48" localSheetId="9">#REF!</definedName>
    <definedName name="TOTALITEM7.4_48" localSheetId="1">#REF!</definedName>
    <definedName name="TOTALITEM7.4_48">#REF!</definedName>
    <definedName name="TOTALITEM7.4_49" localSheetId="9">#REF!</definedName>
    <definedName name="TOTALITEM7.4_49" localSheetId="1">#REF!</definedName>
    <definedName name="TOTALITEM7.4_49">#REF!</definedName>
    <definedName name="TOTALITEM7.4_5" localSheetId="9">#REF!</definedName>
    <definedName name="TOTALITEM7.4_5" localSheetId="1">#REF!</definedName>
    <definedName name="TOTALITEM7.4_5">#REF!</definedName>
    <definedName name="TOTALITEM7.4_50" localSheetId="9">#REF!</definedName>
    <definedName name="TOTALITEM7.4_50" localSheetId="1">#REF!</definedName>
    <definedName name="TOTALITEM7.4_50">#REF!</definedName>
    <definedName name="TOTALITEM7.4_51" localSheetId="9">#REF!</definedName>
    <definedName name="TOTALITEM7.4_51" localSheetId="1">#REF!</definedName>
    <definedName name="TOTALITEM7.4_51">#REF!</definedName>
    <definedName name="TOTALITEM7.4_52" localSheetId="9">#REF!</definedName>
    <definedName name="TOTALITEM7.4_52" localSheetId="1">#REF!</definedName>
    <definedName name="TOTALITEM7.4_52">#REF!</definedName>
    <definedName name="TOTALITEM7.4_53" localSheetId="9">#REF!</definedName>
    <definedName name="TOTALITEM7.4_53" localSheetId="1">#REF!</definedName>
    <definedName name="TOTALITEM7.4_53">#REF!</definedName>
    <definedName name="TOTALITEM7.4_54" localSheetId="9">#REF!</definedName>
    <definedName name="TOTALITEM7.4_54" localSheetId="1">#REF!</definedName>
    <definedName name="TOTALITEM7.4_54">#REF!</definedName>
    <definedName name="TOTALITEM7.4_55" localSheetId="9">#REF!</definedName>
    <definedName name="TOTALITEM7.4_55" localSheetId="1">#REF!</definedName>
    <definedName name="TOTALITEM7.4_55">#REF!</definedName>
    <definedName name="TOTALITEM7.4_56" localSheetId="9">#REF!</definedName>
    <definedName name="TOTALITEM7.4_56" localSheetId="1">#REF!</definedName>
    <definedName name="TOTALITEM7.4_56">#REF!</definedName>
    <definedName name="TOTALITEM7.4_57" localSheetId="9">#REF!</definedName>
    <definedName name="TOTALITEM7.4_57" localSheetId="1">#REF!</definedName>
    <definedName name="TOTALITEM7.4_57">#REF!</definedName>
    <definedName name="TOTALITEM7.4_58" localSheetId="9">#REF!</definedName>
    <definedName name="TOTALITEM7.4_58" localSheetId="1">#REF!</definedName>
    <definedName name="TOTALITEM7.4_58">#REF!</definedName>
    <definedName name="TOTALITEM7.4_59" localSheetId="9">#REF!</definedName>
    <definedName name="TOTALITEM7.4_59" localSheetId="1">#REF!</definedName>
    <definedName name="TOTALITEM7.4_59">#REF!</definedName>
    <definedName name="TOTALITEM7.4_60" localSheetId="9">#REF!</definedName>
    <definedName name="TOTALITEM7.4_60" localSheetId="1">#REF!</definedName>
    <definedName name="TOTALITEM7.4_60">#REF!</definedName>
    <definedName name="TOTALITEM7.4_61" localSheetId="9">#REF!</definedName>
    <definedName name="TOTALITEM7.4_61" localSheetId="1">#REF!</definedName>
    <definedName name="TOTALITEM7.4_61">#REF!</definedName>
    <definedName name="TOTALITEM7.4_62" localSheetId="9">#REF!</definedName>
    <definedName name="TOTALITEM7.4_62" localSheetId="1">#REF!</definedName>
    <definedName name="TOTALITEM7.4_62">#REF!</definedName>
    <definedName name="TOTALITEM7.4_63" localSheetId="9">#REF!</definedName>
    <definedName name="TOTALITEM7.4_63" localSheetId="1">#REF!</definedName>
    <definedName name="TOTALITEM7.4_63">#REF!</definedName>
    <definedName name="TOTALITEM7.4_64" localSheetId="9">#REF!</definedName>
    <definedName name="TOTALITEM7.4_64" localSheetId="1">#REF!</definedName>
    <definedName name="TOTALITEM7.4_64">#REF!</definedName>
    <definedName name="TOTALITEM7.4_65" localSheetId="9">#REF!</definedName>
    <definedName name="TOTALITEM7.4_65" localSheetId="1">#REF!</definedName>
    <definedName name="TOTALITEM7.4_65">#REF!</definedName>
    <definedName name="TOTALITEM7.4_66" localSheetId="9">#REF!</definedName>
    <definedName name="TOTALITEM7.4_66" localSheetId="1">#REF!</definedName>
    <definedName name="TOTALITEM7.4_66">#REF!</definedName>
    <definedName name="TOTALITEM7.4_67" localSheetId="9">#REF!</definedName>
    <definedName name="TOTALITEM7.4_67" localSheetId="1">#REF!</definedName>
    <definedName name="TOTALITEM7.4_67">#REF!</definedName>
    <definedName name="TOTALITEM7.4_68" localSheetId="9">#REF!</definedName>
    <definedName name="TOTALITEM7.4_68" localSheetId="1">#REF!</definedName>
    <definedName name="TOTALITEM7.4_68">#REF!</definedName>
    <definedName name="TOTALITEM7.4_69" localSheetId="9">#REF!</definedName>
    <definedName name="TOTALITEM7.4_69" localSheetId="1">#REF!</definedName>
    <definedName name="TOTALITEM7.4_69">#REF!</definedName>
    <definedName name="TOTALITEM7.4_70" localSheetId="9">#REF!</definedName>
    <definedName name="TOTALITEM7.4_70" localSheetId="1">#REF!</definedName>
    <definedName name="TOTALITEM7.4_70">#REF!</definedName>
    <definedName name="TOTALITEM7.4_71" localSheetId="9">#REF!</definedName>
    <definedName name="TOTALITEM7.4_71" localSheetId="1">#REF!</definedName>
    <definedName name="TOTALITEM7.4_71">#REF!</definedName>
    <definedName name="TOTALITEM7.4_72" localSheetId="9">#REF!</definedName>
    <definedName name="TOTALITEM7.4_72" localSheetId="1">#REF!</definedName>
    <definedName name="TOTALITEM7.4_72">#REF!</definedName>
    <definedName name="TOTALITEM7.4_73" localSheetId="9">#REF!</definedName>
    <definedName name="TOTALITEM7.4_73" localSheetId="1">#REF!</definedName>
    <definedName name="TOTALITEM7.4_73">#REF!</definedName>
    <definedName name="TOTALITEM7.4_74" localSheetId="9">#REF!</definedName>
    <definedName name="TOTALITEM7.4_74" localSheetId="1">#REF!</definedName>
    <definedName name="TOTALITEM7.4_74">#REF!</definedName>
    <definedName name="TOTALITEM7.4_75" localSheetId="9">#REF!</definedName>
    <definedName name="TOTALITEM7.4_75" localSheetId="1">#REF!</definedName>
    <definedName name="TOTALITEM7.4_75">#REF!</definedName>
    <definedName name="TOTALITEM7.4_76" localSheetId="9">#REF!</definedName>
    <definedName name="TOTALITEM7.4_76" localSheetId="1">#REF!</definedName>
    <definedName name="TOTALITEM7.4_76">#REF!</definedName>
    <definedName name="TOTALITEM7.4_78" localSheetId="9">#REF!</definedName>
    <definedName name="TOTALITEM7.4_78" localSheetId="1">#REF!</definedName>
    <definedName name="TOTALITEM7.4_78">#REF!</definedName>
    <definedName name="TOTALITEM7.4_79" localSheetId="9">#REF!</definedName>
    <definedName name="TOTALITEM7.4_79" localSheetId="1">#REF!</definedName>
    <definedName name="TOTALITEM7.4_79">#REF!</definedName>
    <definedName name="TOTALITEM7.4_9" localSheetId="9">#REF!</definedName>
    <definedName name="TOTALITEM7.4_9" localSheetId="1">#REF!</definedName>
    <definedName name="TOTALITEM7.4_9">#REF!</definedName>
    <definedName name="TOTALITEM7.5" localSheetId="9">#REF!</definedName>
    <definedName name="TOTALITEM7.5" localSheetId="1">#REF!</definedName>
    <definedName name="TOTALITEM7.5">#REF!</definedName>
    <definedName name="TOTALITEM7.5_1" localSheetId="9">#REF!</definedName>
    <definedName name="TOTALITEM7.5_1" localSheetId="1">#REF!</definedName>
    <definedName name="TOTALITEM7.5_1">#REF!</definedName>
    <definedName name="TOTALITEM7.5_10" localSheetId="9">#REF!</definedName>
    <definedName name="TOTALITEM7.5_10" localSheetId="1">#REF!</definedName>
    <definedName name="TOTALITEM7.5_10">#REF!</definedName>
    <definedName name="TOTALITEM7.5_11" localSheetId="9">#REF!</definedName>
    <definedName name="TOTALITEM7.5_11" localSheetId="1">#REF!</definedName>
    <definedName name="TOTALITEM7.5_11">#REF!</definedName>
    <definedName name="TOTALITEM7.5_12" localSheetId="9">#REF!</definedName>
    <definedName name="TOTALITEM7.5_12" localSheetId="1">#REF!</definedName>
    <definedName name="TOTALITEM7.5_12">#REF!</definedName>
    <definedName name="TOTALITEM7.5_13" localSheetId="9">#REF!</definedName>
    <definedName name="TOTALITEM7.5_13" localSheetId="1">#REF!</definedName>
    <definedName name="TOTALITEM7.5_13">#REF!</definedName>
    <definedName name="TOTALITEM7.5_14" localSheetId="9">#REF!</definedName>
    <definedName name="TOTALITEM7.5_14" localSheetId="1">#REF!</definedName>
    <definedName name="TOTALITEM7.5_14">#REF!</definedName>
    <definedName name="TOTALITEM7.5_15" localSheetId="9">#REF!</definedName>
    <definedName name="TOTALITEM7.5_15" localSheetId="1">#REF!</definedName>
    <definedName name="TOTALITEM7.5_15">#REF!</definedName>
    <definedName name="TOTALITEM7.5_16" localSheetId="9">#REF!</definedName>
    <definedName name="TOTALITEM7.5_16" localSheetId="1">#REF!</definedName>
    <definedName name="TOTALITEM7.5_16">#REF!</definedName>
    <definedName name="TOTALITEM7.5_17" localSheetId="9">#REF!</definedName>
    <definedName name="TOTALITEM7.5_17" localSheetId="1">#REF!</definedName>
    <definedName name="TOTALITEM7.5_17">#REF!</definedName>
    <definedName name="TOTALITEM7.5_18" localSheetId="9">#REF!</definedName>
    <definedName name="TOTALITEM7.5_18" localSheetId="1">#REF!</definedName>
    <definedName name="TOTALITEM7.5_18">#REF!</definedName>
    <definedName name="TOTALITEM7.5_19" localSheetId="9">#REF!</definedName>
    <definedName name="TOTALITEM7.5_19" localSheetId="1">#REF!</definedName>
    <definedName name="TOTALITEM7.5_19">#REF!</definedName>
    <definedName name="TOTALITEM7.5_2" localSheetId="9">#REF!</definedName>
    <definedName name="TOTALITEM7.5_2" localSheetId="1">#REF!</definedName>
    <definedName name="TOTALITEM7.5_2">#REF!</definedName>
    <definedName name="TOTALITEM7.5_20" localSheetId="9">#REF!</definedName>
    <definedName name="TOTALITEM7.5_20" localSheetId="1">#REF!</definedName>
    <definedName name="TOTALITEM7.5_20">#REF!</definedName>
    <definedName name="TOTALITEM7.5_21" localSheetId="9">#REF!</definedName>
    <definedName name="TOTALITEM7.5_21" localSheetId="1">#REF!</definedName>
    <definedName name="TOTALITEM7.5_21">#REF!</definedName>
    <definedName name="TOTALITEM7.5_22" localSheetId="9">#REF!</definedName>
    <definedName name="TOTALITEM7.5_22" localSheetId="1">#REF!</definedName>
    <definedName name="TOTALITEM7.5_22">#REF!</definedName>
    <definedName name="TOTALITEM7.5_23" localSheetId="9">#REF!</definedName>
    <definedName name="TOTALITEM7.5_23" localSheetId="1">#REF!</definedName>
    <definedName name="TOTALITEM7.5_23">#REF!</definedName>
    <definedName name="TOTALITEM7.5_24" localSheetId="9">#REF!</definedName>
    <definedName name="TOTALITEM7.5_24" localSheetId="1">#REF!</definedName>
    <definedName name="TOTALITEM7.5_24">#REF!</definedName>
    <definedName name="TOTALITEM7.5_25" localSheetId="9">#REF!</definedName>
    <definedName name="TOTALITEM7.5_25" localSheetId="1">#REF!</definedName>
    <definedName name="TOTALITEM7.5_25">#REF!</definedName>
    <definedName name="TOTALITEM7.5_26" localSheetId="9">#REF!</definedName>
    <definedName name="TOTALITEM7.5_26" localSheetId="1">#REF!</definedName>
    <definedName name="TOTALITEM7.5_26">#REF!</definedName>
    <definedName name="TOTALITEM7.5_27" localSheetId="9">#REF!</definedName>
    <definedName name="TOTALITEM7.5_27" localSheetId="1">#REF!</definedName>
    <definedName name="TOTALITEM7.5_27">#REF!</definedName>
    <definedName name="TOTALITEM7.5_28" localSheetId="9">#REF!</definedName>
    <definedName name="TOTALITEM7.5_28" localSheetId="1">#REF!</definedName>
    <definedName name="TOTALITEM7.5_28">#REF!</definedName>
    <definedName name="TOTALITEM7.5_29" localSheetId="9">#REF!</definedName>
    <definedName name="TOTALITEM7.5_29" localSheetId="1">#REF!</definedName>
    <definedName name="TOTALITEM7.5_29">#REF!</definedName>
    <definedName name="TOTALITEM7.5_3" localSheetId="9">#REF!</definedName>
    <definedName name="TOTALITEM7.5_3" localSheetId="1">#REF!</definedName>
    <definedName name="TOTALITEM7.5_3">#REF!</definedName>
    <definedName name="TOTALITEM7.5_30" localSheetId="9">#REF!</definedName>
    <definedName name="TOTALITEM7.5_30" localSheetId="1">#REF!</definedName>
    <definedName name="TOTALITEM7.5_30">#REF!</definedName>
    <definedName name="TOTALITEM7.5_31" localSheetId="9">#REF!</definedName>
    <definedName name="TOTALITEM7.5_31" localSheetId="1">#REF!</definedName>
    <definedName name="TOTALITEM7.5_31">#REF!</definedName>
    <definedName name="TOTALITEM7.5_32" localSheetId="9">#REF!</definedName>
    <definedName name="TOTALITEM7.5_32" localSheetId="1">#REF!</definedName>
    <definedName name="TOTALITEM7.5_32">#REF!</definedName>
    <definedName name="TOTALITEM7.5_33" localSheetId="9">#REF!</definedName>
    <definedName name="TOTALITEM7.5_33" localSheetId="1">#REF!</definedName>
    <definedName name="TOTALITEM7.5_33">#REF!</definedName>
    <definedName name="TOTALITEM7.5_34" localSheetId="9">#REF!</definedName>
    <definedName name="TOTALITEM7.5_34" localSheetId="1">#REF!</definedName>
    <definedName name="TOTALITEM7.5_34">#REF!</definedName>
    <definedName name="TOTALITEM7.5_35" localSheetId="9">#REF!</definedName>
    <definedName name="TOTALITEM7.5_35" localSheetId="1">#REF!</definedName>
    <definedName name="TOTALITEM7.5_35">#REF!</definedName>
    <definedName name="TOTALITEM7.5_36" localSheetId="9">#REF!</definedName>
    <definedName name="TOTALITEM7.5_36" localSheetId="1">#REF!</definedName>
    <definedName name="TOTALITEM7.5_36">#REF!</definedName>
    <definedName name="TOTALITEM7.5_37" localSheetId="9">#REF!</definedName>
    <definedName name="TOTALITEM7.5_37" localSheetId="1">#REF!</definedName>
    <definedName name="TOTALITEM7.5_37">#REF!</definedName>
    <definedName name="TOTALITEM7.5_38" localSheetId="9">#REF!</definedName>
    <definedName name="TOTALITEM7.5_38" localSheetId="1">#REF!</definedName>
    <definedName name="TOTALITEM7.5_38">#REF!</definedName>
    <definedName name="TOTALITEM7.5_39" localSheetId="9">#REF!</definedName>
    <definedName name="TOTALITEM7.5_39" localSheetId="1">#REF!</definedName>
    <definedName name="TOTALITEM7.5_39">#REF!</definedName>
    <definedName name="TOTALITEM7.5_4" localSheetId="9">#REF!</definedName>
    <definedName name="TOTALITEM7.5_4" localSheetId="1">#REF!</definedName>
    <definedName name="TOTALITEM7.5_4">#REF!</definedName>
    <definedName name="TOTALITEM7.5_40" localSheetId="9">#REF!</definedName>
    <definedName name="TOTALITEM7.5_40" localSheetId="1">#REF!</definedName>
    <definedName name="TOTALITEM7.5_40">#REF!</definedName>
    <definedName name="TOTALITEM7.5_41" localSheetId="9">#REF!</definedName>
    <definedName name="TOTALITEM7.5_41" localSheetId="1">#REF!</definedName>
    <definedName name="TOTALITEM7.5_41">#REF!</definedName>
    <definedName name="TOTALITEM7.5_42" localSheetId="9">#REF!</definedName>
    <definedName name="TOTALITEM7.5_42" localSheetId="1">#REF!</definedName>
    <definedName name="TOTALITEM7.5_42">#REF!</definedName>
    <definedName name="TOTALITEM7.5_43" localSheetId="9">#REF!</definedName>
    <definedName name="TOTALITEM7.5_43" localSheetId="1">#REF!</definedName>
    <definedName name="TOTALITEM7.5_43">#REF!</definedName>
    <definedName name="TOTALITEM7.5_44" localSheetId="9">#REF!</definedName>
    <definedName name="TOTALITEM7.5_44" localSheetId="1">#REF!</definedName>
    <definedName name="TOTALITEM7.5_44">#REF!</definedName>
    <definedName name="TOTALITEM7.5_45" localSheetId="9">#REF!</definedName>
    <definedName name="TOTALITEM7.5_45" localSheetId="1">#REF!</definedName>
    <definedName name="TOTALITEM7.5_45">#REF!</definedName>
    <definedName name="TOTALITEM7.5_46" localSheetId="9">#REF!</definedName>
    <definedName name="TOTALITEM7.5_46" localSheetId="1">#REF!</definedName>
    <definedName name="TOTALITEM7.5_46">#REF!</definedName>
    <definedName name="TOTALITEM7.5_47" localSheetId="9">#REF!</definedName>
    <definedName name="TOTALITEM7.5_47" localSheetId="1">#REF!</definedName>
    <definedName name="TOTALITEM7.5_47">#REF!</definedName>
    <definedName name="TOTALITEM7.5_48" localSheetId="9">#REF!</definedName>
    <definedName name="TOTALITEM7.5_48" localSheetId="1">#REF!</definedName>
    <definedName name="TOTALITEM7.5_48">#REF!</definedName>
    <definedName name="TOTALITEM7.5_49" localSheetId="9">#REF!</definedName>
    <definedName name="TOTALITEM7.5_49" localSheetId="1">#REF!</definedName>
    <definedName name="TOTALITEM7.5_49">#REF!</definedName>
    <definedName name="TOTALITEM7.5_5" localSheetId="9">#REF!</definedName>
    <definedName name="TOTALITEM7.5_5" localSheetId="1">#REF!</definedName>
    <definedName name="TOTALITEM7.5_5">#REF!</definedName>
    <definedName name="TOTALITEM7.5_50" localSheetId="9">#REF!</definedName>
    <definedName name="TOTALITEM7.5_50" localSheetId="1">#REF!</definedName>
    <definedName name="TOTALITEM7.5_50">#REF!</definedName>
    <definedName name="TOTALITEM7.5_51" localSheetId="9">#REF!</definedName>
    <definedName name="TOTALITEM7.5_51" localSheetId="1">#REF!</definedName>
    <definedName name="TOTALITEM7.5_51">#REF!</definedName>
    <definedName name="TOTALITEM7.5_52" localSheetId="9">#REF!</definedName>
    <definedName name="TOTALITEM7.5_52" localSheetId="1">#REF!</definedName>
    <definedName name="TOTALITEM7.5_52">#REF!</definedName>
    <definedName name="TOTALITEM7.5_53" localSheetId="9">#REF!</definedName>
    <definedName name="TOTALITEM7.5_53" localSheetId="1">#REF!</definedName>
    <definedName name="TOTALITEM7.5_53">#REF!</definedName>
    <definedName name="TOTALITEM7.5_54" localSheetId="9">#REF!</definedName>
    <definedName name="TOTALITEM7.5_54" localSheetId="1">#REF!</definedName>
    <definedName name="TOTALITEM7.5_54">#REF!</definedName>
    <definedName name="TOTALITEM7.5_55" localSheetId="9">#REF!</definedName>
    <definedName name="TOTALITEM7.5_55" localSheetId="1">#REF!</definedName>
    <definedName name="TOTALITEM7.5_55">#REF!</definedName>
    <definedName name="TOTALITEM7.5_56" localSheetId="9">#REF!</definedName>
    <definedName name="TOTALITEM7.5_56" localSheetId="1">#REF!</definedName>
    <definedName name="TOTALITEM7.5_56">#REF!</definedName>
    <definedName name="TOTALITEM7.5_57" localSheetId="9">#REF!</definedName>
    <definedName name="TOTALITEM7.5_57" localSheetId="1">#REF!</definedName>
    <definedName name="TOTALITEM7.5_57">#REF!</definedName>
    <definedName name="TOTALITEM7.5_58" localSheetId="9">#REF!</definedName>
    <definedName name="TOTALITEM7.5_58" localSheetId="1">#REF!</definedName>
    <definedName name="TOTALITEM7.5_58">#REF!</definedName>
    <definedName name="TOTALITEM7.5_59" localSheetId="9">#REF!</definedName>
    <definedName name="TOTALITEM7.5_59" localSheetId="1">#REF!</definedName>
    <definedName name="TOTALITEM7.5_59">#REF!</definedName>
    <definedName name="TOTALITEM7.5_60" localSheetId="9">#REF!</definedName>
    <definedName name="TOTALITEM7.5_60" localSheetId="1">#REF!</definedName>
    <definedName name="TOTALITEM7.5_60">#REF!</definedName>
    <definedName name="TOTALITEM7.5_61" localSheetId="9">#REF!</definedName>
    <definedName name="TOTALITEM7.5_61" localSheetId="1">#REF!</definedName>
    <definedName name="TOTALITEM7.5_61">#REF!</definedName>
    <definedName name="TOTALITEM7.5_62" localSheetId="9">#REF!</definedName>
    <definedName name="TOTALITEM7.5_62" localSheetId="1">#REF!</definedName>
    <definedName name="TOTALITEM7.5_62">#REF!</definedName>
    <definedName name="TOTALITEM7.5_63" localSheetId="9">#REF!</definedName>
    <definedName name="TOTALITEM7.5_63" localSheetId="1">#REF!</definedName>
    <definedName name="TOTALITEM7.5_63">#REF!</definedName>
    <definedName name="TOTALITEM7.5_64" localSheetId="9">#REF!</definedName>
    <definedName name="TOTALITEM7.5_64" localSheetId="1">#REF!</definedName>
    <definedName name="TOTALITEM7.5_64">#REF!</definedName>
    <definedName name="TOTALITEM7.5_65" localSheetId="9">#REF!</definedName>
    <definedName name="TOTALITEM7.5_65" localSheetId="1">#REF!</definedName>
    <definedName name="TOTALITEM7.5_65">#REF!</definedName>
    <definedName name="TOTALITEM7.5_66" localSheetId="9">#REF!</definedName>
    <definedName name="TOTALITEM7.5_66" localSheetId="1">#REF!</definedName>
    <definedName name="TOTALITEM7.5_66">#REF!</definedName>
    <definedName name="TOTALITEM7.5_67" localSheetId="9">#REF!</definedName>
    <definedName name="TOTALITEM7.5_67" localSheetId="1">#REF!</definedName>
    <definedName name="TOTALITEM7.5_67">#REF!</definedName>
    <definedName name="TOTALITEM7.5_68" localSheetId="9">#REF!</definedName>
    <definedName name="TOTALITEM7.5_68" localSheetId="1">#REF!</definedName>
    <definedName name="TOTALITEM7.5_68">#REF!</definedName>
    <definedName name="TOTALITEM7.5_69" localSheetId="9">#REF!</definedName>
    <definedName name="TOTALITEM7.5_69" localSheetId="1">#REF!</definedName>
    <definedName name="TOTALITEM7.5_69">#REF!</definedName>
    <definedName name="TOTALITEM7.5_70" localSheetId="9">#REF!</definedName>
    <definedName name="TOTALITEM7.5_70" localSheetId="1">#REF!</definedName>
    <definedName name="TOTALITEM7.5_70">#REF!</definedName>
    <definedName name="TOTALITEM7.5_71" localSheetId="9">#REF!</definedName>
    <definedName name="TOTALITEM7.5_71" localSheetId="1">#REF!</definedName>
    <definedName name="TOTALITEM7.5_71">#REF!</definedName>
    <definedName name="TOTALITEM7.5_72" localSheetId="9">#REF!</definedName>
    <definedName name="TOTALITEM7.5_72" localSheetId="1">#REF!</definedName>
    <definedName name="TOTALITEM7.5_72">#REF!</definedName>
    <definedName name="TOTALITEM7.5_73" localSheetId="9">#REF!</definedName>
    <definedName name="TOTALITEM7.5_73" localSheetId="1">#REF!</definedName>
    <definedName name="TOTALITEM7.5_73">#REF!</definedName>
    <definedName name="TOTALITEM7.5_74" localSheetId="9">#REF!</definedName>
    <definedName name="TOTALITEM7.5_74" localSheetId="1">#REF!</definedName>
    <definedName name="TOTALITEM7.5_74">#REF!</definedName>
    <definedName name="TOTALITEM7.5_75" localSheetId="9">#REF!</definedName>
    <definedName name="TOTALITEM7.5_75" localSheetId="1">#REF!</definedName>
    <definedName name="TOTALITEM7.5_75">#REF!</definedName>
    <definedName name="TOTALITEM7.5_76" localSheetId="9">#REF!</definedName>
    <definedName name="TOTALITEM7.5_76" localSheetId="1">#REF!</definedName>
    <definedName name="TOTALITEM7.5_76">#REF!</definedName>
    <definedName name="TOTALITEM7.5_78" localSheetId="9">#REF!</definedName>
    <definedName name="TOTALITEM7.5_78" localSheetId="1">#REF!</definedName>
    <definedName name="TOTALITEM7.5_78">#REF!</definedName>
    <definedName name="TOTALITEM7.5_79" localSheetId="9">#REF!</definedName>
    <definedName name="TOTALITEM7.5_79" localSheetId="1">#REF!</definedName>
    <definedName name="TOTALITEM7.5_79">#REF!</definedName>
    <definedName name="TOTALITEM7.5_9" localSheetId="9">#REF!</definedName>
    <definedName name="TOTALITEM7.5_9" localSheetId="1">#REF!</definedName>
    <definedName name="TOTALITEM7.5_9">#REF!</definedName>
    <definedName name="TOTALITEM8.1" localSheetId="9">#REF!</definedName>
    <definedName name="TOTALITEM8.1" localSheetId="1">#REF!</definedName>
    <definedName name="TOTALITEM8.1">#REF!</definedName>
    <definedName name="TOTALITEM8.1_1" localSheetId="9">#REF!</definedName>
    <definedName name="TOTALITEM8.1_1" localSheetId="1">#REF!</definedName>
    <definedName name="TOTALITEM8.1_1">#REF!</definedName>
    <definedName name="TOTALITEM8.1_10" localSheetId="9">#REF!</definedName>
    <definedName name="TOTALITEM8.1_10" localSheetId="1">#REF!</definedName>
    <definedName name="TOTALITEM8.1_10">#REF!</definedName>
    <definedName name="TOTALITEM8.1_11" localSheetId="9">#REF!</definedName>
    <definedName name="TOTALITEM8.1_11" localSheetId="1">#REF!</definedName>
    <definedName name="TOTALITEM8.1_11">#REF!</definedName>
    <definedName name="TOTALITEM8.1_12" localSheetId="9">#REF!</definedName>
    <definedName name="TOTALITEM8.1_12" localSheetId="1">#REF!</definedName>
    <definedName name="TOTALITEM8.1_12">#REF!</definedName>
    <definedName name="TOTALITEM8.1_13" localSheetId="9">#REF!</definedName>
    <definedName name="TOTALITEM8.1_13" localSheetId="1">#REF!</definedName>
    <definedName name="TOTALITEM8.1_13">#REF!</definedName>
    <definedName name="TOTALITEM8.1_14" localSheetId="9">#REF!</definedName>
    <definedName name="TOTALITEM8.1_14" localSheetId="1">#REF!</definedName>
    <definedName name="TOTALITEM8.1_14">#REF!</definedName>
    <definedName name="TOTALITEM8.1_15" localSheetId="9">#REF!</definedName>
    <definedName name="TOTALITEM8.1_15" localSheetId="1">#REF!</definedName>
    <definedName name="TOTALITEM8.1_15">#REF!</definedName>
    <definedName name="TOTALITEM8.1_16" localSheetId="9">#REF!</definedName>
    <definedName name="TOTALITEM8.1_16" localSheetId="1">#REF!</definedName>
    <definedName name="TOTALITEM8.1_16">#REF!</definedName>
    <definedName name="TOTALITEM8.1_17" localSheetId="9">#REF!</definedName>
    <definedName name="TOTALITEM8.1_17" localSheetId="1">#REF!</definedName>
    <definedName name="TOTALITEM8.1_17">#REF!</definedName>
    <definedName name="TOTALITEM8.1_18" localSheetId="9">#REF!</definedName>
    <definedName name="TOTALITEM8.1_18" localSheetId="1">#REF!</definedName>
    <definedName name="TOTALITEM8.1_18">#REF!</definedName>
    <definedName name="TOTALITEM8.1_19" localSheetId="9">#REF!</definedName>
    <definedName name="TOTALITEM8.1_19" localSheetId="1">#REF!</definedName>
    <definedName name="TOTALITEM8.1_19">#REF!</definedName>
    <definedName name="TOTALITEM8.1_2" localSheetId="9">#REF!</definedName>
    <definedName name="TOTALITEM8.1_2" localSheetId="1">#REF!</definedName>
    <definedName name="TOTALITEM8.1_2">#REF!</definedName>
    <definedName name="TOTALITEM8.1_20" localSheetId="9">#REF!</definedName>
    <definedName name="TOTALITEM8.1_20" localSheetId="1">#REF!</definedName>
    <definedName name="TOTALITEM8.1_20">#REF!</definedName>
    <definedName name="TOTALITEM8.1_21" localSheetId="9">#REF!</definedName>
    <definedName name="TOTALITEM8.1_21" localSheetId="1">#REF!</definedName>
    <definedName name="TOTALITEM8.1_21">#REF!</definedName>
    <definedName name="TOTALITEM8.1_22" localSheetId="9">#REF!</definedName>
    <definedName name="TOTALITEM8.1_22" localSheetId="1">#REF!</definedName>
    <definedName name="TOTALITEM8.1_22">#REF!</definedName>
    <definedName name="TOTALITEM8.1_23" localSheetId="9">#REF!</definedName>
    <definedName name="TOTALITEM8.1_23" localSheetId="1">#REF!</definedName>
    <definedName name="TOTALITEM8.1_23">#REF!</definedName>
    <definedName name="TOTALITEM8.1_24" localSheetId="9">#REF!</definedName>
    <definedName name="TOTALITEM8.1_24" localSheetId="1">#REF!</definedName>
    <definedName name="TOTALITEM8.1_24">#REF!</definedName>
    <definedName name="TOTALITEM8.1_25" localSheetId="9">#REF!</definedName>
    <definedName name="TOTALITEM8.1_25" localSheetId="1">#REF!</definedName>
    <definedName name="TOTALITEM8.1_25">#REF!</definedName>
    <definedName name="TOTALITEM8.1_26" localSheetId="9">#REF!</definedName>
    <definedName name="TOTALITEM8.1_26" localSheetId="1">#REF!</definedName>
    <definedName name="TOTALITEM8.1_26">#REF!</definedName>
    <definedName name="TOTALITEM8.1_27" localSheetId="9">#REF!</definedName>
    <definedName name="TOTALITEM8.1_27" localSheetId="1">#REF!</definedName>
    <definedName name="TOTALITEM8.1_27">#REF!</definedName>
    <definedName name="TOTALITEM8.1_28" localSheetId="9">#REF!</definedName>
    <definedName name="TOTALITEM8.1_28" localSheetId="1">#REF!</definedName>
    <definedName name="TOTALITEM8.1_28">#REF!</definedName>
    <definedName name="TOTALITEM8.1_29" localSheetId="9">#REF!</definedName>
    <definedName name="TOTALITEM8.1_29" localSheetId="1">#REF!</definedName>
    <definedName name="TOTALITEM8.1_29">#REF!</definedName>
    <definedName name="TOTALITEM8.1_3" localSheetId="9">#REF!</definedName>
    <definedName name="TOTALITEM8.1_3" localSheetId="1">#REF!</definedName>
    <definedName name="TOTALITEM8.1_3">#REF!</definedName>
    <definedName name="TOTALITEM8.1_30" localSheetId="9">#REF!</definedName>
    <definedName name="TOTALITEM8.1_30" localSheetId="1">#REF!</definedName>
    <definedName name="TOTALITEM8.1_30">#REF!</definedName>
    <definedName name="TOTALITEM8.1_31" localSheetId="9">#REF!</definedName>
    <definedName name="TOTALITEM8.1_31" localSheetId="1">#REF!</definedName>
    <definedName name="TOTALITEM8.1_31">#REF!</definedName>
    <definedName name="TOTALITEM8.1_32" localSheetId="9">#REF!</definedName>
    <definedName name="TOTALITEM8.1_32" localSheetId="1">#REF!</definedName>
    <definedName name="TOTALITEM8.1_32">#REF!</definedName>
    <definedName name="TOTALITEM8.1_33" localSheetId="9">#REF!</definedName>
    <definedName name="TOTALITEM8.1_33" localSheetId="1">#REF!</definedName>
    <definedName name="TOTALITEM8.1_33">#REF!</definedName>
    <definedName name="TOTALITEM8.1_34" localSheetId="9">#REF!</definedName>
    <definedName name="TOTALITEM8.1_34" localSheetId="1">#REF!</definedName>
    <definedName name="TOTALITEM8.1_34">#REF!</definedName>
    <definedName name="TOTALITEM8.1_35" localSheetId="9">#REF!</definedName>
    <definedName name="TOTALITEM8.1_35" localSheetId="1">#REF!</definedName>
    <definedName name="TOTALITEM8.1_35">#REF!</definedName>
    <definedName name="TOTALITEM8.1_36" localSheetId="9">#REF!</definedName>
    <definedName name="TOTALITEM8.1_36" localSheetId="1">#REF!</definedName>
    <definedName name="TOTALITEM8.1_36">#REF!</definedName>
    <definedName name="TOTALITEM8.1_37" localSheetId="9">#REF!</definedName>
    <definedName name="TOTALITEM8.1_37" localSheetId="1">#REF!</definedName>
    <definedName name="TOTALITEM8.1_37">#REF!</definedName>
    <definedName name="TOTALITEM8.1_38" localSheetId="9">#REF!</definedName>
    <definedName name="TOTALITEM8.1_38" localSheetId="1">#REF!</definedName>
    <definedName name="TOTALITEM8.1_38">#REF!</definedName>
    <definedName name="TOTALITEM8.1_39" localSheetId="9">#REF!</definedName>
    <definedName name="TOTALITEM8.1_39" localSheetId="1">#REF!</definedName>
    <definedName name="TOTALITEM8.1_39">#REF!</definedName>
    <definedName name="TOTALITEM8.1_4" localSheetId="9">#REF!</definedName>
    <definedName name="TOTALITEM8.1_4" localSheetId="1">#REF!</definedName>
    <definedName name="TOTALITEM8.1_4">#REF!</definedName>
    <definedName name="TOTALITEM8.1_40" localSheetId="9">#REF!</definedName>
    <definedName name="TOTALITEM8.1_40" localSheetId="1">#REF!</definedName>
    <definedName name="TOTALITEM8.1_40">#REF!</definedName>
    <definedName name="TOTALITEM8.1_41" localSheetId="9">#REF!</definedName>
    <definedName name="TOTALITEM8.1_41" localSheetId="1">#REF!</definedName>
    <definedName name="TOTALITEM8.1_41">#REF!</definedName>
    <definedName name="TOTALITEM8.1_42" localSheetId="9">#REF!</definedName>
    <definedName name="TOTALITEM8.1_42" localSheetId="1">#REF!</definedName>
    <definedName name="TOTALITEM8.1_42">#REF!</definedName>
    <definedName name="TOTALITEM8.1_43" localSheetId="9">#REF!</definedName>
    <definedName name="TOTALITEM8.1_43" localSheetId="1">#REF!</definedName>
    <definedName name="TOTALITEM8.1_43">#REF!</definedName>
    <definedName name="TOTALITEM8.1_44" localSheetId="9">#REF!</definedName>
    <definedName name="TOTALITEM8.1_44" localSheetId="1">#REF!</definedName>
    <definedName name="TOTALITEM8.1_44">#REF!</definedName>
    <definedName name="TOTALITEM8.1_45" localSheetId="9">#REF!</definedName>
    <definedName name="TOTALITEM8.1_45" localSheetId="1">#REF!</definedName>
    <definedName name="TOTALITEM8.1_45">#REF!</definedName>
    <definedName name="TOTALITEM8.1_46" localSheetId="9">#REF!</definedName>
    <definedName name="TOTALITEM8.1_46" localSheetId="1">#REF!</definedName>
    <definedName name="TOTALITEM8.1_46">#REF!</definedName>
    <definedName name="TOTALITEM8.1_47" localSheetId="9">#REF!</definedName>
    <definedName name="TOTALITEM8.1_47" localSheetId="1">#REF!</definedName>
    <definedName name="TOTALITEM8.1_47">#REF!</definedName>
    <definedName name="TOTALITEM8.1_48" localSheetId="9">#REF!</definedName>
    <definedName name="TOTALITEM8.1_48" localSheetId="1">#REF!</definedName>
    <definedName name="TOTALITEM8.1_48">#REF!</definedName>
    <definedName name="TOTALITEM8.1_49" localSheetId="9">#REF!</definedName>
    <definedName name="TOTALITEM8.1_49" localSheetId="1">#REF!</definedName>
    <definedName name="TOTALITEM8.1_49">#REF!</definedName>
    <definedName name="TOTALITEM8.1_5" localSheetId="9">#REF!</definedName>
    <definedName name="TOTALITEM8.1_5" localSheetId="1">#REF!</definedName>
    <definedName name="TOTALITEM8.1_5">#REF!</definedName>
    <definedName name="TOTALITEM8.1_50" localSheetId="9">#REF!</definedName>
    <definedName name="TOTALITEM8.1_50" localSheetId="1">#REF!</definedName>
    <definedName name="TOTALITEM8.1_50">#REF!</definedName>
    <definedName name="TOTALITEM8.1_51" localSheetId="9">#REF!</definedName>
    <definedName name="TOTALITEM8.1_51" localSheetId="1">#REF!</definedName>
    <definedName name="TOTALITEM8.1_51">#REF!</definedName>
    <definedName name="TOTALITEM8.1_52" localSheetId="9">#REF!</definedName>
    <definedName name="TOTALITEM8.1_52" localSheetId="1">#REF!</definedName>
    <definedName name="TOTALITEM8.1_52">#REF!</definedName>
    <definedName name="TOTALITEM8.1_53" localSheetId="9">#REF!</definedName>
    <definedName name="TOTALITEM8.1_53" localSheetId="1">#REF!</definedName>
    <definedName name="TOTALITEM8.1_53">#REF!</definedName>
    <definedName name="TOTALITEM8.1_54" localSheetId="9">#REF!</definedName>
    <definedName name="TOTALITEM8.1_54" localSheetId="1">#REF!</definedName>
    <definedName name="TOTALITEM8.1_54">#REF!</definedName>
    <definedName name="TOTALITEM8.1_55" localSheetId="9">#REF!</definedName>
    <definedName name="TOTALITEM8.1_55" localSheetId="1">#REF!</definedName>
    <definedName name="TOTALITEM8.1_55">#REF!</definedName>
    <definedName name="TOTALITEM8.1_56" localSheetId="9">#REF!</definedName>
    <definedName name="TOTALITEM8.1_56" localSheetId="1">#REF!</definedName>
    <definedName name="TOTALITEM8.1_56">#REF!</definedName>
    <definedName name="TOTALITEM8.1_57" localSheetId="9">#REF!</definedName>
    <definedName name="TOTALITEM8.1_57" localSheetId="1">#REF!</definedName>
    <definedName name="TOTALITEM8.1_57">#REF!</definedName>
    <definedName name="TOTALITEM8.1_58" localSheetId="9">#REF!</definedName>
    <definedName name="TOTALITEM8.1_58" localSheetId="1">#REF!</definedName>
    <definedName name="TOTALITEM8.1_58">#REF!</definedName>
    <definedName name="TOTALITEM8.1_59" localSheetId="9">#REF!</definedName>
    <definedName name="TOTALITEM8.1_59" localSheetId="1">#REF!</definedName>
    <definedName name="TOTALITEM8.1_59">#REF!</definedName>
    <definedName name="TOTALITEM8.1_60" localSheetId="9">#REF!</definedName>
    <definedName name="TOTALITEM8.1_60" localSheetId="1">#REF!</definedName>
    <definedName name="TOTALITEM8.1_60">#REF!</definedName>
    <definedName name="TOTALITEM8.1_61" localSheetId="9">#REF!</definedName>
    <definedName name="TOTALITEM8.1_61" localSheetId="1">#REF!</definedName>
    <definedName name="TOTALITEM8.1_61">#REF!</definedName>
    <definedName name="TOTALITEM8.1_62" localSheetId="9">#REF!</definedName>
    <definedName name="TOTALITEM8.1_62" localSheetId="1">#REF!</definedName>
    <definedName name="TOTALITEM8.1_62">#REF!</definedName>
    <definedName name="TOTALITEM8.1_63" localSheetId="9">#REF!</definedName>
    <definedName name="TOTALITEM8.1_63" localSheetId="1">#REF!</definedName>
    <definedName name="TOTALITEM8.1_63">#REF!</definedName>
    <definedName name="TOTALITEM8.1_64" localSheetId="9">#REF!</definedName>
    <definedName name="TOTALITEM8.1_64" localSheetId="1">#REF!</definedName>
    <definedName name="TOTALITEM8.1_64">#REF!</definedName>
    <definedName name="TOTALITEM8.1_65" localSheetId="9">#REF!</definedName>
    <definedName name="TOTALITEM8.1_65" localSheetId="1">#REF!</definedName>
    <definedName name="TOTALITEM8.1_65">#REF!</definedName>
    <definedName name="TOTALITEM8.1_66" localSheetId="9">#REF!</definedName>
    <definedName name="TOTALITEM8.1_66" localSheetId="1">#REF!</definedName>
    <definedName name="TOTALITEM8.1_66">#REF!</definedName>
    <definedName name="TOTALITEM8.1_67" localSheetId="9">#REF!</definedName>
    <definedName name="TOTALITEM8.1_67" localSheetId="1">#REF!</definedName>
    <definedName name="TOTALITEM8.1_67">#REF!</definedName>
    <definedName name="TOTALITEM8.1_68" localSheetId="9">#REF!</definedName>
    <definedName name="TOTALITEM8.1_68" localSheetId="1">#REF!</definedName>
    <definedName name="TOTALITEM8.1_68">#REF!</definedName>
    <definedName name="TOTALITEM8.1_69" localSheetId="9">#REF!</definedName>
    <definedName name="TOTALITEM8.1_69" localSheetId="1">#REF!</definedName>
    <definedName name="TOTALITEM8.1_69">#REF!</definedName>
    <definedName name="TOTALITEM8.1_70" localSheetId="9">#REF!</definedName>
    <definedName name="TOTALITEM8.1_70" localSheetId="1">#REF!</definedName>
    <definedName name="TOTALITEM8.1_70">#REF!</definedName>
    <definedName name="TOTALITEM8.1_71" localSheetId="9">#REF!</definedName>
    <definedName name="TOTALITEM8.1_71" localSheetId="1">#REF!</definedName>
    <definedName name="TOTALITEM8.1_71">#REF!</definedName>
    <definedName name="TOTALITEM8.1_72" localSheetId="9">#REF!</definedName>
    <definedName name="TOTALITEM8.1_72" localSheetId="1">#REF!</definedName>
    <definedName name="TOTALITEM8.1_72">#REF!</definedName>
    <definedName name="TOTALITEM8.1_73" localSheetId="9">#REF!</definedName>
    <definedName name="TOTALITEM8.1_73" localSheetId="1">#REF!</definedName>
    <definedName name="TOTALITEM8.1_73">#REF!</definedName>
    <definedName name="TOTALITEM8.1_74" localSheetId="9">#REF!</definedName>
    <definedName name="TOTALITEM8.1_74" localSheetId="1">#REF!</definedName>
    <definedName name="TOTALITEM8.1_74">#REF!</definedName>
    <definedName name="TOTALITEM8.1_75" localSheetId="9">#REF!</definedName>
    <definedName name="TOTALITEM8.1_75" localSheetId="1">#REF!</definedName>
    <definedName name="TOTALITEM8.1_75">#REF!</definedName>
    <definedName name="TOTALITEM8.1_76" localSheetId="9">#REF!</definedName>
    <definedName name="TOTALITEM8.1_76" localSheetId="1">#REF!</definedName>
    <definedName name="TOTALITEM8.1_76">#REF!</definedName>
    <definedName name="TOTALITEM8.1_78" localSheetId="9">#REF!</definedName>
    <definedName name="TOTALITEM8.1_78" localSheetId="1">#REF!</definedName>
    <definedName name="TOTALITEM8.1_78">#REF!</definedName>
    <definedName name="TOTALITEM8.1_79" localSheetId="9">#REF!</definedName>
    <definedName name="TOTALITEM8.1_79" localSheetId="1">#REF!</definedName>
    <definedName name="TOTALITEM8.1_79">#REF!</definedName>
    <definedName name="TOTALITEM8.1_9" localSheetId="9">#REF!</definedName>
    <definedName name="TOTALITEM8.1_9" localSheetId="1">#REF!</definedName>
    <definedName name="TOTALITEM8.1_9">#REF!</definedName>
    <definedName name="TOTALITEM8.2" localSheetId="9">#REF!</definedName>
    <definedName name="TOTALITEM8.2" localSheetId="1">#REF!</definedName>
    <definedName name="TOTALITEM8.2">#REF!</definedName>
    <definedName name="TOTALITEM8.2_1" localSheetId="9">#REF!</definedName>
    <definedName name="TOTALITEM8.2_1" localSheetId="1">#REF!</definedName>
    <definedName name="TOTALITEM8.2_1">#REF!</definedName>
    <definedName name="TOTALITEM8.2_10" localSheetId="9">#REF!</definedName>
    <definedName name="TOTALITEM8.2_10" localSheetId="1">#REF!</definedName>
    <definedName name="TOTALITEM8.2_10">#REF!</definedName>
    <definedName name="TOTALITEM8.2_11" localSheetId="9">#REF!</definedName>
    <definedName name="TOTALITEM8.2_11" localSheetId="1">#REF!</definedName>
    <definedName name="TOTALITEM8.2_11">#REF!</definedName>
    <definedName name="TOTALITEM8.2_12" localSheetId="9">#REF!</definedName>
    <definedName name="TOTALITEM8.2_12" localSheetId="1">#REF!</definedName>
    <definedName name="TOTALITEM8.2_12">#REF!</definedName>
    <definedName name="TOTALITEM8.2_13" localSheetId="9">#REF!</definedName>
    <definedName name="TOTALITEM8.2_13" localSheetId="1">#REF!</definedName>
    <definedName name="TOTALITEM8.2_13">#REF!</definedName>
    <definedName name="TOTALITEM8.2_14" localSheetId="9">#REF!</definedName>
    <definedName name="TOTALITEM8.2_14" localSheetId="1">#REF!</definedName>
    <definedName name="TOTALITEM8.2_14">#REF!</definedName>
    <definedName name="TOTALITEM8.2_15" localSheetId="9">#REF!</definedName>
    <definedName name="TOTALITEM8.2_15" localSheetId="1">#REF!</definedName>
    <definedName name="TOTALITEM8.2_15">#REF!</definedName>
    <definedName name="TOTALITEM8.2_16" localSheetId="9">#REF!</definedName>
    <definedName name="TOTALITEM8.2_16" localSheetId="1">#REF!</definedName>
    <definedName name="TOTALITEM8.2_16">#REF!</definedName>
    <definedName name="TOTALITEM8.2_17" localSheetId="9">#REF!</definedName>
    <definedName name="TOTALITEM8.2_17" localSheetId="1">#REF!</definedName>
    <definedName name="TOTALITEM8.2_17">#REF!</definedName>
    <definedName name="TOTALITEM8.2_18" localSheetId="9">#REF!</definedName>
    <definedName name="TOTALITEM8.2_18" localSheetId="1">#REF!</definedName>
    <definedName name="TOTALITEM8.2_18">#REF!</definedName>
    <definedName name="TOTALITEM8.2_19" localSheetId="9">#REF!</definedName>
    <definedName name="TOTALITEM8.2_19" localSheetId="1">#REF!</definedName>
    <definedName name="TOTALITEM8.2_19">#REF!</definedName>
    <definedName name="TOTALITEM8.2_2" localSheetId="9">#REF!</definedName>
    <definedName name="TOTALITEM8.2_2" localSheetId="1">#REF!</definedName>
    <definedName name="TOTALITEM8.2_2">#REF!</definedName>
    <definedName name="TOTALITEM8.2_20" localSheetId="9">#REF!</definedName>
    <definedName name="TOTALITEM8.2_20" localSheetId="1">#REF!</definedName>
    <definedName name="TOTALITEM8.2_20">#REF!</definedName>
    <definedName name="TOTALITEM8.2_21" localSheetId="9">#REF!</definedName>
    <definedName name="TOTALITEM8.2_21" localSheetId="1">#REF!</definedName>
    <definedName name="TOTALITEM8.2_21">#REF!</definedName>
    <definedName name="TOTALITEM8.2_22" localSheetId="9">#REF!</definedName>
    <definedName name="TOTALITEM8.2_22" localSheetId="1">#REF!</definedName>
    <definedName name="TOTALITEM8.2_22">#REF!</definedName>
    <definedName name="TOTALITEM8.2_23" localSheetId="9">#REF!</definedName>
    <definedName name="TOTALITEM8.2_23" localSheetId="1">#REF!</definedName>
    <definedName name="TOTALITEM8.2_23">#REF!</definedName>
    <definedName name="TOTALITEM8.2_24" localSheetId="9">#REF!</definedName>
    <definedName name="TOTALITEM8.2_24" localSheetId="1">#REF!</definedName>
    <definedName name="TOTALITEM8.2_24">#REF!</definedName>
    <definedName name="TOTALITEM8.2_25" localSheetId="9">#REF!</definedName>
    <definedName name="TOTALITEM8.2_25" localSheetId="1">#REF!</definedName>
    <definedName name="TOTALITEM8.2_25">#REF!</definedName>
    <definedName name="TOTALITEM8.2_26" localSheetId="9">#REF!</definedName>
    <definedName name="TOTALITEM8.2_26" localSheetId="1">#REF!</definedName>
    <definedName name="TOTALITEM8.2_26">#REF!</definedName>
    <definedName name="TOTALITEM8.2_27" localSheetId="9">#REF!</definedName>
    <definedName name="TOTALITEM8.2_27" localSheetId="1">#REF!</definedName>
    <definedName name="TOTALITEM8.2_27">#REF!</definedName>
    <definedName name="TOTALITEM8.2_28" localSheetId="9">#REF!</definedName>
    <definedName name="TOTALITEM8.2_28" localSheetId="1">#REF!</definedName>
    <definedName name="TOTALITEM8.2_28">#REF!</definedName>
    <definedName name="TOTALITEM8.2_29" localSheetId="9">#REF!</definedName>
    <definedName name="TOTALITEM8.2_29" localSheetId="1">#REF!</definedName>
    <definedName name="TOTALITEM8.2_29">#REF!</definedName>
    <definedName name="TOTALITEM8.2_3" localSheetId="9">#REF!</definedName>
    <definedName name="TOTALITEM8.2_3" localSheetId="1">#REF!</definedName>
    <definedName name="TOTALITEM8.2_3">#REF!</definedName>
    <definedName name="TOTALITEM8.2_30" localSheetId="9">#REF!</definedName>
    <definedName name="TOTALITEM8.2_30" localSheetId="1">#REF!</definedName>
    <definedName name="TOTALITEM8.2_30">#REF!</definedName>
    <definedName name="TOTALITEM8.2_31" localSheetId="9">#REF!</definedName>
    <definedName name="TOTALITEM8.2_31" localSheetId="1">#REF!</definedName>
    <definedName name="TOTALITEM8.2_31">#REF!</definedName>
    <definedName name="TOTALITEM8.2_32" localSheetId="9">#REF!</definedName>
    <definedName name="TOTALITEM8.2_32" localSheetId="1">#REF!</definedName>
    <definedName name="TOTALITEM8.2_32">#REF!</definedName>
    <definedName name="TOTALITEM8.2_33" localSheetId="9">#REF!</definedName>
    <definedName name="TOTALITEM8.2_33" localSheetId="1">#REF!</definedName>
    <definedName name="TOTALITEM8.2_33">#REF!</definedName>
    <definedName name="TOTALITEM8.2_34" localSheetId="9">#REF!</definedName>
    <definedName name="TOTALITEM8.2_34" localSheetId="1">#REF!</definedName>
    <definedName name="TOTALITEM8.2_34">#REF!</definedName>
    <definedName name="TOTALITEM8.2_35" localSheetId="9">#REF!</definedName>
    <definedName name="TOTALITEM8.2_35" localSheetId="1">#REF!</definedName>
    <definedName name="TOTALITEM8.2_35">#REF!</definedName>
    <definedName name="TOTALITEM8.2_36" localSheetId="9">#REF!</definedName>
    <definedName name="TOTALITEM8.2_36" localSheetId="1">#REF!</definedName>
    <definedName name="TOTALITEM8.2_36">#REF!</definedName>
    <definedName name="TOTALITEM8.2_37" localSheetId="9">#REF!</definedName>
    <definedName name="TOTALITEM8.2_37" localSheetId="1">#REF!</definedName>
    <definedName name="TOTALITEM8.2_37">#REF!</definedName>
    <definedName name="TOTALITEM8.2_38" localSheetId="9">#REF!</definedName>
    <definedName name="TOTALITEM8.2_38" localSheetId="1">#REF!</definedName>
    <definedName name="TOTALITEM8.2_38">#REF!</definedName>
    <definedName name="TOTALITEM8.2_39" localSheetId="9">#REF!</definedName>
    <definedName name="TOTALITEM8.2_39" localSheetId="1">#REF!</definedName>
    <definedName name="TOTALITEM8.2_39">#REF!</definedName>
    <definedName name="TOTALITEM8.2_4" localSheetId="9">#REF!</definedName>
    <definedName name="TOTALITEM8.2_4" localSheetId="1">#REF!</definedName>
    <definedName name="TOTALITEM8.2_4">#REF!</definedName>
    <definedName name="TOTALITEM8.2_40" localSheetId="9">#REF!</definedName>
    <definedName name="TOTALITEM8.2_40" localSheetId="1">#REF!</definedName>
    <definedName name="TOTALITEM8.2_40">#REF!</definedName>
    <definedName name="TOTALITEM8.2_41" localSheetId="9">#REF!</definedName>
    <definedName name="TOTALITEM8.2_41" localSheetId="1">#REF!</definedName>
    <definedName name="TOTALITEM8.2_41">#REF!</definedName>
    <definedName name="TOTALITEM8.2_42" localSheetId="9">#REF!</definedName>
    <definedName name="TOTALITEM8.2_42" localSheetId="1">#REF!</definedName>
    <definedName name="TOTALITEM8.2_42">#REF!</definedName>
    <definedName name="TOTALITEM8.2_43" localSheetId="9">#REF!</definedName>
    <definedName name="TOTALITEM8.2_43" localSheetId="1">#REF!</definedName>
    <definedName name="TOTALITEM8.2_43">#REF!</definedName>
    <definedName name="TOTALITEM8.2_44" localSheetId="9">#REF!</definedName>
    <definedName name="TOTALITEM8.2_44" localSheetId="1">#REF!</definedName>
    <definedName name="TOTALITEM8.2_44">#REF!</definedName>
    <definedName name="TOTALITEM8.2_45" localSheetId="9">#REF!</definedName>
    <definedName name="TOTALITEM8.2_45" localSheetId="1">#REF!</definedName>
    <definedName name="TOTALITEM8.2_45">#REF!</definedName>
    <definedName name="TOTALITEM8.2_46" localSheetId="9">#REF!</definedName>
    <definedName name="TOTALITEM8.2_46" localSheetId="1">#REF!</definedName>
    <definedName name="TOTALITEM8.2_46">#REF!</definedName>
    <definedName name="TOTALITEM8.2_47" localSheetId="9">#REF!</definedName>
    <definedName name="TOTALITEM8.2_47" localSheetId="1">#REF!</definedName>
    <definedName name="TOTALITEM8.2_47">#REF!</definedName>
    <definedName name="TOTALITEM8.2_48" localSheetId="9">#REF!</definedName>
    <definedName name="TOTALITEM8.2_48" localSheetId="1">#REF!</definedName>
    <definedName name="TOTALITEM8.2_48">#REF!</definedName>
    <definedName name="TOTALITEM8.2_49" localSheetId="9">#REF!</definedName>
    <definedName name="TOTALITEM8.2_49" localSheetId="1">#REF!</definedName>
    <definedName name="TOTALITEM8.2_49">#REF!</definedName>
    <definedName name="TOTALITEM8.2_5" localSheetId="9">#REF!</definedName>
    <definedName name="TOTALITEM8.2_5" localSheetId="1">#REF!</definedName>
    <definedName name="TOTALITEM8.2_5">#REF!</definedName>
    <definedName name="TOTALITEM8.2_50" localSheetId="9">#REF!</definedName>
    <definedName name="TOTALITEM8.2_50" localSheetId="1">#REF!</definedName>
    <definedName name="TOTALITEM8.2_50">#REF!</definedName>
    <definedName name="TOTALITEM8.2_51" localSheetId="9">#REF!</definedName>
    <definedName name="TOTALITEM8.2_51" localSheetId="1">#REF!</definedName>
    <definedName name="TOTALITEM8.2_51">#REF!</definedName>
    <definedName name="TOTALITEM8.2_52" localSheetId="9">#REF!</definedName>
    <definedName name="TOTALITEM8.2_52" localSheetId="1">#REF!</definedName>
    <definedName name="TOTALITEM8.2_52">#REF!</definedName>
    <definedName name="TOTALITEM8.2_53" localSheetId="9">#REF!</definedName>
    <definedName name="TOTALITEM8.2_53" localSheetId="1">#REF!</definedName>
    <definedName name="TOTALITEM8.2_53">#REF!</definedName>
    <definedName name="TOTALITEM8.2_54" localSheetId="9">#REF!</definedName>
    <definedName name="TOTALITEM8.2_54" localSheetId="1">#REF!</definedName>
    <definedName name="TOTALITEM8.2_54">#REF!</definedName>
    <definedName name="TOTALITEM8.2_55" localSheetId="9">#REF!</definedName>
    <definedName name="TOTALITEM8.2_55" localSheetId="1">#REF!</definedName>
    <definedName name="TOTALITEM8.2_55">#REF!</definedName>
    <definedName name="TOTALITEM8.2_56" localSheetId="9">#REF!</definedName>
    <definedName name="TOTALITEM8.2_56" localSheetId="1">#REF!</definedName>
    <definedName name="TOTALITEM8.2_56">#REF!</definedName>
    <definedName name="TOTALITEM8.2_57" localSheetId="9">#REF!</definedName>
    <definedName name="TOTALITEM8.2_57" localSheetId="1">#REF!</definedName>
    <definedName name="TOTALITEM8.2_57">#REF!</definedName>
    <definedName name="TOTALITEM8.2_58" localSheetId="9">#REF!</definedName>
    <definedName name="TOTALITEM8.2_58" localSheetId="1">#REF!</definedName>
    <definedName name="TOTALITEM8.2_58">#REF!</definedName>
    <definedName name="TOTALITEM8.2_59" localSheetId="9">#REF!</definedName>
    <definedName name="TOTALITEM8.2_59" localSheetId="1">#REF!</definedName>
    <definedName name="TOTALITEM8.2_59">#REF!</definedName>
    <definedName name="TOTALITEM8.2_60" localSheetId="9">#REF!</definedName>
    <definedName name="TOTALITEM8.2_60" localSheetId="1">#REF!</definedName>
    <definedName name="TOTALITEM8.2_60">#REF!</definedName>
    <definedName name="TOTALITEM8.2_61" localSheetId="9">#REF!</definedName>
    <definedName name="TOTALITEM8.2_61" localSheetId="1">#REF!</definedName>
    <definedName name="TOTALITEM8.2_61">#REF!</definedName>
    <definedName name="TOTALITEM8.2_62" localSheetId="9">#REF!</definedName>
    <definedName name="TOTALITEM8.2_62" localSheetId="1">#REF!</definedName>
    <definedName name="TOTALITEM8.2_62">#REF!</definedName>
    <definedName name="TOTALITEM8.2_63" localSheetId="9">#REF!</definedName>
    <definedName name="TOTALITEM8.2_63" localSheetId="1">#REF!</definedName>
    <definedName name="TOTALITEM8.2_63">#REF!</definedName>
    <definedName name="TOTALITEM8.2_64" localSheetId="9">#REF!</definedName>
    <definedName name="TOTALITEM8.2_64" localSheetId="1">#REF!</definedName>
    <definedName name="TOTALITEM8.2_64">#REF!</definedName>
    <definedName name="TOTALITEM8.2_65" localSheetId="9">#REF!</definedName>
    <definedName name="TOTALITEM8.2_65" localSheetId="1">#REF!</definedName>
    <definedName name="TOTALITEM8.2_65">#REF!</definedName>
    <definedName name="TOTALITEM8.2_66" localSheetId="9">#REF!</definedName>
    <definedName name="TOTALITEM8.2_66" localSheetId="1">#REF!</definedName>
    <definedName name="TOTALITEM8.2_66">#REF!</definedName>
    <definedName name="TOTALITEM8.2_67" localSheetId="9">#REF!</definedName>
    <definedName name="TOTALITEM8.2_67" localSheetId="1">#REF!</definedName>
    <definedName name="TOTALITEM8.2_67">#REF!</definedName>
    <definedName name="TOTALITEM8.2_68" localSheetId="9">#REF!</definedName>
    <definedName name="TOTALITEM8.2_68" localSheetId="1">#REF!</definedName>
    <definedName name="TOTALITEM8.2_68">#REF!</definedName>
    <definedName name="TOTALITEM8.2_69" localSheetId="9">#REF!</definedName>
    <definedName name="TOTALITEM8.2_69" localSheetId="1">#REF!</definedName>
    <definedName name="TOTALITEM8.2_69">#REF!</definedName>
    <definedName name="TOTALITEM8.2_70" localSheetId="9">#REF!</definedName>
    <definedName name="TOTALITEM8.2_70" localSheetId="1">#REF!</definedName>
    <definedName name="TOTALITEM8.2_70">#REF!</definedName>
    <definedName name="TOTALITEM8.2_71" localSheetId="9">#REF!</definedName>
    <definedName name="TOTALITEM8.2_71" localSheetId="1">#REF!</definedName>
    <definedName name="TOTALITEM8.2_71">#REF!</definedName>
    <definedName name="TOTALITEM8.2_72" localSheetId="9">#REF!</definedName>
    <definedName name="TOTALITEM8.2_72" localSheetId="1">#REF!</definedName>
    <definedName name="TOTALITEM8.2_72">#REF!</definedName>
    <definedName name="TOTALITEM8.2_73" localSheetId="9">#REF!</definedName>
    <definedName name="TOTALITEM8.2_73" localSheetId="1">#REF!</definedName>
    <definedName name="TOTALITEM8.2_73">#REF!</definedName>
    <definedName name="TOTALITEM8.2_74" localSheetId="9">#REF!</definedName>
    <definedName name="TOTALITEM8.2_74" localSheetId="1">#REF!</definedName>
    <definedName name="TOTALITEM8.2_74">#REF!</definedName>
    <definedName name="TOTALITEM8.2_75" localSheetId="9">#REF!</definedName>
    <definedName name="TOTALITEM8.2_75" localSheetId="1">#REF!</definedName>
    <definedName name="TOTALITEM8.2_75">#REF!</definedName>
    <definedName name="TOTALITEM8.2_76" localSheetId="9">#REF!</definedName>
    <definedName name="TOTALITEM8.2_76" localSheetId="1">#REF!</definedName>
    <definedName name="TOTALITEM8.2_76">#REF!</definedName>
    <definedName name="TOTALITEM8.2_78" localSheetId="9">#REF!</definedName>
    <definedName name="TOTALITEM8.2_78" localSheetId="1">#REF!</definedName>
    <definedName name="TOTALITEM8.2_78">#REF!</definedName>
    <definedName name="TOTALITEM8.2_79" localSheetId="9">#REF!</definedName>
    <definedName name="TOTALITEM8.2_79" localSheetId="1">#REF!</definedName>
    <definedName name="TOTALITEM8.2_79">#REF!</definedName>
    <definedName name="TOTALITEM8.2_9" localSheetId="9">#REF!</definedName>
    <definedName name="TOTALITEM8.2_9" localSheetId="1">#REF!</definedName>
    <definedName name="TOTALITEM8.2_9">#REF!</definedName>
    <definedName name="TOTALITEM8.3" localSheetId="9">#REF!</definedName>
    <definedName name="TOTALITEM8.3" localSheetId="1">#REF!</definedName>
    <definedName name="TOTALITEM8.3">#REF!</definedName>
    <definedName name="TOTALITEM8.3_1" localSheetId="9">#REF!</definedName>
    <definedName name="TOTALITEM8.3_1" localSheetId="1">#REF!</definedName>
    <definedName name="TOTALITEM8.3_1">#REF!</definedName>
    <definedName name="TOTALITEM8.3_10" localSheetId="9">#REF!</definedName>
    <definedName name="TOTALITEM8.3_10" localSheetId="1">#REF!</definedName>
    <definedName name="TOTALITEM8.3_10">#REF!</definedName>
    <definedName name="TOTALITEM8.3_11" localSheetId="9">#REF!</definedName>
    <definedName name="TOTALITEM8.3_11" localSheetId="1">#REF!</definedName>
    <definedName name="TOTALITEM8.3_11">#REF!</definedName>
    <definedName name="TOTALITEM8.3_12" localSheetId="9">#REF!</definedName>
    <definedName name="TOTALITEM8.3_12" localSheetId="1">#REF!</definedName>
    <definedName name="TOTALITEM8.3_12">#REF!</definedName>
    <definedName name="TOTALITEM8.3_13" localSheetId="9">#REF!</definedName>
    <definedName name="TOTALITEM8.3_13" localSheetId="1">#REF!</definedName>
    <definedName name="TOTALITEM8.3_13">#REF!</definedName>
    <definedName name="TOTALITEM8.3_14" localSheetId="9">#REF!</definedName>
    <definedName name="TOTALITEM8.3_14" localSheetId="1">#REF!</definedName>
    <definedName name="TOTALITEM8.3_14">#REF!</definedName>
    <definedName name="TOTALITEM8.3_15" localSheetId="9">#REF!</definedName>
    <definedName name="TOTALITEM8.3_15" localSheetId="1">#REF!</definedName>
    <definedName name="TOTALITEM8.3_15">#REF!</definedName>
    <definedName name="TOTALITEM8.3_16" localSheetId="9">#REF!</definedName>
    <definedName name="TOTALITEM8.3_16" localSheetId="1">#REF!</definedName>
    <definedName name="TOTALITEM8.3_16">#REF!</definedName>
    <definedName name="TOTALITEM8.3_17" localSheetId="9">#REF!</definedName>
    <definedName name="TOTALITEM8.3_17" localSheetId="1">#REF!</definedName>
    <definedName name="TOTALITEM8.3_17">#REF!</definedName>
    <definedName name="TOTALITEM8.3_18" localSheetId="9">#REF!</definedName>
    <definedName name="TOTALITEM8.3_18" localSheetId="1">#REF!</definedName>
    <definedName name="TOTALITEM8.3_18">#REF!</definedName>
    <definedName name="TOTALITEM8.3_19" localSheetId="9">#REF!</definedName>
    <definedName name="TOTALITEM8.3_19" localSheetId="1">#REF!</definedName>
    <definedName name="TOTALITEM8.3_19">#REF!</definedName>
    <definedName name="TOTALITEM8.3_2" localSheetId="9">#REF!</definedName>
    <definedName name="TOTALITEM8.3_2" localSheetId="1">#REF!</definedName>
    <definedName name="TOTALITEM8.3_2">#REF!</definedName>
    <definedName name="TOTALITEM8.3_20" localSheetId="9">#REF!</definedName>
    <definedName name="TOTALITEM8.3_20" localSheetId="1">#REF!</definedName>
    <definedName name="TOTALITEM8.3_20">#REF!</definedName>
    <definedName name="TOTALITEM8.3_21" localSheetId="9">#REF!</definedName>
    <definedName name="TOTALITEM8.3_21" localSheetId="1">#REF!</definedName>
    <definedName name="TOTALITEM8.3_21">#REF!</definedName>
    <definedName name="TOTALITEM8.3_22" localSheetId="9">#REF!</definedName>
    <definedName name="TOTALITEM8.3_22" localSheetId="1">#REF!</definedName>
    <definedName name="TOTALITEM8.3_22">#REF!</definedName>
    <definedName name="TOTALITEM8.3_23" localSheetId="9">#REF!</definedName>
    <definedName name="TOTALITEM8.3_23" localSheetId="1">#REF!</definedName>
    <definedName name="TOTALITEM8.3_23">#REF!</definedName>
    <definedName name="TOTALITEM8.3_24" localSheetId="9">#REF!</definedName>
    <definedName name="TOTALITEM8.3_24" localSheetId="1">#REF!</definedName>
    <definedName name="TOTALITEM8.3_24">#REF!</definedName>
    <definedName name="TOTALITEM8.3_25" localSheetId="9">#REF!</definedName>
    <definedName name="TOTALITEM8.3_25" localSheetId="1">#REF!</definedName>
    <definedName name="TOTALITEM8.3_25">#REF!</definedName>
    <definedName name="TOTALITEM8.3_26" localSheetId="9">#REF!</definedName>
    <definedName name="TOTALITEM8.3_26" localSheetId="1">#REF!</definedName>
    <definedName name="TOTALITEM8.3_26">#REF!</definedName>
    <definedName name="TOTALITEM8.3_27" localSheetId="9">#REF!</definedName>
    <definedName name="TOTALITEM8.3_27" localSheetId="1">#REF!</definedName>
    <definedName name="TOTALITEM8.3_27">#REF!</definedName>
    <definedName name="TOTALITEM8.3_28" localSheetId="9">#REF!</definedName>
    <definedName name="TOTALITEM8.3_28" localSheetId="1">#REF!</definedName>
    <definedName name="TOTALITEM8.3_28">#REF!</definedName>
    <definedName name="TOTALITEM8.3_29" localSheetId="9">#REF!</definedName>
    <definedName name="TOTALITEM8.3_29" localSheetId="1">#REF!</definedName>
    <definedName name="TOTALITEM8.3_29">#REF!</definedName>
    <definedName name="TOTALITEM8.3_3" localSheetId="9">#REF!</definedName>
    <definedName name="TOTALITEM8.3_3" localSheetId="1">#REF!</definedName>
    <definedName name="TOTALITEM8.3_3">#REF!</definedName>
    <definedName name="TOTALITEM8.3_30" localSheetId="9">#REF!</definedName>
    <definedName name="TOTALITEM8.3_30" localSheetId="1">#REF!</definedName>
    <definedName name="TOTALITEM8.3_30">#REF!</definedName>
    <definedName name="TOTALITEM8.3_31" localSheetId="9">#REF!</definedName>
    <definedName name="TOTALITEM8.3_31" localSheetId="1">#REF!</definedName>
    <definedName name="TOTALITEM8.3_31">#REF!</definedName>
    <definedName name="TOTALITEM8.3_32" localSheetId="9">#REF!</definedName>
    <definedName name="TOTALITEM8.3_32" localSheetId="1">#REF!</definedName>
    <definedName name="TOTALITEM8.3_32">#REF!</definedName>
    <definedName name="TOTALITEM8.3_33" localSheetId="9">#REF!</definedName>
    <definedName name="TOTALITEM8.3_33" localSheetId="1">#REF!</definedName>
    <definedName name="TOTALITEM8.3_33">#REF!</definedName>
    <definedName name="TOTALITEM8.3_34" localSheetId="9">#REF!</definedName>
    <definedName name="TOTALITEM8.3_34" localSheetId="1">#REF!</definedName>
    <definedName name="TOTALITEM8.3_34">#REF!</definedName>
    <definedName name="TOTALITEM8.3_35" localSheetId="9">#REF!</definedName>
    <definedName name="TOTALITEM8.3_35" localSheetId="1">#REF!</definedName>
    <definedName name="TOTALITEM8.3_35">#REF!</definedName>
    <definedName name="TOTALITEM8.3_36" localSheetId="9">#REF!</definedName>
    <definedName name="TOTALITEM8.3_36" localSheetId="1">#REF!</definedName>
    <definedName name="TOTALITEM8.3_36">#REF!</definedName>
    <definedName name="TOTALITEM8.3_37" localSheetId="9">#REF!</definedName>
    <definedName name="TOTALITEM8.3_37" localSheetId="1">#REF!</definedName>
    <definedName name="TOTALITEM8.3_37">#REF!</definedName>
    <definedName name="TOTALITEM8.3_38" localSheetId="9">#REF!</definedName>
    <definedName name="TOTALITEM8.3_38" localSheetId="1">#REF!</definedName>
    <definedName name="TOTALITEM8.3_38">#REF!</definedName>
    <definedName name="TOTALITEM8.3_39" localSheetId="9">#REF!</definedName>
    <definedName name="TOTALITEM8.3_39" localSheetId="1">#REF!</definedName>
    <definedName name="TOTALITEM8.3_39">#REF!</definedName>
    <definedName name="TOTALITEM8.3_4" localSheetId="9">#REF!</definedName>
    <definedName name="TOTALITEM8.3_4" localSheetId="1">#REF!</definedName>
    <definedName name="TOTALITEM8.3_4">#REF!</definedName>
    <definedName name="TOTALITEM8.3_40" localSheetId="9">#REF!</definedName>
    <definedName name="TOTALITEM8.3_40" localSheetId="1">#REF!</definedName>
    <definedName name="TOTALITEM8.3_40">#REF!</definedName>
    <definedName name="TOTALITEM8.3_41" localSheetId="9">#REF!</definedName>
    <definedName name="TOTALITEM8.3_41" localSheetId="1">#REF!</definedName>
    <definedName name="TOTALITEM8.3_41">#REF!</definedName>
    <definedName name="TOTALITEM8.3_42" localSheetId="9">#REF!</definedName>
    <definedName name="TOTALITEM8.3_42" localSheetId="1">#REF!</definedName>
    <definedName name="TOTALITEM8.3_42">#REF!</definedName>
    <definedName name="TOTALITEM8.3_43" localSheetId="9">#REF!</definedName>
    <definedName name="TOTALITEM8.3_43" localSheetId="1">#REF!</definedName>
    <definedName name="TOTALITEM8.3_43">#REF!</definedName>
    <definedName name="TOTALITEM8.3_44" localSheetId="9">#REF!</definedName>
    <definedName name="TOTALITEM8.3_44" localSheetId="1">#REF!</definedName>
    <definedName name="TOTALITEM8.3_44">#REF!</definedName>
    <definedName name="TOTALITEM8.3_45" localSheetId="9">#REF!</definedName>
    <definedName name="TOTALITEM8.3_45" localSheetId="1">#REF!</definedName>
    <definedName name="TOTALITEM8.3_45">#REF!</definedName>
    <definedName name="TOTALITEM8.3_46" localSheetId="9">#REF!</definedName>
    <definedName name="TOTALITEM8.3_46" localSheetId="1">#REF!</definedName>
    <definedName name="TOTALITEM8.3_46">#REF!</definedName>
    <definedName name="TOTALITEM8.3_47" localSheetId="9">#REF!</definedName>
    <definedName name="TOTALITEM8.3_47" localSheetId="1">#REF!</definedName>
    <definedName name="TOTALITEM8.3_47">#REF!</definedName>
    <definedName name="TOTALITEM8.3_48" localSheetId="9">#REF!</definedName>
    <definedName name="TOTALITEM8.3_48" localSheetId="1">#REF!</definedName>
    <definedName name="TOTALITEM8.3_48">#REF!</definedName>
    <definedName name="TOTALITEM8.3_49" localSheetId="9">#REF!</definedName>
    <definedName name="TOTALITEM8.3_49" localSheetId="1">#REF!</definedName>
    <definedName name="TOTALITEM8.3_49">#REF!</definedName>
    <definedName name="TOTALITEM8.3_5" localSheetId="9">#REF!</definedName>
    <definedName name="TOTALITEM8.3_5" localSheetId="1">#REF!</definedName>
    <definedName name="TOTALITEM8.3_5">#REF!</definedName>
    <definedName name="TOTALITEM8.3_50" localSheetId="9">#REF!</definedName>
    <definedName name="TOTALITEM8.3_50" localSheetId="1">#REF!</definedName>
    <definedName name="TOTALITEM8.3_50">#REF!</definedName>
    <definedName name="TOTALITEM8.3_51" localSheetId="9">#REF!</definedName>
    <definedName name="TOTALITEM8.3_51" localSheetId="1">#REF!</definedName>
    <definedName name="TOTALITEM8.3_51">#REF!</definedName>
    <definedName name="TOTALITEM8.3_52" localSheetId="9">#REF!</definedName>
    <definedName name="TOTALITEM8.3_52" localSheetId="1">#REF!</definedName>
    <definedName name="TOTALITEM8.3_52">#REF!</definedName>
    <definedName name="TOTALITEM8.3_53" localSheetId="9">#REF!</definedName>
    <definedName name="TOTALITEM8.3_53" localSheetId="1">#REF!</definedName>
    <definedName name="TOTALITEM8.3_53">#REF!</definedName>
    <definedName name="TOTALITEM8.3_54" localSheetId="9">#REF!</definedName>
    <definedName name="TOTALITEM8.3_54" localSheetId="1">#REF!</definedName>
    <definedName name="TOTALITEM8.3_54">#REF!</definedName>
    <definedName name="TOTALITEM8.3_55" localSheetId="9">#REF!</definedName>
    <definedName name="TOTALITEM8.3_55" localSheetId="1">#REF!</definedName>
    <definedName name="TOTALITEM8.3_55">#REF!</definedName>
    <definedName name="TOTALITEM8.3_56" localSheetId="9">#REF!</definedName>
    <definedName name="TOTALITEM8.3_56" localSheetId="1">#REF!</definedName>
    <definedName name="TOTALITEM8.3_56">#REF!</definedName>
    <definedName name="TOTALITEM8.3_57" localSheetId="9">#REF!</definedName>
    <definedName name="TOTALITEM8.3_57" localSheetId="1">#REF!</definedName>
    <definedName name="TOTALITEM8.3_57">#REF!</definedName>
    <definedName name="TOTALITEM8.3_58" localSheetId="9">#REF!</definedName>
    <definedName name="TOTALITEM8.3_58" localSheetId="1">#REF!</definedName>
    <definedName name="TOTALITEM8.3_58">#REF!</definedName>
    <definedName name="TOTALITEM8.3_59" localSheetId="9">#REF!</definedName>
    <definedName name="TOTALITEM8.3_59" localSheetId="1">#REF!</definedName>
    <definedName name="TOTALITEM8.3_59">#REF!</definedName>
    <definedName name="TOTALITEM8.3_60" localSheetId="9">#REF!</definedName>
    <definedName name="TOTALITEM8.3_60" localSheetId="1">#REF!</definedName>
    <definedName name="TOTALITEM8.3_60">#REF!</definedName>
    <definedName name="TOTALITEM8.3_61" localSheetId="9">#REF!</definedName>
    <definedName name="TOTALITEM8.3_61" localSheetId="1">#REF!</definedName>
    <definedName name="TOTALITEM8.3_61">#REF!</definedName>
    <definedName name="TOTALITEM8.3_62" localSheetId="9">#REF!</definedName>
    <definedName name="TOTALITEM8.3_62" localSheetId="1">#REF!</definedName>
    <definedName name="TOTALITEM8.3_62">#REF!</definedName>
    <definedName name="TOTALITEM8.3_63" localSheetId="9">#REF!</definedName>
    <definedName name="TOTALITEM8.3_63" localSheetId="1">#REF!</definedName>
    <definedName name="TOTALITEM8.3_63">#REF!</definedName>
    <definedName name="TOTALITEM8.3_64" localSheetId="9">#REF!</definedName>
    <definedName name="TOTALITEM8.3_64" localSheetId="1">#REF!</definedName>
    <definedName name="TOTALITEM8.3_64">#REF!</definedName>
    <definedName name="TOTALITEM8.3_65" localSheetId="9">#REF!</definedName>
    <definedName name="TOTALITEM8.3_65" localSheetId="1">#REF!</definedName>
    <definedName name="TOTALITEM8.3_65">#REF!</definedName>
    <definedName name="TOTALITEM8.3_66" localSheetId="9">#REF!</definedName>
    <definedName name="TOTALITEM8.3_66" localSheetId="1">#REF!</definedName>
    <definedName name="TOTALITEM8.3_66">#REF!</definedName>
    <definedName name="TOTALITEM8.3_67" localSheetId="9">#REF!</definedName>
    <definedName name="TOTALITEM8.3_67" localSheetId="1">#REF!</definedName>
    <definedName name="TOTALITEM8.3_67">#REF!</definedName>
    <definedName name="TOTALITEM8.3_68" localSheetId="9">#REF!</definedName>
    <definedName name="TOTALITEM8.3_68" localSheetId="1">#REF!</definedName>
    <definedName name="TOTALITEM8.3_68">#REF!</definedName>
    <definedName name="TOTALITEM8.3_69" localSheetId="9">#REF!</definedName>
    <definedName name="TOTALITEM8.3_69" localSheetId="1">#REF!</definedName>
    <definedName name="TOTALITEM8.3_69">#REF!</definedName>
    <definedName name="TOTALITEM8.3_70" localSheetId="9">#REF!</definedName>
    <definedName name="TOTALITEM8.3_70" localSheetId="1">#REF!</definedName>
    <definedName name="TOTALITEM8.3_70">#REF!</definedName>
    <definedName name="TOTALITEM8.3_71" localSheetId="9">#REF!</definedName>
    <definedName name="TOTALITEM8.3_71" localSheetId="1">#REF!</definedName>
    <definedName name="TOTALITEM8.3_71">#REF!</definedName>
    <definedName name="TOTALITEM8.3_72" localSheetId="9">#REF!</definedName>
    <definedName name="TOTALITEM8.3_72" localSheetId="1">#REF!</definedName>
    <definedName name="TOTALITEM8.3_72">#REF!</definedName>
    <definedName name="TOTALITEM8.3_73" localSheetId="9">#REF!</definedName>
    <definedName name="TOTALITEM8.3_73" localSheetId="1">#REF!</definedName>
    <definedName name="TOTALITEM8.3_73">#REF!</definedName>
    <definedName name="TOTALITEM8.3_74" localSheetId="9">#REF!</definedName>
    <definedName name="TOTALITEM8.3_74" localSheetId="1">#REF!</definedName>
    <definedName name="TOTALITEM8.3_74">#REF!</definedName>
    <definedName name="TOTALITEM8.3_75" localSheetId="9">#REF!</definedName>
    <definedName name="TOTALITEM8.3_75" localSheetId="1">#REF!</definedName>
    <definedName name="TOTALITEM8.3_75">#REF!</definedName>
    <definedName name="TOTALITEM8.3_76" localSheetId="9">#REF!</definedName>
    <definedName name="TOTALITEM8.3_76" localSheetId="1">#REF!</definedName>
    <definedName name="TOTALITEM8.3_76">#REF!</definedName>
    <definedName name="TOTALITEM8.3_78" localSheetId="9">#REF!</definedName>
    <definedName name="TOTALITEM8.3_78" localSheetId="1">#REF!</definedName>
    <definedName name="TOTALITEM8.3_78">#REF!</definedName>
    <definedName name="TOTALITEM8.3_79" localSheetId="9">#REF!</definedName>
    <definedName name="TOTALITEM8.3_79" localSheetId="1">#REF!</definedName>
    <definedName name="TOTALITEM8.3_79">#REF!</definedName>
    <definedName name="TOTALITEM8.3_9" localSheetId="9">#REF!</definedName>
    <definedName name="TOTALITEM8.3_9" localSheetId="1">#REF!</definedName>
    <definedName name="TOTALITEM8.3_9">#REF!</definedName>
    <definedName name="TOTALITEM8.4" localSheetId="9">#REF!</definedName>
    <definedName name="TOTALITEM8.4" localSheetId="1">#REF!</definedName>
    <definedName name="TOTALITEM8.4">#REF!</definedName>
    <definedName name="TOTALITEM8.4_1" localSheetId="9">#REF!</definedName>
    <definedName name="TOTALITEM8.4_1" localSheetId="1">#REF!</definedName>
    <definedName name="TOTALITEM8.4_1">#REF!</definedName>
    <definedName name="TOTALITEM8.4_10" localSheetId="9">#REF!</definedName>
    <definedName name="TOTALITEM8.4_10" localSheetId="1">#REF!</definedName>
    <definedName name="TOTALITEM8.4_10">#REF!</definedName>
    <definedName name="TOTALITEM8.4_11" localSheetId="9">#REF!</definedName>
    <definedName name="TOTALITEM8.4_11" localSheetId="1">#REF!</definedName>
    <definedName name="TOTALITEM8.4_11">#REF!</definedName>
    <definedName name="TOTALITEM8.4_12" localSheetId="9">#REF!</definedName>
    <definedName name="TOTALITEM8.4_12" localSheetId="1">#REF!</definedName>
    <definedName name="TOTALITEM8.4_12">#REF!</definedName>
    <definedName name="TOTALITEM8.4_13" localSheetId="9">#REF!</definedName>
    <definedName name="TOTALITEM8.4_13" localSheetId="1">#REF!</definedName>
    <definedName name="TOTALITEM8.4_13">#REF!</definedName>
    <definedName name="TOTALITEM8.4_14" localSheetId="9">#REF!</definedName>
    <definedName name="TOTALITEM8.4_14" localSheetId="1">#REF!</definedName>
    <definedName name="TOTALITEM8.4_14">#REF!</definedName>
    <definedName name="TOTALITEM8.4_15" localSheetId="9">#REF!</definedName>
    <definedName name="TOTALITEM8.4_15" localSheetId="1">#REF!</definedName>
    <definedName name="TOTALITEM8.4_15">#REF!</definedName>
    <definedName name="TOTALITEM8.4_16" localSheetId="9">#REF!</definedName>
    <definedName name="TOTALITEM8.4_16" localSheetId="1">#REF!</definedName>
    <definedName name="TOTALITEM8.4_16">#REF!</definedName>
    <definedName name="TOTALITEM8.4_17" localSheetId="9">#REF!</definedName>
    <definedName name="TOTALITEM8.4_17" localSheetId="1">#REF!</definedName>
    <definedName name="TOTALITEM8.4_17">#REF!</definedName>
    <definedName name="TOTALITEM8.4_18" localSheetId="9">#REF!</definedName>
    <definedName name="TOTALITEM8.4_18" localSheetId="1">#REF!</definedName>
    <definedName name="TOTALITEM8.4_18">#REF!</definedName>
    <definedName name="TOTALITEM8.4_19" localSheetId="9">#REF!</definedName>
    <definedName name="TOTALITEM8.4_19" localSheetId="1">#REF!</definedName>
    <definedName name="TOTALITEM8.4_19">#REF!</definedName>
    <definedName name="TOTALITEM8.4_2" localSheetId="9">#REF!</definedName>
    <definedName name="TOTALITEM8.4_2" localSheetId="1">#REF!</definedName>
    <definedName name="TOTALITEM8.4_2">#REF!</definedName>
    <definedName name="TOTALITEM8.4_20" localSheetId="9">#REF!</definedName>
    <definedName name="TOTALITEM8.4_20" localSheetId="1">#REF!</definedName>
    <definedName name="TOTALITEM8.4_20">#REF!</definedName>
    <definedName name="TOTALITEM8.4_21" localSheetId="9">#REF!</definedName>
    <definedName name="TOTALITEM8.4_21" localSheetId="1">#REF!</definedName>
    <definedName name="TOTALITEM8.4_21">#REF!</definedName>
    <definedName name="TOTALITEM8.4_22" localSheetId="9">#REF!</definedName>
    <definedName name="TOTALITEM8.4_22" localSheetId="1">#REF!</definedName>
    <definedName name="TOTALITEM8.4_22">#REF!</definedName>
    <definedName name="TOTALITEM8.4_23" localSheetId="9">#REF!</definedName>
    <definedName name="TOTALITEM8.4_23" localSheetId="1">#REF!</definedName>
    <definedName name="TOTALITEM8.4_23">#REF!</definedName>
    <definedName name="TOTALITEM8.4_24" localSheetId="9">#REF!</definedName>
    <definedName name="TOTALITEM8.4_24" localSheetId="1">#REF!</definedName>
    <definedName name="TOTALITEM8.4_24">#REF!</definedName>
    <definedName name="TOTALITEM8.4_25" localSheetId="9">#REF!</definedName>
    <definedName name="TOTALITEM8.4_25" localSheetId="1">#REF!</definedName>
    <definedName name="TOTALITEM8.4_25">#REF!</definedName>
    <definedName name="TOTALITEM8.4_26" localSheetId="9">#REF!</definedName>
    <definedName name="TOTALITEM8.4_26" localSheetId="1">#REF!</definedName>
    <definedName name="TOTALITEM8.4_26">#REF!</definedName>
    <definedName name="TOTALITEM8.4_27" localSheetId="9">#REF!</definedName>
    <definedName name="TOTALITEM8.4_27" localSheetId="1">#REF!</definedName>
    <definedName name="TOTALITEM8.4_27">#REF!</definedName>
    <definedName name="TOTALITEM8.4_28" localSheetId="9">#REF!</definedName>
    <definedName name="TOTALITEM8.4_28" localSheetId="1">#REF!</definedName>
    <definedName name="TOTALITEM8.4_28">#REF!</definedName>
    <definedName name="TOTALITEM8.4_29" localSheetId="9">#REF!</definedName>
    <definedName name="TOTALITEM8.4_29" localSheetId="1">#REF!</definedName>
    <definedName name="TOTALITEM8.4_29">#REF!</definedName>
    <definedName name="TOTALITEM8.4_3" localSheetId="9">#REF!</definedName>
    <definedName name="TOTALITEM8.4_3" localSheetId="1">#REF!</definedName>
    <definedName name="TOTALITEM8.4_3">#REF!</definedName>
    <definedName name="TOTALITEM8.4_30" localSheetId="9">#REF!</definedName>
    <definedName name="TOTALITEM8.4_30" localSheetId="1">#REF!</definedName>
    <definedName name="TOTALITEM8.4_30">#REF!</definedName>
    <definedName name="TOTALITEM8.4_31" localSheetId="9">#REF!</definedName>
    <definedName name="TOTALITEM8.4_31" localSheetId="1">#REF!</definedName>
    <definedName name="TOTALITEM8.4_31">#REF!</definedName>
    <definedName name="TOTALITEM8.4_32" localSheetId="9">#REF!</definedName>
    <definedName name="TOTALITEM8.4_32" localSheetId="1">#REF!</definedName>
    <definedName name="TOTALITEM8.4_32">#REF!</definedName>
    <definedName name="TOTALITEM8.4_33" localSheetId="9">#REF!</definedName>
    <definedName name="TOTALITEM8.4_33" localSheetId="1">#REF!</definedName>
    <definedName name="TOTALITEM8.4_33">#REF!</definedName>
    <definedName name="TOTALITEM8.4_34" localSheetId="9">#REF!</definedName>
    <definedName name="TOTALITEM8.4_34" localSheetId="1">#REF!</definedName>
    <definedName name="TOTALITEM8.4_34">#REF!</definedName>
    <definedName name="TOTALITEM8.4_35" localSheetId="9">#REF!</definedName>
    <definedName name="TOTALITEM8.4_35" localSheetId="1">#REF!</definedName>
    <definedName name="TOTALITEM8.4_35">#REF!</definedName>
    <definedName name="TOTALITEM8.4_36" localSheetId="9">#REF!</definedName>
    <definedName name="TOTALITEM8.4_36" localSheetId="1">#REF!</definedName>
    <definedName name="TOTALITEM8.4_36">#REF!</definedName>
    <definedName name="TOTALITEM8.4_37" localSheetId="9">#REF!</definedName>
    <definedName name="TOTALITEM8.4_37" localSheetId="1">#REF!</definedName>
    <definedName name="TOTALITEM8.4_37">#REF!</definedName>
    <definedName name="TOTALITEM8.4_38" localSheetId="9">#REF!</definedName>
    <definedName name="TOTALITEM8.4_38" localSheetId="1">#REF!</definedName>
    <definedName name="TOTALITEM8.4_38">#REF!</definedName>
    <definedName name="TOTALITEM8.4_39" localSheetId="9">#REF!</definedName>
    <definedName name="TOTALITEM8.4_39" localSheetId="1">#REF!</definedName>
    <definedName name="TOTALITEM8.4_39">#REF!</definedName>
    <definedName name="TOTALITEM8.4_4" localSheetId="9">#REF!</definedName>
    <definedName name="TOTALITEM8.4_4" localSheetId="1">#REF!</definedName>
    <definedName name="TOTALITEM8.4_4">#REF!</definedName>
    <definedName name="TOTALITEM8.4_40" localSheetId="9">#REF!</definedName>
    <definedName name="TOTALITEM8.4_40" localSheetId="1">#REF!</definedName>
    <definedName name="TOTALITEM8.4_40">#REF!</definedName>
    <definedName name="TOTALITEM8.4_41" localSheetId="9">#REF!</definedName>
    <definedName name="TOTALITEM8.4_41" localSheetId="1">#REF!</definedName>
    <definedName name="TOTALITEM8.4_41">#REF!</definedName>
    <definedName name="TOTALITEM8.4_42" localSheetId="9">#REF!</definedName>
    <definedName name="TOTALITEM8.4_42" localSheetId="1">#REF!</definedName>
    <definedName name="TOTALITEM8.4_42">#REF!</definedName>
    <definedName name="TOTALITEM8.4_43" localSheetId="9">#REF!</definedName>
    <definedName name="TOTALITEM8.4_43" localSheetId="1">#REF!</definedName>
    <definedName name="TOTALITEM8.4_43">#REF!</definedName>
    <definedName name="TOTALITEM8.4_44" localSheetId="9">#REF!</definedName>
    <definedName name="TOTALITEM8.4_44" localSheetId="1">#REF!</definedName>
    <definedName name="TOTALITEM8.4_44">#REF!</definedName>
    <definedName name="TOTALITEM8.4_45" localSheetId="9">#REF!</definedName>
    <definedName name="TOTALITEM8.4_45" localSheetId="1">#REF!</definedName>
    <definedName name="TOTALITEM8.4_45">#REF!</definedName>
    <definedName name="TOTALITEM8.4_46" localSheetId="9">#REF!</definedName>
    <definedName name="TOTALITEM8.4_46" localSheetId="1">#REF!</definedName>
    <definedName name="TOTALITEM8.4_46">#REF!</definedName>
    <definedName name="TOTALITEM8.4_47" localSheetId="9">#REF!</definedName>
    <definedName name="TOTALITEM8.4_47" localSheetId="1">#REF!</definedName>
    <definedName name="TOTALITEM8.4_47">#REF!</definedName>
    <definedName name="TOTALITEM8.4_48" localSheetId="9">#REF!</definedName>
    <definedName name="TOTALITEM8.4_48" localSheetId="1">#REF!</definedName>
    <definedName name="TOTALITEM8.4_48">#REF!</definedName>
    <definedName name="TOTALITEM8.4_49" localSheetId="9">#REF!</definedName>
    <definedName name="TOTALITEM8.4_49" localSheetId="1">#REF!</definedName>
    <definedName name="TOTALITEM8.4_49">#REF!</definedName>
    <definedName name="TOTALITEM8.4_5" localSheetId="9">#REF!</definedName>
    <definedName name="TOTALITEM8.4_5" localSheetId="1">#REF!</definedName>
    <definedName name="TOTALITEM8.4_5">#REF!</definedName>
    <definedName name="TOTALITEM8.4_50" localSheetId="9">#REF!</definedName>
    <definedName name="TOTALITEM8.4_50" localSheetId="1">#REF!</definedName>
    <definedName name="TOTALITEM8.4_50">#REF!</definedName>
    <definedName name="TOTALITEM8.4_51" localSheetId="9">#REF!</definedName>
    <definedName name="TOTALITEM8.4_51" localSheetId="1">#REF!</definedName>
    <definedName name="TOTALITEM8.4_51">#REF!</definedName>
    <definedName name="TOTALITEM8.4_52" localSheetId="9">#REF!</definedName>
    <definedName name="TOTALITEM8.4_52" localSheetId="1">#REF!</definedName>
    <definedName name="TOTALITEM8.4_52">#REF!</definedName>
    <definedName name="TOTALITEM8.4_53" localSheetId="9">#REF!</definedName>
    <definedName name="TOTALITEM8.4_53" localSheetId="1">#REF!</definedName>
    <definedName name="TOTALITEM8.4_53">#REF!</definedName>
    <definedName name="TOTALITEM8.4_54" localSheetId="9">#REF!</definedName>
    <definedName name="TOTALITEM8.4_54" localSheetId="1">#REF!</definedName>
    <definedName name="TOTALITEM8.4_54">#REF!</definedName>
    <definedName name="TOTALITEM8.4_55" localSheetId="9">#REF!</definedName>
    <definedName name="TOTALITEM8.4_55" localSheetId="1">#REF!</definedName>
    <definedName name="TOTALITEM8.4_55">#REF!</definedName>
    <definedName name="TOTALITEM8.4_56" localSheetId="9">#REF!</definedName>
    <definedName name="TOTALITEM8.4_56" localSheetId="1">#REF!</definedName>
    <definedName name="TOTALITEM8.4_56">#REF!</definedName>
    <definedName name="TOTALITEM8.4_57" localSheetId="9">#REF!</definedName>
    <definedName name="TOTALITEM8.4_57" localSheetId="1">#REF!</definedName>
    <definedName name="TOTALITEM8.4_57">#REF!</definedName>
    <definedName name="TOTALITEM8.4_58" localSheetId="9">#REF!</definedName>
    <definedName name="TOTALITEM8.4_58" localSheetId="1">#REF!</definedName>
    <definedName name="TOTALITEM8.4_58">#REF!</definedName>
    <definedName name="TOTALITEM8.4_59" localSheetId="9">#REF!</definedName>
    <definedName name="TOTALITEM8.4_59" localSheetId="1">#REF!</definedName>
    <definedName name="TOTALITEM8.4_59">#REF!</definedName>
    <definedName name="TOTALITEM8.4_60" localSheetId="9">#REF!</definedName>
    <definedName name="TOTALITEM8.4_60" localSheetId="1">#REF!</definedName>
    <definedName name="TOTALITEM8.4_60">#REF!</definedName>
    <definedName name="TOTALITEM8.4_61" localSheetId="9">#REF!</definedName>
    <definedName name="TOTALITEM8.4_61" localSheetId="1">#REF!</definedName>
    <definedName name="TOTALITEM8.4_61">#REF!</definedName>
    <definedName name="TOTALITEM8.4_62" localSheetId="9">#REF!</definedName>
    <definedName name="TOTALITEM8.4_62" localSheetId="1">#REF!</definedName>
    <definedName name="TOTALITEM8.4_62">#REF!</definedName>
    <definedName name="TOTALITEM8.4_63" localSheetId="9">#REF!</definedName>
    <definedName name="TOTALITEM8.4_63" localSheetId="1">#REF!</definedName>
    <definedName name="TOTALITEM8.4_63">#REF!</definedName>
    <definedName name="TOTALITEM8.4_64" localSheetId="9">#REF!</definedName>
    <definedName name="TOTALITEM8.4_64" localSheetId="1">#REF!</definedName>
    <definedName name="TOTALITEM8.4_64">#REF!</definedName>
    <definedName name="TOTALITEM8.4_65" localSheetId="9">#REF!</definedName>
    <definedName name="TOTALITEM8.4_65" localSheetId="1">#REF!</definedName>
    <definedName name="TOTALITEM8.4_65">#REF!</definedName>
    <definedName name="TOTALITEM8.4_66" localSheetId="9">#REF!</definedName>
    <definedName name="TOTALITEM8.4_66" localSheetId="1">#REF!</definedName>
    <definedName name="TOTALITEM8.4_66">#REF!</definedName>
    <definedName name="TOTALITEM8.4_67" localSheetId="9">#REF!</definedName>
    <definedName name="TOTALITEM8.4_67" localSheetId="1">#REF!</definedName>
    <definedName name="TOTALITEM8.4_67">#REF!</definedName>
    <definedName name="TOTALITEM8.4_68" localSheetId="9">#REF!</definedName>
    <definedName name="TOTALITEM8.4_68" localSheetId="1">#REF!</definedName>
    <definedName name="TOTALITEM8.4_68">#REF!</definedName>
    <definedName name="TOTALITEM8.4_69" localSheetId="9">#REF!</definedName>
    <definedName name="TOTALITEM8.4_69" localSheetId="1">#REF!</definedName>
    <definedName name="TOTALITEM8.4_69">#REF!</definedName>
    <definedName name="TOTALITEM8.4_70" localSheetId="9">#REF!</definedName>
    <definedName name="TOTALITEM8.4_70" localSheetId="1">#REF!</definedName>
    <definedName name="TOTALITEM8.4_70">#REF!</definedName>
    <definedName name="TOTALITEM8.4_71" localSheetId="9">#REF!</definedName>
    <definedName name="TOTALITEM8.4_71" localSheetId="1">#REF!</definedName>
    <definedName name="TOTALITEM8.4_71">#REF!</definedName>
    <definedName name="TOTALITEM8.4_72" localSheetId="9">#REF!</definedName>
    <definedName name="TOTALITEM8.4_72" localSheetId="1">#REF!</definedName>
    <definedName name="TOTALITEM8.4_72">#REF!</definedName>
    <definedName name="TOTALITEM8.4_73" localSheetId="9">#REF!</definedName>
    <definedName name="TOTALITEM8.4_73" localSheetId="1">#REF!</definedName>
    <definedName name="TOTALITEM8.4_73">#REF!</definedName>
    <definedName name="TOTALITEM8.4_74" localSheetId="9">#REF!</definedName>
    <definedName name="TOTALITEM8.4_74" localSheetId="1">#REF!</definedName>
    <definedName name="TOTALITEM8.4_74">#REF!</definedName>
    <definedName name="TOTALITEM8.4_75" localSheetId="9">#REF!</definedName>
    <definedName name="TOTALITEM8.4_75" localSheetId="1">#REF!</definedName>
    <definedName name="TOTALITEM8.4_75">#REF!</definedName>
    <definedName name="TOTALITEM8.4_76" localSheetId="9">#REF!</definedName>
    <definedName name="TOTALITEM8.4_76" localSheetId="1">#REF!</definedName>
    <definedName name="TOTALITEM8.4_76">#REF!</definedName>
    <definedName name="TOTALITEM8.4_78" localSheetId="9">#REF!</definedName>
    <definedName name="TOTALITEM8.4_78" localSheetId="1">#REF!</definedName>
    <definedName name="TOTALITEM8.4_78">#REF!</definedName>
    <definedName name="TOTALITEM8.4_79" localSheetId="9">#REF!</definedName>
    <definedName name="TOTALITEM8.4_79" localSheetId="1">#REF!</definedName>
    <definedName name="TOTALITEM8.4_79">#REF!</definedName>
    <definedName name="TOTALITEM8.4_9" localSheetId="9">#REF!</definedName>
    <definedName name="TOTALITEM8.4_9" localSheetId="1">#REF!</definedName>
    <definedName name="TOTALITEM8.4_9">#REF!</definedName>
    <definedName name="TOTALITEM8.5" localSheetId="9">#REF!</definedName>
    <definedName name="TOTALITEM8.5" localSheetId="1">#REF!</definedName>
    <definedName name="TOTALITEM8.5">#REF!</definedName>
    <definedName name="TOTALITEM8.5_1" localSheetId="9">#REF!</definedName>
    <definedName name="TOTALITEM8.5_1" localSheetId="1">#REF!</definedName>
    <definedName name="TOTALITEM8.5_1">#REF!</definedName>
    <definedName name="TOTALITEM8.5_10" localSheetId="9">#REF!</definedName>
    <definedName name="TOTALITEM8.5_10" localSheetId="1">#REF!</definedName>
    <definedName name="TOTALITEM8.5_10">#REF!</definedName>
    <definedName name="TOTALITEM8.5_11" localSheetId="9">#REF!</definedName>
    <definedName name="TOTALITEM8.5_11" localSheetId="1">#REF!</definedName>
    <definedName name="TOTALITEM8.5_11">#REF!</definedName>
    <definedName name="TOTALITEM8.5_12" localSheetId="9">#REF!</definedName>
    <definedName name="TOTALITEM8.5_12" localSheetId="1">#REF!</definedName>
    <definedName name="TOTALITEM8.5_12">#REF!</definedName>
    <definedName name="TOTALITEM8.5_13" localSheetId="9">#REF!</definedName>
    <definedName name="TOTALITEM8.5_13" localSheetId="1">#REF!</definedName>
    <definedName name="TOTALITEM8.5_13">#REF!</definedName>
    <definedName name="TOTALITEM8.5_14" localSheetId="9">#REF!</definedName>
    <definedName name="TOTALITEM8.5_14" localSheetId="1">#REF!</definedName>
    <definedName name="TOTALITEM8.5_14">#REF!</definedName>
    <definedName name="TOTALITEM8.5_15" localSheetId="9">#REF!</definedName>
    <definedName name="TOTALITEM8.5_15" localSheetId="1">#REF!</definedName>
    <definedName name="TOTALITEM8.5_15">#REF!</definedName>
    <definedName name="TOTALITEM8.5_16" localSheetId="9">#REF!</definedName>
    <definedName name="TOTALITEM8.5_16" localSheetId="1">#REF!</definedName>
    <definedName name="TOTALITEM8.5_16">#REF!</definedName>
    <definedName name="TOTALITEM8.5_17" localSheetId="9">#REF!</definedName>
    <definedName name="TOTALITEM8.5_17" localSheetId="1">#REF!</definedName>
    <definedName name="TOTALITEM8.5_17">#REF!</definedName>
    <definedName name="TOTALITEM8.5_18" localSheetId="9">#REF!</definedName>
    <definedName name="TOTALITEM8.5_18" localSheetId="1">#REF!</definedName>
    <definedName name="TOTALITEM8.5_18">#REF!</definedName>
    <definedName name="TOTALITEM8.5_19" localSheetId="9">#REF!</definedName>
    <definedName name="TOTALITEM8.5_19" localSheetId="1">#REF!</definedName>
    <definedName name="TOTALITEM8.5_19">#REF!</definedName>
    <definedName name="TOTALITEM8.5_2" localSheetId="9">#REF!</definedName>
    <definedName name="TOTALITEM8.5_2" localSheetId="1">#REF!</definedName>
    <definedName name="TOTALITEM8.5_2">#REF!</definedName>
    <definedName name="TOTALITEM8.5_20" localSheetId="9">#REF!</definedName>
    <definedName name="TOTALITEM8.5_20" localSheetId="1">#REF!</definedName>
    <definedName name="TOTALITEM8.5_20">#REF!</definedName>
    <definedName name="TOTALITEM8.5_21" localSheetId="9">#REF!</definedName>
    <definedName name="TOTALITEM8.5_21" localSheetId="1">#REF!</definedName>
    <definedName name="TOTALITEM8.5_21">#REF!</definedName>
    <definedName name="TOTALITEM8.5_22" localSheetId="9">#REF!</definedName>
    <definedName name="TOTALITEM8.5_22" localSheetId="1">#REF!</definedName>
    <definedName name="TOTALITEM8.5_22">#REF!</definedName>
    <definedName name="TOTALITEM8.5_23" localSheetId="9">#REF!</definedName>
    <definedName name="TOTALITEM8.5_23" localSheetId="1">#REF!</definedName>
    <definedName name="TOTALITEM8.5_23">#REF!</definedName>
    <definedName name="TOTALITEM8.5_24" localSheetId="9">#REF!</definedName>
    <definedName name="TOTALITEM8.5_24" localSheetId="1">#REF!</definedName>
    <definedName name="TOTALITEM8.5_24">#REF!</definedName>
    <definedName name="TOTALITEM8.5_25" localSheetId="9">#REF!</definedName>
    <definedName name="TOTALITEM8.5_25" localSheetId="1">#REF!</definedName>
    <definedName name="TOTALITEM8.5_25">#REF!</definedName>
    <definedName name="TOTALITEM8.5_26" localSheetId="9">#REF!</definedName>
    <definedName name="TOTALITEM8.5_26" localSheetId="1">#REF!</definedName>
    <definedName name="TOTALITEM8.5_26">#REF!</definedName>
    <definedName name="TOTALITEM8.5_27" localSheetId="9">#REF!</definedName>
    <definedName name="TOTALITEM8.5_27" localSheetId="1">#REF!</definedName>
    <definedName name="TOTALITEM8.5_27">#REF!</definedName>
    <definedName name="TOTALITEM8.5_28" localSheetId="9">#REF!</definedName>
    <definedName name="TOTALITEM8.5_28" localSheetId="1">#REF!</definedName>
    <definedName name="TOTALITEM8.5_28">#REF!</definedName>
    <definedName name="TOTALITEM8.5_29" localSheetId="9">#REF!</definedName>
    <definedName name="TOTALITEM8.5_29" localSheetId="1">#REF!</definedName>
    <definedName name="TOTALITEM8.5_29">#REF!</definedName>
    <definedName name="TOTALITEM8.5_3" localSheetId="9">#REF!</definedName>
    <definedName name="TOTALITEM8.5_3" localSheetId="1">#REF!</definedName>
    <definedName name="TOTALITEM8.5_3">#REF!</definedName>
    <definedName name="TOTALITEM8.5_30" localSheetId="9">#REF!</definedName>
    <definedName name="TOTALITEM8.5_30" localSheetId="1">#REF!</definedName>
    <definedName name="TOTALITEM8.5_30">#REF!</definedName>
    <definedName name="TOTALITEM8.5_31" localSheetId="9">#REF!</definedName>
    <definedName name="TOTALITEM8.5_31" localSheetId="1">#REF!</definedName>
    <definedName name="TOTALITEM8.5_31">#REF!</definedName>
    <definedName name="TOTALITEM8.5_32" localSheetId="9">#REF!</definedName>
    <definedName name="TOTALITEM8.5_32" localSheetId="1">#REF!</definedName>
    <definedName name="TOTALITEM8.5_32">#REF!</definedName>
    <definedName name="TOTALITEM8.5_33" localSheetId="9">#REF!</definedName>
    <definedName name="TOTALITEM8.5_33" localSheetId="1">#REF!</definedName>
    <definedName name="TOTALITEM8.5_33">#REF!</definedName>
    <definedName name="TOTALITEM8.5_34" localSheetId="9">#REF!</definedName>
    <definedName name="TOTALITEM8.5_34" localSheetId="1">#REF!</definedName>
    <definedName name="TOTALITEM8.5_34">#REF!</definedName>
    <definedName name="TOTALITEM8.5_35" localSheetId="9">#REF!</definedName>
    <definedName name="TOTALITEM8.5_35" localSheetId="1">#REF!</definedName>
    <definedName name="TOTALITEM8.5_35">#REF!</definedName>
    <definedName name="TOTALITEM8.5_36" localSheetId="9">#REF!</definedName>
    <definedName name="TOTALITEM8.5_36" localSheetId="1">#REF!</definedName>
    <definedName name="TOTALITEM8.5_36">#REF!</definedName>
    <definedName name="TOTALITEM8.5_37" localSheetId="9">#REF!</definedName>
    <definedName name="TOTALITEM8.5_37" localSheetId="1">#REF!</definedName>
    <definedName name="TOTALITEM8.5_37">#REF!</definedName>
    <definedName name="TOTALITEM8.5_38" localSheetId="9">#REF!</definedName>
    <definedName name="TOTALITEM8.5_38" localSheetId="1">#REF!</definedName>
    <definedName name="TOTALITEM8.5_38">#REF!</definedName>
    <definedName name="TOTALITEM8.5_39" localSheetId="9">#REF!</definedName>
    <definedName name="TOTALITEM8.5_39" localSheetId="1">#REF!</definedName>
    <definedName name="TOTALITEM8.5_39">#REF!</definedName>
    <definedName name="TOTALITEM8.5_4" localSheetId="9">#REF!</definedName>
    <definedName name="TOTALITEM8.5_4" localSheetId="1">#REF!</definedName>
    <definedName name="TOTALITEM8.5_4">#REF!</definedName>
    <definedName name="TOTALITEM8.5_40" localSheetId="9">#REF!</definedName>
    <definedName name="TOTALITEM8.5_40" localSheetId="1">#REF!</definedName>
    <definedName name="TOTALITEM8.5_40">#REF!</definedName>
    <definedName name="TOTALITEM8.5_41" localSheetId="9">#REF!</definedName>
    <definedName name="TOTALITEM8.5_41" localSheetId="1">#REF!</definedName>
    <definedName name="TOTALITEM8.5_41">#REF!</definedName>
    <definedName name="TOTALITEM8.5_42" localSheetId="9">#REF!</definedName>
    <definedName name="TOTALITEM8.5_42" localSheetId="1">#REF!</definedName>
    <definedName name="TOTALITEM8.5_42">#REF!</definedName>
    <definedName name="TOTALITEM8.5_43" localSheetId="9">#REF!</definedName>
    <definedName name="TOTALITEM8.5_43" localSheetId="1">#REF!</definedName>
    <definedName name="TOTALITEM8.5_43">#REF!</definedName>
    <definedName name="TOTALITEM8.5_44" localSheetId="9">#REF!</definedName>
    <definedName name="TOTALITEM8.5_44" localSheetId="1">#REF!</definedName>
    <definedName name="TOTALITEM8.5_44">#REF!</definedName>
    <definedName name="TOTALITEM8.5_45" localSheetId="9">#REF!</definedName>
    <definedName name="TOTALITEM8.5_45" localSheetId="1">#REF!</definedName>
    <definedName name="TOTALITEM8.5_45">#REF!</definedName>
    <definedName name="TOTALITEM8.5_46" localSheetId="9">#REF!</definedName>
    <definedName name="TOTALITEM8.5_46" localSheetId="1">#REF!</definedName>
    <definedName name="TOTALITEM8.5_46">#REF!</definedName>
    <definedName name="TOTALITEM8.5_47" localSheetId="9">#REF!</definedName>
    <definedName name="TOTALITEM8.5_47" localSheetId="1">#REF!</definedName>
    <definedName name="TOTALITEM8.5_47">#REF!</definedName>
    <definedName name="TOTALITEM8.5_48" localSheetId="9">#REF!</definedName>
    <definedName name="TOTALITEM8.5_48" localSheetId="1">#REF!</definedName>
    <definedName name="TOTALITEM8.5_48">#REF!</definedName>
    <definedName name="TOTALITEM8.5_49" localSheetId="9">#REF!</definedName>
    <definedName name="TOTALITEM8.5_49" localSheetId="1">#REF!</definedName>
    <definedName name="TOTALITEM8.5_49">#REF!</definedName>
    <definedName name="TOTALITEM8.5_5" localSheetId="9">#REF!</definedName>
    <definedName name="TOTALITEM8.5_5" localSheetId="1">#REF!</definedName>
    <definedName name="TOTALITEM8.5_5">#REF!</definedName>
    <definedName name="TOTALITEM8.5_50" localSheetId="9">#REF!</definedName>
    <definedName name="TOTALITEM8.5_50" localSheetId="1">#REF!</definedName>
    <definedName name="TOTALITEM8.5_50">#REF!</definedName>
    <definedName name="TOTALITEM8.5_51" localSheetId="9">#REF!</definedName>
    <definedName name="TOTALITEM8.5_51" localSheetId="1">#REF!</definedName>
    <definedName name="TOTALITEM8.5_51">#REF!</definedName>
    <definedName name="TOTALITEM8.5_52" localSheetId="9">#REF!</definedName>
    <definedName name="TOTALITEM8.5_52" localSheetId="1">#REF!</definedName>
    <definedName name="TOTALITEM8.5_52">#REF!</definedName>
    <definedName name="TOTALITEM8.5_53" localSheetId="9">#REF!</definedName>
    <definedName name="TOTALITEM8.5_53" localSheetId="1">#REF!</definedName>
    <definedName name="TOTALITEM8.5_53">#REF!</definedName>
    <definedName name="TOTALITEM8.5_54" localSheetId="9">#REF!</definedName>
    <definedName name="TOTALITEM8.5_54" localSheetId="1">#REF!</definedName>
    <definedName name="TOTALITEM8.5_54">#REF!</definedName>
    <definedName name="TOTALITEM8.5_55" localSheetId="9">#REF!</definedName>
    <definedName name="TOTALITEM8.5_55" localSheetId="1">#REF!</definedName>
    <definedName name="TOTALITEM8.5_55">#REF!</definedName>
    <definedName name="TOTALITEM8.5_56" localSheetId="9">#REF!</definedName>
    <definedName name="TOTALITEM8.5_56" localSheetId="1">#REF!</definedName>
    <definedName name="TOTALITEM8.5_56">#REF!</definedName>
    <definedName name="TOTALITEM8.5_57" localSheetId="9">#REF!</definedName>
    <definedName name="TOTALITEM8.5_57" localSheetId="1">#REF!</definedName>
    <definedName name="TOTALITEM8.5_57">#REF!</definedName>
    <definedName name="TOTALITEM8.5_58" localSheetId="9">#REF!</definedName>
    <definedName name="TOTALITEM8.5_58" localSheetId="1">#REF!</definedName>
    <definedName name="TOTALITEM8.5_58">#REF!</definedName>
    <definedName name="TOTALITEM8.5_59" localSheetId="9">#REF!</definedName>
    <definedName name="TOTALITEM8.5_59" localSheetId="1">#REF!</definedName>
    <definedName name="TOTALITEM8.5_59">#REF!</definedName>
    <definedName name="TOTALITEM8.5_60" localSheetId="9">#REF!</definedName>
    <definedName name="TOTALITEM8.5_60" localSheetId="1">#REF!</definedName>
    <definedName name="TOTALITEM8.5_60">#REF!</definedName>
    <definedName name="TOTALITEM8.5_61" localSheetId="9">#REF!</definedName>
    <definedName name="TOTALITEM8.5_61" localSheetId="1">#REF!</definedName>
    <definedName name="TOTALITEM8.5_61">#REF!</definedName>
    <definedName name="TOTALITEM8.5_62" localSheetId="9">#REF!</definedName>
    <definedName name="TOTALITEM8.5_62" localSheetId="1">#REF!</definedName>
    <definedName name="TOTALITEM8.5_62">#REF!</definedName>
    <definedName name="TOTALITEM8.5_63" localSheetId="9">#REF!</definedName>
    <definedName name="TOTALITEM8.5_63" localSheetId="1">#REF!</definedName>
    <definedName name="TOTALITEM8.5_63">#REF!</definedName>
    <definedName name="TOTALITEM8.5_64" localSheetId="9">#REF!</definedName>
    <definedName name="TOTALITEM8.5_64" localSheetId="1">#REF!</definedName>
    <definedName name="TOTALITEM8.5_64">#REF!</definedName>
    <definedName name="TOTALITEM8.5_65" localSheetId="9">#REF!</definedName>
    <definedName name="TOTALITEM8.5_65" localSheetId="1">#REF!</definedName>
    <definedName name="TOTALITEM8.5_65">#REF!</definedName>
    <definedName name="TOTALITEM8.5_66" localSheetId="9">#REF!</definedName>
    <definedName name="TOTALITEM8.5_66" localSheetId="1">#REF!</definedName>
    <definedName name="TOTALITEM8.5_66">#REF!</definedName>
    <definedName name="TOTALITEM8.5_67" localSheetId="9">#REF!</definedName>
    <definedName name="TOTALITEM8.5_67" localSheetId="1">#REF!</definedName>
    <definedName name="TOTALITEM8.5_67">#REF!</definedName>
    <definedName name="TOTALITEM8.5_68" localSheetId="9">#REF!</definedName>
    <definedName name="TOTALITEM8.5_68" localSheetId="1">#REF!</definedName>
    <definedName name="TOTALITEM8.5_68">#REF!</definedName>
    <definedName name="TOTALITEM8.5_69" localSheetId="9">#REF!</definedName>
    <definedName name="TOTALITEM8.5_69" localSheetId="1">#REF!</definedName>
    <definedName name="TOTALITEM8.5_69">#REF!</definedName>
    <definedName name="TOTALITEM8.5_70" localSheetId="9">#REF!</definedName>
    <definedName name="TOTALITEM8.5_70" localSheetId="1">#REF!</definedName>
    <definedName name="TOTALITEM8.5_70">#REF!</definedName>
    <definedName name="TOTALITEM8.5_71" localSheetId="9">#REF!</definedName>
    <definedName name="TOTALITEM8.5_71" localSheetId="1">#REF!</definedName>
    <definedName name="TOTALITEM8.5_71">#REF!</definedName>
    <definedName name="TOTALITEM8.5_72" localSheetId="9">#REF!</definedName>
    <definedName name="TOTALITEM8.5_72" localSheetId="1">#REF!</definedName>
    <definedName name="TOTALITEM8.5_72">#REF!</definedName>
    <definedName name="TOTALITEM8.5_73" localSheetId="9">#REF!</definedName>
    <definedName name="TOTALITEM8.5_73" localSheetId="1">#REF!</definedName>
    <definedName name="TOTALITEM8.5_73">#REF!</definedName>
    <definedName name="TOTALITEM8.5_74" localSheetId="9">#REF!</definedName>
    <definedName name="TOTALITEM8.5_74" localSheetId="1">#REF!</definedName>
    <definedName name="TOTALITEM8.5_74">#REF!</definedName>
    <definedName name="TOTALITEM8.5_75" localSheetId="9">#REF!</definedName>
    <definedName name="TOTALITEM8.5_75" localSheetId="1">#REF!</definedName>
    <definedName name="TOTALITEM8.5_75">#REF!</definedName>
    <definedName name="TOTALITEM8.5_76" localSheetId="9">#REF!</definedName>
    <definedName name="TOTALITEM8.5_76" localSheetId="1">#REF!</definedName>
    <definedName name="TOTALITEM8.5_76">#REF!</definedName>
    <definedName name="TOTALITEM8.5_78" localSheetId="9">#REF!</definedName>
    <definedName name="TOTALITEM8.5_78" localSheetId="1">#REF!</definedName>
    <definedName name="TOTALITEM8.5_78">#REF!</definedName>
    <definedName name="TOTALITEM8.5_79" localSheetId="9">#REF!</definedName>
    <definedName name="TOTALITEM8.5_79" localSheetId="1">#REF!</definedName>
    <definedName name="TOTALITEM8.5_79">#REF!</definedName>
    <definedName name="TOTALITEM8.5_9" localSheetId="9">#REF!</definedName>
    <definedName name="TOTALITEM8.5_9" localSheetId="1">#REF!</definedName>
    <definedName name="TOTALITEM8.5_9">#REF!</definedName>
    <definedName name="TOTALITEM8.6" localSheetId="9">#REF!</definedName>
    <definedName name="TOTALITEM8.6" localSheetId="1">#REF!</definedName>
    <definedName name="TOTALITEM8.6">#REF!</definedName>
    <definedName name="TOTALITEM8.6_1" localSheetId="9">#REF!</definedName>
    <definedName name="TOTALITEM8.6_1" localSheetId="1">#REF!</definedName>
    <definedName name="TOTALITEM8.6_1">#REF!</definedName>
    <definedName name="TOTALITEM8.6_10" localSheetId="9">#REF!</definedName>
    <definedName name="TOTALITEM8.6_10" localSheetId="1">#REF!</definedName>
    <definedName name="TOTALITEM8.6_10">#REF!</definedName>
    <definedName name="TOTALITEM8.6_11" localSheetId="9">#REF!</definedName>
    <definedName name="TOTALITEM8.6_11" localSheetId="1">#REF!</definedName>
    <definedName name="TOTALITEM8.6_11">#REF!</definedName>
    <definedName name="TOTALITEM8.6_12" localSheetId="9">#REF!</definedName>
    <definedName name="TOTALITEM8.6_12" localSheetId="1">#REF!</definedName>
    <definedName name="TOTALITEM8.6_12">#REF!</definedName>
    <definedName name="TOTALITEM8.6_13" localSheetId="9">#REF!</definedName>
    <definedName name="TOTALITEM8.6_13" localSheetId="1">#REF!</definedName>
    <definedName name="TOTALITEM8.6_13">#REF!</definedName>
    <definedName name="TOTALITEM8.6_14" localSheetId="9">#REF!</definedName>
    <definedName name="TOTALITEM8.6_14" localSheetId="1">#REF!</definedName>
    <definedName name="TOTALITEM8.6_14">#REF!</definedName>
    <definedName name="TOTALITEM8.6_15" localSheetId="9">#REF!</definedName>
    <definedName name="TOTALITEM8.6_15" localSheetId="1">#REF!</definedName>
    <definedName name="TOTALITEM8.6_15">#REF!</definedName>
    <definedName name="TOTALITEM8.6_16" localSheetId="9">#REF!</definedName>
    <definedName name="TOTALITEM8.6_16" localSheetId="1">#REF!</definedName>
    <definedName name="TOTALITEM8.6_16">#REF!</definedName>
    <definedName name="TOTALITEM8.6_17" localSheetId="9">#REF!</definedName>
    <definedName name="TOTALITEM8.6_17" localSheetId="1">#REF!</definedName>
    <definedName name="TOTALITEM8.6_17">#REF!</definedName>
    <definedName name="TOTALITEM8.6_18" localSheetId="9">#REF!</definedName>
    <definedName name="TOTALITEM8.6_18" localSheetId="1">#REF!</definedName>
    <definedName name="TOTALITEM8.6_18">#REF!</definedName>
    <definedName name="TOTALITEM8.6_19" localSheetId="9">#REF!</definedName>
    <definedName name="TOTALITEM8.6_19" localSheetId="1">#REF!</definedName>
    <definedName name="TOTALITEM8.6_19">#REF!</definedName>
    <definedName name="TOTALITEM8.6_2" localSheetId="9">#REF!</definedName>
    <definedName name="TOTALITEM8.6_2" localSheetId="1">#REF!</definedName>
    <definedName name="TOTALITEM8.6_2">#REF!</definedName>
    <definedName name="TOTALITEM8.6_20" localSheetId="9">#REF!</definedName>
    <definedName name="TOTALITEM8.6_20" localSheetId="1">#REF!</definedName>
    <definedName name="TOTALITEM8.6_20">#REF!</definedName>
    <definedName name="TOTALITEM8.6_21" localSheetId="9">#REF!</definedName>
    <definedName name="TOTALITEM8.6_21" localSheetId="1">#REF!</definedName>
    <definedName name="TOTALITEM8.6_21">#REF!</definedName>
    <definedName name="TOTALITEM8.6_22" localSheetId="9">#REF!</definedName>
    <definedName name="TOTALITEM8.6_22" localSheetId="1">#REF!</definedName>
    <definedName name="TOTALITEM8.6_22">#REF!</definedName>
    <definedName name="TOTALITEM8.6_23" localSheetId="9">#REF!</definedName>
    <definedName name="TOTALITEM8.6_23" localSheetId="1">#REF!</definedName>
    <definedName name="TOTALITEM8.6_23">#REF!</definedName>
    <definedName name="TOTALITEM8.6_24" localSheetId="9">#REF!</definedName>
    <definedName name="TOTALITEM8.6_24" localSheetId="1">#REF!</definedName>
    <definedName name="TOTALITEM8.6_24">#REF!</definedName>
    <definedName name="TOTALITEM8.6_25" localSheetId="9">#REF!</definedName>
    <definedName name="TOTALITEM8.6_25" localSheetId="1">#REF!</definedName>
    <definedName name="TOTALITEM8.6_25">#REF!</definedName>
    <definedName name="TOTALITEM8.6_26" localSheetId="9">#REF!</definedName>
    <definedName name="TOTALITEM8.6_26" localSheetId="1">#REF!</definedName>
    <definedName name="TOTALITEM8.6_26">#REF!</definedName>
    <definedName name="TOTALITEM8.6_27" localSheetId="9">#REF!</definedName>
    <definedName name="TOTALITEM8.6_27" localSheetId="1">#REF!</definedName>
    <definedName name="TOTALITEM8.6_27">#REF!</definedName>
    <definedName name="TOTALITEM8.6_28" localSheetId="9">#REF!</definedName>
    <definedName name="TOTALITEM8.6_28" localSheetId="1">#REF!</definedName>
    <definedName name="TOTALITEM8.6_28">#REF!</definedName>
    <definedName name="TOTALITEM8.6_29" localSheetId="9">#REF!</definedName>
    <definedName name="TOTALITEM8.6_29" localSheetId="1">#REF!</definedName>
    <definedName name="TOTALITEM8.6_29">#REF!</definedName>
    <definedName name="TOTALITEM8.6_3" localSheetId="9">#REF!</definedName>
    <definedName name="TOTALITEM8.6_3" localSheetId="1">#REF!</definedName>
    <definedName name="TOTALITEM8.6_3">#REF!</definedName>
    <definedName name="TOTALITEM8.6_30" localSheetId="9">#REF!</definedName>
    <definedName name="TOTALITEM8.6_30" localSheetId="1">#REF!</definedName>
    <definedName name="TOTALITEM8.6_30">#REF!</definedName>
    <definedName name="TOTALITEM8.6_31" localSheetId="9">#REF!</definedName>
    <definedName name="TOTALITEM8.6_31" localSheetId="1">#REF!</definedName>
    <definedName name="TOTALITEM8.6_31">#REF!</definedName>
    <definedName name="TOTALITEM8.6_32" localSheetId="9">#REF!</definedName>
    <definedName name="TOTALITEM8.6_32" localSheetId="1">#REF!</definedName>
    <definedName name="TOTALITEM8.6_32">#REF!</definedName>
    <definedName name="TOTALITEM8.6_33" localSheetId="9">#REF!</definedName>
    <definedName name="TOTALITEM8.6_33" localSheetId="1">#REF!</definedName>
    <definedName name="TOTALITEM8.6_33">#REF!</definedName>
    <definedName name="TOTALITEM8.6_34" localSheetId="9">#REF!</definedName>
    <definedName name="TOTALITEM8.6_34" localSheetId="1">#REF!</definedName>
    <definedName name="TOTALITEM8.6_34">#REF!</definedName>
    <definedName name="TOTALITEM8.6_35" localSheetId="9">#REF!</definedName>
    <definedName name="TOTALITEM8.6_35" localSheetId="1">#REF!</definedName>
    <definedName name="TOTALITEM8.6_35">#REF!</definedName>
    <definedName name="TOTALITEM8.6_36" localSheetId="9">#REF!</definedName>
    <definedName name="TOTALITEM8.6_36" localSheetId="1">#REF!</definedName>
    <definedName name="TOTALITEM8.6_36">#REF!</definedName>
    <definedName name="TOTALITEM8.6_37" localSheetId="9">#REF!</definedName>
    <definedName name="TOTALITEM8.6_37" localSheetId="1">#REF!</definedName>
    <definedName name="TOTALITEM8.6_37">#REF!</definedName>
    <definedName name="TOTALITEM8.6_38" localSheetId="9">#REF!</definedName>
    <definedName name="TOTALITEM8.6_38" localSheetId="1">#REF!</definedName>
    <definedName name="TOTALITEM8.6_38">#REF!</definedName>
    <definedName name="TOTALITEM8.6_39" localSheetId="9">#REF!</definedName>
    <definedName name="TOTALITEM8.6_39" localSheetId="1">#REF!</definedName>
    <definedName name="TOTALITEM8.6_39">#REF!</definedName>
    <definedName name="TOTALITEM8.6_4" localSheetId="9">#REF!</definedName>
    <definedName name="TOTALITEM8.6_4" localSheetId="1">#REF!</definedName>
    <definedName name="TOTALITEM8.6_4">#REF!</definedName>
    <definedName name="TOTALITEM8.6_40" localSheetId="9">#REF!</definedName>
    <definedName name="TOTALITEM8.6_40" localSheetId="1">#REF!</definedName>
    <definedName name="TOTALITEM8.6_40">#REF!</definedName>
    <definedName name="TOTALITEM8.6_41" localSheetId="9">#REF!</definedName>
    <definedName name="TOTALITEM8.6_41" localSheetId="1">#REF!</definedName>
    <definedName name="TOTALITEM8.6_41">#REF!</definedName>
    <definedName name="TOTALITEM8.6_42" localSheetId="9">#REF!</definedName>
    <definedName name="TOTALITEM8.6_42" localSheetId="1">#REF!</definedName>
    <definedName name="TOTALITEM8.6_42">#REF!</definedName>
    <definedName name="TOTALITEM8.6_43" localSheetId="9">#REF!</definedName>
    <definedName name="TOTALITEM8.6_43" localSheetId="1">#REF!</definedName>
    <definedName name="TOTALITEM8.6_43">#REF!</definedName>
    <definedName name="TOTALITEM8.6_44" localSheetId="9">#REF!</definedName>
    <definedName name="TOTALITEM8.6_44" localSheetId="1">#REF!</definedName>
    <definedName name="TOTALITEM8.6_44">#REF!</definedName>
    <definedName name="TOTALITEM8.6_45" localSheetId="9">#REF!</definedName>
    <definedName name="TOTALITEM8.6_45" localSheetId="1">#REF!</definedName>
    <definedName name="TOTALITEM8.6_45">#REF!</definedName>
    <definedName name="TOTALITEM8.6_46" localSheetId="9">#REF!</definedName>
    <definedName name="TOTALITEM8.6_46" localSheetId="1">#REF!</definedName>
    <definedName name="TOTALITEM8.6_46">#REF!</definedName>
    <definedName name="TOTALITEM8.6_47" localSheetId="9">#REF!</definedName>
    <definedName name="TOTALITEM8.6_47" localSheetId="1">#REF!</definedName>
    <definedName name="TOTALITEM8.6_47">#REF!</definedName>
    <definedName name="TOTALITEM8.6_48" localSheetId="9">#REF!</definedName>
    <definedName name="TOTALITEM8.6_48" localSheetId="1">#REF!</definedName>
    <definedName name="TOTALITEM8.6_48">#REF!</definedName>
    <definedName name="TOTALITEM8.6_49" localSheetId="9">#REF!</definedName>
    <definedName name="TOTALITEM8.6_49" localSheetId="1">#REF!</definedName>
    <definedName name="TOTALITEM8.6_49">#REF!</definedName>
    <definedName name="TOTALITEM8.6_5" localSheetId="9">#REF!</definedName>
    <definedName name="TOTALITEM8.6_5" localSheetId="1">#REF!</definedName>
    <definedName name="TOTALITEM8.6_5">#REF!</definedName>
    <definedName name="TOTALITEM8.6_50" localSheetId="9">#REF!</definedName>
    <definedName name="TOTALITEM8.6_50" localSheetId="1">#REF!</definedName>
    <definedName name="TOTALITEM8.6_50">#REF!</definedName>
    <definedName name="TOTALITEM8.6_51" localSheetId="9">#REF!</definedName>
    <definedName name="TOTALITEM8.6_51" localSheetId="1">#REF!</definedName>
    <definedName name="TOTALITEM8.6_51">#REF!</definedName>
    <definedName name="TOTALITEM8.6_52" localSheetId="9">#REF!</definedName>
    <definedName name="TOTALITEM8.6_52" localSheetId="1">#REF!</definedName>
    <definedName name="TOTALITEM8.6_52">#REF!</definedName>
    <definedName name="TOTALITEM8.6_53" localSheetId="9">#REF!</definedName>
    <definedName name="TOTALITEM8.6_53" localSheetId="1">#REF!</definedName>
    <definedName name="TOTALITEM8.6_53">#REF!</definedName>
    <definedName name="TOTALITEM8.6_54" localSheetId="9">#REF!</definedName>
    <definedName name="TOTALITEM8.6_54" localSheetId="1">#REF!</definedName>
    <definedName name="TOTALITEM8.6_54">#REF!</definedName>
    <definedName name="TOTALITEM8.6_55" localSheetId="9">#REF!</definedName>
    <definedName name="TOTALITEM8.6_55" localSheetId="1">#REF!</definedName>
    <definedName name="TOTALITEM8.6_55">#REF!</definedName>
    <definedName name="TOTALITEM8.6_56" localSheetId="9">#REF!</definedName>
    <definedName name="TOTALITEM8.6_56" localSheetId="1">#REF!</definedName>
    <definedName name="TOTALITEM8.6_56">#REF!</definedName>
    <definedName name="TOTALITEM8.6_57" localSheetId="9">#REF!</definedName>
    <definedName name="TOTALITEM8.6_57" localSheetId="1">#REF!</definedName>
    <definedName name="TOTALITEM8.6_57">#REF!</definedName>
    <definedName name="TOTALITEM8.6_58" localSheetId="9">#REF!</definedName>
    <definedName name="TOTALITEM8.6_58" localSheetId="1">#REF!</definedName>
    <definedName name="TOTALITEM8.6_58">#REF!</definedName>
    <definedName name="TOTALITEM8.6_59" localSheetId="9">#REF!</definedName>
    <definedName name="TOTALITEM8.6_59" localSheetId="1">#REF!</definedName>
    <definedName name="TOTALITEM8.6_59">#REF!</definedName>
    <definedName name="TOTALITEM8.6_60" localSheetId="9">#REF!</definedName>
    <definedName name="TOTALITEM8.6_60" localSheetId="1">#REF!</definedName>
    <definedName name="TOTALITEM8.6_60">#REF!</definedName>
    <definedName name="TOTALITEM8.6_61" localSheetId="9">#REF!</definedName>
    <definedName name="TOTALITEM8.6_61" localSheetId="1">#REF!</definedName>
    <definedName name="TOTALITEM8.6_61">#REF!</definedName>
    <definedName name="TOTALITEM8.6_62" localSheetId="9">#REF!</definedName>
    <definedName name="TOTALITEM8.6_62" localSheetId="1">#REF!</definedName>
    <definedName name="TOTALITEM8.6_62">#REF!</definedName>
    <definedName name="TOTALITEM8.6_63" localSheetId="9">#REF!</definedName>
    <definedName name="TOTALITEM8.6_63" localSheetId="1">#REF!</definedName>
    <definedName name="TOTALITEM8.6_63">#REF!</definedName>
    <definedName name="TOTALITEM8.6_64" localSheetId="9">#REF!</definedName>
    <definedName name="TOTALITEM8.6_64" localSheetId="1">#REF!</definedName>
    <definedName name="TOTALITEM8.6_64">#REF!</definedName>
    <definedName name="TOTALITEM8.6_65" localSheetId="9">#REF!</definedName>
    <definedName name="TOTALITEM8.6_65" localSheetId="1">#REF!</definedName>
    <definedName name="TOTALITEM8.6_65">#REF!</definedName>
    <definedName name="TOTALITEM8.6_66" localSheetId="9">#REF!</definedName>
    <definedName name="TOTALITEM8.6_66" localSheetId="1">#REF!</definedName>
    <definedName name="TOTALITEM8.6_66">#REF!</definedName>
    <definedName name="TOTALITEM8.6_67" localSheetId="9">#REF!</definedName>
    <definedName name="TOTALITEM8.6_67" localSheetId="1">#REF!</definedName>
    <definedName name="TOTALITEM8.6_67">#REF!</definedName>
    <definedName name="TOTALITEM8.6_68" localSheetId="9">#REF!</definedName>
    <definedName name="TOTALITEM8.6_68" localSheetId="1">#REF!</definedName>
    <definedName name="TOTALITEM8.6_68">#REF!</definedName>
    <definedName name="TOTALITEM8.6_69" localSheetId="9">#REF!</definedName>
    <definedName name="TOTALITEM8.6_69" localSheetId="1">#REF!</definedName>
    <definedName name="TOTALITEM8.6_69">#REF!</definedName>
    <definedName name="TOTALITEM8.6_70" localSheetId="9">#REF!</definedName>
    <definedName name="TOTALITEM8.6_70" localSheetId="1">#REF!</definedName>
    <definedName name="TOTALITEM8.6_70">#REF!</definedName>
    <definedName name="TOTALITEM8.6_71" localSheetId="9">#REF!</definedName>
    <definedName name="TOTALITEM8.6_71" localSheetId="1">#REF!</definedName>
    <definedName name="TOTALITEM8.6_71">#REF!</definedName>
    <definedName name="TOTALITEM8.6_72" localSheetId="9">#REF!</definedName>
    <definedName name="TOTALITEM8.6_72" localSheetId="1">#REF!</definedName>
    <definedName name="TOTALITEM8.6_72">#REF!</definedName>
    <definedName name="TOTALITEM8.6_73" localSheetId="9">#REF!</definedName>
    <definedName name="TOTALITEM8.6_73" localSheetId="1">#REF!</definedName>
    <definedName name="TOTALITEM8.6_73">#REF!</definedName>
    <definedName name="TOTALITEM8.6_74" localSheetId="9">#REF!</definedName>
    <definedName name="TOTALITEM8.6_74" localSheetId="1">#REF!</definedName>
    <definedName name="TOTALITEM8.6_74">#REF!</definedName>
    <definedName name="TOTALITEM8.6_75" localSheetId="9">#REF!</definedName>
    <definedName name="TOTALITEM8.6_75" localSheetId="1">#REF!</definedName>
    <definedName name="TOTALITEM8.6_75">#REF!</definedName>
    <definedName name="TOTALITEM8.6_76" localSheetId="9">#REF!</definedName>
    <definedName name="TOTALITEM8.6_76" localSheetId="1">#REF!</definedName>
    <definedName name="TOTALITEM8.6_76">#REF!</definedName>
    <definedName name="TOTALITEM8.6_78" localSheetId="9">#REF!</definedName>
    <definedName name="TOTALITEM8.6_78" localSheetId="1">#REF!</definedName>
    <definedName name="TOTALITEM8.6_78">#REF!</definedName>
    <definedName name="TOTALITEM8.6_79" localSheetId="9">#REF!</definedName>
    <definedName name="TOTALITEM8.6_79" localSheetId="1">#REF!</definedName>
    <definedName name="TOTALITEM8.6_79">#REF!</definedName>
    <definedName name="TOTALITEM8.6_9" localSheetId="9">#REF!</definedName>
    <definedName name="TOTALITEM8.6_9" localSheetId="1">#REF!</definedName>
    <definedName name="TOTALITEM8.6_9">#REF!</definedName>
    <definedName name="TOTALITEM8.7" localSheetId="9">#REF!</definedName>
    <definedName name="TOTALITEM8.7" localSheetId="1">#REF!</definedName>
    <definedName name="TOTALITEM8.7">#REF!</definedName>
    <definedName name="TOTALITEM8.7_1" localSheetId="9">#REF!</definedName>
    <definedName name="TOTALITEM8.7_1" localSheetId="1">#REF!</definedName>
    <definedName name="TOTALITEM8.7_1">#REF!</definedName>
    <definedName name="TOTALITEM8.7_10" localSheetId="9">#REF!</definedName>
    <definedName name="TOTALITEM8.7_10" localSheetId="1">#REF!</definedName>
    <definedName name="TOTALITEM8.7_10">#REF!</definedName>
    <definedName name="TOTALITEM8.7_11" localSheetId="9">#REF!</definedName>
    <definedName name="TOTALITEM8.7_11" localSheetId="1">#REF!</definedName>
    <definedName name="TOTALITEM8.7_11">#REF!</definedName>
    <definedName name="TOTALITEM8.7_12" localSheetId="9">#REF!</definedName>
    <definedName name="TOTALITEM8.7_12" localSheetId="1">#REF!</definedName>
    <definedName name="TOTALITEM8.7_12">#REF!</definedName>
    <definedName name="TOTALITEM8.7_13" localSheetId="9">#REF!</definedName>
    <definedName name="TOTALITEM8.7_13" localSheetId="1">#REF!</definedName>
    <definedName name="TOTALITEM8.7_13">#REF!</definedName>
    <definedName name="TOTALITEM8.7_14" localSheetId="9">#REF!</definedName>
    <definedName name="TOTALITEM8.7_14" localSheetId="1">#REF!</definedName>
    <definedName name="TOTALITEM8.7_14">#REF!</definedName>
    <definedName name="TOTALITEM8.7_15" localSheetId="9">#REF!</definedName>
    <definedName name="TOTALITEM8.7_15" localSheetId="1">#REF!</definedName>
    <definedName name="TOTALITEM8.7_15">#REF!</definedName>
    <definedName name="TOTALITEM8.7_16" localSheetId="9">#REF!</definedName>
    <definedName name="TOTALITEM8.7_16" localSheetId="1">#REF!</definedName>
    <definedName name="TOTALITEM8.7_16">#REF!</definedName>
    <definedName name="TOTALITEM8.7_17" localSheetId="9">#REF!</definedName>
    <definedName name="TOTALITEM8.7_17" localSheetId="1">#REF!</definedName>
    <definedName name="TOTALITEM8.7_17">#REF!</definedName>
    <definedName name="TOTALITEM8.7_18" localSheetId="9">#REF!</definedName>
    <definedName name="TOTALITEM8.7_18" localSheetId="1">#REF!</definedName>
    <definedName name="TOTALITEM8.7_18">#REF!</definedName>
    <definedName name="TOTALITEM8.7_19" localSheetId="9">#REF!</definedName>
    <definedName name="TOTALITEM8.7_19" localSheetId="1">#REF!</definedName>
    <definedName name="TOTALITEM8.7_19">#REF!</definedName>
    <definedName name="TOTALITEM8.7_2" localSheetId="9">#REF!</definedName>
    <definedName name="TOTALITEM8.7_2" localSheetId="1">#REF!</definedName>
    <definedName name="TOTALITEM8.7_2">#REF!</definedName>
    <definedName name="TOTALITEM8.7_20" localSheetId="9">#REF!</definedName>
    <definedName name="TOTALITEM8.7_20" localSheetId="1">#REF!</definedName>
    <definedName name="TOTALITEM8.7_20">#REF!</definedName>
    <definedName name="TOTALITEM8.7_21" localSheetId="9">#REF!</definedName>
    <definedName name="TOTALITEM8.7_21" localSheetId="1">#REF!</definedName>
    <definedName name="TOTALITEM8.7_21">#REF!</definedName>
    <definedName name="TOTALITEM8.7_22" localSheetId="9">#REF!</definedName>
    <definedName name="TOTALITEM8.7_22" localSheetId="1">#REF!</definedName>
    <definedName name="TOTALITEM8.7_22">#REF!</definedName>
    <definedName name="TOTALITEM8.7_23" localSheetId="9">#REF!</definedName>
    <definedName name="TOTALITEM8.7_23" localSheetId="1">#REF!</definedName>
    <definedName name="TOTALITEM8.7_23">#REF!</definedName>
    <definedName name="TOTALITEM8.7_24" localSheetId="9">#REF!</definedName>
    <definedName name="TOTALITEM8.7_24" localSheetId="1">#REF!</definedName>
    <definedName name="TOTALITEM8.7_24">#REF!</definedName>
    <definedName name="TOTALITEM8.7_25" localSheetId="9">#REF!</definedName>
    <definedName name="TOTALITEM8.7_25" localSheetId="1">#REF!</definedName>
    <definedName name="TOTALITEM8.7_25">#REF!</definedName>
    <definedName name="TOTALITEM8.7_26" localSheetId="9">#REF!</definedName>
    <definedName name="TOTALITEM8.7_26" localSheetId="1">#REF!</definedName>
    <definedName name="TOTALITEM8.7_26">#REF!</definedName>
    <definedName name="TOTALITEM8.7_27" localSheetId="9">#REF!</definedName>
    <definedName name="TOTALITEM8.7_27" localSheetId="1">#REF!</definedName>
    <definedName name="TOTALITEM8.7_27">#REF!</definedName>
    <definedName name="TOTALITEM8.7_28" localSheetId="9">#REF!</definedName>
    <definedName name="TOTALITEM8.7_28" localSheetId="1">#REF!</definedName>
    <definedName name="TOTALITEM8.7_28">#REF!</definedName>
    <definedName name="TOTALITEM8.7_29" localSheetId="9">#REF!</definedName>
    <definedName name="TOTALITEM8.7_29" localSheetId="1">#REF!</definedName>
    <definedName name="TOTALITEM8.7_29">#REF!</definedName>
    <definedName name="TOTALITEM8.7_3" localSheetId="9">#REF!</definedName>
    <definedName name="TOTALITEM8.7_3" localSheetId="1">#REF!</definedName>
    <definedName name="TOTALITEM8.7_3">#REF!</definedName>
    <definedName name="TOTALITEM8.7_30" localSheetId="9">#REF!</definedName>
    <definedName name="TOTALITEM8.7_30" localSheetId="1">#REF!</definedName>
    <definedName name="TOTALITEM8.7_30">#REF!</definedName>
    <definedName name="TOTALITEM8.7_31" localSheetId="9">#REF!</definedName>
    <definedName name="TOTALITEM8.7_31" localSheetId="1">#REF!</definedName>
    <definedName name="TOTALITEM8.7_31">#REF!</definedName>
    <definedName name="TOTALITEM8.7_32" localSheetId="9">#REF!</definedName>
    <definedName name="TOTALITEM8.7_32" localSheetId="1">#REF!</definedName>
    <definedName name="TOTALITEM8.7_32">#REF!</definedName>
    <definedName name="TOTALITEM8.7_33" localSheetId="9">#REF!</definedName>
    <definedName name="TOTALITEM8.7_33" localSheetId="1">#REF!</definedName>
    <definedName name="TOTALITEM8.7_33">#REF!</definedName>
    <definedName name="TOTALITEM8.7_34" localSheetId="9">#REF!</definedName>
    <definedName name="TOTALITEM8.7_34" localSheetId="1">#REF!</definedName>
    <definedName name="TOTALITEM8.7_34">#REF!</definedName>
    <definedName name="TOTALITEM8.7_35" localSheetId="9">#REF!</definedName>
    <definedName name="TOTALITEM8.7_35" localSheetId="1">#REF!</definedName>
    <definedName name="TOTALITEM8.7_35">#REF!</definedName>
    <definedName name="TOTALITEM8.7_36" localSheetId="9">#REF!</definedName>
    <definedName name="TOTALITEM8.7_36" localSheetId="1">#REF!</definedName>
    <definedName name="TOTALITEM8.7_36">#REF!</definedName>
    <definedName name="TOTALITEM8.7_37" localSheetId="9">#REF!</definedName>
    <definedName name="TOTALITEM8.7_37" localSheetId="1">#REF!</definedName>
    <definedName name="TOTALITEM8.7_37">#REF!</definedName>
    <definedName name="TOTALITEM8.7_38" localSheetId="9">#REF!</definedName>
    <definedName name="TOTALITEM8.7_38" localSheetId="1">#REF!</definedName>
    <definedName name="TOTALITEM8.7_38">#REF!</definedName>
    <definedName name="TOTALITEM8.7_39" localSheetId="9">#REF!</definedName>
    <definedName name="TOTALITEM8.7_39" localSheetId="1">#REF!</definedName>
    <definedName name="TOTALITEM8.7_39">#REF!</definedName>
    <definedName name="TOTALITEM8.7_4" localSheetId="9">#REF!</definedName>
    <definedName name="TOTALITEM8.7_4" localSheetId="1">#REF!</definedName>
    <definedName name="TOTALITEM8.7_4">#REF!</definedName>
    <definedName name="TOTALITEM8.7_40" localSheetId="9">#REF!</definedName>
    <definedName name="TOTALITEM8.7_40" localSheetId="1">#REF!</definedName>
    <definedName name="TOTALITEM8.7_40">#REF!</definedName>
    <definedName name="TOTALITEM8.7_41" localSheetId="9">#REF!</definedName>
    <definedName name="TOTALITEM8.7_41" localSheetId="1">#REF!</definedName>
    <definedName name="TOTALITEM8.7_41">#REF!</definedName>
    <definedName name="TOTALITEM8.7_42" localSheetId="9">#REF!</definedName>
    <definedName name="TOTALITEM8.7_42" localSheetId="1">#REF!</definedName>
    <definedName name="TOTALITEM8.7_42">#REF!</definedName>
    <definedName name="TOTALITEM8.7_43" localSheetId="9">#REF!</definedName>
    <definedName name="TOTALITEM8.7_43" localSheetId="1">#REF!</definedName>
    <definedName name="TOTALITEM8.7_43">#REF!</definedName>
    <definedName name="TOTALITEM8.7_44" localSheetId="9">#REF!</definedName>
    <definedName name="TOTALITEM8.7_44" localSheetId="1">#REF!</definedName>
    <definedName name="TOTALITEM8.7_44">#REF!</definedName>
    <definedName name="TOTALITEM8.7_45" localSheetId="9">#REF!</definedName>
    <definedName name="TOTALITEM8.7_45" localSheetId="1">#REF!</definedName>
    <definedName name="TOTALITEM8.7_45">#REF!</definedName>
    <definedName name="TOTALITEM8.7_46" localSheetId="9">#REF!</definedName>
    <definedName name="TOTALITEM8.7_46" localSheetId="1">#REF!</definedName>
    <definedName name="TOTALITEM8.7_46">#REF!</definedName>
    <definedName name="TOTALITEM8.7_47" localSheetId="9">#REF!</definedName>
    <definedName name="TOTALITEM8.7_47" localSheetId="1">#REF!</definedName>
    <definedName name="TOTALITEM8.7_47">#REF!</definedName>
    <definedName name="TOTALITEM8.7_48" localSheetId="9">#REF!</definedName>
    <definedName name="TOTALITEM8.7_48" localSheetId="1">#REF!</definedName>
    <definedName name="TOTALITEM8.7_48">#REF!</definedName>
    <definedName name="TOTALITEM8.7_49" localSheetId="9">#REF!</definedName>
    <definedName name="TOTALITEM8.7_49" localSheetId="1">#REF!</definedName>
    <definedName name="TOTALITEM8.7_49">#REF!</definedName>
    <definedName name="TOTALITEM8.7_5" localSheetId="9">#REF!</definedName>
    <definedName name="TOTALITEM8.7_5" localSheetId="1">#REF!</definedName>
    <definedName name="TOTALITEM8.7_5">#REF!</definedName>
    <definedName name="TOTALITEM8.7_50" localSheetId="9">#REF!</definedName>
    <definedName name="TOTALITEM8.7_50" localSheetId="1">#REF!</definedName>
    <definedName name="TOTALITEM8.7_50">#REF!</definedName>
    <definedName name="TOTALITEM8.7_51" localSheetId="9">#REF!</definedName>
    <definedName name="TOTALITEM8.7_51" localSheetId="1">#REF!</definedName>
    <definedName name="TOTALITEM8.7_51">#REF!</definedName>
    <definedName name="TOTALITEM8.7_52" localSheetId="9">#REF!</definedName>
    <definedName name="TOTALITEM8.7_52" localSheetId="1">#REF!</definedName>
    <definedName name="TOTALITEM8.7_52">#REF!</definedName>
    <definedName name="TOTALITEM8.7_53" localSheetId="9">#REF!</definedName>
    <definedName name="TOTALITEM8.7_53" localSheetId="1">#REF!</definedName>
    <definedName name="TOTALITEM8.7_53">#REF!</definedName>
    <definedName name="TOTALITEM8.7_54" localSheetId="9">#REF!</definedName>
    <definedName name="TOTALITEM8.7_54" localSheetId="1">#REF!</definedName>
    <definedName name="TOTALITEM8.7_54">#REF!</definedName>
    <definedName name="TOTALITEM8.7_55" localSheetId="9">#REF!</definedName>
    <definedName name="TOTALITEM8.7_55" localSheetId="1">#REF!</definedName>
    <definedName name="TOTALITEM8.7_55">#REF!</definedName>
    <definedName name="TOTALITEM8.7_56" localSheetId="9">#REF!</definedName>
    <definedName name="TOTALITEM8.7_56" localSheetId="1">#REF!</definedName>
    <definedName name="TOTALITEM8.7_56">#REF!</definedName>
    <definedName name="TOTALITEM8.7_57" localSheetId="9">#REF!</definedName>
    <definedName name="TOTALITEM8.7_57" localSheetId="1">#REF!</definedName>
    <definedName name="TOTALITEM8.7_57">#REF!</definedName>
    <definedName name="TOTALITEM8.7_58" localSheetId="9">#REF!</definedName>
    <definedName name="TOTALITEM8.7_58" localSheetId="1">#REF!</definedName>
    <definedName name="TOTALITEM8.7_58">#REF!</definedName>
    <definedName name="TOTALITEM8.7_59" localSheetId="9">#REF!</definedName>
    <definedName name="TOTALITEM8.7_59" localSheetId="1">#REF!</definedName>
    <definedName name="TOTALITEM8.7_59">#REF!</definedName>
    <definedName name="TOTALITEM8.7_60" localSheetId="9">#REF!</definedName>
    <definedName name="TOTALITEM8.7_60" localSheetId="1">#REF!</definedName>
    <definedName name="TOTALITEM8.7_60">#REF!</definedName>
    <definedName name="TOTALITEM8.7_61" localSheetId="9">#REF!</definedName>
    <definedName name="TOTALITEM8.7_61" localSheetId="1">#REF!</definedName>
    <definedName name="TOTALITEM8.7_61">#REF!</definedName>
    <definedName name="TOTALITEM8.7_62" localSheetId="9">#REF!</definedName>
    <definedName name="TOTALITEM8.7_62" localSheetId="1">#REF!</definedName>
    <definedName name="TOTALITEM8.7_62">#REF!</definedName>
    <definedName name="TOTALITEM8.7_63" localSheetId="9">#REF!</definedName>
    <definedName name="TOTALITEM8.7_63" localSheetId="1">#REF!</definedName>
    <definedName name="TOTALITEM8.7_63">#REF!</definedName>
    <definedName name="TOTALITEM8.7_64" localSheetId="9">#REF!</definedName>
    <definedName name="TOTALITEM8.7_64" localSheetId="1">#REF!</definedName>
    <definedName name="TOTALITEM8.7_64">#REF!</definedName>
    <definedName name="TOTALITEM8.7_65" localSheetId="9">#REF!</definedName>
    <definedName name="TOTALITEM8.7_65" localSheetId="1">#REF!</definedName>
    <definedName name="TOTALITEM8.7_65">#REF!</definedName>
    <definedName name="TOTALITEM8.7_66" localSheetId="9">#REF!</definedName>
    <definedName name="TOTALITEM8.7_66" localSheetId="1">#REF!</definedName>
    <definedName name="TOTALITEM8.7_66">#REF!</definedName>
    <definedName name="TOTALITEM8.7_67" localSheetId="9">#REF!</definedName>
    <definedName name="TOTALITEM8.7_67" localSheetId="1">#REF!</definedName>
    <definedName name="TOTALITEM8.7_67">#REF!</definedName>
    <definedName name="TOTALITEM8.7_68" localSheetId="9">#REF!</definedName>
    <definedName name="TOTALITEM8.7_68" localSheetId="1">#REF!</definedName>
    <definedName name="TOTALITEM8.7_68">#REF!</definedName>
    <definedName name="TOTALITEM8.7_69" localSheetId="9">#REF!</definedName>
    <definedName name="TOTALITEM8.7_69" localSheetId="1">#REF!</definedName>
    <definedName name="TOTALITEM8.7_69">#REF!</definedName>
    <definedName name="TOTALITEM8.7_70" localSheetId="9">#REF!</definedName>
    <definedName name="TOTALITEM8.7_70" localSheetId="1">#REF!</definedName>
    <definedName name="TOTALITEM8.7_70">#REF!</definedName>
    <definedName name="TOTALITEM8.7_71" localSheetId="9">#REF!</definedName>
    <definedName name="TOTALITEM8.7_71" localSheetId="1">#REF!</definedName>
    <definedName name="TOTALITEM8.7_71">#REF!</definedName>
    <definedName name="TOTALITEM8.7_72" localSheetId="9">#REF!</definedName>
    <definedName name="TOTALITEM8.7_72" localSheetId="1">#REF!</definedName>
    <definedName name="TOTALITEM8.7_72">#REF!</definedName>
    <definedName name="TOTALITEM8.7_73" localSheetId="9">#REF!</definedName>
    <definedName name="TOTALITEM8.7_73" localSheetId="1">#REF!</definedName>
    <definedName name="TOTALITEM8.7_73">#REF!</definedName>
    <definedName name="TOTALITEM8.7_74" localSheetId="9">#REF!</definedName>
    <definedName name="TOTALITEM8.7_74" localSheetId="1">#REF!</definedName>
    <definedName name="TOTALITEM8.7_74">#REF!</definedName>
    <definedName name="TOTALITEM8.7_75" localSheetId="9">#REF!</definedName>
    <definedName name="TOTALITEM8.7_75" localSheetId="1">#REF!</definedName>
    <definedName name="TOTALITEM8.7_75">#REF!</definedName>
    <definedName name="TOTALITEM8.7_76" localSheetId="9">#REF!</definedName>
    <definedName name="TOTALITEM8.7_76" localSheetId="1">#REF!</definedName>
    <definedName name="TOTALITEM8.7_76">#REF!</definedName>
    <definedName name="TOTALITEM8.7_78" localSheetId="9">#REF!</definedName>
    <definedName name="TOTALITEM8.7_78" localSheetId="1">#REF!</definedName>
    <definedName name="TOTALITEM8.7_78">#REF!</definedName>
    <definedName name="TOTALITEM8.7_79" localSheetId="9">#REF!</definedName>
    <definedName name="TOTALITEM8.7_79" localSheetId="1">#REF!</definedName>
    <definedName name="TOTALITEM8.7_79">#REF!</definedName>
    <definedName name="TOTALITEM8.7_9" localSheetId="9">#REF!</definedName>
    <definedName name="TOTALITEM8.7_9" localSheetId="1">#REF!</definedName>
    <definedName name="TOTALITEM8.7_9">#REF!</definedName>
    <definedName name="TOTALITEM8.8" localSheetId="9">#REF!</definedName>
    <definedName name="TOTALITEM8.8" localSheetId="1">#REF!</definedName>
    <definedName name="TOTALITEM8.8">#REF!</definedName>
    <definedName name="TOTALITEM8.8_1" localSheetId="9">#REF!</definedName>
    <definedName name="TOTALITEM8.8_1" localSheetId="1">#REF!</definedName>
    <definedName name="TOTALITEM8.8_1">#REF!</definedName>
    <definedName name="TOTALITEM8.8_10" localSheetId="9">#REF!</definedName>
    <definedName name="TOTALITEM8.8_10" localSheetId="1">#REF!</definedName>
    <definedName name="TOTALITEM8.8_10">#REF!</definedName>
    <definedName name="TOTALITEM8.8_11" localSheetId="9">#REF!</definedName>
    <definedName name="TOTALITEM8.8_11" localSheetId="1">#REF!</definedName>
    <definedName name="TOTALITEM8.8_11">#REF!</definedName>
    <definedName name="TOTALITEM8.8_12" localSheetId="9">#REF!</definedName>
    <definedName name="TOTALITEM8.8_12" localSheetId="1">#REF!</definedName>
    <definedName name="TOTALITEM8.8_12">#REF!</definedName>
    <definedName name="TOTALITEM8.8_13" localSheetId="9">#REF!</definedName>
    <definedName name="TOTALITEM8.8_13" localSheetId="1">#REF!</definedName>
    <definedName name="TOTALITEM8.8_13">#REF!</definedName>
    <definedName name="TOTALITEM8.8_14" localSheetId="9">#REF!</definedName>
    <definedName name="TOTALITEM8.8_14" localSheetId="1">#REF!</definedName>
    <definedName name="TOTALITEM8.8_14">#REF!</definedName>
    <definedName name="TOTALITEM8.8_15" localSheetId="9">#REF!</definedName>
    <definedName name="TOTALITEM8.8_15" localSheetId="1">#REF!</definedName>
    <definedName name="TOTALITEM8.8_15">#REF!</definedName>
    <definedName name="TOTALITEM8.8_16" localSheetId="9">#REF!</definedName>
    <definedName name="TOTALITEM8.8_16" localSheetId="1">#REF!</definedName>
    <definedName name="TOTALITEM8.8_16">#REF!</definedName>
    <definedName name="TOTALITEM8.8_17" localSheetId="9">#REF!</definedName>
    <definedName name="TOTALITEM8.8_17" localSheetId="1">#REF!</definedName>
    <definedName name="TOTALITEM8.8_17">#REF!</definedName>
    <definedName name="TOTALITEM8.8_18" localSheetId="9">#REF!</definedName>
    <definedName name="TOTALITEM8.8_18" localSheetId="1">#REF!</definedName>
    <definedName name="TOTALITEM8.8_18">#REF!</definedName>
    <definedName name="TOTALITEM8.8_19" localSheetId="9">#REF!</definedName>
    <definedName name="TOTALITEM8.8_19" localSheetId="1">#REF!</definedName>
    <definedName name="TOTALITEM8.8_19">#REF!</definedName>
    <definedName name="TOTALITEM8.8_2" localSheetId="9">#REF!</definedName>
    <definedName name="TOTALITEM8.8_2" localSheetId="1">#REF!</definedName>
    <definedName name="TOTALITEM8.8_2">#REF!</definedName>
    <definedName name="TOTALITEM8.8_20" localSheetId="9">#REF!</definedName>
    <definedName name="TOTALITEM8.8_20" localSheetId="1">#REF!</definedName>
    <definedName name="TOTALITEM8.8_20">#REF!</definedName>
    <definedName name="TOTALITEM8.8_21" localSheetId="9">#REF!</definedName>
    <definedName name="TOTALITEM8.8_21" localSheetId="1">#REF!</definedName>
    <definedName name="TOTALITEM8.8_21">#REF!</definedName>
    <definedName name="TOTALITEM8.8_22" localSheetId="9">#REF!</definedName>
    <definedName name="TOTALITEM8.8_22" localSheetId="1">#REF!</definedName>
    <definedName name="TOTALITEM8.8_22">#REF!</definedName>
    <definedName name="TOTALITEM8.8_23" localSheetId="9">#REF!</definedName>
    <definedName name="TOTALITEM8.8_23" localSheetId="1">#REF!</definedName>
    <definedName name="TOTALITEM8.8_23">#REF!</definedName>
    <definedName name="TOTALITEM8.8_24" localSheetId="9">#REF!</definedName>
    <definedName name="TOTALITEM8.8_24" localSheetId="1">#REF!</definedName>
    <definedName name="TOTALITEM8.8_24">#REF!</definedName>
    <definedName name="TOTALITEM8.8_25" localSheetId="9">#REF!</definedName>
    <definedName name="TOTALITEM8.8_25" localSheetId="1">#REF!</definedName>
    <definedName name="TOTALITEM8.8_25">#REF!</definedName>
    <definedName name="TOTALITEM8.8_26" localSheetId="9">#REF!</definedName>
    <definedName name="TOTALITEM8.8_26" localSheetId="1">#REF!</definedName>
    <definedName name="TOTALITEM8.8_26">#REF!</definedName>
    <definedName name="TOTALITEM8.8_27" localSheetId="9">#REF!</definedName>
    <definedName name="TOTALITEM8.8_27" localSheetId="1">#REF!</definedName>
    <definedName name="TOTALITEM8.8_27">#REF!</definedName>
    <definedName name="TOTALITEM8.8_28" localSheetId="9">#REF!</definedName>
    <definedName name="TOTALITEM8.8_28" localSheetId="1">#REF!</definedName>
    <definedName name="TOTALITEM8.8_28">#REF!</definedName>
    <definedName name="TOTALITEM8.8_29" localSheetId="9">#REF!</definedName>
    <definedName name="TOTALITEM8.8_29" localSheetId="1">#REF!</definedName>
    <definedName name="TOTALITEM8.8_29">#REF!</definedName>
    <definedName name="TOTALITEM8.8_3" localSheetId="9">#REF!</definedName>
    <definedName name="TOTALITEM8.8_3" localSheetId="1">#REF!</definedName>
    <definedName name="TOTALITEM8.8_3">#REF!</definedName>
    <definedName name="TOTALITEM8.8_30" localSheetId="9">#REF!</definedName>
    <definedName name="TOTALITEM8.8_30" localSheetId="1">#REF!</definedName>
    <definedName name="TOTALITEM8.8_30">#REF!</definedName>
    <definedName name="TOTALITEM8.8_31" localSheetId="9">#REF!</definedName>
    <definedName name="TOTALITEM8.8_31" localSheetId="1">#REF!</definedName>
    <definedName name="TOTALITEM8.8_31">#REF!</definedName>
    <definedName name="TOTALITEM8.8_32" localSheetId="9">#REF!</definedName>
    <definedName name="TOTALITEM8.8_32" localSheetId="1">#REF!</definedName>
    <definedName name="TOTALITEM8.8_32">#REF!</definedName>
    <definedName name="TOTALITEM8.8_33" localSheetId="9">#REF!</definedName>
    <definedName name="TOTALITEM8.8_33" localSheetId="1">#REF!</definedName>
    <definedName name="TOTALITEM8.8_33">#REF!</definedName>
    <definedName name="TOTALITEM8.8_34" localSheetId="9">#REF!</definedName>
    <definedName name="TOTALITEM8.8_34" localSheetId="1">#REF!</definedName>
    <definedName name="TOTALITEM8.8_34">#REF!</definedName>
    <definedName name="TOTALITEM8.8_35" localSheetId="9">#REF!</definedName>
    <definedName name="TOTALITEM8.8_35" localSheetId="1">#REF!</definedName>
    <definedName name="TOTALITEM8.8_35">#REF!</definedName>
    <definedName name="TOTALITEM8.8_36" localSheetId="9">#REF!</definedName>
    <definedName name="TOTALITEM8.8_36" localSheetId="1">#REF!</definedName>
    <definedName name="TOTALITEM8.8_36">#REF!</definedName>
    <definedName name="TOTALITEM8.8_37" localSheetId="9">#REF!</definedName>
    <definedName name="TOTALITEM8.8_37" localSheetId="1">#REF!</definedName>
    <definedName name="TOTALITEM8.8_37">#REF!</definedName>
    <definedName name="TOTALITEM8.8_38" localSheetId="9">#REF!</definedName>
    <definedName name="TOTALITEM8.8_38" localSheetId="1">#REF!</definedName>
    <definedName name="TOTALITEM8.8_38">#REF!</definedName>
    <definedName name="TOTALITEM8.8_39" localSheetId="9">#REF!</definedName>
    <definedName name="TOTALITEM8.8_39" localSheetId="1">#REF!</definedName>
    <definedName name="TOTALITEM8.8_39">#REF!</definedName>
    <definedName name="TOTALITEM8.8_4" localSheetId="9">#REF!</definedName>
    <definedName name="TOTALITEM8.8_4" localSheetId="1">#REF!</definedName>
    <definedName name="TOTALITEM8.8_4">#REF!</definedName>
    <definedName name="TOTALITEM8.8_40" localSheetId="9">#REF!</definedName>
    <definedName name="TOTALITEM8.8_40" localSheetId="1">#REF!</definedName>
    <definedName name="TOTALITEM8.8_40">#REF!</definedName>
    <definedName name="TOTALITEM8.8_41" localSheetId="9">#REF!</definedName>
    <definedName name="TOTALITEM8.8_41" localSheetId="1">#REF!</definedName>
    <definedName name="TOTALITEM8.8_41">#REF!</definedName>
    <definedName name="TOTALITEM8.8_42" localSheetId="9">#REF!</definedName>
    <definedName name="TOTALITEM8.8_42" localSheetId="1">#REF!</definedName>
    <definedName name="TOTALITEM8.8_42">#REF!</definedName>
    <definedName name="TOTALITEM8.8_43" localSheetId="9">#REF!</definedName>
    <definedName name="TOTALITEM8.8_43" localSheetId="1">#REF!</definedName>
    <definedName name="TOTALITEM8.8_43">#REF!</definedName>
    <definedName name="TOTALITEM8.8_44" localSheetId="9">#REF!</definedName>
    <definedName name="TOTALITEM8.8_44" localSheetId="1">#REF!</definedName>
    <definedName name="TOTALITEM8.8_44">#REF!</definedName>
    <definedName name="TOTALITEM8.8_45" localSheetId="9">#REF!</definedName>
    <definedName name="TOTALITEM8.8_45" localSheetId="1">#REF!</definedName>
    <definedName name="TOTALITEM8.8_45">#REF!</definedName>
    <definedName name="TOTALITEM8.8_46" localSheetId="9">#REF!</definedName>
    <definedName name="TOTALITEM8.8_46" localSheetId="1">#REF!</definedName>
    <definedName name="TOTALITEM8.8_46">#REF!</definedName>
    <definedName name="TOTALITEM8.8_47" localSheetId="9">#REF!</definedName>
    <definedName name="TOTALITEM8.8_47" localSheetId="1">#REF!</definedName>
    <definedName name="TOTALITEM8.8_47">#REF!</definedName>
    <definedName name="TOTALITEM8.8_48" localSheetId="9">#REF!</definedName>
    <definedName name="TOTALITEM8.8_48" localSheetId="1">#REF!</definedName>
    <definedName name="TOTALITEM8.8_48">#REF!</definedName>
    <definedName name="TOTALITEM8.8_49" localSheetId="9">#REF!</definedName>
    <definedName name="TOTALITEM8.8_49" localSheetId="1">#REF!</definedName>
    <definedName name="TOTALITEM8.8_49">#REF!</definedName>
    <definedName name="TOTALITEM8.8_5" localSheetId="9">#REF!</definedName>
    <definedName name="TOTALITEM8.8_5" localSheetId="1">#REF!</definedName>
    <definedName name="TOTALITEM8.8_5">#REF!</definedName>
    <definedName name="TOTALITEM8.8_50" localSheetId="9">#REF!</definedName>
    <definedName name="TOTALITEM8.8_50" localSheetId="1">#REF!</definedName>
    <definedName name="TOTALITEM8.8_50">#REF!</definedName>
    <definedName name="TOTALITEM8.8_51" localSheetId="9">#REF!</definedName>
    <definedName name="TOTALITEM8.8_51" localSheetId="1">#REF!</definedName>
    <definedName name="TOTALITEM8.8_51">#REF!</definedName>
    <definedName name="TOTALITEM8.8_52" localSheetId="9">#REF!</definedName>
    <definedName name="TOTALITEM8.8_52" localSheetId="1">#REF!</definedName>
    <definedName name="TOTALITEM8.8_52">#REF!</definedName>
    <definedName name="TOTALITEM8.8_53" localSheetId="9">#REF!</definedName>
    <definedName name="TOTALITEM8.8_53" localSheetId="1">#REF!</definedName>
    <definedName name="TOTALITEM8.8_53">#REF!</definedName>
    <definedName name="TOTALITEM8.8_54" localSheetId="9">#REF!</definedName>
    <definedName name="TOTALITEM8.8_54" localSheetId="1">#REF!</definedName>
    <definedName name="TOTALITEM8.8_54">#REF!</definedName>
    <definedName name="TOTALITEM8.8_55" localSheetId="9">#REF!</definedName>
    <definedName name="TOTALITEM8.8_55" localSheetId="1">#REF!</definedName>
    <definedName name="TOTALITEM8.8_55">#REF!</definedName>
    <definedName name="TOTALITEM8.8_56" localSheetId="9">#REF!</definedName>
    <definedName name="TOTALITEM8.8_56" localSheetId="1">#REF!</definedName>
    <definedName name="TOTALITEM8.8_56">#REF!</definedName>
    <definedName name="TOTALITEM8.8_57" localSheetId="9">#REF!</definedName>
    <definedName name="TOTALITEM8.8_57" localSheetId="1">#REF!</definedName>
    <definedName name="TOTALITEM8.8_57">#REF!</definedName>
    <definedName name="TOTALITEM8.8_58" localSheetId="9">#REF!</definedName>
    <definedName name="TOTALITEM8.8_58" localSheetId="1">#REF!</definedName>
    <definedName name="TOTALITEM8.8_58">#REF!</definedName>
    <definedName name="TOTALITEM8.8_59" localSheetId="9">#REF!</definedName>
    <definedName name="TOTALITEM8.8_59" localSheetId="1">#REF!</definedName>
    <definedName name="TOTALITEM8.8_59">#REF!</definedName>
    <definedName name="TOTALITEM8.8_60" localSheetId="9">#REF!</definedName>
    <definedName name="TOTALITEM8.8_60" localSheetId="1">#REF!</definedName>
    <definedName name="TOTALITEM8.8_60">#REF!</definedName>
    <definedName name="TOTALITEM8.8_61" localSheetId="9">#REF!</definedName>
    <definedName name="TOTALITEM8.8_61" localSheetId="1">#REF!</definedName>
    <definedName name="TOTALITEM8.8_61">#REF!</definedName>
    <definedName name="TOTALITEM8.8_62" localSheetId="9">#REF!</definedName>
    <definedName name="TOTALITEM8.8_62" localSheetId="1">#REF!</definedName>
    <definedName name="TOTALITEM8.8_62">#REF!</definedName>
    <definedName name="TOTALITEM8.8_63" localSheetId="9">#REF!</definedName>
    <definedName name="TOTALITEM8.8_63" localSheetId="1">#REF!</definedName>
    <definedName name="TOTALITEM8.8_63">#REF!</definedName>
    <definedName name="TOTALITEM8.8_64" localSheetId="9">#REF!</definedName>
    <definedName name="TOTALITEM8.8_64" localSheetId="1">#REF!</definedName>
    <definedName name="TOTALITEM8.8_64">#REF!</definedName>
    <definedName name="TOTALITEM8.8_65" localSheetId="9">#REF!</definedName>
    <definedName name="TOTALITEM8.8_65" localSheetId="1">#REF!</definedName>
    <definedName name="TOTALITEM8.8_65">#REF!</definedName>
    <definedName name="TOTALITEM8.8_66" localSheetId="9">#REF!</definedName>
    <definedName name="TOTALITEM8.8_66" localSheetId="1">#REF!</definedName>
    <definedName name="TOTALITEM8.8_66">#REF!</definedName>
    <definedName name="TOTALITEM8.8_67" localSheetId="9">#REF!</definedName>
    <definedName name="TOTALITEM8.8_67" localSheetId="1">#REF!</definedName>
    <definedName name="TOTALITEM8.8_67">#REF!</definedName>
    <definedName name="TOTALITEM8.8_68" localSheetId="9">#REF!</definedName>
    <definedName name="TOTALITEM8.8_68" localSheetId="1">#REF!</definedName>
    <definedName name="TOTALITEM8.8_68">#REF!</definedName>
    <definedName name="TOTALITEM8.8_69" localSheetId="9">#REF!</definedName>
    <definedName name="TOTALITEM8.8_69" localSheetId="1">#REF!</definedName>
    <definedName name="TOTALITEM8.8_69">#REF!</definedName>
    <definedName name="TOTALITEM8.8_70" localSheetId="9">#REF!</definedName>
    <definedName name="TOTALITEM8.8_70" localSheetId="1">#REF!</definedName>
    <definedName name="TOTALITEM8.8_70">#REF!</definedName>
    <definedName name="TOTALITEM8.8_71" localSheetId="9">#REF!</definedName>
    <definedName name="TOTALITEM8.8_71" localSheetId="1">#REF!</definedName>
    <definedName name="TOTALITEM8.8_71">#REF!</definedName>
    <definedName name="TOTALITEM8.8_72" localSheetId="9">#REF!</definedName>
    <definedName name="TOTALITEM8.8_72" localSheetId="1">#REF!</definedName>
    <definedName name="TOTALITEM8.8_72">#REF!</definedName>
    <definedName name="TOTALITEM8.8_73" localSheetId="9">#REF!</definedName>
    <definedName name="TOTALITEM8.8_73" localSheetId="1">#REF!</definedName>
    <definedName name="TOTALITEM8.8_73">#REF!</definedName>
    <definedName name="TOTALITEM8.8_74" localSheetId="9">#REF!</definedName>
    <definedName name="TOTALITEM8.8_74" localSheetId="1">#REF!</definedName>
    <definedName name="TOTALITEM8.8_74">#REF!</definedName>
    <definedName name="TOTALITEM8.8_75" localSheetId="9">#REF!</definedName>
    <definedName name="TOTALITEM8.8_75" localSheetId="1">#REF!</definedName>
    <definedName name="TOTALITEM8.8_75">#REF!</definedName>
    <definedName name="TOTALITEM8.8_76" localSheetId="9">#REF!</definedName>
    <definedName name="TOTALITEM8.8_76" localSheetId="1">#REF!</definedName>
    <definedName name="TOTALITEM8.8_76">#REF!</definedName>
    <definedName name="TOTALITEM8.8_78" localSheetId="9">#REF!</definedName>
    <definedName name="TOTALITEM8.8_78" localSheetId="1">#REF!</definedName>
    <definedName name="TOTALITEM8.8_78">#REF!</definedName>
    <definedName name="TOTALITEM8.8_79" localSheetId="9">#REF!</definedName>
    <definedName name="TOTALITEM8.8_79" localSheetId="1">#REF!</definedName>
    <definedName name="TOTALITEM8.8_79">#REF!</definedName>
    <definedName name="TOTALITEM8.8_9" localSheetId="9">#REF!</definedName>
    <definedName name="TOTALITEM8.8_9" localSheetId="1">#REF!</definedName>
    <definedName name="TOTALITEM8.8_9">#REF!</definedName>
    <definedName name="TOTALITEM9.1" localSheetId="9">#REF!</definedName>
    <definedName name="TOTALITEM9.1" localSheetId="1">#REF!</definedName>
    <definedName name="TOTALITEM9.1">#REF!</definedName>
    <definedName name="TOTALITEM9.1_1" localSheetId="9">#REF!</definedName>
    <definedName name="TOTALITEM9.1_1" localSheetId="1">#REF!</definedName>
    <definedName name="TOTALITEM9.1_1">#REF!</definedName>
    <definedName name="TOTALITEM9.1_10" localSheetId="9">#REF!</definedName>
    <definedName name="TOTALITEM9.1_10" localSheetId="1">#REF!</definedName>
    <definedName name="TOTALITEM9.1_10">#REF!</definedName>
    <definedName name="TOTALITEM9.1_11" localSheetId="9">#REF!</definedName>
    <definedName name="TOTALITEM9.1_11" localSheetId="1">#REF!</definedName>
    <definedName name="TOTALITEM9.1_11">#REF!</definedName>
    <definedName name="TOTALITEM9.1_12" localSheetId="9">#REF!</definedName>
    <definedName name="TOTALITEM9.1_12" localSheetId="1">#REF!</definedName>
    <definedName name="TOTALITEM9.1_12">#REF!</definedName>
    <definedName name="TOTALITEM9.1_13" localSheetId="9">#REF!</definedName>
    <definedName name="TOTALITEM9.1_13" localSheetId="1">#REF!</definedName>
    <definedName name="TOTALITEM9.1_13">#REF!</definedName>
    <definedName name="TOTALITEM9.1_14" localSheetId="9">#REF!</definedName>
    <definedName name="TOTALITEM9.1_14" localSheetId="1">#REF!</definedName>
    <definedName name="TOTALITEM9.1_14">#REF!</definedName>
    <definedName name="TOTALITEM9.1_15" localSheetId="9">#REF!</definedName>
    <definedName name="TOTALITEM9.1_15" localSheetId="1">#REF!</definedName>
    <definedName name="TOTALITEM9.1_15">#REF!</definedName>
    <definedName name="TOTALITEM9.1_16" localSheetId="9">#REF!</definedName>
    <definedName name="TOTALITEM9.1_16" localSheetId="1">#REF!</definedName>
    <definedName name="TOTALITEM9.1_16">#REF!</definedName>
    <definedName name="TOTALITEM9.1_17" localSheetId="9">#REF!</definedName>
    <definedName name="TOTALITEM9.1_17" localSheetId="1">#REF!</definedName>
    <definedName name="TOTALITEM9.1_17">#REF!</definedName>
    <definedName name="TOTALITEM9.1_18" localSheetId="9">#REF!</definedName>
    <definedName name="TOTALITEM9.1_18" localSheetId="1">#REF!</definedName>
    <definedName name="TOTALITEM9.1_18">#REF!</definedName>
    <definedName name="TOTALITEM9.1_19" localSheetId="9">#REF!</definedName>
    <definedName name="TOTALITEM9.1_19" localSheetId="1">#REF!</definedName>
    <definedName name="TOTALITEM9.1_19">#REF!</definedName>
    <definedName name="TOTALITEM9.1_2" localSheetId="9">#REF!</definedName>
    <definedName name="TOTALITEM9.1_2" localSheetId="1">#REF!</definedName>
    <definedName name="TOTALITEM9.1_2">#REF!</definedName>
    <definedName name="TOTALITEM9.1_20" localSheetId="9">#REF!</definedName>
    <definedName name="TOTALITEM9.1_20" localSheetId="1">#REF!</definedName>
    <definedName name="TOTALITEM9.1_20">#REF!</definedName>
    <definedName name="TOTALITEM9.1_21" localSheetId="9">#REF!</definedName>
    <definedName name="TOTALITEM9.1_21" localSheetId="1">#REF!</definedName>
    <definedName name="TOTALITEM9.1_21">#REF!</definedName>
    <definedName name="TOTALITEM9.1_22" localSheetId="9">#REF!</definedName>
    <definedName name="TOTALITEM9.1_22" localSheetId="1">#REF!</definedName>
    <definedName name="TOTALITEM9.1_22">#REF!</definedName>
    <definedName name="TOTALITEM9.1_23" localSheetId="9">#REF!</definedName>
    <definedName name="TOTALITEM9.1_23" localSheetId="1">#REF!</definedName>
    <definedName name="TOTALITEM9.1_23">#REF!</definedName>
    <definedName name="TOTALITEM9.1_24" localSheetId="9">#REF!</definedName>
    <definedName name="TOTALITEM9.1_24" localSheetId="1">#REF!</definedName>
    <definedName name="TOTALITEM9.1_24">#REF!</definedName>
    <definedName name="TOTALITEM9.1_25" localSheetId="9">#REF!</definedName>
    <definedName name="TOTALITEM9.1_25" localSheetId="1">#REF!</definedName>
    <definedName name="TOTALITEM9.1_25">#REF!</definedName>
    <definedName name="TOTALITEM9.1_26" localSheetId="9">#REF!</definedName>
    <definedName name="TOTALITEM9.1_26" localSheetId="1">#REF!</definedName>
    <definedName name="TOTALITEM9.1_26">#REF!</definedName>
    <definedName name="TOTALITEM9.1_27" localSheetId="9">#REF!</definedName>
    <definedName name="TOTALITEM9.1_27" localSheetId="1">#REF!</definedName>
    <definedName name="TOTALITEM9.1_27">#REF!</definedName>
    <definedName name="TOTALITEM9.1_28" localSheetId="9">#REF!</definedName>
    <definedName name="TOTALITEM9.1_28" localSheetId="1">#REF!</definedName>
    <definedName name="TOTALITEM9.1_28">#REF!</definedName>
    <definedName name="TOTALITEM9.1_29" localSheetId="9">#REF!</definedName>
    <definedName name="TOTALITEM9.1_29" localSheetId="1">#REF!</definedName>
    <definedName name="TOTALITEM9.1_29">#REF!</definedName>
    <definedName name="TOTALITEM9.1_3" localSheetId="9">#REF!</definedName>
    <definedName name="TOTALITEM9.1_3" localSheetId="1">#REF!</definedName>
    <definedName name="TOTALITEM9.1_3">#REF!</definedName>
    <definedName name="TOTALITEM9.1_30" localSheetId="9">#REF!</definedName>
    <definedName name="TOTALITEM9.1_30" localSheetId="1">#REF!</definedName>
    <definedName name="TOTALITEM9.1_30">#REF!</definedName>
    <definedName name="TOTALITEM9.1_31" localSheetId="9">#REF!</definedName>
    <definedName name="TOTALITEM9.1_31" localSheetId="1">#REF!</definedName>
    <definedName name="TOTALITEM9.1_31">#REF!</definedName>
    <definedName name="TOTALITEM9.1_32" localSheetId="9">#REF!</definedName>
    <definedName name="TOTALITEM9.1_32" localSheetId="1">#REF!</definedName>
    <definedName name="TOTALITEM9.1_32">#REF!</definedName>
    <definedName name="TOTALITEM9.1_33" localSheetId="9">#REF!</definedName>
    <definedName name="TOTALITEM9.1_33" localSheetId="1">#REF!</definedName>
    <definedName name="TOTALITEM9.1_33">#REF!</definedName>
    <definedName name="TOTALITEM9.1_34" localSheetId="9">#REF!</definedName>
    <definedName name="TOTALITEM9.1_34" localSheetId="1">#REF!</definedName>
    <definedName name="TOTALITEM9.1_34">#REF!</definedName>
    <definedName name="TOTALITEM9.1_35" localSheetId="9">#REF!</definedName>
    <definedName name="TOTALITEM9.1_35" localSheetId="1">#REF!</definedName>
    <definedName name="TOTALITEM9.1_35">#REF!</definedName>
    <definedName name="TOTALITEM9.1_36" localSheetId="9">#REF!</definedName>
    <definedName name="TOTALITEM9.1_36" localSheetId="1">#REF!</definedName>
    <definedName name="TOTALITEM9.1_36">#REF!</definedName>
    <definedName name="TOTALITEM9.1_37" localSheetId="9">#REF!</definedName>
    <definedName name="TOTALITEM9.1_37" localSheetId="1">#REF!</definedName>
    <definedName name="TOTALITEM9.1_37">#REF!</definedName>
    <definedName name="TOTALITEM9.1_38" localSheetId="9">#REF!</definedName>
    <definedName name="TOTALITEM9.1_38" localSheetId="1">#REF!</definedName>
    <definedName name="TOTALITEM9.1_38">#REF!</definedName>
    <definedName name="TOTALITEM9.1_39" localSheetId="9">#REF!</definedName>
    <definedName name="TOTALITEM9.1_39" localSheetId="1">#REF!</definedName>
    <definedName name="TOTALITEM9.1_39">#REF!</definedName>
    <definedName name="TOTALITEM9.1_4" localSheetId="9">#REF!</definedName>
    <definedName name="TOTALITEM9.1_4" localSheetId="1">#REF!</definedName>
    <definedName name="TOTALITEM9.1_4">#REF!</definedName>
    <definedName name="TOTALITEM9.1_40" localSheetId="9">#REF!</definedName>
    <definedName name="TOTALITEM9.1_40" localSheetId="1">#REF!</definedName>
    <definedName name="TOTALITEM9.1_40">#REF!</definedName>
    <definedName name="TOTALITEM9.1_41" localSheetId="9">#REF!</definedName>
    <definedName name="TOTALITEM9.1_41" localSheetId="1">#REF!</definedName>
    <definedName name="TOTALITEM9.1_41">#REF!</definedName>
    <definedName name="TOTALITEM9.1_42" localSheetId="9">#REF!</definedName>
    <definedName name="TOTALITEM9.1_42" localSheetId="1">#REF!</definedName>
    <definedName name="TOTALITEM9.1_42">#REF!</definedName>
    <definedName name="TOTALITEM9.1_43" localSheetId="9">#REF!</definedName>
    <definedName name="TOTALITEM9.1_43" localSheetId="1">#REF!</definedName>
    <definedName name="TOTALITEM9.1_43">#REF!</definedName>
    <definedName name="TOTALITEM9.1_44" localSheetId="9">#REF!</definedName>
    <definedName name="TOTALITEM9.1_44" localSheetId="1">#REF!</definedName>
    <definedName name="TOTALITEM9.1_44">#REF!</definedName>
    <definedName name="TOTALITEM9.1_45" localSheetId="9">#REF!</definedName>
    <definedName name="TOTALITEM9.1_45" localSheetId="1">#REF!</definedName>
    <definedName name="TOTALITEM9.1_45">#REF!</definedName>
    <definedName name="TOTALITEM9.1_46" localSheetId="9">#REF!</definedName>
    <definedName name="TOTALITEM9.1_46" localSheetId="1">#REF!</definedName>
    <definedName name="TOTALITEM9.1_46">#REF!</definedName>
    <definedName name="TOTALITEM9.1_47" localSheetId="9">#REF!</definedName>
    <definedName name="TOTALITEM9.1_47" localSheetId="1">#REF!</definedName>
    <definedName name="TOTALITEM9.1_47">#REF!</definedName>
    <definedName name="TOTALITEM9.1_48" localSheetId="9">#REF!</definedName>
    <definedName name="TOTALITEM9.1_48" localSheetId="1">#REF!</definedName>
    <definedName name="TOTALITEM9.1_48">#REF!</definedName>
    <definedName name="TOTALITEM9.1_49" localSheetId="9">#REF!</definedName>
    <definedName name="TOTALITEM9.1_49" localSheetId="1">#REF!</definedName>
    <definedName name="TOTALITEM9.1_49">#REF!</definedName>
    <definedName name="TOTALITEM9.1_5" localSheetId="9">#REF!</definedName>
    <definedName name="TOTALITEM9.1_5" localSheetId="1">#REF!</definedName>
    <definedName name="TOTALITEM9.1_5">#REF!</definedName>
    <definedName name="TOTALITEM9.1_50" localSheetId="9">#REF!</definedName>
    <definedName name="TOTALITEM9.1_50" localSheetId="1">#REF!</definedName>
    <definedName name="TOTALITEM9.1_50">#REF!</definedName>
    <definedName name="TOTALITEM9.1_51" localSheetId="9">#REF!</definedName>
    <definedName name="TOTALITEM9.1_51" localSheetId="1">#REF!</definedName>
    <definedName name="TOTALITEM9.1_51">#REF!</definedName>
    <definedName name="TOTALITEM9.1_52" localSheetId="9">#REF!</definedName>
    <definedName name="TOTALITEM9.1_52" localSheetId="1">#REF!</definedName>
    <definedName name="TOTALITEM9.1_52">#REF!</definedName>
    <definedName name="TOTALITEM9.1_53" localSheetId="9">#REF!</definedName>
    <definedName name="TOTALITEM9.1_53" localSheetId="1">#REF!</definedName>
    <definedName name="TOTALITEM9.1_53">#REF!</definedName>
    <definedName name="TOTALITEM9.1_54" localSheetId="9">#REF!</definedName>
    <definedName name="TOTALITEM9.1_54" localSheetId="1">#REF!</definedName>
    <definedName name="TOTALITEM9.1_54">#REF!</definedName>
    <definedName name="TOTALITEM9.1_55" localSheetId="9">#REF!</definedName>
    <definedName name="TOTALITEM9.1_55" localSheetId="1">#REF!</definedName>
    <definedName name="TOTALITEM9.1_55">#REF!</definedName>
    <definedName name="TOTALITEM9.1_56" localSheetId="9">#REF!</definedName>
    <definedName name="TOTALITEM9.1_56" localSheetId="1">#REF!</definedName>
    <definedName name="TOTALITEM9.1_56">#REF!</definedName>
    <definedName name="TOTALITEM9.1_57" localSheetId="9">#REF!</definedName>
    <definedName name="TOTALITEM9.1_57" localSheetId="1">#REF!</definedName>
    <definedName name="TOTALITEM9.1_57">#REF!</definedName>
    <definedName name="TOTALITEM9.1_58" localSheetId="9">#REF!</definedName>
    <definedName name="TOTALITEM9.1_58" localSheetId="1">#REF!</definedName>
    <definedName name="TOTALITEM9.1_58">#REF!</definedName>
    <definedName name="TOTALITEM9.1_59" localSheetId="9">#REF!</definedName>
    <definedName name="TOTALITEM9.1_59" localSheetId="1">#REF!</definedName>
    <definedName name="TOTALITEM9.1_59">#REF!</definedName>
    <definedName name="TOTALITEM9.1_60" localSheetId="9">#REF!</definedName>
    <definedName name="TOTALITEM9.1_60" localSheetId="1">#REF!</definedName>
    <definedName name="TOTALITEM9.1_60">#REF!</definedName>
    <definedName name="TOTALITEM9.1_61" localSheetId="9">#REF!</definedName>
    <definedName name="TOTALITEM9.1_61" localSheetId="1">#REF!</definedName>
    <definedName name="TOTALITEM9.1_61">#REF!</definedName>
    <definedName name="TOTALITEM9.1_62" localSheetId="9">#REF!</definedName>
    <definedName name="TOTALITEM9.1_62" localSheetId="1">#REF!</definedName>
    <definedName name="TOTALITEM9.1_62">#REF!</definedName>
    <definedName name="TOTALITEM9.1_63" localSheetId="9">#REF!</definedName>
    <definedName name="TOTALITEM9.1_63" localSheetId="1">#REF!</definedName>
    <definedName name="TOTALITEM9.1_63">#REF!</definedName>
    <definedName name="TOTALITEM9.1_64" localSheetId="9">#REF!</definedName>
    <definedName name="TOTALITEM9.1_64" localSheetId="1">#REF!</definedName>
    <definedName name="TOTALITEM9.1_64">#REF!</definedName>
    <definedName name="TOTALITEM9.1_65" localSheetId="9">#REF!</definedName>
    <definedName name="TOTALITEM9.1_65" localSheetId="1">#REF!</definedName>
    <definedName name="TOTALITEM9.1_65">#REF!</definedName>
    <definedName name="TOTALITEM9.1_66" localSheetId="9">#REF!</definedName>
    <definedName name="TOTALITEM9.1_66" localSheetId="1">#REF!</definedName>
    <definedName name="TOTALITEM9.1_66">#REF!</definedName>
    <definedName name="TOTALITEM9.1_67" localSheetId="9">#REF!</definedName>
    <definedName name="TOTALITEM9.1_67" localSheetId="1">#REF!</definedName>
    <definedName name="TOTALITEM9.1_67">#REF!</definedName>
    <definedName name="TOTALITEM9.1_68" localSheetId="9">#REF!</definedName>
    <definedName name="TOTALITEM9.1_68" localSheetId="1">#REF!</definedName>
    <definedName name="TOTALITEM9.1_68">#REF!</definedName>
    <definedName name="TOTALITEM9.1_69" localSheetId="9">#REF!</definedName>
    <definedName name="TOTALITEM9.1_69" localSheetId="1">#REF!</definedName>
    <definedName name="TOTALITEM9.1_69">#REF!</definedName>
    <definedName name="TOTALITEM9.1_70" localSheetId="9">#REF!</definedName>
    <definedName name="TOTALITEM9.1_70" localSheetId="1">#REF!</definedName>
    <definedName name="TOTALITEM9.1_70">#REF!</definedName>
    <definedName name="TOTALITEM9.1_71" localSheetId="9">#REF!</definedName>
    <definedName name="TOTALITEM9.1_71" localSheetId="1">#REF!</definedName>
    <definedName name="TOTALITEM9.1_71">#REF!</definedName>
    <definedName name="TOTALITEM9.1_72" localSheetId="9">#REF!</definedName>
    <definedName name="TOTALITEM9.1_72" localSheetId="1">#REF!</definedName>
    <definedName name="TOTALITEM9.1_72">#REF!</definedName>
    <definedName name="TOTALITEM9.1_73" localSheetId="9">#REF!</definedName>
    <definedName name="TOTALITEM9.1_73" localSheetId="1">#REF!</definedName>
    <definedName name="TOTALITEM9.1_73">#REF!</definedName>
    <definedName name="TOTALITEM9.1_74" localSheetId="9">#REF!</definedName>
    <definedName name="TOTALITEM9.1_74" localSheetId="1">#REF!</definedName>
    <definedName name="TOTALITEM9.1_74">#REF!</definedName>
    <definedName name="TOTALITEM9.1_75" localSheetId="9">#REF!</definedName>
    <definedName name="TOTALITEM9.1_75" localSheetId="1">#REF!</definedName>
    <definedName name="TOTALITEM9.1_75">#REF!</definedName>
    <definedName name="TOTALITEM9.1_76" localSheetId="9">#REF!</definedName>
    <definedName name="TOTALITEM9.1_76" localSheetId="1">#REF!</definedName>
    <definedName name="TOTALITEM9.1_76">#REF!</definedName>
    <definedName name="TOTALITEM9.1_78" localSheetId="9">#REF!</definedName>
    <definedName name="TOTALITEM9.1_78" localSheetId="1">#REF!</definedName>
    <definedName name="TOTALITEM9.1_78">#REF!</definedName>
    <definedName name="TOTALITEM9.1_79" localSheetId="9">#REF!</definedName>
    <definedName name="TOTALITEM9.1_79" localSheetId="1">#REF!</definedName>
    <definedName name="TOTALITEM9.1_79">#REF!</definedName>
    <definedName name="TOTALITEM9.1_9" localSheetId="9">#REF!</definedName>
    <definedName name="TOTALITEM9.1_9" localSheetId="1">#REF!</definedName>
    <definedName name="TOTALITEM9.1_9">#REF!</definedName>
    <definedName name="TOTALITEM9.2" localSheetId="9">#REF!</definedName>
    <definedName name="TOTALITEM9.2" localSheetId="1">#REF!</definedName>
    <definedName name="TOTALITEM9.2">#REF!</definedName>
    <definedName name="TOTALITEM9.2_1" localSheetId="9">#REF!</definedName>
    <definedName name="TOTALITEM9.2_1" localSheetId="1">#REF!</definedName>
    <definedName name="TOTALITEM9.2_1">#REF!</definedName>
    <definedName name="TOTALITEM9.2_10" localSheetId="9">#REF!</definedName>
    <definedName name="TOTALITEM9.2_10" localSheetId="1">#REF!</definedName>
    <definedName name="TOTALITEM9.2_10">#REF!</definedName>
    <definedName name="TOTALITEM9.2_11" localSheetId="9">#REF!</definedName>
    <definedName name="TOTALITEM9.2_11" localSheetId="1">#REF!</definedName>
    <definedName name="TOTALITEM9.2_11">#REF!</definedName>
    <definedName name="TOTALITEM9.2_12" localSheetId="9">#REF!</definedName>
    <definedName name="TOTALITEM9.2_12" localSheetId="1">#REF!</definedName>
    <definedName name="TOTALITEM9.2_12">#REF!</definedName>
    <definedName name="TOTALITEM9.2_13" localSheetId="9">#REF!</definedName>
    <definedName name="TOTALITEM9.2_13" localSheetId="1">#REF!</definedName>
    <definedName name="TOTALITEM9.2_13">#REF!</definedName>
    <definedName name="TOTALITEM9.2_14" localSheetId="9">#REF!</definedName>
    <definedName name="TOTALITEM9.2_14" localSheetId="1">#REF!</definedName>
    <definedName name="TOTALITEM9.2_14">#REF!</definedName>
    <definedName name="TOTALITEM9.2_15" localSheetId="9">#REF!</definedName>
    <definedName name="TOTALITEM9.2_15" localSheetId="1">#REF!</definedName>
    <definedName name="TOTALITEM9.2_15">#REF!</definedName>
    <definedName name="TOTALITEM9.2_16" localSheetId="9">#REF!</definedName>
    <definedName name="TOTALITEM9.2_16" localSheetId="1">#REF!</definedName>
    <definedName name="TOTALITEM9.2_16">#REF!</definedName>
    <definedName name="TOTALITEM9.2_17" localSheetId="9">#REF!</definedName>
    <definedName name="TOTALITEM9.2_17" localSheetId="1">#REF!</definedName>
    <definedName name="TOTALITEM9.2_17">#REF!</definedName>
    <definedName name="TOTALITEM9.2_18" localSheetId="9">#REF!</definedName>
    <definedName name="TOTALITEM9.2_18" localSheetId="1">#REF!</definedName>
    <definedName name="TOTALITEM9.2_18">#REF!</definedName>
    <definedName name="TOTALITEM9.2_19" localSheetId="9">#REF!</definedName>
    <definedName name="TOTALITEM9.2_19" localSheetId="1">#REF!</definedName>
    <definedName name="TOTALITEM9.2_19">#REF!</definedName>
    <definedName name="TOTALITEM9.2_2" localSheetId="9">#REF!</definedName>
    <definedName name="TOTALITEM9.2_2" localSheetId="1">#REF!</definedName>
    <definedName name="TOTALITEM9.2_2">#REF!</definedName>
    <definedName name="TOTALITEM9.2_20" localSheetId="9">#REF!</definedName>
    <definedName name="TOTALITEM9.2_20" localSheetId="1">#REF!</definedName>
    <definedName name="TOTALITEM9.2_20">#REF!</definedName>
    <definedName name="TOTALITEM9.2_21" localSheetId="9">#REF!</definedName>
    <definedName name="TOTALITEM9.2_21" localSheetId="1">#REF!</definedName>
    <definedName name="TOTALITEM9.2_21">#REF!</definedName>
    <definedName name="TOTALITEM9.2_22" localSheetId="9">#REF!</definedName>
    <definedName name="TOTALITEM9.2_22" localSheetId="1">#REF!</definedName>
    <definedName name="TOTALITEM9.2_22">#REF!</definedName>
    <definedName name="TOTALITEM9.2_23" localSheetId="9">#REF!</definedName>
    <definedName name="TOTALITEM9.2_23" localSheetId="1">#REF!</definedName>
    <definedName name="TOTALITEM9.2_23">#REF!</definedName>
    <definedName name="TOTALITEM9.2_24" localSheetId="9">#REF!</definedName>
    <definedName name="TOTALITEM9.2_24" localSheetId="1">#REF!</definedName>
    <definedName name="TOTALITEM9.2_24">#REF!</definedName>
    <definedName name="TOTALITEM9.2_25" localSheetId="9">#REF!</definedName>
    <definedName name="TOTALITEM9.2_25" localSheetId="1">#REF!</definedName>
    <definedName name="TOTALITEM9.2_25">#REF!</definedName>
    <definedName name="TOTALITEM9.2_26" localSheetId="9">#REF!</definedName>
    <definedName name="TOTALITEM9.2_26" localSheetId="1">#REF!</definedName>
    <definedName name="TOTALITEM9.2_26">#REF!</definedName>
    <definedName name="TOTALITEM9.2_27" localSheetId="9">#REF!</definedName>
    <definedName name="TOTALITEM9.2_27" localSheetId="1">#REF!</definedName>
    <definedName name="TOTALITEM9.2_27">#REF!</definedName>
    <definedName name="TOTALITEM9.2_28" localSheetId="9">#REF!</definedName>
    <definedName name="TOTALITEM9.2_28" localSheetId="1">#REF!</definedName>
    <definedName name="TOTALITEM9.2_28">#REF!</definedName>
    <definedName name="TOTALITEM9.2_29" localSheetId="9">#REF!</definedName>
    <definedName name="TOTALITEM9.2_29" localSheetId="1">#REF!</definedName>
    <definedName name="TOTALITEM9.2_29">#REF!</definedName>
    <definedName name="TOTALITEM9.2_3" localSheetId="9">#REF!</definedName>
    <definedName name="TOTALITEM9.2_3" localSheetId="1">#REF!</definedName>
    <definedName name="TOTALITEM9.2_3">#REF!</definedName>
    <definedName name="TOTALITEM9.2_30" localSheetId="9">#REF!</definedName>
    <definedName name="TOTALITEM9.2_30" localSheetId="1">#REF!</definedName>
    <definedName name="TOTALITEM9.2_30">#REF!</definedName>
    <definedName name="TOTALITEM9.2_31" localSheetId="9">#REF!</definedName>
    <definedName name="TOTALITEM9.2_31" localSheetId="1">#REF!</definedName>
    <definedName name="TOTALITEM9.2_31">#REF!</definedName>
    <definedName name="TOTALITEM9.2_32" localSheetId="9">#REF!</definedName>
    <definedName name="TOTALITEM9.2_32" localSheetId="1">#REF!</definedName>
    <definedName name="TOTALITEM9.2_32">#REF!</definedName>
    <definedName name="TOTALITEM9.2_33" localSheetId="9">#REF!</definedName>
    <definedName name="TOTALITEM9.2_33" localSheetId="1">#REF!</definedName>
    <definedName name="TOTALITEM9.2_33">#REF!</definedName>
    <definedName name="TOTALITEM9.2_34" localSheetId="9">#REF!</definedName>
    <definedName name="TOTALITEM9.2_34" localSheetId="1">#REF!</definedName>
    <definedName name="TOTALITEM9.2_34">#REF!</definedName>
    <definedName name="TOTALITEM9.2_35" localSheetId="9">#REF!</definedName>
    <definedName name="TOTALITEM9.2_35" localSheetId="1">#REF!</definedName>
    <definedName name="TOTALITEM9.2_35">#REF!</definedName>
    <definedName name="TOTALITEM9.2_36" localSheetId="9">#REF!</definedName>
    <definedName name="TOTALITEM9.2_36" localSheetId="1">#REF!</definedName>
    <definedName name="TOTALITEM9.2_36">#REF!</definedName>
    <definedName name="TOTALITEM9.2_37" localSheetId="9">#REF!</definedName>
    <definedName name="TOTALITEM9.2_37" localSheetId="1">#REF!</definedName>
    <definedName name="TOTALITEM9.2_37">#REF!</definedName>
    <definedName name="TOTALITEM9.2_38" localSheetId="9">#REF!</definedName>
    <definedName name="TOTALITEM9.2_38" localSheetId="1">#REF!</definedName>
    <definedName name="TOTALITEM9.2_38">#REF!</definedName>
    <definedName name="TOTALITEM9.2_39" localSheetId="9">#REF!</definedName>
    <definedName name="TOTALITEM9.2_39" localSheetId="1">#REF!</definedName>
    <definedName name="TOTALITEM9.2_39">#REF!</definedName>
    <definedName name="TOTALITEM9.2_4" localSheetId="9">#REF!</definedName>
    <definedName name="TOTALITEM9.2_4" localSheetId="1">#REF!</definedName>
    <definedName name="TOTALITEM9.2_4">#REF!</definedName>
    <definedName name="TOTALITEM9.2_40" localSheetId="9">#REF!</definedName>
    <definedName name="TOTALITEM9.2_40" localSheetId="1">#REF!</definedName>
    <definedName name="TOTALITEM9.2_40">#REF!</definedName>
    <definedName name="TOTALITEM9.2_41" localSheetId="9">#REF!</definedName>
    <definedName name="TOTALITEM9.2_41" localSheetId="1">#REF!</definedName>
    <definedName name="TOTALITEM9.2_41">#REF!</definedName>
    <definedName name="TOTALITEM9.2_42" localSheetId="9">#REF!</definedName>
    <definedName name="TOTALITEM9.2_42" localSheetId="1">#REF!</definedName>
    <definedName name="TOTALITEM9.2_42">#REF!</definedName>
    <definedName name="TOTALITEM9.2_43" localSheetId="9">#REF!</definedName>
    <definedName name="TOTALITEM9.2_43" localSheetId="1">#REF!</definedName>
    <definedName name="TOTALITEM9.2_43">#REF!</definedName>
    <definedName name="TOTALITEM9.2_44" localSheetId="9">#REF!</definedName>
    <definedName name="TOTALITEM9.2_44" localSheetId="1">#REF!</definedName>
    <definedName name="TOTALITEM9.2_44">#REF!</definedName>
    <definedName name="TOTALITEM9.2_45" localSheetId="9">#REF!</definedName>
    <definedName name="TOTALITEM9.2_45" localSheetId="1">#REF!</definedName>
    <definedName name="TOTALITEM9.2_45">#REF!</definedName>
    <definedName name="TOTALITEM9.2_46" localSheetId="9">#REF!</definedName>
    <definedName name="TOTALITEM9.2_46" localSheetId="1">#REF!</definedName>
    <definedName name="TOTALITEM9.2_46">#REF!</definedName>
    <definedName name="TOTALITEM9.2_47" localSheetId="9">#REF!</definedName>
    <definedName name="TOTALITEM9.2_47" localSheetId="1">#REF!</definedName>
    <definedName name="TOTALITEM9.2_47">#REF!</definedName>
    <definedName name="TOTALITEM9.2_48" localSheetId="9">#REF!</definedName>
    <definedName name="TOTALITEM9.2_48" localSheetId="1">#REF!</definedName>
    <definedName name="TOTALITEM9.2_48">#REF!</definedName>
    <definedName name="TOTALITEM9.2_49" localSheetId="9">#REF!</definedName>
    <definedName name="TOTALITEM9.2_49" localSheetId="1">#REF!</definedName>
    <definedName name="TOTALITEM9.2_49">#REF!</definedName>
    <definedName name="TOTALITEM9.2_5" localSheetId="9">#REF!</definedName>
    <definedName name="TOTALITEM9.2_5" localSheetId="1">#REF!</definedName>
    <definedName name="TOTALITEM9.2_5">#REF!</definedName>
    <definedName name="TOTALITEM9.2_50" localSheetId="9">#REF!</definedName>
    <definedName name="TOTALITEM9.2_50" localSheetId="1">#REF!</definedName>
    <definedName name="TOTALITEM9.2_50">#REF!</definedName>
    <definedName name="TOTALITEM9.2_51" localSheetId="9">#REF!</definedName>
    <definedName name="TOTALITEM9.2_51" localSheetId="1">#REF!</definedName>
    <definedName name="TOTALITEM9.2_51">#REF!</definedName>
    <definedName name="TOTALITEM9.2_52" localSheetId="9">#REF!</definedName>
    <definedName name="TOTALITEM9.2_52" localSheetId="1">#REF!</definedName>
    <definedName name="TOTALITEM9.2_52">#REF!</definedName>
    <definedName name="TOTALITEM9.2_53" localSheetId="9">#REF!</definedName>
    <definedName name="TOTALITEM9.2_53" localSheetId="1">#REF!</definedName>
    <definedName name="TOTALITEM9.2_53">#REF!</definedName>
    <definedName name="TOTALITEM9.2_54" localSheetId="9">#REF!</definedName>
    <definedName name="TOTALITEM9.2_54" localSheetId="1">#REF!</definedName>
    <definedName name="TOTALITEM9.2_54">#REF!</definedName>
    <definedName name="TOTALITEM9.2_55" localSheetId="9">#REF!</definedName>
    <definedName name="TOTALITEM9.2_55" localSheetId="1">#REF!</definedName>
    <definedName name="TOTALITEM9.2_55">#REF!</definedName>
    <definedName name="TOTALITEM9.2_56" localSheetId="9">#REF!</definedName>
    <definedName name="TOTALITEM9.2_56" localSheetId="1">#REF!</definedName>
    <definedName name="TOTALITEM9.2_56">#REF!</definedName>
    <definedName name="TOTALITEM9.2_57" localSheetId="9">#REF!</definedName>
    <definedName name="TOTALITEM9.2_57" localSheetId="1">#REF!</definedName>
    <definedName name="TOTALITEM9.2_57">#REF!</definedName>
    <definedName name="TOTALITEM9.2_58" localSheetId="9">#REF!</definedName>
    <definedName name="TOTALITEM9.2_58" localSheetId="1">#REF!</definedName>
    <definedName name="TOTALITEM9.2_58">#REF!</definedName>
    <definedName name="TOTALITEM9.2_59" localSheetId="9">#REF!</definedName>
    <definedName name="TOTALITEM9.2_59" localSheetId="1">#REF!</definedName>
    <definedName name="TOTALITEM9.2_59">#REF!</definedName>
    <definedName name="TOTALITEM9.2_60" localSheetId="9">#REF!</definedName>
    <definedName name="TOTALITEM9.2_60" localSheetId="1">#REF!</definedName>
    <definedName name="TOTALITEM9.2_60">#REF!</definedName>
    <definedName name="TOTALITEM9.2_61" localSheetId="9">#REF!</definedName>
    <definedName name="TOTALITEM9.2_61" localSheetId="1">#REF!</definedName>
    <definedName name="TOTALITEM9.2_61">#REF!</definedName>
    <definedName name="TOTALITEM9.2_62" localSheetId="9">#REF!</definedName>
    <definedName name="TOTALITEM9.2_62" localSheetId="1">#REF!</definedName>
    <definedName name="TOTALITEM9.2_62">#REF!</definedName>
    <definedName name="TOTALITEM9.2_63" localSheetId="9">#REF!</definedName>
    <definedName name="TOTALITEM9.2_63" localSheetId="1">#REF!</definedName>
    <definedName name="TOTALITEM9.2_63">#REF!</definedName>
    <definedName name="TOTALITEM9.2_64" localSheetId="9">#REF!</definedName>
    <definedName name="TOTALITEM9.2_64" localSheetId="1">#REF!</definedName>
    <definedName name="TOTALITEM9.2_64">#REF!</definedName>
    <definedName name="TOTALITEM9.2_65" localSheetId="9">#REF!</definedName>
    <definedName name="TOTALITEM9.2_65" localSheetId="1">#REF!</definedName>
    <definedName name="TOTALITEM9.2_65">#REF!</definedName>
    <definedName name="TOTALITEM9.2_66" localSheetId="9">#REF!</definedName>
    <definedName name="TOTALITEM9.2_66" localSheetId="1">#REF!</definedName>
    <definedName name="TOTALITEM9.2_66">#REF!</definedName>
    <definedName name="TOTALITEM9.2_67" localSheetId="9">#REF!</definedName>
    <definedName name="TOTALITEM9.2_67" localSheetId="1">#REF!</definedName>
    <definedName name="TOTALITEM9.2_67">#REF!</definedName>
    <definedName name="TOTALITEM9.2_68" localSheetId="9">#REF!</definedName>
    <definedName name="TOTALITEM9.2_68" localSheetId="1">#REF!</definedName>
    <definedName name="TOTALITEM9.2_68">#REF!</definedName>
    <definedName name="TOTALITEM9.2_69" localSheetId="9">#REF!</definedName>
    <definedName name="TOTALITEM9.2_69" localSheetId="1">#REF!</definedName>
    <definedName name="TOTALITEM9.2_69">#REF!</definedName>
    <definedName name="TOTALITEM9.2_70" localSheetId="9">#REF!</definedName>
    <definedName name="TOTALITEM9.2_70" localSheetId="1">#REF!</definedName>
    <definedName name="TOTALITEM9.2_70">#REF!</definedName>
    <definedName name="TOTALITEM9.2_71" localSheetId="9">#REF!</definedName>
    <definedName name="TOTALITEM9.2_71" localSheetId="1">#REF!</definedName>
    <definedName name="TOTALITEM9.2_71">#REF!</definedName>
    <definedName name="TOTALITEM9.2_72" localSheetId="9">#REF!</definedName>
    <definedName name="TOTALITEM9.2_72" localSheetId="1">#REF!</definedName>
    <definedName name="TOTALITEM9.2_72">#REF!</definedName>
    <definedName name="TOTALITEM9.2_73" localSheetId="9">#REF!</definedName>
    <definedName name="TOTALITEM9.2_73" localSheetId="1">#REF!</definedName>
    <definedName name="TOTALITEM9.2_73">#REF!</definedName>
    <definedName name="TOTALITEM9.2_74" localSheetId="9">#REF!</definedName>
    <definedName name="TOTALITEM9.2_74" localSheetId="1">#REF!</definedName>
    <definedName name="TOTALITEM9.2_74">#REF!</definedName>
    <definedName name="TOTALITEM9.2_75" localSheetId="9">#REF!</definedName>
    <definedName name="TOTALITEM9.2_75" localSheetId="1">#REF!</definedName>
    <definedName name="TOTALITEM9.2_75">#REF!</definedName>
    <definedName name="TOTALITEM9.2_76" localSheetId="9">#REF!</definedName>
    <definedName name="TOTALITEM9.2_76" localSheetId="1">#REF!</definedName>
    <definedName name="TOTALITEM9.2_76">#REF!</definedName>
    <definedName name="TOTALITEM9.2_78" localSheetId="9">#REF!</definedName>
    <definedName name="TOTALITEM9.2_78" localSheetId="1">#REF!</definedName>
    <definedName name="TOTALITEM9.2_78">#REF!</definedName>
    <definedName name="TOTALITEM9.2_79" localSheetId="9">#REF!</definedName>
    <definedName name="TOTALITEM9.2_79" localSheetId="1">#REF!</definedName>
    <definedName name="TOTALITEM9.2_79">#REF!</definedName>
    <definedName name="TOTALITEM9.2_9" localSheetId="9">#REF!</definedName>
    <definedName name="TOTALITEM9.2_9" localSheetId="1">#REF!</definedName>
    <definedName name="TOTALITEM9.2_9">#REF!</definedName>
    <definedName name="TOTALITEM9.3" localSheetId="9">#REF!</definedName>
    <definedName name="TOTALITEM9.3" localSheetId="1">#REF!</definedName>
    <definedName name="TOTALITEM9.3">#REF!</definedName>
    <definedName name="TOTALITEM9.3_1" localSheetId="9">#REF!</definedName>
    <definedName name="TOTALITEM9.3_1" localSheetId="1">#REF!</definedName>
    <definedName name="TOTALITEM9.3_1">#REF!</definedName>
    <definedName name="TOTALITEM9.3_10" localSheetId="9">#REF!</definedName>
    <definedName name="TOTALITEM9.3_10" localSheetId="1">#REF!</definedName>
    <definedName name="TOTALITEM9.3_10">#REF!</definedName>
    <definedName name="TOTALITEM9.3_11" localSheetId="9">#REF!</definedName>
    <definedName name="TOTALITEM9.3_11" localSheetId="1">#REF!</definedName>
    <definedName name="TOTALITEM9.3_11">#REF!</definedName>
    <definedName name="TOTALITEM9.3_12" localSheetId="9">#REF!</definedName>
    <definedName name="TOTALITEM9.3_12" localSheetId="1">#REF!</definedName>
    <definedName name="TOTALITEM9.3_12">#REF!</definedName>
    <definedName name="TOTALITEM9.3_13" localSheetId="9">#REF!</definedName>
    <definedName name="TOTALITEM9.3_13" localSheetId="1">#REF!</definedName>
    <definedName name="TOTALITEM9.3_13">#REF!</definedName>
    <definedName name="TOTALITEM9.3_14" localSheetId="9">#REF!</definedName>
    <definedName name="TOTALITEM9.3_14" localSheetId="1">#REF!</definedName>
    <definedName name="TOTALITEM9.3_14">#REF!</definedName>
    <definedName name="TOTALITEM9.3_15" localSheetId="9">#REF!</definedName>
    <definedName name="TOTALITEM9.3_15" localSheetId="1">#REF!</definedName>
    <definedName name="TOTALITEM9.3_15">#REF!</definedName>
    <definedName name="TOTALITEM9.3_16" localSheetId="9">#REF!</definedName>
    <definedName name="TOTALITEM9.3_16" localSheetId="1">#REF!</definedName>
    <definedName name="TOTALITEM9.3_16">#REF!</definedName>
    <definedName name="TOTALITEM9.3_17" localSheetId="9">#REF!</definedName>
    <definedName name="TOTALITEM9.3_17" localSheetId="1">#REF!</definedName>
    <definedName name="TOTALITEM9.3_17">#REF!</definedName>
    <definedName name="TOTALITEM9.3_18" localSheetId="9">#REF!</definedName>
    <definedName name="TOTALITEM9.3_18" localSheetId="1">#REF!</definedName>
    <definedName name="TOTALITEM9.3_18">#REF!</definedName>
    <definedName name="TOTALITEM9.3_19" localSheetId="9">#REF!</definedName>
    <definedName name="TOTALITEM9.3_19" localSheetId="1">#REF!</definedName>
    <definedName name="TOTALITEM9.3_19">#REF!</definedName>
    <definedName name="TOTALITEM9.3_2" localSheetId="9">#REF!</definedName>
    <definedName name="TOTALITEM9.3_2" localSheetId="1">#REF!</definedName>
    <definedName name="TOTALITEM9.3_2">#REF!</definedName>
    <definedName name="TOTALITEM9.3_20" localSheetId="9">#REF!</definedName>
    <definedName name="TOTALITEM9.3_20" localSheetId="1">#REF!</definedName>
    <definedName name="TOTALITEM9.3_20">#REF!</definedName>
    <definedName name="TOTALITEM9.3_21" localSheetId="9">#REF!</definedName>
    <definedName name="TOTALITEM9.3_21" localSheetId="1">#REF!</definedName>
    <definedName name="TOTALITEM9.3_21">#REF!</definedName>
    <definedName name="TOTALITEM9.3_22" localSheetId="9">#REF!</definedName>
    <definedName name="TOTALITEM9.3_22" localSheetId="1">#REF!</definedName>
    <definedName name="TOTALITEM9.3_22">#REF!</definedName>
    <definedName name="TOTALITEM9.3_23" localSheetId="9">#REF!</definedName>
    <definedName name="TOTALITEM9.3_23" localSheetId="1">#REF!</definedName>
    <definedName name="TOTALITEM9.3_23">#REF!</definedName>
    <definedName name="TOTALITEM9.3_24" localSheetId="9">#REF!</definedName>
    <definedName name="TOTALITEM9.3_24" localSheetId="1">#REF!</definedName>
    <definedName name="TOTALITEM9.3_24">#REF!</definedName>
    <definedName name="TOTALITEM9.3_25" localSheetId="9">#REF!</definedName>
    <definedName name="TOTALITEM9.3_25" localSheetId="1">#REF!</definedName>
    <definedName name="TOTALITEM9.3_25">#REF!</definedName>
    <definedName name="TOTALITEM9.3_26" localSheetId="9">#REF!</definedName>
    <definedName name="TOTALITEM9.3_26" localSheetId="1">#REF!</definedName>
    <definedName name="TOTALITEM9.3_26">#REF!</definedName>
    <definedName name="TOTALITEM9.3_27" localSheetId="9">#REF!</definedName>
    <definedName name="TOTALITEM9.3_27" localSheetId="1">#REF!</definedName>
    <definedName name="TOTALITEM9.3_27">#REF!</definedName>
    <definedName name="TOTALITEM9.3_28" localSheetId="9">#REF!</definedName>
    <definedName name="TOTALITEM9.3_28" localSheetId="1">#REF!</definedName>
    <definedName name="TOTALITEM9.3_28">#REF!</definedName>
    <definedName name="TOTALITEM9.3_29" localSheetId="9">#REF!</definedName>
    <definedName name="TOTALITEM9.3_29" localSheetId="1">#REF!</definedName>
    <definedName name="TOTALITEM9.3_29">#REF!</definedName>
    <definedName name="TOTALITEM9.3_3" localSheetId="9">#REF!</definedName>
    <definedName name="TOTALITEM9.3_3" localSheetId="1">#REF!</definedName>
    <definedName name="TOTALITEM9.3_3">#REF!</definedName>
    <definedName name="TOTALITEM9.3_30" localSheetId="9">#REF!</definedName>
    <definedName name="TOTALITEM9.3_30" localSheetId="1">#REF!</definedName>
    <definedName name="TOTALITEM9.3_30">#REF!</definedName>
    <definedName name="TOTALITEM9.3_31" localSheetId="9">#REF!</definedName>
    <definedName name="TOTALITEM9.3_31" localSheetId="1">#REF!</definedName>
    <definedName name="TOTALITEM9.3_31">#REF!</definedName>
    <definedName name="TOTALITEM9.3_32" localSheetId="9">#REF!</definedName>
    <definedName name="TOTALITEM9.3_32" localSheetId="1">#REF!</definedName>
    <definedName name="TOTALITEM9.3_32">#REF!</definedName>
    <definedName name="TOTALITEM9.3_33" localSheetId="9">#REF!</definedName>
    <definedName name="TOTALITEM9.3_33" localSheetId="1">#REF!</definedName>
    <definedName name="TOTALITEM9.3_33">#REF!</definedName>
    <definedName name="TOTALITEM9.3_34" localSheetId="9">#REF!</definedName>
    <definedName name="TOTALITEM9.3_34" localSheetId="1">#REF!</definedName>
    <definedName name="TOTALITEM9.3_34">#REF!</definedName>
    <definedName name="TOTALITEM9.3_35" localSheetId="9">#REF!</definedName>
    <definedName name="TOTALITEM9.3_35" localSheetId="1">#REF!</definedName>
    <definedName name="TOTALITEM9.3_35">#REF!</definedName>
    <definedName name="TOTALITEM9.3_36" localSheetId="9">#REF!</definedName>
    <definedName name="TOTALITEM9.3_36" localSheetId="1">#REF!</definedName>
    <definedName name="TOTALITEM9.3_36">#REF!</definedName>
    <definedName name="TOTALITEM9.3_37" localSheetId="9">#REF!</definedName>
    <definedName name="TOTALITEM9.3_37" localSheetId="1">#REF!</definedName>
    <definedName name="TOTALITEM9.3_37">#REF!</definedName>
    <definedName name="TOTALITEM9.3_38" localSheetId="9">#REF!</definedName>
    <definedName name="TOTALITEM9.3_38" localSheetId="1">#REF!</definedName>
    <definedName name="TOTALITEM9.3_38">#REF!</definedName>
    <definedName name="TOTALITEM9.3_39" localSheetId="9">#REF!</definedName>
    <definedName name="TOTALITEM9.3_39" localSheetId="1">#REF!</definedName>
    <definedName name="TOTALITEM9.3_39">#REF!</definedName>
    <definedName name="TOTALITEM9.3_4" localSheetId="9">#REF!</definedName>
    <definedName name="TOTALITEM9.3_4" localSheetId="1">#REF!</definedName>
    <definedName name="TOTALITEM9.3_4">#REF!</definedName>
    <definedName name="TOTALITEM9.3_40" localSheetId="9">#REF!</definedName>
    <definedName name="TOTALITEM9.3_40" localSheetId="1">#REF!</definedName>
    <definedName name="TOTALITEM9.3_40">#REF!</definedName>
    <definedName name="TOTALITEM9.3_41" localSheetId="9">#REF!</definedName>
    <definedName name="TOTALITEM9.3_41" localSheetId="1">#REF!</definedName>
    <definedName name="TOTALITEM9.3_41">#REF!</definedName>
    <definedName name="TOTALITEM9.3_42" localSheetId="9">#REF!</definedName>
    <definedName name="TOTALITEM9.3_42" localSheetId="1">#REF!</definedName>
    <definedName name="TOTALITEM9.3_42">#REF!</definedName>
    <definedName name="TOTALITEM9.3_43" localSheetId="9">#REF!</definedName>
    <definedName name="TOTALITEM9.3_43" localSheetId="1">#REF!</definedName>
    <definedName name="TOTALITEM9.3_43">#REF!</definedName>
    <definedName name="TOTALITEM9.3_44" localSheetId="9">#REF!</definedName>
    <definedName name="TOTALITEM9.3_44" localSheetId="1">#REF!</definedName>
    <definedName name="TOTALITEM9.3_44">#REF!</definedName>
    <definedName name="TOTALITEM9.3_45" localSheetId="9">#REF!</definedName>
    <definedName name="TOTALITEM9.3_45" localSheetId="1">#REF!</definedName>
    <definedName name="TOTALITEM9.3_45">#REF!</definedName>
    <definedName name="TOTALITEM9.3_46" localSheetId="9">#REF!</definedName>
    <definedName name="TOTALITEM9.3_46" localSheetId="1">#REF!</definedName>
    <definedName name="TOTALITEM9.3_46">#REF!</definedName>
    <definedName name="TOTALITEM9.3_47" localSheetId="9">#REF!</definedName>
    <definedName name="TOTALITEM9.3_47" localSheetId="1">#REF!</definedName>
    <definedName name="TOTALITEM9.3_47">#REF!</definedName>
    <definedName name="TOTALITEM9.3_48" localSheetId="9">#REF!</definedName>
    <definedName name="TOTALITEM9.3_48" localSheetId="1">#REF!</definedName>
    <definedName name="TOTALITEM9.3_48">#REF!</definedName>
    <definedName name="TOTALITEM9.3_49" localSheetId="9">#REF!</definedName>
    <definedName name="TOTALITEM9.3_49" localSheetId="1">#REF!</definedName>
    <definedName name="TOTALITEM9.3_49">#REF!</definedName>
    <definedName name="TOTALITEM9.3_5" localSheetId="9">#REF!</definedName>
    <definedName name="TOTALITEM9.3_5" localSheetId="1">#REF!</definedName>
    <definedName name="TOTALITEM9.3_5">#REF!</definedName>
    <definedName name="TOTALITEM9.3_50" localSheetId="9">#REF!</definedName>
    <definedName name="TOTALITEM9.3_50" localSheetId="1">#REF!</definedName>
    <definedName name="TOTALITEM9.3_50">#REF!</definedName>
    <definedName name="TOTALITEM9.3_51" localSheetId="9">#REF!</definedName>
    <definedName name="TOTALITEM9.3_51" localSheetId="1">#REF!</definedName>
    <definedName name="TOTALITEM9.3_51">#REF!</definedName>
    <definedName name="TOTALITEM9.3_52" localSheetId="9">#REF!</definedName>
    <definedName name="TOTALITEM9.3_52" localSheetId="1">#REF!</definedName>
    <definedName name="TOTALITEM9.3_52">#REF!</definedName>
    <definedName name="TOTALITEM9.3_53" localSheetId="9">#REF!</definedName>
    <definedName name="TOTALITEM9.3_53" localSheetId="1">#REF!</definedName>
    <definedName name="TOTALITEM9.3_53">#REF!</definedName>
    <definedName name="TOTALITEM9.3_54" localSheetId="9">#REF!</definedName>
    <definedName name="TOTALITEM9.3_54" localSheetId="1">#REF!</definedName>
    <definedName name="TOTALITEM9.3_54">#REF!</definedName>
    <definedName name="TOTALITEM9.3_55" localSheetId="9">#REF!</definedName>
    <definedName name="TOTALITEM9.3_55" localSheetId="1">#REF!</definedName>
    <definedName name="TOTALITEM9.3_55">#REF!</definedName>
    <definedName name="TOTALITEM9.3_56" localSheetId="9">#REF!</definedName>
    <definedName name="TOTALITEM9.3_56" localSheetId="1">#REF!</definedName>
    <definedName name="TOTALITEM9.3_56">#REF!</definedName>
    <definedName name="TOTALITEM9.3_57" localSheetId="9">#REF!</definedName>
    <definedName name="TOTALITEM9.3_57" localSheetId="1">#REF!</definedName>
    <definedName name="TOTALITEM9.3_57">#REF!</definedName>
    <definedName name="TOTALITEM9.3_58" localSheetId="9">#REF!</definedName>
    <definedName name="TOTALITEM9.3_58" localSheetId="1">#REF!</definedName>
    <definedName name="TOTALITEM9.3_58">#REF!</definedName>
    <definedName name="TOTALITEM9.3_59" localSheetId="9">#REF!</definedName>
    <definedName name="TOTALITEM9.3_59" localSheetId="1">#REF!</definedName>
    <definedName name="TOTALITEM9.3_59">#REF!</definedName>
    <definedName name="TOTALITEM9.3_60" localSheetId="9">#REF!</definedName>
    <definedName name="TOTALITEM9.3_60" localSheetId="1">#REF!</definedName>
    <definedName name="TOTALITEM9.3_60">#REF!</definedName>
    <definedName name="TOTALITEM9.3_61" localSheetId="9">#REF!</definedName>
    <definedName name="TOTALITEM9.3_61" localSheetId="1">#REF!</definedName>
    <definedName name="TOTALITEM9.3_61">#REF!</definedName>
    <definedName name="TOTALITEM9.3_62" localSheetId="9">#REF!</definedName>
    <definedName name="TOTALITEM9.3_62" localSheetId="1">#REF!</definedName>
    <definedName name="TOTALITEM9.3_62">#REF!</definedName>
    <definedName name="TOTALITEM9.3_63" localSheetId="9">#REF!</definedName>
    <definedName name="TOTALITEM9.3_63" localSheetId="1">#REF!</definedName>
    <definedName name="TOTALITEM9.3_63">#REF!</definedName>
    <definedName name="TOTALITEM9.3_64" localSheetId="9">#REF!</definedName>
    <definedName name="TOTALITEM9.3_64" localSheetId="1">#REF!</definedName>
    <definedName name="TOTALITEM9.3_64">#REF!</definedName>
    <definedName name="TOTALITEM9.3_65" localSheetId="9">#REF!</definedName>
    <definedName name="TOTALITEM9.3_65" localSheetId="1">#REF!</definedName>
    <definedName name="TOTALITEM9.3_65">#REF!</definedName>
    <definedName name="TOTALITEM9.3_66" localSheetId="9">#REF!</definedName>
    <definedName name="TOTALITEM9.3_66" localSheetId="1">#REF!</definedName>
    <definedName name="TOTALITEM9.3_66">#REF!</definedName>
    <definedName name="TOTALITEM9.3_67" localSheetId="9">#REF!</definedName>
    <definedName name="TOTALITEM9.3_67" localSheetId="1">#REF!</definedName>
    <definedName name="TOTALITEM9.3_67">#REF!</definedName>
    <definedName name="TOTALITEM9.3_68" localSheetId="9">#REF!</definedName>
    <definedName name="TOTALITEM9.3_68" localSheetId="1">#REF!</definedName>
    <definedName name="TOTALITEM9.3_68">#REF!</definedName>
    <definedName name="TOTALITEM9.3_69" localSheetId="9">#REF!</definedName>
    <definedName name="TOTALITEM9.3_69" localSheetId="1">#REF!</definedName>
    <definedName name="TOTALITEM9.3_69">#REF!</definedName>
    <definedName name="TOTALITEM9.3_70" localSheetId="9">#REF!</definedName>
    <definedName name="TOTALITEM9.3_70" localSheetId="1">#REF!</definedName>
    <definedName name="TOTALITEM9.3_70">#REF!</definedName>
    <definedName name="TOTALITEM9.3_71" localSheetId="9">#REF!</definedName>
    <definedName name="TOTALITEM9.3_71" localSheetId="1">#REF!</definedName>
    <definedName name="TOTALITEM9.3_71">#REF!</definedName>
    <definedName name="TOTALITEM9.3_72" localSheetId="9">#REF!</definedName>
    <definedName name="TOTALITEM9.3_72" localSheetId="1">#REF!</definedName>
    <definedName name="TOTALITEM9.3_72">#REF!</definedName>
    <definedName name="TOTALITEM9.3_73" localSheetId="9">#REF!</definedName>
    <definedName name="TOTALITEM9.3_73" localSheetId="1">#REF!</definedName>
    <definedName name="TOTALITEM9.3_73">#REF!</definedName>
    <definedName name="TOTALITEM9.3_74" localSheetId="9">#REF!</definedName>
    <definedName name="TOTALITEM9.3_74" localSheetId="1">#REF!</definedName>
    <definedName name="TOTALITEM9.3_74">#REF!</definedName>
    <definedName name="TOTALITEM9.3_75" localSheetId="9">#REF!</definedName>
    <definedName name="TOTALITEM9.3_75" localSheetId="1">#REF!</definedName>
    <definedName name="TOTALITEM9.3_75">#REF!</definedName>
    <definedName name="TOTALITEM9.3_76" localSheetId="9">#REF!</definedName>
    <definedName name="TOTALITEM9.3_76" localSheetId="1">#REF!</definedName>
    <definedName name="TOTALITEM9.3_76">#REF!</definedName>
    <definedName name="TOTALITEM9.3_78" localSheetId="9">#REF!</definedName>
    <definedName name="TOTALITEM9.3_78" localSheetId="1">#REF!</definedName>
    <definedName name="TOTALITEM9.3_78">#REF!</definedName>
    <definedName name="TOTALITEM9.3_79" localSheetId="9">#REF!</definedName>
    <definedName name="TOTALITEM9.3_79" localSheetId="1">#REF!</definedName>
    <definedName name="TOTALITEM9.3_79">#REF!</definedName>
    <definedName name="TOTALITEM9.3_9" localSheetId="9">#REF!</definedName>
    <definedName name="TOTALITEM9.3_9" localSheetId="1">#REF!</definedName>
    <definedName name="TOTALITEM9.3_9">#REF!</definedName>
    <definedName name="TOTALITEM9.4" localSheetId="9">#REF!</definedName>
    <definedName name="TOTALITEM9.4" localSheetId="1">#REF!</definedName>
    <definedName name="TOTALITEM9.4">#REF!</definedName>
    <definedName name="TOTALITEM9.4_1" localSheetId="9">#REF!</definedName>
    <definedName name="TOTALITEM9.4_1" localSheetId="1">#REF!</definedName>
    <definedName name="TOTALITEM9.4_1">#REF!</definedName>
    <definedName name="TOTALITEM9.4_10" localSheetId="9">#REF!</definedName>
    <definedName name="TOTALITEM9.4_10" localSheetId="1">#REF!</definedName>
    <definedName name="TOTALITEM9.4_10">#REF!</definedName>
    <definedName name="TOTALITEM9.4_11" localSheetId="9">#REF!</definedName>
    <definedName name="TOTALITEM9.4_11" localSheetId="1">#REF!</definedName>
    <definedName name="TOTALITEM9.4_11">#REF!</definedName>
    <definedName name="TOTALITEM9.4_12" localSheetId="9">#REF!</definedName>
    <definedName name="TOTALITEM9.4_12" localSheetId="1">#REF!</definedName>
    <definedName name="TOTALITEM9.4_12">#REF!</definedName>
    <definedName name="TOTALITEM9.4_13" localSheetId="9">#REF!</definedName>
    <definedName name="TOTALITEM9.4_13" localSheetId="1">#REF!</definedName>
    <definedName name="TOTALITEM9.4_13">#REF!</definedName>
    <definedName name="TOTALITEM9.4_14" localSheetId="9">#REF!</definedName>
    <definedName name="TOTALITEM9.4_14" localSheetId="1">#REF!</definedName>
    <definedName name="TOTALITEM9.4_14">#REF!</definedName>
    <definedName name="TOTALITEM9.4_15" localSheetId="9">#REF!</definedName>
    <definedName name="TOTALITEM9.4_15" localSheetId="1">#REF!</definedName>
    <definedName name="TOTALITEM9.4_15">#REF!</definedName>
    <definedName name="TOTALITEM9.4_16" localSheetId="9">#REF!</definedName>
    <definedName name="TOTALITEM9.4_16" localSheetId="1">#REF!</definedName>
    <definedName name="TOTALITEM9.4_16">#REF!</definedName>
    <definedName name="TOTALITEM9.4_17" localSheetId="9">#REF!</definedName>
    <definedName name="TOTALITEM9.4_17" localSheetId="1">#REF!</definedName>
    <definedName name="TOTALITEM9.4_17">#REF!</definedName>
    <definedName name="TOTALITEM9.4_18" localSheetId="9">#REF!</definedName>
    <definedName name="TOTALITEM9.4_18" localSheetId="1">#REF!</definedName>
    <definedName name="TOTALITEM9.4_18">#REF!</definedName>
    <definedName name="TOTALITEM9.4_19" localSheetId="9">#REF!</definedName>
    <definedName name="TOTALITEM9.4_19" localSheetId="1">#REF!</definedName>
    <definedName name="TOTALITEM9.4_19">#REF!</definedName>
    <definedName name="TOTALITEM9.4_2" localSheetId="9">#REF!</definedName>
    <definedName name="TOTALITEM9.4_2" localSheetId="1">#REF!</definedName>
    <definedName name="TOTALITEM9.4_2">#REF!</definedName>
    <definedName name="TOTALITEM9.4_20" localSheetId="9">#REF!</definedName>
    <definedName name="TOTALITEM9.4_20" localSheetId="1">#REF!</definedName>
    <definedName name="TOTALITEM9.4_20">#REF!</definedName>
    <definedName name="TOTALITEM9.4_21" localSheetId="9">#REF!</definedName>
    <definedName name="TOTALITEM9.4_21" localSheetId="1">#REF!</definedName>
    <definedName name="TOTALITEM9.4_21">#REF!</definedName>
    <definedName name="TOTALITEM9.4_22" localSheetId="9">#REF!</definedName>
    <definedName name="TOTALITEM9.4_22" localSheetId="1">#REF!</definedName>
    <definedName name="TOTALITEM9.4_22">#REF!</definedName>
    <definedName name="TOTALITEM9.4_23" localSheetId="9">#REF!</definedName>
    <definedName name="TOTALITEM9.4_23" localSheetId="1">#REF!</definedName>
    <definedName name="TOTALITEM9.4_23">#REF!</definedName>
    <definedName name="TOTALITEM9.4_24" localSheetId="9">#REF!</definedName>
    <definedName name="TOTALITEM9.4_24" localSheetId="1">#REF!</definedName>
    <definedName name="TOTALITEM9.4_24">#REF!</definedName>
    <definedName name="TOTALITEM9.4_25" localSheetId="9">#REF!</definedName>
    <definedName name="TOTALITEM9.4_25" localSheetId="1">#REF!</definedName>
    <definedName name="TOTALITEM9.4_25">#REF!</definedName>
    <definedName name="TOTALITEM9.4_26" localSheetId="9">#REF!</definedName>
    <definedName name="TOTALITEM9.4_26" localSheetId="1">#REF!</definedName>
    <definedName name="TOTALITEM9.4_26">#REF!</definedName>
    <definedName name="TOTALITEM9.4_27" localSheetId="9">#REF!</definedName>
    <definedName name="TOTALITEM9.4_27" localSheetId="1">#REF!</definedName>
    <definedName name="TOTALITEM9.4_27">#REF!</definedName>
    <definedName name="TOTALITEM9.4_28" localSheetId="9">#REF!</definedName>
    <definedName name="TOTALITEM9.4_28" localSheetId="1">#REF!</definedName>
    <definedName name="TOTALITEM9.4_28">#REF!</definedName>
    <definedName name="TOTALITEM9.4_29" localSheetId="9">#REF!</definedName>
    <definedName name="TOTALITEM9.4_29" localSheetId="1">#REF!</definedName>
    <definedName name="TOTALITEM9.4_29">#REF!</definedName>
    <definedName name="TOTALITEM9.4_3" localSheetId="9">#REF!</definedName>
    <definedName name="TOTALITEM9.4_3" localSheetId="1">#REF!</definedName>
    <definedName name="TOTALITEM9.4_3">#REF!</definedName>
    <definedName name="TOTALITEM9.4_30" localSheetId="9">#REF!</definedName>
    <definedName name="TOTALITEM9.4_30" localSheetId="1">#REF!</definedName>
    <definedName name="TOTALITEM9.4_30">#REF!</definedName>
    <definedName name="TOTALITEM9.4_31" localSheetId="9">#REF!</definedName>
    <definedName name="TOTALITEM9.4_31" localSheetId="1">#REF!</definedName>
    <definedName name="TOTALITEM9.4_31">#REF!</definedName>
    <definedName name="TOTALITEM9.4_32" localSheetId="9">#REF!</definedName>
    <definedName name="TOTALITEM9.4_32" localSheetId="1">#REF!</definedName>
    <definedName name="TOTALITEM9.4_32">#REF!</definedName>
    <definedName name="TOTALITEM9.4_33" localSheetId="9">#REF!</definedName>
    <definedName name="TOTALITEM9.4_33" localSheetId="1">#REF!</definedName>
    <definedName name="TOTALITEM9.4_33">#REF!</definedName>
    <definedName name="TOTALITEM9.4_34" localSheetId="9">#REF!</definedName>
    <definedName name="TOTALITEM9.4_34" localSheetId="1">#REF!</definedName>
    <definedName name="TOTALITEM9.4_34">#REF!</definedName>
    <definedName name="TOTALITEM9.4_35" localSheetId="9">#REF!</definedName>
    <definedName name="TOTALITEM9.4_35" localSheetId="1">#REF!</definedName>
    <definedName name="TOTALITEM9.4_35">#REF!</definedName>
    <definedName name="TOTALITEM9.4_36" localSheetId="9">#REF!</definedName>
    <definedName name="TOTALITEM9.4_36" localSheetId="1">#REF!</definedName>
    <definedName name="TOTALITEM9.4_36">#REF!</definedName>
    <definedName name="TOTALITEM9.4_37" localSheetId="9">#REF!</definedName>
    <definedName name="TOTALITEM9.4_37" localSheetId="1">#REF!</definedName>
    <definedName name="TOTALITEM9.4_37">#REF!</definedName>
    <definedName name="TOTALITEM9.4_38" localSheetId="9">#REF!</definedName>
    <definedName name="TOTALITEM9.4_38" localSheetId="1">#REF!</definedName>
    <definedName name="TOTALITEM9.4_38">#REF!</definedName>
    <definedName name="TOTALITEM9.4_39" localSheetId="9">#REF!</definedName>
    <definedName name="TOTALITEM9.4_39" localSheetId="1">#REF!</definedName>
    <definedName name="TOTALITEM9.4_39">#REF!</definedName>
    <definedName name="TOTALITEM9.4_4" localSheetId="9">#REF!</definedName>
    <definedName name="TOTALITEM9.4_4" localSheetId="1">#REF!</definedName>
    <definedName name="TOTALITEM9.4_4">#REF!</definedName>
    <definedName name="TOTALITEM9.4_40" localSheetId="9">#REF!</definedName>
    <definedName name="TOTALITEM9.4_40" localSheetId="1">#REF!</definedName>
    <definedName name="TOTALITEM9.4_40">#REF!</definedName>
    <definedName name="TOTALITEM9.4_41" localSheetId="9">#REF!</definedName>
    <definedName name="TOTALITEM9.4_41" localSheetId="1">#REF!</definedName>
    <definedName name="TOTALITEM9.4_41">#REF!</definedName>
    <definedName name="TOTALITEM9.4_42" localSheetId="9">#REF!</definedName>
    <definedName name="TOTALITEM9.4_42" localSheetId="1">#REF!</definedName>
    <definedName name="TOTALITEM9.4_42">#REF!</definedName>
    <definedName name="TOTALITEM9.4_43" localSheetId="9">#REF!</definedName>
    <definedName name="TOTALITEM9.4_43" localSheetId="1">#REF!</definedName>
    <definedName name="TOTALITEM9.4_43">#REF!</definedName>
    <definedName name="TOTALITEM9.4_44" localSheetId="9">#REF!</definedName>
    <definedName name="TOTALITEM9.4_44" localSheetId="1">#REF!</definedName>
    <definedName name="TOTALITEM9.4_44">#REF!</definedName>
    <definedName name="TOTALITEM9.4_45" localSheetId="9">#REF!</definedName>
    <definedName name="TOTALITEM9.4_45" localSheetId="1">#REF!</definedName>
    <definedName name="TOTALITEM9.4_45">#REF!</definedName>
    <definedName name="TOTALITEM9.4_46" localSheetId="9">#REF!</definedName>
    <definedName name="TOTALITEM9.4_46" localSheetId="1">#REF!</definedName>
    <definedName name="TOTALITEM9.4_46">#REF!</definedName>
    <definedName name="TOTALITEM9.4_47" localSheetId="9">#REF!</definedName>
    <definedName name="TOTALITEM9.4_47" localSheetId="1">#REF!</definedName>
    <definedName name="TOTALITEM9.4_47">#REF!</definedName>
    <definedName name="TOTALITEM9.4_48" localSheetId="9">#REF!</definedName>
    <definedName name="TOTALITEM9.4_48" localSheetId="1">#REF!</definedName>
    <definedName name="TOTALITEM9.4_48">#REF!</definedName>
    <definedName name="TOTALITEM9.4_49" localSheetId="9">#REF!</definedName>
    <definedName name="TOTALITEM9.4_49" localSheetId="1">#REF!</definedName>
    <definedName name="TOTALITEM9.4_49">#REF!</definedName>
    <definedName name="TOTALITEM9.4_5" localSheetId="9">#REF!</definedName>
    <definedName name="TOTALITEM9.4_5" localSheetId="1">#REF!</definedName>
    <definedName name="TOTALITEM9.4_5">#REF!</definedName>
    <definedName name="TOTALITEM9.4_50" localSheetId="9">#REF!</definedName>
    <definedName name="TOTALITEM9.4_50" localSheetId="1">#REF!</definedName>
    <definedName name="TOTALITEM9.4_50">#REF!</definedName>
    <definedName name="TOTALITEM9.4_51" localSheetId="9">#REF!</definedName>
    <definedName name="TOTALITEM9.4_51" localSheetId="1">#REF!</definedName>
    <definedName name="TOTALITEM9.4_51">#REF!</definedName>
    <definedName name="TOTALITEM9.4_52" localSheetId="9">#REF!</definedName>
    <definedName name="TOTALITEM9.4_52" localSheetId="1">#REF!</definedName>
    <definedName name="TOTALITEM9.4_52">#REF!</definedName>
    <definedName name="TOTALITEM9.4_53" localSheetId="9">#REF!</definedName>
    <definedName name="TOTALITEM9.4_53" localSheetId="1">#REF!</definedName>
    <definedName name="TOTALITEM9.4_53">#REF!</definedName>
    <definedName name="TOTALITEM9.4_54" localSheetId="9">#REF!</definedName>
    <definedName name="TOTALITEM9.4_54" localSheetId="1">#REF!</definedName>
    <definedName name="TOTALITEM9.4_54">#REF!</definedName>
    <definedName name="TOTALITEM9.4_55" localSheetId="9">#REF!</definedName>
    <definedName name="TOTALITEM9.4_55" localSheetId="1">#REF!</definedName>
    <definedName name="TOTALITEM9.4_55">#REF!</definedName>
    <definedName name="TOTALITEM9.4_56" localSheetId="9">#REF!</definedName>
    <definedName name="TOTALITEM9.4_56" localSheetId="1">#REF!</definedName>
    <definedName name="TOTALITEM9.4_56">#REF!</definedName>
    <definedName name="TOTALITEM9.4_57" localSheetId="9">#REF!</definedName>
    <definedName name="TOTALITEM9.4_57" localSheetId="1">#REF!</definedName>
    <definedName name="TOTALITEM9.4_57">#REF!</definedName>
    <definedName name="TOTALITEM9.4_58" localSheetId="9">#REF!</definedName>
    <definedName name="TOTALITEM9.4_58" localSheetId="1">#REF!</definedName>
    <definedName name="TOTALITEM9.4_58">#REF!</definedName>
    <definedName name="TOTALITEM9.4_59" localSheetId="9">#REF!</definedName>
    <definedName name="TOTALITEM9.4_59" localSheetId="1">#REF!</definedName>
    <definedName name="TOTALITEM9.4_59">#REF!</definedName>
    <definedName name="TOTALITEM9.4_60" localSheetId="9">#REF!</definedName>
    <definedName name="TOTALITEM9.4_60" localSheetId="1">#REF!</definedName>
    <definedName name="TOTALITEM9.4_60">#REF!</definedName>
    <definedName name="TOTALITEM9.4_61" localSheetId="9">#REF!</definedName>
    <definedName name="TOTALITEM9.4_61" localSheetId="1">#REF!</definedName>
    <definedName name="TOTALITEM9.4_61">#REF!</definedName>
    <definedName name="TOTALITEM9.4_62" localSheetId="9">#REF!</definedName>
    <definedName name="TOTALITEM9.4_62" localSheetId="1">#REF!</definedName>
    <definedName name="TOTALITEM9.4_62">#REF!</definedName>
    <definedName name="TOTALITEM9.4_63" localSheetId="9">#REF!</definedName>
    <definedName name="TOTALITEM9.4_63" localSheetId="1">#REF!</definedName>
    <definedName name="TOTALITEM9.4_63">#REF!</definedName>
    <definedName name="TOTALITEM9.4_64" localSheetId="9">#REF!</definedName>
    <definedName name="TOTALITEM9.4_64" localSheetId="1">#REF!</definedName>
    <definedName name="TOTALITEM9.4_64">#REF!</definedName>
    <definedName name="TOTALITEM9.4_65" localSheetId="9">#REF!</definedName>
    <definedName name="TOTALITEM9.4_65" localSheetId="1">#REF!</definedName>
    <definedName name="TOTALITEM9.4_65">#REF!</definedName>
    <definedName name="TOTALITEM9.4_66" localSheetId="9">#REF!</definedName>
    <definedName name="TOTALITEM9.4_66" localSheetId="1">#REF!</definedName>
    <definedName name="TOTALITEM9.4_66">#REF!</definedName>
    <definedName name="TOTALITEM9.4_67" localSheetId="9">#REF!</definedName>
    <definedName name="TOTALITEM9.4_67" localSheetId="1">#REF!</definedName>
    <definedName name="TOTALITEM9.4_67">#REF!</definedName>
    <definedName name="TOTALITEM9.4_68" localSheetId="9">#REF!</definedName>
    <definedName name="TOTALITEM9.4_68" localSheetId="1">#REF!</definedName>
    <definedName name="TOTALITEM9.4_68">#REF!</definedName>
    <definedName name="TOTALITEM9.4_69" localSheetId="9">#REF!</definedName>
    <definedName name="TOTALITEM9.4_69" localSheetId="1">#REF!</definedName>
    <definedName name="TOTALITEM9.4_69">#REF!</definedName>
    <definedName name="TOTALITEM9.4_70" localSheetId="9">#REF!</definedName>
    <definedName name="TOTALITEM9.4_70" localSheetId="1">#REF!</definedName>
    <definedName name="TOTALITEM9.4_70">#REF!</definedName>
    <definedName name="TOTALITEM9.4_71" localSheetId="9">#REF!</definedName>
    <definedName name="TOTALITEM9.4_71" localSheetId="1">#REF!</definedName>
    <definedName name="TOTALITEM9.4_71">#REF!</definedName>
    <definedName name="TOTALITEM9.4_72" localSheetId="9">#REF!</definedName>
    <definedName name="TOTALITEM9.4_72" localSheetId="1">#REF!</definedName>
    <definedName name="TOTALITEM9.4_72">#REF!</definedName>
    <definedName name="TOTALITEM9.4_73" localSheetId="9">#REF!</definedName>
    <definedName name="TOTALITEM9.4_73" localSheetId="1">#REF!</definedName>
    <definedName name="TOTALITEM9.4_73">#REF!</definedName>
    <definedName name="TOTALITEM9.4_74" localSheetId="9">#REF!</definedName>
    <definedName name="TOTALITEM9.4_74" localSheetId="1">#REF!</definedName>
    <definedName name="TOTALITEM9.4_74">#REF!</definedName>
    <definedName name="TOTALITEM9.4_75" localSheetId="9">#REF!</definedName>
    <definedName name="TOTALITEM9.4_75" localSheetId="1">#REF!</definedName>
    <definedName name="TOTALITEM9.4_75">#REF!</definedName>
    <definedName name="TOTALITEM9.4_76" localSheetId="9">#REF!</definedName>
    <definedName name="TOTALITEM9.4_76" localSheetId="1">#REF!</definedName>
    <definedName name="TOTALITEM9.4_76">#REF!</definedName>
    <definedName name="TOTALITEM9.4_78" localSheetId="9">#REF!</definedName>
    <definedName name="TOTALITEM9.4_78" localSheetId="1">#REF!</definedName>
    <definedName name="TOTALITEM9.4_78">#REF!</definedName>
    <definedName name="TOTALITEM9.4_79" localSheetId="9">#REF!</definedName>
    <definedName name="TOTALITEM9.4_79" localSheetId="1">#REF!</definedName>
    <definedName name="TOTALITEM9.4_79">#REF!</definedName>
    <definedName name="TOTALITEM9.4_9" localSheetId="9">#REF!</definedName>
    <definedName name="TOTALITEM9.4_9" localSheetId="1">#REF!</definedName>
    <definedName name="TOTALITEM9.4_9">#REF!</definedName>
    <definedName name="TOTALITEM9.5" localSheetId="9">#REF!</definedName>
    <definedName name="TOTALITEM9.5" localSheetId="1">#REF!</definedName>
    <definedName name="TOTALITEM9.5">#REF!</definedName>
    <definedName name="TOTALITEM9.5_1" localSheetId="9">#REF!</definedName>
    <definedName name="TOTALITEM9.5_1" localSheetId="1">#REF!</definedName>
    <definedName name="TOTALITEM9.5_1">#REF!</definedName>
    <definedName name="TOTALITEM9.5_10" localSheetId="9">#REF!</definedName>
    <definedName name="TOTALITEM9.5_10" localSheetId="1">#REF!</definedName>
    <definedName name="TOTALITEM9.5_10">#REF!</definedName>
    <definedName name="TOTALITEM9.5_11" localSheetId="9">#REF!</definedName>
    <definedName name="TOTALITEM9.5_11" localSheetId="1">#REF!</definedName>
    <definedName name="TOTALITEM9.5_11">#REF!</definedName>
    <definedName name="TOTALITEM9.5_12" localSheetId="9">#REF!</definedName>
    <definedName name="TOTALITEM9.5_12" localSheetId="1">#REF!</definedName>
    <definedName name="TOTALITEM9.5_12">#REF!</definedName>
    <definedName name="TOTALITEM9.5_13" localSheetId="9">#REF!</definedName>
    <definedName name="TOTALITEM9.5_13" localSheetId="1">#REF!</definedName>
    <definedName name="TOTALITEM9.5_13">#REF!</definedName>
    <definedName name="TOTALITEM9.5_14" localSheetId="9">#REF!</definedName>
    <definedName name="TOTALITEM9.5_14" localSheetId="1">#REF!</definedName>
    <definedName name="TOTALITEM9.5_14">#REF!</definedName>
    <definedName name="TOTALITEM9.5_15" localSheetId="9">#REF!</definedName>
    <definedName name="TOTALITEM9.5_15" localSheetId="1">#REF!</definedName>
    <definedName name="TOTALITEM9.5_15">#REF!</definedName>
    <definedName name="TOTALITEM9.5_16" localSheetId="9">#REF!</definedName>
    <definedName name="TOTALITEM9.5_16" localSheetId="1">#REF!</definedName>
    <definedName name="TOTALITEM9.5_16">#REF!</definedName>
    <definedName name="TOTALITEM9.5_17" localSheetId="9">#REF!</definedName>
    <definedName name="TOTALITEM9.5_17" localSheetId="1">#REF!</definedName>
    <definedName name="TOTALITEM9.5_17">#REF!</definedName>
    <definedName name="TOTALITEM9.5_18" localSheetId="9">#REF!</definedName>
    <definedName name="TOTALITEM9.5_18" localSheetId="1">#REF!</definedName>
    <definedName name="TOTALITEM9.5_18">#REF!</definedName>
    <definedName name="TOTALITEM9.5_19" localSheetId="9">#REF!</definedName>
    <definedName name="TOTALITEM9.5_19" localSheetId="1">#REF!</definedName>
    <definedName name="TOTALITEM9.5_19">#REF!</definedName>
    <definedName name="TOTALITEM9.5_2" localSheetId="9">#REF!</definedName>
    <definedName name="TOTALITEM9.5_2" localSheetId="1">#REF!</definedName>
    <definedName name="TOTALITEM9.5_2">#REF!</definedName>
    <definedName name="TOTALITEM9.5_20" localSheetId="9">#REF!</definedName>
    <definedName name="TOTALITEM9.5_20" localSheetId="1">#REF!</definedName>
    <definedName name="TOTALITEM9.5_20">#REF!</definedName>
    <definedName name="TOTALITEM9.5_21" localSheetId="9">#REF!</definedName>
    <definedName name="TOTALITEM9.5_21" localSheetId="1">#REF!</definedName>
    <definedName name="TOTALITEM9.5_21">#REF!</definedName>
    <definedName name="TOTALITEM9.5_22" localSheetId="9">#REF!</definedName>
    <definedName name="TOTALITEM9.5_22" localSheetId="1">#REF!</definedName>
    <definedName name="TOTALITEM9.5_22">#REF!</definedName>
    <definedName name="TOTALITEM9.5_23" localSheetId="9">#REF!</definedName>
    <definedName name="TOTALITEM9.5_23" localSheetId="1">#REF!</definedName>
    <definedName name="TOTALITEM9.5_23">#REF!</definedName>
    <definedName name="TOTALITEM9.5_24" localSheetId="9">#REF!</definedName>
    <definedName name="TOTALITEM9.5_24" localSheetId="1">#REF!</definedName>
    <definedName name="TOTALITEM9.5_24">#REF!</definedName>
    <definedName name="TOTALITEM9.5_25" localSheetId="9">#REF!</definedName>
    <definedName name="TOTALITEM9.5_25" localSheetId="1">#REF!</definedName>
    <definedName name="TOTALITEM9.5_25">#REF!</definedName>
    <definedName name="TOTALITEM9.5_26" localSheetId="9">#REF!</definedName>
    <definedName name="TOTALITEM9.5_26" localSheetId="1">#REF!</definedName>
    <definedName name="TOTALITEM9.5_26">#REF!</definedName>
    <definedName name="TOTALITEM9.5_27" localSheetId="9">#REF!</definedName>
    <definedName name="TOTALITEM9.5_27" localSheetId="1">#REF!</definedName>
    <definedName name="TOTALITEM9.5_27">#REF!</definedName>
    <definedName name="TOTALITEM9.5_28" localSheetId="9">#REF!</definedName>
    <definedName name="TOTALITEM9.5_28" localSheetId="1">#REF!</definedName>
    <definedName name="TOTALITEM9.5_28">#REF!</definedName>
    <definedName name="TOTALITEM9.5_29" localSheetId="9">#REF!</definedName>
    <definedName name="TOTALITEM9.5_29" localSheetId="1">#REF!</definedName>
    <definedName name="TOTALITEM9.5_29">#REF!</definedName>
    <definedName name="TOTALITEM9.5_3" localSheetId="9">#REF!</definedName>
    <definedName name="TOTALITEM9.5_3" localSheetId="1">#REF!</definedName>
    <definedName name="TOTALITEM9.5_3">#REF!</definedName>
    <definedName name="TOTALITEM9.5_30" localSheetId="9">#REF!</definedName>
    <definedName name="TOTALITEM9.5_30" localSheetId="1">#REF!</definedName>
    <definedName name="TOTALITEM9.5_30">#REF!</definedName>
    <definedName name="TOTALITEM9.5_31" localSheetId="9">#REF!</definedName>
    <definedName name="TOTALITEM9.5_31" localSheetId="1">#REF!</definedName>
    <definedName name="TOTALITEM9.5_31">#REF!</definedName>
    <definedName name="TOTALITEM9.5_32" localSheetId="9">#REF!</definedName>
    <definedName name="TOTALITEM9.5_32" localSheetId="1">#REF!</definedName>
    <definedName name="TOTALITEM9.5_32">#REF!</definedName>
    <definedName name="TOTALITEM9.5_33" localSheetId="9">#REF!</definedName>
    <definedName name="TOTALITEM9.5_33" localSheetId="1">#REF!</definedName>
    <definedName name="TOTALITEM9.5_33">#REF!</definedName>
    <definedName name="TOTALITEM9.5_34" localSheetId="9">#REF!</definedName>
    <definedName name="TOTALITEM9.5_34" localSheetId="1">#REF!</definedName>
    <definedName name="TOTALITEM9.5_34">#REF!</definedName>
    <definedName name="TOTALITEM9.5_35" localSheetId="9">#REF!</definedName>
    <definedName name="TOTALITEM9.5_35" localSheetId="1">#REF!</definedName>
    <definedName name="TOTALITEM9.5_35">#REF!</definedName>
    <definedName name="TOTALITEM9.5_36" localSheetId="9">#REF!</definedName>
    <definedName name="TOTALITEM9.5_36" localSheetId="1">#REF!</definedName>
    <definedName name="TOTALITEM9.5_36">#REF!</definedName>
    <definedName name="TOTALITEM9.5_37" localSheetId="9">#REF!</definedName>
    <definedName name="TOTALITEM9.5_37" localSheetId="1">#REF!</definedName>
    <definedName name="TOTALITEM9.5_37">#REF!</definedName>
    <definedName name="TOTALITEM9.5_38" localSheetId="9">#REF!</definedName>
    <definedName name="TOTALITEM9.5_38" localSheetId="1">#REF!</definedName>
    <definedName name="TOTALITEM9.5_38">#REF!</definedName>
    <definedName name="TOTALITEM9.5_39" localSheetId="9">#REF!</definedName>
    <definedName name="TOTALITEM9.5_39" localSheetId="1">#REF!</definedName>
    <definedName name="TOTALITEM9.5_39">#REF!</definedName>
    <definedName name="TOTALITEM9.5_4" localSheetId="9">#REF!</definedName>
    <definedName name="TOTALITEM9.5_4" localSheetId="1">#REF!</definedName>
    <definedName name="TOTALITEM9.5_4">#REF!</definedName>
    <definedName name="TOTALITEM9.5_40" localSheetId="9">#REF!</definedName>
    <definedName name="TOTALITEM9.5_40" localSheetId="1">#REF!</definedName>
    <definedName name="TOTALITEM9.5_40">#REF!</definedName>
    <definedName name="TOTALITEM9.5_41" localSheetId="9">#REF!</definedName>
    <definedName name="TOTALITEM9.5_41" localSheetId="1">#REF!</definedName>
    <definedName name="TOTALITEM9.5_41">#REF!</definedName>
    <definedName name="TOTALITEM9.5_42" localSheetId="9">#REF!</definedName>
    <definedName name="TOTALITEM9.5_42" localSheetId="1">#REF!</definedName>
    <definedName name="TOTALITEM9.5_42">#REF!</definedName>
    <definedName name="TOTALITEM9.5_43" localSheetId="9">#REF!</definedName>
    <definedName name="TOTALITEM9.5_43" localSheetId="1">#REF!</definedName>
    <definedName name="TOTALITEM9.5_43">#REF!</definedName>
    <definedName name="TOTALITEM9.5_44" localSheetId="9">#REF!</definedName>
    <definedName name="TOTALITEM9.5_44" localSheetId="1">#REF!</definedName>
    <definedName name="TOTALITEM9.5_44">#REF!</definedName>
    <definedName name="TOTALITEM9.5_45" localSheetId="9">#REF!</definedName>
    <definedName name="TOTALITEM9.5_45" localSheetId="1">#REF!</definedName>
    <definedName name="TOTALITEM9.5_45">#REF!</definedName>
    <definedName name="TOTALITEM9.5_46" localSheetId="9">#REF!</definedName>
    <definedName name="TOTALITEM9.5_46" localSheetId="1">#REF!</definedName>
    <definedName name="TOTALITEM9.5_46">#REF!</definedName>
    <definedName name="TOTALITEM9.5_47" localSheetId="9">#REF!</definedName>
    <definedName name="TOTALITEM9.5_47" localSheetId="1">#REF!</definedName>
    <definedName name="TOTALITEM9.5_47">#REF!</definedName>
    <definedName name="TOTALITEM9.5_48" localSheetId="9">#REF!</definedName>
    <definedName name="TOTALITEM9.5_48" localSheetId="1">#REF!</definedName>
    <definedName name="TOTALITEM9.5_48">#REF!</definedName>
    <definedName name="TOTALITEM9.5_49" localSheetId="9">#REF!</definedName>
    <definedName name="TOTALITEM9.5_49" localSheetId="1">#REF!</definedName>
    <definedName name="TOTALITEM9.5_49">#REF!</definedName>
    <definedName name="TOTALITEM9.5_5" localSheetId="9">#REF!</definedName>
    <definedName name="TOTALITEM9.5_5" localSheetId="1">#REF!</definedName>
    <definedName name="TOTALITEM9.5_5">#REF!</definedName>
    <definedName name="TOTALITEM9.5_50" localSheetId="9">#REF!</definedName>
    <definedName name="TOTALITEM9.5_50" localSheetId="1">#REF!</definedName>
    <definedName name="TOTALITEM9.5_50">#REF!</definedName>
    <definedName name="TOTALITEM9.5_51" localSheetId="9">#REF!</definedName>
    <definedName name="TOTALITEM9.5_51" localSheetId="1">#REF!</definedName>
    <definedName name="TOTALITEM9.5_51">#REF!</definedName>
    <definedName name="TOTALITEM9.5_52" localSheetId="9">#REF!</definedName>
    <definedName name="TOTALITEM9.5_52" localSheetId="1">#REF!</definedName>
    <definedName name="TOTALITEM9.5_52">#REF!</definedName>
    <definedName name="TOTALITEM9.5_53" localSheetId="9">#REF!</definedName>
    <definedName name="TOTALITEM9.5_53" localSheetId="1">#REF!</definedName>
    <definedName name="TOTALITEM9.5_53">#REF!</definedName>
    <definedName name="TOTALITEM9.5_54" localSheetId="9">#REF!</definedName>
    <definedName name="TOTALITEM9.5_54" localSheetId="1">#REF!</definedName>
    <definedName name="TOTALITEM9.5_54">#REF!</definedName>
    <definedName name="TOTALITEM9.5_55" localSheetId="9">#REF!</definedName>
    <definedName name="TOTALITEM9.5_55" localSheetId="1">#REF!</definedName>
    <definedName name="TOTALITEM9.5_55">#REF!</definedName>
    <definedName name="TOTALITEM9.5_56" localSheetId="9">#REF!</definedName>
    <definedName name="TOTALITEM9.5_56" localSheetId="1">#REF!</definedName>
    <definedName name="TOTALITEM9.5_56">#REF!</definedName>
    <definedName name="TOTALITEM9.5_57" localSheetId="9">#REF!</definedName>
    <definedName name="TOTALITEM9.5_57" localSheetId="1">#REF!</definedName>
    <definedName name="TOTALITEM9.5_57">#REF!</definedName>
    <definedName name="TOTALITEM9.5_58" localSheetId="9">#REF!</definedName>
    <definedName name="TOTALITEM9.5_58" localSheetId="1">#REF!</definedName>
    <definedName name="TOTALITEM9.5_58">#REF!</definedName>
    <definedName name="TOTALITEM9.5_59" localSheetId="9">#REF!</definedName>
    <definedName name="TOTALITEM9.5_59" localSheetId="1">#REF!</definedName>
    <definedName name="TOTALITEM9.5_59">#REF!</definedName>
    <definedName name="TOTALITEM9.5_60" localSheetId="9">#REF!</definedName>
    <definedName name="TOTALITEM9.5_60" localSheetId="1">#REF!</definedName>
    <definedName name="TOTALITEM9.5_60">#REF!</definedName>
    <definedName name="TOTALITEM9.5_61" localSheetId="9">#REF!</definedName>
    <definedName name="TOTALITEM9.5_61" localSheetId="1">#REF!</definedName>
    <definedName name="TOTALITEM9.5_61">#REF!</definedName>
    <definedName name="TOTALITEM9.5_62" localSheetId="9">#REF!</definedName>
    <definedName name="TOTALITEM9.5_62" localSheetId="1">#REF!</definedName>
    <definedName name="TOTALITEM9.5_62">#REF!</definedName>
    <definedName name="TOTALITEM9.5_63" localSheetId="9">#REF!</definedName>
    <definedName name="TOTALITEM9.5_63" localSheetId="1">#REF!</definedName>
    <definedName name="TOTALITEM9.5_63">#REF!</definedName>
    <definedName name="TOTALITEM9.5_64" localSheetId="9">#REF!</definedName>
    <definedName name="TOTALITEM9.5_64" localSheetId="1">#REF!</definedName>
    <definedName name="TOTALITEM9.5_64">#REF!</definedName>
    <definedName name="TOTALITEM9.5_65" localSheetId="9">#REF!</definedName>
    <definedName name="TOTALITEM9.5_65" localSheetId="1">#REF!</definedName>
    <definedName name="TOTALITEM9.5_65">#REF!</definedName>
    <definedName name="TOTALITEM9.5_66" localSheetId="9">#REF!</definedName>
    <definedName name="TOTALITEM9.5_66" localSheetId="1">#REF!</definedName>
    <definedName name="TOTALITEM9.5_66">#REF!</definedName>
    <definedName name="TOTALITEM9.5_67" localSheetId="9">#REF!</definedName>
    <definedName name="TOTALITEM9.5_67" localSheetId="1">#REF!</definedName>
    <definedName name="TOTALITEM9.5_67">#REF!</definedName>
    <definedName name="TOTALITEM9.5_68" localSheetId="9">#REF!</definedName>
    <definedName name="TOTALITEM9.5_68" localSheetId="1">#REF!</definedName>
    <definedName name="TOTALITEM9.5_68">#REF!</definedName>
    <definedName name="TOTALITEM9.5_69" localSheetId="9">#REF!</definedName>
    <definedName name="TOTALITEM9.5_69" localSheetId="1">#REF!</definedName>
    <definedName name="TOTALITEM9.5_69">#REF!</definedName>
    <definedName name="TOTALITEM9.5_70" localSheetId="9">#REF!</definedName>
    <definedName name="TOTALITEM9.5_70" localSheetId="1">#REF!</definedName>
    <definedName name="TOTALITEM9.5_70">#REF!</definedName>
    <definedName name="TOTALITEM9.5_71" localSheetId="9">#REF!</definedName>
    <definedName name="TOTALITEM9.5_71" localSheetId="1">#REF!</definedName>
    <definedName name="TOTALITEM9.5_71">#REF!</definedName>
    <definedName name="TOTALITEM9.5_72" localSheetId="9">#REF!</definedName>
    <definedName name="TOTALITEM9.5_72" localSheetId="1">#REF!</definedName>
    <definedName name="TOTALITEM9.5_72">#REF!</definedName>
    <definedName name="TOTALITEM9.5_73" localSheetId="9">#REF!</definedName>
    <definedName name="TOTALITEM9.5_73" localSheetId="1">#REF!</definedName>
    <definedName name="TOTALITEM9.5_73">#REF!</definedName>
    <definedName name="TOTALITEM9.5_74" localSheetId="9">#REF!</definedName>
    <definedName name="TOTALITEM9.5_74" localSheetId="1">#REF!</definedName>
    <definedName name="TOTALITEM9.5_74">#REF!</definedName>
    <definedName name="TOTALITEM9.5_75" localSheetId="9">#REF!</definedName>
    <definedName name="TOTALITEM9.5_75" localSheetId="1">#REF!</definedName>
    <definedName name="TOTALITEM9.5_75">#REF!</definedName>
    <definedName name="TOTALITEM9.5_76" localSheetId="9">#REF!</definedName>
    <definedName name="TOTALITEM9.5_76" localSheetId="1">#REF!</definedName>
    <definedName name="TOTALITEM9.5_76">#REF!</definedName>
    <definedName name="TOTALITEM9.5_78" localSheetId="9">#REF!</definedName>
    <definedName name="TOTALITEM9.5_78" localSheetId="1">#REF!</definedName>
    <definedName name="TOTALITEM9.5_78">#REF!</definedName>
    <definedName name="TOTALITEM9.5_79" localSheetId="9">#REF!</definedName>
    <definedName name="TOTALITEM9.5_79" localSheetId="1">#REF!</definedName>
    <definedName name="TOTALITEM9.5_79">#REF!</definedName>
    <definedName name="TOTALITEM9.5_9" localSheetId="9">#REF!</definedName>
    <definedName name="TOTALITEM9.5_9" localSheetId="1">#REF!</definedName>
    <definedName name="TOTALITEM9.5_9">#REF!</definedName>
    <definedName name="TOTALITEM9.6" localSheetId="9">#REF!</definedName>
    <definedName name="TOTALITEM9.6" localSheetId="1">#REF!</definedName>
    <definedName name="TOTALITEM9.6">#REF!</definedName>
    <definedName name="TOTALITEM9.6_1" localSheetId="9">#REF!</definedName>
    <definedName name="TOTALITEM9.6_1" localSheetId="1">#REF!</definedName>
    <definedName name="TOTALITEM9.6_1">#REF!</definedName>
    <definedName name="TOTALITEM9.6_10" localSheetId="9">#REF!</definedName>
    <definedName name="TOTALITEM9.6_10" localSheetId="1">#REF!</definedName>
    <definedName name="TOTALITEM9.6_10">#REF!</definedName>
    <definedName name="TOTALITEM9.6_11" localSheetId="9">#REF!</definedName>
    <definedName name="TOTALITEM9.6_11" localSheetId="1">#REF!</definedName>
    <definedName name="TOTALITEM9.6_11">#REF!</definedName>
    <definedName name="TOTALITEM9.6_12" localSheetId="9">#REF!</definedName>
    <definedName name="TOTALITEM9.6_12" localSheetId="1">#REF!</definedName>
    <definedName name="TOTALITEM9.6_12">#REF!</definedName>
    <definedName name="TOTALITEM9.6_13" localSheetId="9">#REF!</definedName>
    <definedName name="TOTALITEM9.6_13" localSheetId="1">#REF!</definedName>
    <definedName name="TOTALITEM9.6_13">#REF!</definedName>
    <definedName name="TOTALITEM9.6_14" localSheetId="9">#REF!</definedName>
    <definedName name="TOTALITEM9.6_14" localSheetId="1">#REF!</definedName>
    <definedName name="TOTALITEM9.6_14">#REF!</definedName>
    <definedName name="TOTALITEM9.6_15" localSheetId="9">#REF!</definedName>
    <definedName name="TOTALITEM9.6_15" localSheetId="1">#REF!</definedName>
    <definedName name="TOTALITEM9.6_15">#REF!</definedName>
    <definedName name="TOTALITEM9.6_16" localSheetId="9">#REF!</definedName>
    <definedName name="TOTALITEM9.6_16" localSheetId="1">#REF!</definedName>
    <definedName name="TOTALITEM9.6_16">#REF!</definedName>
    <definedName name="TOTALITEM9.6_17" localSheetId="9">#REF!</definedName>
    <definedName name="TOTALITEM9.6_17" localSheetId="1">#REF!</definedName>
    <definedName name="TOTALITEM9.6_17">#REF!</definedName>
    <definedName name="TOTALITEM9.6_18" localSheetId="9">#REF!</definedName>
    <definedName name="TOTALITEM9.6_18" localSheetId="1">#REF!</definedName>
    <definedName name="TOTALITEM9.6_18">#REF!</definedName>
    <definedName name="TOTALITEM9.6_19" localSheetId="9">#REF!</definedName>
    <definedName name="TOTALITEM9.6_19" localSheetId="1">#REF!</definedName>
    <definedName name="TOTALITEM9.6_19">#REF!</definedName>
    <definedName name="TOTALITEM9.6_2" localSheetId="9">#REF!</definedName>
    <definedName name="TOTALITEM9.6_2" localSheetId="1">#REF!</definedName>
    <definedName name="TOTALITEM9.6_2">#REF!</definedName>
    <definedName name="TOTALITEM9.6_20" localSheetId="9">#REF!</definedName>
    <definedName name="TOTALITEM9.6_20" localSheetId="1">#REF!</definedName>
    <definedName name="TOTALITEM9.6_20">#REF!</definedName>
    <definedName name="TOTALITEM9.6_21" localSheetId="9">#REF!</definedName>
    <definedName name="TOTALITEM9.6_21" localSheetId="1">#REF!</definedName>
    <definedName name="TOTALITEM9.6_21">#REF!</definedName>
    <definedName name="TOTALITEM9.6_22" localSheetId="9">#REF!</definedName>
    <definedName name="TOTALITEM9.6_22" localSheetId="1">#REF!</definedName>
    <definedName name="TOTALITEM9.6_22">#REF!</definedName>
    <definedName name="TOTALITEM9.6_23" localSheetId="9">#REF!</definedName>
    <definedName name="TOTALITEM9.6_23" localSheetId="1">#REF!</definedName>
    <definedName name="TOTALITEM9.6_23">#REF!</definedName>
    <definedName name="TOTALITEM9.6_24" localSheetId="9">#REF!</definedName>
    <definedName name="TOTALITEM9.6_24" localSheetId="1">#REF!</definedName>
    <definedName name="TOTALITEM9.6_24">#REF!</definedName>
    <definedName name="TOTALITEM9.6_25" localSheetId="9">#REF!</definedName>
    <definedName name="TOTALITEM9.6_25" localSheetId="1">#REF!</definedName>
    <definedName name="TOTALITEM9.6_25">#REF!</definedName>
    <definedName name="TOTALITEM9.6_26" localSheetId="9">#REF!</definedName>
    <definedName name="TOTALITEM9.6_26" localSheetId="1">#REF!</definedName>
    <definedName name="TOTALITEM9.6_26">#REF!</definedName>
    <definedName name="TOTALITEM9.6_27" localSheetId="9">#REF!</definedName>
    <definedName name="TOTALITEM9.6_27" localSheetId="1">#REF!</definedName>
    <definedName name="TOTALITEM9.6_27">#REF!</definedName>
    <definedName name="TOTALITEM9.6_28" localSheetId="9">#REF!</definedName>
    <definedName name="TOTALITEM9.6_28" localSheetId="1">#REF!</definedName>
    <definedName name="TOTALITEM9.6_28">#REF!</definedName>
    <definedName name="TOTALITEM9.6_29" localSheetId="9">#REF!</definedName>
    <definedName name="TOTALITEM9.6_29" localSheetId="1">#REF!</definedName>
    <definedName name="TOTALITEM9.6_29">#REF!</definedName>
    <definedName name="TOTALITEM9.6_3" localSheetId="9">#REF!</definedName>
    <definedName name="TOTALITEM9.6_3" localSheetId="1">#REF!</definedName>
    <definedName name="TOTALITEM9.6_3">#REF!</definedName>
    <definedName name="TOTALITEM9.6_30" localSheetId="9">#REF!</definedName>
    <definedName name="TOTALITEM9.6_30" localSheetId="1">#REF!</definedName>
    <definedName name="TOTALITEM9.6_30">#REF!</definedName>
    <definedName name="TOTALITEM9.6_31" localSheetId="9">#REF!</definedName>
    <definedName name="TOTALITEM9.6_31" localSheetId="1">#REF!</definedName>
    <definedName name="TOTALITEM9.6_31">#REF!</definedName>
    <definedName name="TOTALITEM9.6_32" localSheetId="9">#REF!</definedName>
    <definedName name="TOTALITEM9.6_32" localSheetId="1">#REF!</definedName>
    <definedName name="TOTALITEM9.6_32">#REF!</definedName>
    <definedName name="TOTALITEM9.6_33" localSheetId="9">#REF!</definedName>
    <definedName name="TOTALITEM9.6_33" localSheetId="1">#REF!</definedName>
    <definedName name="TOTALITEM9.6_33">#REF!</definedName>
    <definedName name="TOTALITEM9.6_34" localSheetId="9">#REF!</definedName>
    <definedName name="TOTALITEM9.6_34" localSheetId="1">#REF!</definedName>
    <definedName name="TOTALITEM9.6_34">#REF!</definedName>
    <definedName name="TOTALITEM9.6_35" localSheetId="9">#REF!</definedName>
    <definedName name="TOTALITEM9.6_35" localSheetId="1">#REF!</definedName>
    <definedName name="TOTALITEM9.6_35">#REF!</definedName>
    <definedName name="TOTALITEM9.6_36" localSheetId="9">#REF!</definedName>
    <definedName name="TOTALITEM9.6_36" localSheetId="1">#REF!</definedName>
    <definedName name="TOTALITEM9.6_36">#REF!</definedName>
    <definedName name="TOTALITEM9.6_37" localSheetId="9">#REF!</definedName>
    <definedName name="TOTALITEM9.6_37" localSheetId="1">#REF!</definedName>
    <definedName name="TOTALITEM9.6_37">#REF!</definedName>
    <definedName name="TOTALITEM9.6_38" localSheetId="9">#REF!</definedName>
    <definedName name="TOTALITEM9.6_38" localSheetId="1">#REF!</definedName>
    <definedName name="TOTALITEM9.6_38">#REF!</definedName>
    <definedName name="TOTALITEM9.6_39" localSheetId="9">#REF!</definedName>
    <definedName name="TOTALITEM9.6_39" localSheetId="1">#REF!</definedName>
    <definedName name="TOTALITEM9.6_39">#REF!</definedName>
    <definedName name="TOTALITEM9.6_4" localSheetId="9">#REF!</definedName>
    <definedName name="TOTALITEM9.6_4" localSheetId="1">#REF!</definedName>
    <definedName name="TOTALITEM9.6_4">#REF!</definedName>
    <definedName name="TOTALITEM9.6_40" localSheetId="9">#REF!</definedName>
    <definedName name="TOTALITEM9.6_40" localSheetId="1">#REF!</definedName>
    <definedName name="TOTALITEM9.6_40">#REF!</definedName>
    <definedName name="TOTALITEM9.6_41" localSheetId="9">#REF!</definedName>
    <definedName name="TOTALITEM9.6_41" localSheetId="1">#REF!</definedName>
    <definedName name="TOTALITEM9.6_41">#REF!</definedName>
    <definedName name="TOTALITEM9.6_42" localSheetId="9">#REF!</definedName>
    <definedName name="TOTALITEM9.6_42" localSheetId="1">#REF!</definedName>
    <definedName name="TOTALITEM9.6_42">#REF!</definedName>
    <definedName name="TOTALITEM9.6_43" localSheetId="9">#REF!</definedName>
    <definedName name="TOTALITEM9.6_43" localSheetId="1">#REF!</definedName>
    <definedName name="TOTALITEM9.6_43">#REF!</definedName>
    <definedName name="TOTALITEM9.6_44" localSheetId="9">#REF!</definedName>
    <definedName name="TOTALITEM9.6_44" localSheetId="1">#REF!</definedName>
    <definedName name="TOTALITEM9.6_44">#REF!</definedName>
    <definedName name="TOTALITEM9.6_45" localSheetId="9">#REF!</definedName>
    <definedName name="TOTALITEM9.6_45" localSheetId="1">#REF!</definedName>
    <definedName name="TOTALITEM9.6_45">#REF!</definedName>
    <definedName name="TOTALITEM9.6_46" localSheetId="9">#REF!</definedName>
    <definedName name="TOTALITEM9.6_46" localSheetId="1">#REF!</definedName>
    <definedName name="TOTALITEM9.6_46">#REF!</definedName>
    <definedName name="TOTALITEM9.6_47" localSheetId="9">#REF!</definedName>
    <definedName name="TOTALITEM9.6_47" localSheetId="1">#REF!</definedName>
    <definedName name="TOTALITEM9.6_47">#REF!</definedName>
    <definedName name="TOTALITEM9.6_48" localSheetId="9">#REF!</definedName>
    <definedName name="TOTALITEM9.6_48" localSheetId="1">#REF!</definedName>
    <definedName name="TOTALITEM9.6_48">#REF!</definedName>
    <definedName name="TOTALITEM9.6_49" localSheetId="9">#REF!</definedName>
    <definedName name="TOTALITEM9.6_49" localSheetId="1">#REF!</definedName>
    <definedName name="TOTALITEM9.6_49">#REF!</definedName>
    <definedName name="TOTALITEM9.6_5" localSheetId="9">#REF!</definedName>
    <definedName name="TOTALITEM9.6_5" localSheetId="1">#REF!</definedName>
    <definedName name="TOTALITEM9.6_5">#REF!</definedName>
    <definedName name="TOTALITEM9.6_50" localSheetId="9">#REF!</definedName>
    <definedName name="TOTALITEM9.6_50" localSheetId="1">#REF!</definedName>
    <definedName name="TOTALITEM9.6_50">#REF!</definedName>
    <definedName name="TOTALITEM9.6_51" localSheetId="9">#REF!</definedName>
    <definedName name="TOTALITEM9.6_51" localSheetId="1">#REF!</definedName>
    <definedName name="TOTALITEM9.6_51">#REF!</definedName>
    <definedName name="TOTALITEM9.6_52" localSheetId="9">#REF!</definedName>
    <definedName name="TOTALITEM9.6_52" localSheetId="1">#REF!</definedName>
    <definedName name="TOTALITEM9.6_52">#REF!</definedName>
    <definedName name="TOTALITEM9.6_53" localSheetId="9">#REF!</definedName>
    <definedName name="TOTALITEM9.6_53" localSheetId="1">#REF!</definedName>
    <definedName name="TOTALITEM9.6_53">#REF!</definedName>
    <definedName name="TOTALITEM9.6_54" localSheetId="9">#REF!</definedName>
    <definedName name="TOTALITEM9.6_54" localSheetId="1">#REF!</definedName>
    <definedName name="TOTALITEM9.6_54">#REF!</definedName>
    <definedName name="TOTALITEM9.6_55" localSheetId="9">#REF!</definedName>
    <definedName name="TOTALITEM9.6_55" localSheetId="1">#REF!</definedName>
    <definedName name="TOTALITEM9.6_55">#REF!</definedName>
    <definedName name="TOTALITEM9.6_56" localSheetId="9">#REF!</definedName>
    <definedName name="TOTALITEM9.6_56" localSheetId="1">#REF!</definedName>
    <definedName name="TOTALITEM9.6_56">#REF!</definedName>
    <definedName name="TOTALITEM9.6_57" localSheetId="9">#REF!</definedName>
    <definedName name="TOTALITEM9.6_57" localSheetId="1">#REF!</definedName>
    <definedName name="TOTALITEM9.6_57">#REF!</definedName>
    <definedName name="TOTALITEM9.6_58" localSheetId="9">#REF!</definedName>
    <definedName name="TOTALITEM9.6_58" localSheetId="1">#REF!</definedName>
    <definedName name="TOTALITEM9.6_58">#REF!</definedName>
    <definedName name="TOTALITEM9.6_59" localSheetId="9">#REF!</definedName>
    <definedName name="TOTALITEM9.6_59" localSheetId="1">#REF!</definedName>
    <definedName name="TOTALITEM9.6_59">#REF!</definedName>
    <definedName name="TOTALITEM9.6_60" localSheetId="9">#REF!</definedName>
    <definedName name="TOTALITEM9.6_60" localSheetId="1">#REF!</definedName>
    <definedName name="TOTALITEM9.6_60">#REF!</definedName>
    <definedName name="TOTALITEM9.6_61" localSheetId="9">#REF!</definedName>
    <definedName name="TOTALITEM9.6_61" localSheetId="1">#REF!</definedName>
    <definedName name="TOTALITEM9.6_61">#REF!</definedName>
    <definedName name="TOTALITEM9.6_62" localSheetId="9">#REF!</definedName>
    <definedName name="TOTALITEM9.6_62" localSheetId="1">#REF!</definedName>
    <definedName name="TOTALITEM9.6_62">#REF!</definedName>
    <definedName name="TOTALITEM9.6_63" localSheetId="9">#REF!</definedName>
    <definedName name="TOTALITEM9.6_63" localSheetId="1">#REF!</definedName>
    <definedName name="TOTALITEM9.6_63">#REF!</definedName>
    <definedName name="TOTALITEM9.6_64" localSheetId="9">#REF!</definedName>
    <definedName name="TOTALITEM9.6_64" localSheetId="1">#REF!</definedName>
    <definedName name="TOTALITEM9.6_64">#REF!</definedName>
    <definedName name="TOTALITEM9.6_65" localSheetId="9">#REF!</definedName>
    <definedName name="TOTALITEM9.6_65" localSheetId="1">#REF!</definedName>
    <definedName name="TOTALITEM9.6_65">#REF!</definedName>
    <definedName name="TOTALITEM9.6_66" localSheetId="9">#REF!</definedName>
    <definedName name="TOTALITEM9.6_66" localSheetId="1">#REF!</definedName>
    <definedName name="TOTALITEM9.6_66">#REF!</definedName>
    <definedName name="TOTALITEM9.6_67" localSheetId="9">#REF!</definedName>
    <definedName name="TOTALITEM9.6_67" localSheetId="1">#REF!</definedName>
    <definedName name="TOTALITEM9.6_67">#REF!</definedName>
    <definedName name="TOTALITEM9.6_68" localSheetId="9">#REF!</definedName>
    <definedName name="TOTALITEM9.6_68" localSheetId="1">#REF!</definedName>
    <definedName name="TOTALITEM9.6_68">#REF!</definedName>
    <definedName name="TOTALITEM9.6_69" localSheetId="9">#REF!</definedName>
    <definedName name="TOTALITEM9.6_69" localSheetId="1">#REF!</definedName>
    <definedName name="TOTALITEM9.6_69">#REF!</definedName>
    <definedName name="TOTALITEM9.6_70" localSheetId="9">#REF!</definedName>
    <definedName name="TOTALITEM9.6_70" localSheetId="1">#REF!</definedName>
    <definedName name="TOTALITEM9.6_70">#REF!</definedName>
    <definedName name="TOTALITEM9.6_71" localSheetId="9">#REF!</definedName>
    <definedName name="TOTALITEM9.6_71" localSheetId="1">#REF!</definedName>
    <definedName name="TOTALITEM9.6_71">#REF!</definedName>
    <definedName name="TOTALITEM9.6_72" localSheetId="9">#REF!</definedName>
    <definedName name="TOTALITEM9.6_72" localSheetId="1">#REF!</definedName>
    <definedName name="TOTALITEM9.6_72">#REF!</definedName>
    <definedName name="TOTALITEM9.6_73" localSheetId="9">#REF!</definedName>
    <definedName name="TOTALITEM9.6_73" localSheetId="1">#REF!</definedName>
    <definedName name="TOTALITEM9.6_73">#REF!</definedName>
    <definedName name="TOTALITEM9.6_74" localSheetId="9">#REF!</definedName>
    <definedName name="TOTALITEM9.6_74" localSheetId="1">#REF!</definedName>
    <definedName name="TOTALITEM9.6_74">#REF!</definedName>
    <definedName name="TOTALITEM9.6_75" localSheetId="9">#REF!</definedName>
    <definedName name="TOTALITEM9.6_75" localSheetId="1">#REF!</definedName>
    <definedName name="TOTALITEM9.6_75">#REF!</definedName>
    <definedName name="TOTALITEM9.6_76" localSheetId="9">#REF!</definedName>
    <definedName name="TOTALITEM9.6_76" localSheetId="1">#REF!</definedName>
    <definedName name="TOTALITEM9.6_76">#REF!</definedName>
    <definedName name="TOTALITEM9.6_78" localSheetId="9">#REF!</definedName>
    <definedName name="TOTALITEM9.6_78" localSheetId="1">#REF!</definedName>
    <definedName name="TOTALITEM9.6_78">#REF!</definedName>
    <definedName name="TOTALITEM9.6_79" localSheetId="9">#REF!</definedName>
    <definedName name="TOTALITEM9.6_79" localSheetId="1">#REF!</definedName>
    <definedName name="TOTALITEM9.6_79">#REF!</definedName>
    <definedName name="TOTALITEM9.6_9" localSheetId="9">#REF!</definedName>
    <definedName name="TOTALITEM9.6_9" localSheetId="1">#REF!</definedName>
    <definedName name="TOTALITEM9.6_9">#REF!</definedName>
    <definedName name="TOTALITEM9.7" localSheetId="9">#REF!</definedName>
    <definedName name="TOTALITEM9.7" localSheetId="1">#REF!</definedName>
    <definedName name="TOTALITEM9.7">#REF!</definedName>
    <definedName name="TOTALITEM9.7_1" localSheetId="9">#REF!</definedName>
    <definedName name="TOTALITEM9.7_1" localSheetId="1">#REF!</definedName>
    <definedName name="TOTALITEM9.7_1">#REF!</definedName>
    <definedName name="TOTALITEM9.7_10" localSheetId="9">#REF!</definedName>
    <definedName name="TOTALITEM9.7_10" localSheetId="1">#REF!</definedName>
    <definedName name="TOTALITEM9.7_10">#REF!</definedName>
    <definedName name="TOTALITEM9.7_11" localSheetId="9">#REF!</definedName>
    <definedName name="TOTALITEM9.7_11" localSheetId="1">#REF!</definedName>
    <definedName name="TOTALITEM9.7_11">#REF!</definedName>
    <definedName name="TOTALITEM9.7_12" localSheetId="9">#REF!</definedName>
    <definedName name="TOTALITEM9.7_12" localSheetId="1">#REF!</definedName>
    <definedName name="TOTALITEM9.7_12">#REF!</definedName>
    <definedName name="TOTALITEM9.7_13" localSheetId="9">#REF!</definedName>
    <definedName name="TOTALITEM9.7_13" localSheetId="1">#REF!</definedName>
    <definedName name="TOTALITEM9.7_13">#REF!</definedName>
    <definedName name="TOTALITEM9.7_14" localSheetId="9">#REF!</definedName>
    <definedName name="TOTALITEM9.7_14" localSheetId="1">#REF!</definedName>
    <definedName name="TOTALITEM9.7_14">#REF!</definedName>
    <definedName name="TOTALITEM9.7_15" localSheetId="9">#REF!</definedName>
    <definedName name="TOTALITEM9.7_15" localSheetId="1">#REF!</definedName>
    <definedName name="TOTALITEM9.7_15">#REF!</definedName>
    <definedName name="TOTALITEM9.7_16" localSheetId="9">#REF!</definedName>
    <definedName name="TOTALITEM9.7_16" localSheetId="1">#REF!</definedName>
    <definedName name="TOTALITEM9.7_16">#REF!</definedName>
    <definedName name="TOTALITEM9.7_17" localSheetId="9">#REF!</definedName>
    <definedName name="TOTALITEM9.7_17" localSheetId="1">#REF!</definedName>
    <definedName name="TOTALITEM9.7_17">#REF!</definedName>
    <definedName name="TOTALITEM9.7_18" localSheetId="9">#REF!</definedName>
    <definedName name="TOTALITEM9.7_18" localSheetId="1">#REF!</definedName>
    <definedName name="TOTALITEM9.7_18">#REF!</definedName>
    <definedName name="TOTALITEM9.7_19" localSheetId="9">#REF!</definedName>
    <definedName name="TOTALITEM9.7_19" localSheetId="1">#REF!</definedName>
    <definedName name="TOTALITEM9.7_19">#REF!</definedName>
    <definedName name="TOTALITEM9.7_2" localSheetId="9">#REF!</definedName>
    <definedName name="TOTALITEM9.7_2" localSheetId="1">#REF!</definedName>
    <definedName name="TOTALITEM9.7_2">#REF!</definedName>
    <definedName name="TOTALITEM9.7_20" localSheetId="9">#REF!</definedName>
    <definedName name="TOTALITEM9.7_20" localSheetId="1">#REF!</definedName>
    <definedName name="TOTALITEM9.7_20">#REF!</definedName>
    <definedName name="TOTALITEM9.7_21" localSheetId="9">#REF!</definedName>
    <definedName name="TOTALITEM9.7_21" localSheetId="1">#REF!</definedName>
    <definedName name="TOTALITEM9.7_21">#REF!</definedName>
    <definedName name="TOTALITEM9.7_22" localSheetId="9">#REF!</definedName>
    <definedName name="TOTALITEM9.7_22" localSheetId="1">#REF!</definedName>
    <definedName name="TOTALITEM9.7_22">#REF!</definedName>
    <definedName name="TOTALITEM9.7_23" localSheetId="9">#REF!</definedName>
    <definedName name="TOTALITEM9.7_23" localSheetId="1">#REF!</definedName>
    <definedName name="TOTALITEM9.7_23">#REF!</definedName>
    <definedName name="TOTALITEM9.7_24" localSheetId="9">#REF!</definedName>
    <definedName name="TOTALITEM9.7_24" localSheetId="1">#REF!</definedName>
    <definedName name="TOTALITEM9.7_24">#REF!</definedName>
    <definedName name="TOTALITEM9.7_25" localSheetId="9">#REF!</definedName>
    <definedName name="TOTALITEM9.7_25" localSheetId="1">#REF!</definedName>
    <definedName name="TOTALITEM9.7_25">#REF!</definedName>
    <definedName name="TOTALITEM9.7_26" localSheetId="9">#REF!</definedName>
    <definedName name="TOTALITEM9.7_26" localSheetId="1">#REF!</definedName>
    <definedName name="TOTALITEM9.7_26">#REF!</definedName>
    <definedName name="TOTALITEM9.7_27" localSheetId="9">#REF!</definedName>
    <definedName name="TOTALITEM9.7_27" localSheetId="1">#REF!</definedName>
    <definedName name="TOTALITEM9.7_27">#REF!</definedName>
    <definedName name="TOTALITEM9.7_28" localSheetId="9">#REF!</definedName>
    <definedName name="TOTALITEM9.7_28" localSheetId="1">#REF!</definedName>
    <definedName name="TOTALITEM9.7_28">#REF!</definedName>
    <definedName name="TOTALITEM9.7_29" localSheetId="9">#REF!</definedName>
    <definedName name="TOTALITEM9.7_29" localSheetId="1">#REF!</definedName>
    <definedName name="TOTALITEM9.7_29">#REF!</definedName>
    <definedName name="TOTALITEM9.7_3" localSheetId="9">#REF!</definedName>
    <definedName name="TOTALITEM9.7_3" localSheetId="1">#REF!</definedName>
    <definedName name="TOTALITEM9.7_3">#REF!</definedName>
    <definedName name="TOTALITEM9.7_30" localSheetId="9">#REF!</definedName>
    <definedName name="TOTALITEM9.7_30" localSheetId="1">#REF!</definedName>
    <definedName name="TOTALITEM9.7_30">#REF!</definedName>
    <definedName name="TOTALITEM9.7_31" localSheetId="9">#REF!</definedName>
    <definedName name="TOTALITEM9.7_31" localSheetId="1">#REF!</definedName>
    <definedName name="TOTALITEM9.7_31">#REF!</definedName>
    <definedName name="TOTALITEM9.7_32" localSheetId="9">#REF!</definedName>
    <definedName name="TOTALITEM9.7_32" localSheetId="1">#REF!</definedName>
    <definedName name="TOTALITEM9.7_32">#REF!</definedName>
    <definedName name="TOTALITEM9.7_33" localSheetId="9">#REF!</definedName>
    <definedName name="TOTALITEM9.7_33" localSheetId="1">#REF!</definedName>
    <definedName name="TOTALITEM9.7_33">#REF!</definedName>
    <definedName name="TOTALITEM9.7_34" localSheetId="9">#REF!</definedName>
    <definedName name="TOTALITEM9.7_34" localSheetId="1">#REF!</definedName>
    <definedName name="TOTALITEM9.7_34">#REF!</definedName>
    <definedName name="TOTALITEM9.7_35" localSheetId="9">#REF!</definedName>
    <definedName name="TOTALITEM9.7_35" localSheetId="1">#REF!</definedName>
    <definedName name="TOTALITEM9.7_35">#REF!</definedName>
    <definedName name="TOTALITEM9.7_36" localSheetId="9">#REF!</definedName>
    <definedName name="TOTALITEM9.7_36" localSheetId="1">#REF!</definedName>
    <definedName name="TOTALITEM9.7_36">#REF!</definedName>
    <definedName name="TOTALITEM9.7_37" localSheetId="9">#REF!</definedName>
    <definedName name="TOTALITEM9.7_37" localSheetId="1">#REF!</definedName>
    <definedName name="TOTALITEM9.7_37">#REF!</definedName>
    <definedName name="TOTALITEM9.7_38" localSheetId="9">#REF!</definedName>
    <definedName name="TOTALITEM9.7_38" localSheetId="1">#REF!</definedName>
    <definedName name="TOTALITEM9.7_38">#REF!</definedName>
    <definedName name="TOTALITEM9.7_39" localSheetId="9">#REF!</definedName>
    <definedName name="TOTALITEM9.7_39" localSheetId="1">#REF!</definedName>
    <definedName name="TOTALITEM9.7_39">#REF!</definedName>
    <definedName name="TOTALITEM9.7_4" localSheetId="9">#REF!</definedName>
    <definedName name="TOTALITEM9.7_4" localSheetId="1">#REF!</definedName>
    <definedName name="TOTALITEM9.7_4">#REF!</definedName>
    <definedName name="TOTALITEM9.7_40" localSheetId="9">#REF!</definedName>
    <definedName name="TOTALITEM9.7_40" localSheetId="1">#REF!</definedName>
    <definedName name="TOTALITEM9.7_40">#REF!</definedName>
    <definedName name="TOTALITEM9.7_41" localSheetId="9">#REF!</definedName>
    <definedName name="TOTALITEM9.7_41" localSheetId="1">#REF!</definedName>
    <definedName name="TOTALITEM9.7_41">#REF!</definedName>
    <definedName name="TOTALITEM9.7_42" localSheetId="9">#REF!</definedName>
    <definedName name="TOTALITEM9.7_42" localSheetId="1">#REF!</definedName>
    <definedName name="TOTALITEM9.7_42">#REF!</definedName>
    <definedName name="TOTALITEM9.7_43" localSheetId="9">#REF!</definedName>
    <definedName name="TOTALITEM9.7_43" localSheetId="1">#REF!</definedName>
    <definedName name="TOTALITEM9.7_43">#REF!</definedName>
    <definedName name="TOTALITEM9.7_44" localSheetId="9">#REF!</definedName>
    <definedName name="TOTALITEM9.7_44" localSheetId="1">#REF!</definedName>
    <definedName name="TOTALITEM9.7_44">#REF!</definedName>
    <definedName name="TOTALITEM9.7_45" localSheetId="9">#REF!</definedName>
    <definedName name="TOTALITEM9.7_45" localSheetId="1">#REF!</definedName>
    <definedName name="TOTALITEM9.7_45">#REF!</definedName>
    <definedName name="TOTALITEM9.7_46" localSheetId="9">#REF!</definedName>
    <definedName name="TOTALITEM9.7_46" localSheetId="1">#REF!</definedName>
    <definedName name="TOTALITEM9.7_46">#REF!</definedName>
    <definedName name="TOTALITEM9.7_47" localSheetId="9">#REF!</definedName>
    <definedName name="TOTALITEM9.7_47" localSheetId="1">#REF!</definedName>
    <definedName name="TOTALITEM9.7_47">#REF!</definedName>
    <definedName name="TOTALITEM9.7_48" localSheetId="9">#REF!</definedName>
    <definedName name="TOTALITEM9.7_48" localSheetId="1">#REF!</definedName>
    <definedName name="TOTALITEM9.7_48">#REF!</definedName>
    <definedName name="TOTALITEM9.7_49" localSheetId="9">#REF!</definedName>
    <definedName name="TOTALITEM9.7_49" localSheetId="1">#REF!</definedName>
    <definedName name="TOTALITEM9.7_49">#REF!</definedName>
    <definedName name="TOTALITEM9.7_5" localSheetId="9">#REF!</definedName>
    <definedName name="TOTALITEM9.7_5" localSheetId="1">#REF!</definedName>
    <definedName name="TOTALITEM9.7_5">#REF!</definedName>
    <definedName name="TOTALITEM9.7_50" localSheetId="9">#REF!</definedName>
    <definedName name="TOTALITEM9.7_50" localSheetId="1">#REF!</definedName>
    <definedName name="TOTALITEM9.7_50">#REF!</definedName>
    <definedName name="TOTALITEM9.7_51" localSheetId="9">#REF!</definedName>
    <definedName name="TOTALITEM9.7_51" localSheetId="1">#REF!</definedName>
    <definedName name="TOTALITEM9.7_51">#REF!</definedName>
    <definedName name="TOTALITEM9.7_52" localSheetId="9">#REF!</definedName>
    <definedName name="TOTALITEM9.7_52" localSheetId="1">#REF!</definedName>
    <definedName name="TOTALITEM9.7_52">#REF!</definedName>
    <definedName name="TOTALITEM9.7_53" localSheetId="9">#REF!</definedName>
    <definedName name="TOTALITEM9.7_53" localSheetId="1">#REF!</definedName>
    <definedName name="TOTALITEM9.7_53">#REF!</definedName>
    <definedName name="TOTALITEM9.7_54" localSheetId="9">#REF!</definedName>
    <definedName name="TOTALITEM9.7_54" localSheetId="1">#REF!</definedName>
    <definedName name="TOTALITEM9.7_54">#REF!</definedName>
    <definedName name="TOTALITEM9.7_55" localSheetId="9">#REF!</definedName>
    <definedName name="TOTALITEM9.7_55" localSheetId="1">#REF!</definedName>
    <definedName name="TOTALITEM9.7_55">#REF!</definedName>
    <definedName name="TOTALITEM9.7_56" localSheetId="9">#REF!</definedName>
    <definedName name="TOTALITEM9.7_56" localSheetId="1">#REF!</definedName>
    <definedName name="TOTALITEM9.7_56">#REF!</definedName>
    <definedName name="TOTALITEM9.7_57" localSheetId="9">#REF!</definedName>
    <definedName name="TOTALITEM9.7_57" localSheetId="1">#REF!</definedName>
    <definedName name="TOTALITEM9.7_57">#REF!</definedName>
    <definedName name="TOTALITEM9.7_58" localSheetId="9">#REF!</definedName>
    <definedName name="TOTALITEM9.7_58" localSheetId="1">#REF!</definedName>
    <definedName name="TOTALITEM9.7_58">#REF!</definedName>
    <definedName name="TOTALITEM9.7_59" localSheetId="9">#REF!</definedName>
    <definedName name="TOTALITEM9.7_59" localSheetId="1">#REF!</definedName>
    <definedName name="TOTALITEM9.7_59">#REF!</definedName>
    <definedName name="TOTALITEM9.7_60" localSheetId="9">#REF!</definedName>
    <definedName name="TOTALITEM9.7_60" localSheetId="1">#REF!</definedName>
    <definedName name="TOTALITEM9.7_60">#REF!</definedName>
    <definedName name="TOTALITEM9.7_61" localSheetId="9">#REF!</definedName>
    <definedName name="TOTALITEM9.7_61" localSheetId="1">#REF!</definedName>
    <definedName name="TOTALITEM9.7_61">#REF!</definedName>
    <definedName name="TOTALITEM9.7_62" localSheetId="9">#REF!</definedName>
    <definedName name="TOTALITEM9.7_62" localSheetId="1">#REF!</definedName>
    <definedName name="TOTALITEM9.7_62">#REF!</definedName>
    <definedName name="TOTALITEM9.7_63" localSheetId="9">#REF!</definedName>
    <definedName name="TOTALITEM9.7_63" localSheetId="1">#REF!</definedName>
    <definedName name="TOTALITEM9.7_63">#REF!</definedName>
    <definedName name="TOTALITEM9.7_64" localSheetId="9">#REF!</definedName>
    <definedName name="TOTALITEM9.7_64" localSheetId="1">#REF!</definedName>
    <definedName name="TOTALITEM9.7_64">#REF!</definedName>
    <definedName name="TOTALITEM9.7_65" localSheetId="9">#REF!</definedName>
    <definedName name="TOTALITEM9.7_65" localSheetId="1">#REF!</definedName>
    <definedName name="TOTALITEM9.7_65">#REF!</definedName>
    <definedName name="TOTALITEM9.7_66" localSheetId="9">#REF!</definedName>
    <definedName name="TOTALITEM9.7_66" localSheetId="1">#REF!</definedName>
    <definedName name="TOTALITEM9.7_66">#REF!</definedName>
    <definedName name="TOTALITEM9.7_67" localSheetId="9">#REF!</definedName>
    <definedName name="TOTALITEM9.7_67" localSheetId="1">#REF!</definedName>
    <definedName name="TOTALITEM9.7_67">#REF!</definedName>
    <definedName name="TOTALITEM9.7_68" localSheetId="9">#REF!</definedName>
    <definedName name="TOTALITEM9.7_68" localSheetId="1">#REF!</definedName>
    <definedName name="TOTALITEM9.7_68">#REF!</definedName>
    <definedName name="TOTALITEM9.7_69" localSheetId="9">#REF!</definedName>
    <definedName name="TOTALITEM9.7_69" localSheetId="1">#REF!</definedName>
    <definedName name="TOTALITEM9.7_69">#REF!</definedName>
    <definedName name="TOTALITEM9.7_70" localSheetId="9">#REF!</definedName>
    <definedName name="TOTALITEM9.7_70" localSheetId="1">#REF!</definedName>
    <definedName name="TOTALITEM9.7_70">#REF!</definedName>
    <definedName name="TOTALITEM9.7_71" localSheetId="9">#REF!</definedName>
    <definedName name="TOTALITEM9.7_71" localSheetId="1">#REF!</definedName>
    <definedName name="TOTALITEM9.7_71">#REF!</definedName>
    <definedName name="TOTALITEM9.7_72" localSheetId="9">#REF!</definedName>
    <definedName name="TOTALITEM9.7_72" localSheetId="1">#REF!</definedName>
    <definedName name="TOTALITEM9.7_72">#REF!</definedName>
    <definedName name="TOTALITEM9.7_73" localSheetId="9">#REF!</definedName>
    <definedName name="TOTALITEM9.7_73" localSheetId="1">#REF!</definedName>
    <definedName name="TOTALITEM9.7_73">#REF!</definedName>
    <definedName name="TOTALITEM9.7_74" localSheetId="9">#REF!</definedName>
    <definedName name="TOTALITEM9.7_74" localSheetId="1">#REF!</definedName>
    <definedName name="TOTALITEM9.7_74">#REF!</definedName>
    <definedName name="TOTALITEM9.7_75" localSheetId="9">#REF!</definedName>
    <definedName name="TOTALITEM9.7_75" localSheetId="1">#REF!</definedName>
    <definedName name="TOTALITEM9.7_75">#REF!</definedName>
    <definedName name="TOTALITEM9.7_76" localSheetId="9">#REF!</definedName>
    <definedName name="TOTALITEM9.7_76" localSheetId="1">#REF!</definedName>
    <definedName name="TOTALITEM9.7_76">#REF!</definedName>
    <definedName name="TOTALITEM9.7_78" localSheetId="9">#REF!</definedName>
    <definedName name="TOTALITEM9.7_78" localSheetId="1">#REF!</definedName>
    <definedName name="TOTALITEM9.7_78">#REF!</definedName>
    <definedName name="TOTALITEM9.7_79" localSheetId="9">#REF!</definedName>
    <definedName name="TOTALITEM9.7_79" localSheetId="1">#REF!</definedName>
    <definedName name="TOTALITEM9.7_79">#REF!</definedName>
    <definedName name="TOTALITEM9.7_9" localSheetId="9">#REF!</definedName>
    <definedName name="TOTALITEM9.7_9" localSheetId="1">#REF!</definedName>
    <definedName name="TOTALITEM9.7_9">#REF!</definedName>
    <definedName name="TOTALITEM9.8" localSheetId="9">#REF!</definedName>
    <definedName name="TOTALITEM9.8" localSheetId="1">#REF!</definedName>
    <definedName name="TOTALITEM9.8">#REF!</definedName>
    <definedName name="TOTALITEM9.8_1" localSheetId="9">#REF!</definedName>
    <definedName name="TOTALITEM9.8_1" localSheetId="1">#REF!</definedName>
    <definedName name="TOTALITEM9.8_1">#REF!</definedName>
    <definedName name="TOTALITEM9.8_10" localSheetId="9">#REF!</definedName>
    <definedName name="TOTALITEM9.8_10" localSheetId="1">#REF!</definedName>
    <definedName name="TOTALITEM9.8_10">#REF!</definedName>
    <definedName name="TOTALITEM9.8_11" localSheetId="9">#REF!</definedName>
    <definedName name="TOTALITEM9.8_11" localSheetId="1">#REF!</definedName>
    <definedName name="TOTALITEM9.8_11">#REF!</definedName>
    <definedName name="TOTALITEM9.8_12" localSheetId="9">#REF!</definedName>
    <definedName name="TOTALITEM9.8_12" localSheetId="1">#REF!</definedName>
    <definedName name="TOTALITEM9.8_12">#REF!</definedName>
    <definedName name="TOTALITEM9.8_13" localSheetId="9">#REF!</definedName>
    <definedName name="TOTALITEM9.8_13" localSheetId="1">#REF!</definedName>
    <definedName name="TOTALITEM9.8_13">#REF!</definedName>
    <definedName name="TOTALITEM9.8_14" localSheetId="9">#REF!</definedName>
    <definedName name="TOTALITEM9.8_14" localSheetId="1">#REF!</definedName>
    <definedName name="TOTALITEM9.8_14">#REF!</definedName>
    <definedName name="TOTALITEM9.8_15" localSheetId="9">#REF!</definedName>
    <definedName name="TOTALITEM9.8_15" localSheetId="1">#REF!</definedName>
    <definedName name="TOTALITEM9.8_15">#REF!</definedName>
    <definedName name="TOTALITEM9.8_16" localSheetId="9">#REF!</definedName>
    <definedName name="TOTALITEM9.8_16" localSheetId="1">#REF!</definedName>
    <definedName name="TOTALITEM9.8_16">#REF!</definedName>
    <definedName name="TOTALITEM9.8_17" localSheetId="9">#REF!</definedName>
    <definedName name="TOTALITEM9.8_17" localSheetId="1">#REF!</definedName>
    <definedName name="TOTALITEM9.8_17">#REF!</definedName>
    <definedName name="TOTALITEM9.8_18" localSheetId="9">#REF!</definedName>
    <definedName name="TOTALITEM9.8_18" localSheetId="1">#REF!</definedName>
    <definedName name="TOTALITEM9.8_18">#REF!</definedName>
    <definedName name="TOTALITEM9.8_19" localSheetId="9">#REF!</definedName>
    <definedName name="TOTALITEM9.8_19" localSheetId="1">#REF!</definedName>
    <definedName name="TOTALITEM9.8_19">#REF!</definedName>
    <definedName name="TOTALITEM9.8_2" localSheetId="9">#REF!</definedName>
    <definedName name="TOTALITEM9.8_2" localSheetId="1">#REF!</definedName>
    <definedName name="TOTALITEM9.8_2">#REF!</definedName>
    <definedName name="TOTALITEM9.8_20" localSheetId="9">#REF!</definedName>
    <definedName name="TOTALITEM9.8_20" localSheetId="1">#REF!</definedName>
    <definedName name="TOTALITEM9.8_20">#REF!</definedName>
    <definedName name="TOTALITEM9.8_21" localSheetId="9">#REF!</definedName>
    <definedName name="TOTALITEM9.8_21" localSheetId="1">#REF!</definedName>
    <definedName name="TOTALITEM9.8_21">#REF!</definedName>
    <definedName name="TOTALITEM9.8_22" localSheetId="9">#REF!</definedName>
    <definedName name="TOTALITEM9.8_22" localSheetId="1">#REF!</definedName>
    <definedName name="TOTALITEM9.8_22">#REF!</definedName>
    <definedName name="TOTALITEM9.8_23" localSheetId="9">#REF!</definedName>
    <definedName name="TOTALITEM9.8_23" localSheetId="1">#REF!</definedName>
    <definedName name="TOTALITEM9.8_23">#REF!</definedName>
    <definedName name="TOTALITEM9.8_24" localSheetId="9">#REF!</definedName>
    <definedName name="TOTALITEM9.8_24" localSheetId="1">#REF!</definedName>
    <definedName name="TOTALITEM9.8_24">#REF!</definedName>
    <definedName name="TOTALITEM9.8_25" localSheetId="9">#REF!</definedName>
    <definedName name="TOTALITEM9.8_25" localSheetId="1">#REF!</definedName>
    <definedName name="TOTALITEM9.8_25">#REF!</definedName>
    <definedName name="TOTALITEM9.8_26" localSheetId="9">#REF!</definedName>
    <definedName name="TOTALITEM9.8_26" localSheetId="1">#REF!</definedName>
    <definedName name="TOTALITEM9.8_26">#REF!</definedName>
    <definedName name="TOTALITEM9.8_27" localSheetId="9">#REF!</definedName>
    <definedName name="TOTALITEM9.8_27" localSheetId="1">#REF!</definedName>
    <definedName name="TOTALITEM9.8_27">#REF!</definedName>
    <definedName name="TOTALITEM9.8_28" localSheetId="9">#REF!</definedName>
    <definedName name="TOTALITEM9.8_28" localSheetId="1">#REF!</definedName>
    <definedName name="TOTALITEM9.8_28">#REF!</definedName>
    <definedName name="TOTALITEM9.8_29" localSheetId="9">#REF!</definedName>
    <definedName name="TOTALITEM9.8_29" localSheetId="1">#REF!</definedName>
    <definedName name="TOTALITEM9.8_29">#REF!</definedName>
    <definedName name="TOTALITEM9.8_3" localSheetId="9">#REF!</definedName>
    <definedName name="TOTALITEM9.8_3" localSheetId="1">#REF!</definedName>
    <definedName name="TOTALITEM9.8_3">#REF!</definedName>
    <definedName name="TOTALITEM9.8_30" localSheetId="9">#REF!</definedName>
    <definedName name="TOTALITEM9.8_30" localSheetId="1">#REF!</definedName>
    <definedName name="TOTALITEM9.8_30">#REF!</definedName>
    <definedName name="TOTALITEM9.8_31" localSheetId="9">#REF!</definedName>
    <definedName name="TOTALITEM9.8_31" localSheetId="1">#REF!</definedName>
    <definedName name="TOTALITEM9.8_31">#REF!</definedName>
    <definedName name="TOTALITEM9.8_32" localSheetId="9">#REF!</definedName>
    <definedName name="TOTALITEM9.8_32" localSheetId="1">#REF!</definedName>
    <definedName name="TOTALITEM9.8_32">#REF!</definedName>
    <definedName name="TOTALITEM9.8_33" localSheetId="9">#REF!</definedName>
    <definedName name="TOTALITEM9.8_33" localSheetId="1">#REF!</definedName>
    <definedName name="TOTALITEM9.8_33">#REF!</definedName>
    <definedName name="TOTALITEM9.8_34" localSheetId="9">#REF!</definedName>
    <definedName name="TOTALITEM9.8_34" localSheetId="1">#REF!</definedName>
    <definedName name="TOTALITEM9.8_34">#REF!</definedName>
    <definedName name="TOTALITEM9.8_35" localSheetId="9">#REF!</definedName>
    <definedName name="TOTALITEM9.8_35" localSheetId="1">#REF!</definedName>
    <definedName name="TOTALITEM9.8_35">#REF!</definedName>
    <definedName name="TOTALITEM9.8_36" localSheetId="9">#REF!</definedName>
    <definedName name="TOTALITEM9.8_36" localSheetId="1">#REF!</definedName>
    <definedName name="TOTALITEM9.8_36">#REF!</definedName>
    <definedName name="TOTALITEM9.8_37" localSheetId="9">#REF!</definedName>
    <definedName name="TOTALITEM9.8_37" localSheetId="1">#REF!</definedName>
    <definedName name="TOTALITEM9.8_37">#REF!</definedName>
    <definedName name="TOTALITEM9.8_38" localSheetId="9">#REF!</definedName>
    <definedName name="TOTALITEM9.8_38" localSheetId="1">#REF!</definedName>
    <definedName name="TOTALITEM9.8_38">#REF!</definedName>
    <definedName name="TOTALITEM9.8_39" localSheetId="9">#REF!</definedName>
    <definedName name="TOTALITEM9.8_39" localSheetId="1">#REF!</definedName>
    <definedName name="TOTALITEM9.8_39">#REF!</definedName>
    <definedName name="TOTALITEM9.8_4" localSheetId="9">#REF!</definedName>
    <definedName name="TOTALITEM9.8_4" localSheetId="1">#REF!</definedName>
    <definedName name="TOTALITEM9.8_4">#REF!</definedName>
    <definedName name="TOTALITEM9.8_40" localSheetId="9">#REF!</definedName>
    <definedName name="TOTALITEM9.8_40" localSheetId="1">#REF!</definedName>
    <definedName name="TOTALITEM9.8_40">#REF!</definedName>
    <definedName name="TOTALITEM9.8_41" localSheetId="9">#REF!</definedName>
    <definedName name="TOTALITEM9.8_41" localSheetId="1">#REF!</definedName>
    <definedName name="TOTALITEM9.8_41">#REF!</definedName>
    <definedName name="TOTALITEM9.8_42" localSheetId="9">#REF!</definedName>
    <definedName name="TOTALITEM9.8_42" localSheetId="1">#REF!</definedName>
    <definedName name="TOTALITEM9.8_42">#REF!</definedName>
    <definedName name="TOTALITEM9.8_43" localSheetId="9">#REF!</definedName>
    <definedName name="TOTALITEM9.8_43" localSheetId="1">#REF!</definedName>
    <definedName name="TOTALITEM9.8_43">#REF!</definedName>
    <definedName name="TOTALITEM9.8_44" localSheetId="9">#REF!</definedName>
    <definedName name="TOTALITEM9.8_44" localSheetId="1">#REF!</definedName>
    <definedName name="TOTALITEM9.8_44">#REF!</definedName>
    <definedName name="TOTALITEM9.8_45" localSheetId="9">#REF!</definedName>
    <definedName name="TOTALITEM9.8_45" localSheetId="1">#REF!</definedName>
    <definedName name="TOTALITEM9.8_45">#REF!</definedName>
    <definedName name="TOTALITEM9.8_46" localSheetId="9">#REF!</definedName>
    <definedName name="TOTALITEM9.8_46" localSheetId="1">#REF!</definedName>
    <definedName name="TOTALITEM9.8_46">#REF!</definedName>
    <definedName name="TOTALITEM9.8_47" localSheetId="9">#REF!</definedName>
    <definedName name="TOTALITEM9.8_47" localSheetId="1">#REF!</definedName>
    <definedName name="TOTALITEM9.8_47">#REF!</definedName>
    <definedName name="TOTALITEM9.8_48" localSheetId="9">#REF!</definedName>
    <definedName name="TOTALITEM9.8_48" localSheetId="1">#REF!</definedName>
    <definedName name="TOTALITEM9.8_48">#REF!</definedName>
    <definedName name="TOTALITEM9.8_49" localSheetId="9">#REF!</definedName>
    <definedName name="TOTALITEM9.8_49" localSheetId="1">#REF!</definedName>
    <definedName name="TOTALITEM9.8_49">#REF!</definedName>
    <definedName name="TOTALITEM9.8_5" localSheetId="9">#REF!</definedName>
    <definedName name="TOTALITEM9.8_5" localSheetId="1">#REF!</definedName>
    <definedName name="TOTALITEM9.8_5">#REF!</definedName>
    <definedName name="TOTALITEM9.8_50" localSheetId="9">#REF!</definedName>
    <definedName name="TOTALITEM9.8_50" localSheetId="1">#REF!</definedName>
    <definedName name="TOTALITEM9.8_50">#REF!</definedName>
    <definedName name="TOTALITEM9.8_51" localSheetId="9">#REF!</definedName>
    <definedName name="TOTALITEM9.8_51" localSheetId="1">#REF!</definedName>
    <definedName name="TOTALITEM9.8_51">#REF!</definedName>
    <definedName name="TOTALITEM9.8_52" localSheetId="9">#REF!</definedName>
    <definedName name="TOTALITEM9.8_52" localSheetId="1">#REF!</definedName>
    <definedName name="TOTALITEM9.8_52">#REF!</definedName>
    <definedName name="TOTALITEM9.8_53" localSheetId="9">#REF!</definedName>
    <definedName name="TOTALITEM9.8_53" localSheetId="1">#REF!</definedName>
    <definedName name="TOTALITEM9.8_53">#REF!</definedName>
    <definedName name="TOTALITEM9.8_54" localSheetId="9">#REF!</definedName>
    <definedName name="TOTALITEM9.8_54" localSheetId="1">#REF!</definedName>
    <definedName name="TOTALITEM9.8_54">#REF!</definedName>
    <definedName name="TOTALITEM9.8_55" localSheetId="9">#REF!</definedName>
    <definedName name="TOTALITEM9.8_55" localSheetId="1">#REF!</definedName>
    <definedName name="TOTALITEM9.8_55">#REF!</definedName>
    <definedName name="TOTALITEM9.8_56" localSheetId="9">#REF!</definedName>
    <definedName name="TOTALITEM9.8_56" localSheetId="1">#REF!</definedName>
    <definedName name="TOTALITEM9.8_56">#REF!</definedName>
    <definedName name="TOTALITEM9.8_57" localSheetId="9">#REF!</definedName>
    <definedName name="TOTALITEM9.8_57" localSheetId="1">#REF!</definedName>
    <definedName name="TOTALITEM9.8_57">#REF!</definedName>
    <definedName name="TOTALITEM9.8_58" localSheetId="9">#REF!</definedName>
    <definedName name="TOTALITEM9.8_58" localSheetId="1">#REF!</definedName>
    <definedName name="TOTALITEM9.8_58">#REF!</definedName>
    <definedName name="TOTALITEM9.8_59" localSheetId="9">#REF!</definedName>
    <definedName name="TOTALITEM9.8_59" localSheetId="1">#REF!</definedName>
    <definedName name="TOTALITEM9.8_59">#REF!</definedName>
    <definedName name="TOTALITEM9.8_60" localSheetId="9">#REF!</definedName>
    <definedName name="TOTALITEM9.8_60" localSheetId="1">#REF!</definedName>
    <definedName name="TOTALITEM9.8_60">#REF!</definedName>
    <definedName name="TOTALITEM9.8_61" localSheetId="9">#REF!</definedName>
    <definedName name="TOTALITEM9.8_61" localSheetId="1">#REF!</definedName>
    <definedName name="TOTALITEM9.8_61">#REF!</definedName>
    <definedName name="TOTALITEM9.8_62" localSheetId="9">#REF!</definedName>
    <definedName name="TOTALITEM9.8_62" localSheetId="1">#REF!</definedName>
    <definedName name="TOTALITEM9.8_62">#REF!</definedName>
    <definedName name="TOTALITEM9.8_63" localSheetId="9">#REF!</definedName>
    <definedName name="TOTALITEM9.8_63" localSheetId="1">#REF!</definedName>
    <definedName name="TOTALITEM9.8_63">#REF!</definedName>
    <definedName name="TOTALITEM9.8_64" localSheetId="9">#REF!</definedName>
    <definedName name="TOTALITEM9.8_64" localSheetId="1">#REF!</definedName>
    <definedName name="TOTALITEM9.8_64">#REF!</definedName>
    <definedName name="TOTALITEM9.8_65" localSheetId="9">#REF!</definedName>
    <definedName name="TOTALITEM9.8_65" localSheetId="1">#REF!</definedName>
    <definedName name="TOTALITEM9.8_65">#REF!</definedName>
    <definedName name="TOTALITEM9.8_66" localSheetId="9">#REF!</definedName>
    <definedName name="TOTALITEM9.8_66" localSheetId="1">#REF!</definedName>
    <definedName name="TOTALITEM9.8_66">#REF!</definedName>
    <definedName name="TOTALITEM9.8_67" localSheetId="9">#REF!</definedName>
    <definedName name="TOTALITEM9.8_67" localSheetId="1">#REF!</definedName>
    <definedName name="TOTALITEM9.8_67">#REF!</definedName>
    <definedName name="TOTALITEM9.8_68" localSheetId="9">#REF!</definedName>
    <definedName name="TOTALITEM9.8_68" localSheetId="1">#REF!</definedName>
    <definedName name="TOTALITEM9.8_68">#REF!</definedName>
    <definedName name="TOTALITEM9.8_69" localSheetId="9">#REF!</definedName>
    <definedName name="TOTALITEM9.8_69" localSheetId="1">#REF!</definedName>
    <definedName name="TOTALITEM9.8_69">#REF!</definedName>
    <definedName name="TOTALITEM9.8_70" localSheetId="9">#REF!</definedName>
    <definedName name="TOTALITEM9.8_70" localSheetId="1">#REF!</definedName>
    <definedName name="TOTALITEM9.8_70">#REF!</definedName>
    <definedName name="TOTALITEM9.8_71" localSheetId="9">#REF!</definedName>
    <definedName name="TOTALITEM9.8_71" localSheetId="1">#REF!</definedName>
    <definedName name="TOTALITEM9.8_71">#REF!</definedName>
    <definedName name="TOTALITEM9.8_72" localSheetId="9">#REF!</definedName>
    <definedName name="TOTALITEM9.8_72" localSheetId="1">#REF!</definedName>
    <definedName name="TOTALITEM9.8_72">#REF!</definedName>
    <definedName name="TOTALITEM9.8_73" localSheetId="9">#REF!</definedName>
    <definedName name="TOTALITEM9.8_73" localSheetId="1">#REF!</definedName>
    <definedName name="TOTALITEM9.8_73">#REF!</definedName>
    <definedName name="TOTALITEM9.8_74" localSheetId="9">#REF!</definedName>
    <definedName name="TOTALITEM9.8_74" localSheetId="1">#REF!</definedName>
    <definedName name="TOTALITEM9.8_74">#REF!</definedName>
    <definedName name="TOTALITEM9.8_75" localSheetId="9">#REF!</definedName>
    <definedName name="TOTALITEM9.8_75" localSheetId="1">#REF!</definedName>
    <definedName name="TOTALITEM9.8_75">#REF!</definedName>
    <definedName name="TOTALITEM9.8_76" localSheetId="9">#REF!</definedName>
    <definedName name="TOTALITEM9.8_76" localSheetId="1">#REF!</definedName>
    <definedName name="TOTALITEM9.8_76">#REF!</definedName>
    <definedName name="TOTALITEM9.8_78" localSheetId="9">#REF!</definedName>
    <definedName name="TOTALITEM9.8_78" localSheetId="1">#REF!</definedName>
    <definedName name="TOTALITEM9.8_78">#REF!</definedName>
    <definedName name="TOTALITEM9.8_79" localSheetId="9">#REF!</definedName>
    <definedName name="TOTALITEM9.8_79" localSheetId="1">#REF!</definedName>
    <definedName name="TOTALITEM9.8_79">#REF!</definedName>
    <definedName name="TOTALITEM9.8_9" localSheetId="9">#REF!</definedName>
    <definedName name="TOTALITEM9.8_9" localSheetId="1">#REF!</definedName>
    <definedName name="TOTALITEM9.8_9">#REF!</definedName>
    <definedName name="TotalItemsCost">#REF!</definedName>
    <definedName name="TOTALITEN1.2.4" localSheetId="9">#REF!</definedName>
    <definedName name="TOTALITEN1.2.4" localSheetId="1">#REF!</definedName>
    <definedName name="TOTALITEN1.2.4">#REF!</definedName>
    <definedName name="TOTALITEN1.2.4_1" localSheetId="9">#REF!</definedName>
    <definedName name="TOTALITEN1.2.4_1" localSheetId="1">#REF!</definedName>
    <definedName name="TOTALITEN1.2.4_1">#REF!</definedName>
    <definedName name="TOTALITEN1.2.4_10" localSheetId="9">#REF!</definedName>
    <definedName name="TOTALITEN1.2.4_10" localSheetId="1">#REF!</definedName>
    <definedName name="TOTALITEN1.2.4_10">#REF!</definedName>
    <definedName name="TOTALITEN1.2.4_11" localSheetId="9">#REF!</definedName>
    <definedName name="TOTALITEN1.2.4_11" localSheetId="1">#REF!</definedName>
    <definedName name="TOTALITEN1.2.4_11">#REF!</definedName>
    <definedName name="TOTALITEN1.2.4_12" localSheetId="9">#REF!</definedName>
    <definedName name="TOTALITEN1.2.4_12" localSheetId="1">#REF!</definedName>
    <definedName name="TOTALITEN1.2.4_12">#REF!</definedName>
    <definedName name="TOTALITEN1.2.4_13" localSheetId="9">#REF!</definedName>
    <definedName name="TOTALITEN1.2.4_13" localSheetId="1">#REF!</definedName>
    <definedName name="TOTALITEN1.2.4_13">#REF!</definedName>
    <definedName name="TOTALITEN1.2.4_14" localSheetId="9">#REF!</definedName>
    <definedName name="TOTALITEN1.2.4_14" localSheetId="1">#REF!</definedName>
    <definedName name="TOTALITEN1.2.4_14">#REF!</definedName>
    <definedName name="TOTALITEN1.2.4_15" localSheetId="9">#REF!</definedName>
    <definedName name="TOTALITEN1.2.4_15" localSheetId="1">#REF!</definedName>
    <definedName name="TOTALITEN1.2.4_15">#REF!</definedName>
    <definedName name="TOTALITEN1.2.4_16" localSheetId="9">#REF!</definedName>
    <definedName name="TOTALITEN1.2.4_16" localSheetId="1">#REF!</definedName>
    <definedName name="TOTALITEN1.2.4_16">#REF!</definedName>
    <definedName name="TOTALITEN1.2.4_17" localSheetId="9">#REF!</definedName>
    <definedName name="TOTALITEN1.2.4_17" localSheetId="1">#REF!</definedName>
    <definedName name="TOTALITEN1.2.4_17">#REF!</definedName>
    <definedName name="TOTALITEN1.2.4_18" localSheetId="9">#REF!</definedName>
    <definedName name="TOTALITEN1.2.4_18" localSheetId="1">#REF!</definedName>
    <definedName name="TOTALITEN1.2.4_18">#REF!</definedName>
    <definedName name="TOTALITEN1.2.4_19" localSheetId="9">#REF!</definedName>
    <definedName name="TOTALITEN1.2.4_19" localSheetId="1">#REF!</definedName>
    <definedName name="TOTALITEN1.2.4_19">#REF!</definedName>
    <definedName name="TOTALITEN1.2.4_2" localSheetId="9">#REF!</definedName>
    <definedName name="TOTALITEN1.2.4_2" localSheetId="1">#REF!</definedName>
    <definedName name="TOTALITEN1.2.4_2">#REF!</definedName>
    <definedName name="TOTALITEN1.2.4_20" localSheetId="9">#REF!</definedName>
    <definedName name="TOTALITEN1.2.4_20" localSheetId="1">#REF!</definedName>
    <definedName name="TOTALITEN1.2.4_20">#REF!</definedName>
    <definedName name="TOTALITEN1.2.4_21" localSheetId="9">#REF!</definedName>
    <definedName name="TOTALITEN1.2.4_21" localSheetId="1">#REF!</definedName>
    <definedName name="TOTALITEN1.2.4_21">#REF!</definedName>
    <definedName name="TOTALITEN1.2.4_22" localSheetId="9">#REF!</definedName>
    <definedName name="TOTALITEN1.2.4_22" localSheetId="1">#REF!</definedName>
    <definedName name="TOTALITEN1.2.4_22">#REF!</definedName>
    <definedName name="TOTALITEN1.2.4_23" localSheetId="9">#REF!</definedName>
    <definedName name="TOTALITEN1.2.4_23" localSheetId="1">#REF!</definedName>
    <definedName name="TOTALITEN1.2.4_23">#REF!</definedName>
    <definedName name="TOTALITEN1.2.4_24" localSheetId="9">#REF!</definedName>
    <definedName name="TOTALITEN1.2.4_24" localSheetId="1">#REF!</definedName>
    <definedName name="TOTALITEN1.2.4_24">#REF!</definedName>
    <definedName name="TOTALITEN1.2.4_25" localSheetId="9">#REF!</definedName>
    <definedName name="TOTALITEN1.2.4_25" localSheetId="1">#REF!</definedName>
    <definedName name="TOTALITEN1.2.4_25">#REF!</definedName>
    <definedName name="TOTALITEN1.2.4_26" localSheetId="9">#REF!</definedName>
    <definedName name="TOTALITEN1.2.4_26" localSheetId="1">#REF!</definedName>
    <definedName name="TOTALITEN1.2.4_26">#REF!</definedName>
    <definedName name="TOTALITEN1.2.4_27" localSheetId="9">#REF!</definedName>
    <definedName name="TOTALITEN1.2.4_27" localSheetId="1">#REF!</definedName>
    <definedName name="TOTALITEN1.2.4_27">#REF!</definedName>
    <definedName name="TOTALITEN1.2.4_28" localSheetId="9">#REF!</definedName>
    <definedName name="TOTALITEN1.2.4_28" localSheetId="1">#REF!</definedName>
    <definedName name="TOTALITEN1.2.4_28">#REF!</definedName>
    <definedName name="TOTALITEN1.2.4_29" localSheetId="9">#REF!</definedName>
    <definedName name="TOTALITEN1.2.4_29" localSheetId="1">#REF!</definedName>
    <definedName name="TOTALITEN1.2.4_29">#REF!</definedName>
    <definedName name="TOTALITEN1.2.4_3" localSheetId="9">#REF!</definedName>
    <definedName name="TOTALITEN1.2.4_3" localSheetId="1">#REF!</definedName>
    <definedName name="TOTALITEN1.2.4_3">#REF!</definedName>
    <definedName name="TOTALITEN1.2.4_30" localSheetId="9">#REF!</definedName>
    <definedName name="TOTALITEN1.2.4_30" localSheetId="1">#REF!</definedName>
    <definedName name="TOTALITEN1.2.4_30">#REF!</definedName>
    <definedName name="TOTALITEN1.2.4_31" localSheetId="9">#REF!</definedName>
    <definedName name="TOTALITEN1.2.4_31" localSheetId="1">#REF!</definedName>
    <definedName name="TOTALITEN1.2.4_31">#REF!</definedName>
    <definedName name="TOTALITEN1.2.4_32" localSheetId="9">#REF!</definedName>
    <definedName name="TOTALITEN1.2.4_32" localSheetId="1">#REF!</definedName>
    <definedName name="TOTALITEN1.2.4_32">#REF!</definedName>
    <definedName name="TOTALITEN1.2.4_33" localSheetId="9">#REF!</definedName>
    <definedName name="TOTALITEN1.2.4_33" localSheetId="1">#REF!</definedName>
    <definedName name="TOTALITEN1.2.4_33">#REF!</definedName>
    <definedName name="TOTALITEN1.2.4_34" localSheetId="9">#REF!</definedName>
    <definedName name="TOTALITEN1.2.4_34" localSheetId="1">#REF!</definedName>
    <definedName name="TOTALITEN1.2.4_34">#REF!</definedName>
    <definedName name="TOTALITEN1.2.4_35" localSheetId="9">#REF!</definedName>
    <definedName name="TOTALITEN1.2.4_35" localSheetId="1">#REF!</definedName>
    <definedName name="TOTALITEN1.2.4_35">#REF!</definedName>
    <definedName name="TOTALITEN1.2.4_36" localSheetId="9">#REF!</definedName>
    <definedName name="TOTALITEN1.2.4_36" localSheetId="1">#REF!</definedName>
    <definedName name="TOTALITEN1.2.4_36">#REF!</definedName>
    <definedName name="TOTALITEN1.2.4_37" localSheetId="9">#REF!</definedName>
    <definedName name="TOTALITEN1.2.4_37" localSheetId="1">#REF!</definedName>
    <definedName name="TOTALITEN1.2.4_37">#REF!</definedName>
    <definedName name="TOTALITEN1.2.4_38" localSheetId="9">#REF!</definedName>
    <definedName name="TOTALITEN1.2.4_38" localSheetId="1">#REF!</definedName>
    <definedName name="TOTALITEN1.2.4_38">#REF!</definedName>
    <definedName name="TOTALITEN1.2.4_39" localSheetId="9">#REF!</definedName>
    <definedName name="TOTALITEN1.2.4_39" localSheetId="1">#REF!</definedName>
    <definedName name="TOTALITEN1.2.4_39">#REF!</definedName>
    <definedName name="TOTALITEN1.2.4_4" localSheetId="9">#REF!</definedName>
    <definedName name="TOTALITEN1.2.4_4" localSheetId="1">#REF!</definedName>
    <definedName name="TOTALITEN1.2.4_4">#REF!</definedName>
    <definedName name="TOTALITEN1.2.4_40" localSheetId="9">#REF!</definedName>
    <definedName name="TOTALITEN1.2.4_40" localSheetId="1">#REF!</definedName>
    <definedName name="TOTALITEN1.2.4_40">#REF!</definedName>
    <definedName name="TOTALITEN1.2.4_41" localSheetId="9">#REF!</definedName>
    <definedName name="TOTALITEN1.2.4_41" localSheetId="1">#REF!</definedName>
    <definedName name="TOTALITEN1.2.4_41">#REF!</definedName>
    <definedName name="TOTALITEN1.2.4_42" localSheetId="9">#REF!</definedName>
    <definedName name="TOTALITEN1.2.4_42" localSheetId="1">#REF!</definedName>
    <definedName name="TOTALITEN1.2.4_42">#REF!</definedName>
    <definedName name="TOTALITEN1.2.4_43" localSheetId="9">#REF!</definedName>
    <definedName name="TOTALITEN1.2.4_43" localSheetId="1">#REF!</definedName>
    <definedName name="TOTALITEN1.2.4_43">#REF!</definedName>
    <definedName name="TOTALITEN1.2.4_44" localSheetId="9">#REF!</definedName>
    <definedName name="TOTALITEN1.2.4_44" localSheetId="1">#REF!</definedName>
    <definedName name="TOTALITEN1.2.4_44">#REF!</definedName>
    <definedName name="TOTALITEN1.2.4_45" localSheetId="9">#REF!</definedName>
    <definedName name="TOTALITEN1.2.4_45" localSheetId="1">#REF!</definedName>
    <definedName name="TOTALITEN1.2.4_45">#REF!</definedName>
    <definedName name="TOTALITEN1.2.4_46" localSheetId="9">#REF!</definedName>
    <definedName name="TOTALITEN1.2.4_46" localSheetId="1">#REF!</definedName>
    <definedName name="TOTALITEN1.2.4_46">#REF!</definedName>
    <definedName name="TOTALITEN1.2.4_47" localSheetId="9">#REF!</definedName>
    <definedName name="TOTALITEN1.2.4_47" localSheetId="1">#REF!</definedName>
    <definedName name="TOTALITEN1.2.4_47">#REF!</definedName>
    <definedName name="TOTALITEN1.2.4_48" localSheetId="9">#REF!</definedName>
    <definedName name="TOTALITEN1.2.4_48" localSheetId="1">#REF!</definedName>
    <definedName name="TOTALITEN1.2.4_48">#REF!</definedName>
    <definedName name="TOTALITEN1.2.4_49" localSheetId="9">#REF!</definedName>
    <definedName name="TOTALITEN1.2.4_49" localSheetId="1">#REF!</definedName>
    <definedName name="TOTALITEN1.2.4_49">#REF!</definedName>
    <definedName name="TOTALITEN1.2.4_5" localSheetId="9">#REF!</definedName>
    <definedName name="TOTALITEN1.2.4_5" localSheetId="1">#REF!</definedName>
    <definedName name="TOTALITEN1.2.4_5">#REF!</definedName>
    <definedName name="TOTALITEN1.2.4_50" localSheetId="9">#REF!</definedName>
    <definedName name="TOTALITEN1.2.4_50" localSheetId="1">#REF!</definedName>
    <definedName name="TOTALITEN1.2.4_50">#REF!</definedName>
    <definedName name="TOTALITEN1.2.4_51" localSheetId="9">#REF!</definedName>
    <definedName name="TOTALITEN1.2.4_51" localSheetId="1">#REF!</definedName>
    <definedName name="TOTALITEN1.2.4_51">#REF!</definedName>
    <definedName name="TOTALITEN1.2.4_52" localSheetId="9">#REF!</definedName>
    <definedName name="TOTALITEN1.2.4_52" localSheetId="1">#REF!</definedName>
    <definedName name="TOTALITEN1.2.4_52">#REF!</definedName>
    <definedName name="TOTALITEN1.2.4_53" localSheetId="9">#REF!</definedName>
    <definedName name="TOTALITEN1.2.4_53" localSheetId="1">#REF!</definedName>
    <definedName name="TOTALITEN1.2.4_53">#REF!</definedName>
    <definedName name="TOTALITEN1.2.4_54" localSheetId="9">#REF!</definedName>
    <definedName name="TOTALITEN1.2.4_54" localSheetId="1">#REF!</definedName>
    <definedName name="TOTALITEN1.2.4_54">#REF!</definedName>
    <definedName name="TOTALITEN1.2.4_55" localSheetId="9">#REF!</definedName>
    <definedName name="TOTALITEN1.2.4_55" localSheetId="1">#REF!</definedName>
    <definedName name="TOTALITEN1.2.4_55">#REF!</definedName>
    <definedName name="TOTALITEN1.2.4_56" localSheetId="9">#REF!</definedName>
    <definedName name="TOTALITEN1.2.4_56" localSheetId="1">#REF!</definedName>
    <definedName name="TOTALITEN1.2.4_56">#REF!</definedName>
    <definedName name="TOTALITEN1.2.4_57" localSheetId="9">#REF!</definedName>
    <definedName name="TOTALITEN1.2.4_57" localSheetId="1">#REF!</definedName>
    <definedName name="TOTALITEN1.2.4_57">#REF!</definedName>
    <definedName name="TOTALITEN1.2.4_58" localSheetId="9">#REF!</definedName>
    <definedName name="TOTALITEN1.2.4_58" localSheetId="1">#REF!</definedName>
    <definedName name="TOTALITEN1.2.4_58">#REF!</definedName>
    <definedName name="TOTALITEN1.2.4_59" localSheetId="9">#REF!</definedName>
    <definedName name="TOTALITEN1.2.4_59" localSheetId="1">#REF!</definedName>
    <definedName name="TOTALITEN1.2.4_59">#REF!</definedName>
    <definedName name="TOTALITEN1.2.4_60" localSheetId="9">#REF!</definedName>
    <definedName name="TOTALITEN1.2.4_60" localSheetId="1">#REF!</definedName>
    <definedName name="TOTALITEN1.2.4_60">#REF!</definedName>
    <definedName name="TOTALITEN1.2.4_61" localSheetId="9">#REF!</definedName>
    <definedName name="TOTALITEN1.2.4_61" localSheetId="1">#REF!</definedName>
    <definedName name="TOTALITEN1.2.4_61">#REF!</definedName>
    <definedName name="TOTALITEN1.2.4_62" localSheetId="9">#REF!</definedName>
    <definedName name="TOTALITEN1.2.4_62" localSheetId="1">#REF!</definedName>
    <definedName name="TOTALITEN1.2.4_62">#REF!</definedName>
    <definedName name="TOTALITEN1.2.4_63" localSheetId="9">#REF!</definedName>
    <definedName name="TOTALITEN1.2.4_63" localSheetId="1">#REF!</definedName>
    <definedName name="TOTALITEN1.2.4_63">#REF!</definedName>
    <definedName name="TOTALITEN1.2.4_64" localSheetId="9">#REF!</definedName>
    <definedName name="TOTALITEN1.2.4_64" localSheetId="1">#REF!</definedName>
    <definedName name="TOTALITEN1.2.4_64">#REF!</definedName>
    <definedName name="TOTALITEN1.2.4_65" localSheetId="9">#REF!</definedName>
    <definedName name="TOTALITEN1.2.4_65" localSheetId="1">#REF!</definedName>
    <definedName name="TOTALITEN1.2.4_65">#REF!</definedName>
    <definedName name="TOTALITEN1.2.4_66" localSheetId="9">#REF!</definedName>
    <definedName name="TOTALITEN1.2.4_66" localSheetId="1">#REF!</definedName>
    <definedName name="TOTALITEN1.2.4_66">#REF!</definedName>
    <definedName name="TOTALITEN1.2.4_67" localSheetId="9">#REF!</definedName>
    <definedName name="TOTALITEN1.2.4_67" localSheetId="1">#REF!</definedName>
    <definedName name="TOTALITEN1.2.4_67">#REF!</definedName>
    <definedName name="TOTALITEN1.2.4_68" localSheetId="9">#REF!</definedName>
    <definedName name="TOTALITEN1.2.4_68" localSheetId="1">#REF!</definedName>
    <definedName name="TOTALITEN1.2.4_68">#REF!</definedName>
    <definedName name="TOTALITEN1.2.4_69" localSheetId="9">#REF!</definedName>
    <definedName name="TOTALITEN1.2.4_69" localSheetId="1">#REF!</definedName>
    <definedName name="TOTALITEN1.2.4_69">#REF!</definedName>
    <definedName name="TOTALITEN1.2.4_70" localSheetId="9">#REF!</definedName>
    <definedName name="TOTALITEN1.2.4_70" localSheetId="1">#REF!</definedName>
    <definedName name="TOTALITEN1.2.4_70">#REF!</definedName>
    <definedName name="TOTALITEN1.2.4_71" localSheetId="9">#REF!</definedName>
    <definedName name="TOTALITEN1.2.4_71" localSheetId="1">#REF!</definedName>
    <definedName name="TOTALITEN1.2.4_71">#REF!</definedName>
    <definedName name="TOTALITEN1.2.4_72" localSheetId="9">#REF!</definedName>
    <definedName name="TOTALITEN1.2.4_72" localSheetId="1">#REF!</definedName>
    <definedName name="TOTALITEN1.2.4_72">#REF!</definedName>
    <definedName name="TOTALITEN1.2.4_73" localSheetId="9">#REF!</definedName>
    <definedName name="TOTALITEN1.2.4_73" localSheetId="1">#REF!</definedName>
    <definedName name="TOTALITEN1.2.4_73">#REF!</definedName>
    <definedName name="TOTALITEN1.2.4_74" localSheetId="9">#REF!</definedName>
    <definedName name="TOTALITEN1.2.4_74" localSheetId="1">#REF!</definedName>
    <definedName name="TOTALITEN1.2.4_74">#REF!</definedName>
    <definedName name="TOTALITEN1.2.4_75" localSheetId="9">#REF!</definedName>
    <definedName name="TOTALITEN1.2.4_75" localSheetId="1">#REF!</definedName>
    <definedName name="TOTALITEN1.2.4_75">#REF!</definedName>
    <definedName name="TOTALITEN1.2.4_76" localSheetId="9">#REF!</definedName>
    <definedName name="TOTALITEN1.2.4_76" localSheetId="1">#REF!</definedName>
    <definedName name="TOTALITEN1.2.4_76">#REF!</definedName>
    <definedName name="TOTALITEN1.2.4_78" localSheetId="9">#REF!</definedName>
    <definedName name="TOTALITEN1.2.4_78" localSheetId="1">#REF!</definedName>
    <definedName name="TOTALITEN1.2.4_78">#REF!</definedName>
    <definedName name="TOTALITEN1.2.4_79" localSheetId="9">#REF!</definedName>
    <definedName name="TOTALITEN1.2.4_79" localSheetId="1">#REF!</definedName>
    <definedName name="TOTALITEN1.2.4_79">#REF!</definedName>
    <definedName name="TOTALITEN1.2.4_9" localSheetId="9">#REF!</definedName>
    <definedName name="TOTALITEN1.2.4_9" localSheetId="1">#REF!</definedName>
    <definedName name="TOTALITEN1.2.4_9">#REF!</definedName>
    <definedName name="TOTALPAV4006" localSheetId="9">#REF!</definedName>
    <definedName name="TOTALPAV4006" localSheetId="1">#REF!</definedName>
    <definedName name="TOTALPAV4006">#REF!</definedName>
    <definedName name="TOTALPAV4006A" localSheetId="9">#REF!</definedName>
    <definedName name="TOTALPAV4006A" localSheetId="1">#REF!</definedName>
    <definedName name="TOTALPAV4006A">#REF!</definedName>
    <definedName name="TOTALPAV40CN01" localSheetId="9">#REF!</definedName>
    <definedName name="TOTALPAV40CN01" localSheetId="1">#REF!</definedName>
    <definedName name="TOTALPAV40CN01">#REF!</definedName>
    <definedName name="TOTALPAV40CNA" localSheetId="9">#REF!</definedName>
    <definedName name="TOTALPAV40CNA" localSheetId="1">#REF!</definedName>
    <definedName name="TOTALPAV40CNA">#REF!</definedName>
    <definedName name="TOTALPAV40CNB" localSheetId="9">#REF!</definedName>
    <definedName name="TOTALPAV40CNB" localSheetId="1">#REF!</definedName>
    <definedName name="TOTALPAV40CNB">#REF!</definedName>
    <definedName name="TOTALPAV55CN01" localSheetId="9">#REF!</definedName>
    <definedName name="TOTALPAV55CN01" localSheetId="1">#REF!</definedName>
    <definedName name="TOTALPAV55CN01">#REF!</definedName>
    <definedName name="TOTALPAV55CN03" localSheetId="9">#REF!</definedName>
    <definedName name="TOTALPAV55CN03" localSheetId="1">#REF!</definedName>
    <definedName name="TOTALPAV55CN03">#REF!</definedName>
    <definedName name="TOTALPAV55CNO3" localSheetId="9">#REF!</definedName>
    <definedName name="TOTALPAV55CNO3" localSheetId="1">#REF!</definedName>
    <definedName name="TOTALPAV55CNO3">#REF!</definedName>
    <definedName name="TOTALPAV5607" localSheetId="9">#REF!</definedName>
    <definedName name="TOTALPAV5607" localSheetId="1">#REF!</definedName>
    <definedName name="TOTALPAV5607">#REF!</definedName>
    <definedName name="TotalPickedCost">#REF!</definedName>
    <definedName name="TotalVacaciones">'[63]NOMINA 1'!$N$37</definedName>
    <definedName name="TotAuxAlim">'[12]NOMINA-1'!$E$37</definedName>
    <definedName name="TotAuxAlimentacion">'[63]NOMINA 1'!$E$38</definedName>
    <definedName name="TotAuxCom">'[12]NOMINA-1'!$E$39</definedName>
    <definedName name="TotAuxComi">'[63]NOMINA 1'!$E$40</definedName>
    <definedName name="TotAuxDotacion">'[63]NOMINA 1'!$E$41</definedName>
    <definedName name="TotAuxHab">'[63]NOMINA 1'!$E$37</definedName>
    <definedName name="TotAuxTransporte">'[63]NOMINA 1'!$E$39</definedName>
    <definedName name="TotBasico">'[63]NOMINA 1'!$E$35</definedName>
    <definedName name="TotCom">'[12]NOMINA-1'!$E$41</definedName>
    <definedName name="TotComision">'[63]NOMINA 1'!$E$42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Extras">'[63]NOMINA 1'!$E$36</definedName>
    <definedName name="TotIntercesantias">'[63]NOMINA 1'!$N$39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MTPAV">[245]FINANC!$C$6</definedName>
    <definedName name="TotPrimaServicios">'[63]NOMINA 1'!$N$36</definedName>
    <definedName name="TotPrimaServicos">'[63]NOMINA 1'!$N$36</definedName>
    <definedName name="TotPrimaVacaciones">'[63]NOMINA 1'!$N$41</definedName>
    <definedName name="TotPrimConv">'[12]NOMINA-1'!$N$39</definedName>
    <definedName name="TotPrimConvencional">'[63]NOMINA 1'!$N$40</definedName>
    <definedName name="TotPrimVac">'[12]NOMINA-1'!$N$40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otVac">'[12]NOMINA-1'!$N$36</definedName>
    <definedName name="Tp" localSheetId="9">#REF!</definedName>
    <definedName name="Tp" localSheetId="1">#REF!</definedName>
    <definedName name="Tp">#REF!</definedName>
    <definedName name="TP1_11" localSheetId="9">#REF!</definedName>
    <definedName name="TP1_11" localSheetId="1">#REF!</definedName>
    <definedName name="TP1_11">#REF!</definedName>
    <definedName name="tpte">#REF!</definedName>
    <definedName name="tptee">#REF!</definedName>
    <definedName name="Tq" localSheetId="9">#REF!</definedName>
    <definedName name="Tq" localSheetId="1">#REF!</definedName>
    <definedName name="Tq">#REF!</definedName>
    <definedName name="Tr" localSheetId="9">#REF!</definedName>
    <definedName name="Tr" localSheetId="1">#REF!</definedName>
    <definedName name="tr" hidden="1">{"TAB1",#N/A,TRUE,"GENERAL";"TAB2",#N/A,TRUE,"GENERAL";"TAB3",#N/A,TRUE,"GENERAL";"TAB4",#N/A,TRUE,"GENERAL";"TAB5",#N/A,TRUE,"GENERAL"}</definedName>
    <definedName name="TRABAJO">[65]MAQUINARIA!$A$2:$L$18</definedName>
    <definedName name="TRAFO">#N/A</definedName>
    <definedName name="TrainSpec">#REF!</definedName>
    <definedName name="Tramites">#REF!</definedName>
    <definedName name="TramitesCostos">#REF!</definedName>
    <definedName name="TRAMO">#REF!</definedName>
    <definedName name="tramos" localSheetId="9">#REF!</definedName>
    <definedName name="tramos" localSheetId="1">#REF!</definedName>
    <definedName name="tramos">#REF!</definedName>
    <definedName name="TRAMPAGRASA" localSheetId="9">#REF!</definedName>
    <definedName name="TRAMPAGRASA" localSheetId="1">#REF!</definedName>
    <definedName name="TRAMPAGRASA">#REF!</definedName>
    <definedName name="TRAMPAGRASA_11" localSheetId="9">#REF!</definedName>
    <definedName name="TRAMPAGRASA_11" localSheetId="1">#REF!</definedName>
    <definedName name="TRAMPAGRASA_11">#REF!</definedName>
    <definedName name="Transfer_Price">'[89]Inputs-SUMMARY'!$H$464:$BR$464</definedName>
    <definedName name="Transformador_intensidad_400_5A" localSheetId="9">#REF!</definedName>
    <definedName name="Transformador_intensidad_400_5A" localSheetId="1">#REF!</definedName>
    <definedName name="Transformador_intensidad_400_5A">#REF!</definedName>
    <definedName name="Transformador_intensidad_400_5A_11" localSheetId="9">#REF!</definedName>
    <definedName name="Transformador_intensidad_400_5A_11" localSheetId="1">#REF!</definedName>
    <definedName name="Transformador_intensidad_400_5A_11">#REF!</definedName>
    <definedName name="TRANSMISION" localSheetId="9">#REF!</definedName>
    <definedName name="TRANSMISION" localSheetId="1">#REF!</definedName>
    <definedName name="TRANSMISION">#REF!</definedName>
    <definedName name="Transmisores">#REF!</definedName>
    <definedName name="TRANSPORI" localSheetId="9" hidden="1">{#N/A,#N/A,TRUE,"INGENIERIA";#N/A,#N/A,TRUE,"COMPRAS";#N/A,#N/A,TRUE,"DIRECCION";#N/A,#N/A,TRUE,"RESUMEN"}</definedName>
    <definedName name="TRANSPORI" localSheetId="1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ansporiito" localSheetId="9" hidden="1">{#N/A,#N/A,TRUE,"INGENIERIA";#N/A,#N/A,TRUE,"COMPRAS";#N/A,#N/A,TRUE,"DIRECCION";#N/A,#N/A,TRUE,"RESUMEN"}</definedName>
    <definedName name="transporiito" localSheetId="1" hidden="1">{#N/A,#N/A,TRUE,"INGENIERIA";#N/A,#N/A,TRUE,"COMPRAS";#N/A,#N/A,TRUE,"DIRECCION";#N/A,#N/A,TRUE,"RESUMEN"}</definedName>
    <definedName name="transporiito" hidden="1">{#N/A,#N/A,TRUE,"INGENIERIA";#N/A,#N/A,TRUE,"COMPRAS";#N/A,#N/A,TRUE,"DIRECCION";#N/A,#N/A,TRUE,"RESUMEN"}</definedName>
    <definedName name="transporte" localSheetId="1">#REF!</definedName>
    <definedName name="transporte">#REF!</definedName>
    <definedName name="TRANSPORTE_ARENA">[60]Transporte!$F$8</definedName>
    <definedName name="TRANSPORTE_DE_CEMENTO">[60]Transporte!$F$13</definedName>
    <definedName name="TRANSPORTE_DE_TRITURADO">[60]Transporte!$F$9</definedName>
    <definedName name="trasnporte" localSheetId="9" hidden="1">{#N/A,#N/A,TRUE,"INGENIERIA";#N/A,#N/A,TRUE,"COMPRAS";#N/A,#N/A,TRUE,"DIRECCION";#N/A,#N/A,TRUE,"RESUMEN"}</definedName>
    <definedName name="trasnporte" localSheetId="1" hidden="1">{#N/A,#N/A,TRUE,"INGENIERIA";#N/A,#N/A,TRUE,"COMPRAS";#N/A,#N/A,TRUE,"DIRECCION";#N/A,#N/A,TRUE,"RESUMEN"}</definedName>
    <definedName name="trasnporte" hidden="1">{#N/A,#N/A,TRUE,"INGENIERIA";#N/A,#N/A,TRUE,"COMPRAS";#N/A,#N/A,TRUE,"DIRECCION";#N/A,#N/A,TRUE,"RESUMEN"}</definedName>
    <definedName name="TRAT" localSheetId="1">#REF!</definedName>
    <definedName name="TRAT">#REF!</definedName>
    <definedName name="TREM">#REF!</definedName>
    <definedName name="Trenes">#REF!</definedName>
    <definedName name="trest" localSheetId="9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9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9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9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 localSheetId="1">#REF!</definedName>
    <definedName name="trimestre1">#REF!</definedName>
    <definedName name="Trimestre2">#REF!</definedName>
    <definedName name="Trimestre3">#REF!</definedName>
    <definedName name="Trimestre4">#REF!</definedName>
    <definedName name="TRIPLEX" localSheetId="9">#REF!</definedName>
    <definedName name="TRIPLEX" localSheetId="1">#REF!</definedName>
    <definedName name="TRIPLEX">#REF!</definedName>
    <definedName name="Triplex_lamina_4mm" localSheetId="9">#REF!</definedName>
    <definedName name="Triplex_lamina_4mm" localSheetId="1">#REF!</definedName>
    <definedName name="Triplex_lamina_4mm">#REF!</definedName>
    <definedName name="Triplex_lamina_4mm_11" localSheetId="9">#REF!</definedName>
    <definedName name="Triplex_lamina_4mm_11" localSheetId="1">#REF!</definedName>
    <definedName name="Triplex_lamina_4mm_11">#REF!</definedName>
    <definedName name="TRITURADO" localSheetId="9">#REF!</definedName>
    <definedName name="TRITURADO" localSheetId="1">#REF!</definedName>
    <definedName name="TRITURADO">#REF!</definedName>
    <definedName name="TRITURADO_PILCUAN">[60]Materiales!$F$73</definedName>
    <definedName name="trjfgjh" localSheetId="9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[246]Tablas!$B$2</definedName>
    <definedName name="Troughing">'[153]Actual Data (MAP)'!$H$31:$I$131</definedName>
    <definedName name="TroughingSTX">'[153]Actual Data (STX)'!$B$19:$C$119</definedName>
    <definedName name="trtr" localSheetId="9" hidden="1">{#N/A,#N/A,TRUE,"INGENIERIA";#N/A,#N/A,TRUE,"COMPRAS";#N/A,#N/A,TRUE,"DIRECCION";#N/A,#N/A,TRUE,"RESUMEN"}</definedName>
    <definedName name="trtr" localSheetId="1" hidden="1">{#N/A,#N/A,TRUE,"INGENIERIA";#N/A,#N/A,TRUE,"COMPRAS";#N/A,#N/A,TRUE,"DIRECCION";#N/A,#N/A,TRUE,"RESUMEN"}</definedName>
    <definedName name="trtr" hidden="1">{#N/A,#N/A,TRUE,"INGENIERIA";#N/A,#N/A,TRUE,"COMPRAS";#N/A,#N/A,TRUE,"DIRECCION";#N/A,#N/A,TRUE,"RESUMEN"}</definedName>
    <definedName name="tru" localSheetId="9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9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9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9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9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9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9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9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" localSheetId="9">#REF!</definedName>
    <definedName name="Ts" localSheetId="1">#REF!</definedName>
    <definedName name="Ts">#REF!</definedName>
    <definedName name="tsert" localSheetId="9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 localSheetId="9">#REF!</definedName>
    <definedName name="Tt" localSheetId="1">#REF!</definedName>
    <definedName name="Tt">#REF!</definedName>
    <definedName name="TtCD">#REF!</definedName>
    <definedName name="TTCostOutput">#REF!</definedName>
    <definedName name="TtlCD" localSheetId="9">#REF!</definedName>
    <definedName name="TtlCD" localSheetId="1">#REF!</definedName>
    <definedName name="TtlCD">#REF!</definedName>
    <definedName name="TtlCDCronog">#REF!</definedName>
    <definedName name="TTR" localSheetId="9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9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9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">#REF!</definedName>
    <definedName name="tttt7" localSheetId="9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9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9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9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>[221]glvc!#REF!</definedName>
    <definedName name="TTTTTTTT">#REF!</definedName>
    <definedName name="Tu" localSheetId="9">#REF!</definedName>
    <definedName name="Tu" localSheetId="1">#REF!</definedName>
    <definedName name="tu" hidden="1">{"via1",#N/A,TRUE,"general";"via2",#N/A,TRUE,"general";"via3",#N/A,TRUE,"general"}</definedName>
    <definedName name="TUB._ACC_3__Bx_B_SCH_40" localSheetId="9">#REF!</definedName>
    <definedName name="TUB._ACC_3__Bx_B_SCH_40" localSheetId="1">#REF!</definedName>
    <definedName name="TUB._ACC_3__Bx_B_SCH_40">#REF!</definedName>
    <definedName name="TUBERIA" hidden="1">#REF!</definedName>
    <definedName name="Tubería">#REF!</definedName>
    <definedName name="Tuberia_1_2_pvc">'[42]LISTADO '!$F$21</definedName>
    <definedName name="TUBERÍA_CONDUIT_1" localSheetId="9">#REF!</definedName>
    <definedName name="TUBERÍA_CONDUIT_1" localSheetId="1">#REF!</definedName>
    <definedName name="TUBERÍA_CONDUIT_1">#REF!</definedName>
    <definedName name="TUBERÍA_CONDUIT_1_2" localSheetId="9">#REF!</definedName>
    <definedName name="TUBERÍA_CONDUIT_1_2" localSheetId="1">#REF!</definedName>
    <definedName name="TUBERÍA_CONDUIT_1_2">#REF!</definedName>
    <definedName name="Tuberia_conduit_PVC_1_2" localSheetId="9">#REF!</definedName>
    <definedName name="Tuberia_conduit_PVC_1_2" localSheetId="1">#REF!</definedName>
    <definedName name="Tuberia_conduit_PVC_1_2">#REF!</definedName>
    <definedName name="Tuberia_conduit_PVC_1_2_11" localSheetId="9">#REF!</definedName>
    <definedName name="Tuberia_conduit_PVC_1_2_11" localSheetId="1">#REF!</definedName>
    <definedName name="Tuberia_conduit_PVC_1_2_11">#REF!</definedName>
    <definedName name="Tuberia_conduit_PVC_3_4" localSheetId="9">#REF!</definedName>
    <definedName name="Tuberia_conduit_PVC_3_4" localSheetId="1">#REF!</definedName>
    <definedName name="Tuberia_conduit_PVC_3_4">#REF!</definedName>
    <definedName name="Tuberia_conduit_PVC_3_4_11" localSheetId="9">#REF!</definedName>
    <definedName name="Tuberia_conduit_PVC_3_4_11" localSheetId="1">#REF!</definedName>
    <definedName name="Tuberia_conduit_PVC_3_4_11">#REF!</definedName>
    <definedName name="TUBERÍA_EMT_1">#REF!</definedName>
    <definedName name="TUBERÍA_ESTRUCTURAL_1_1_2" localSheetId="9">#REF!</definedName>
    <definedName name="TUBERÍA_ESTRUCTURAL_1_1_2" localSheetId="1">#REF!</definedName>
    <definedName name="TUBERÍA_ESTRUCTURAL_1_1_2">#REF!</definedName>
    <definedName name="TUBERIA_P.V.C_RDE_9" localSheetId="9">#REF!</definedName>
    <definedName name="TUBERIA_P.V.C_RDE_9" localSheetId="1">#REF!</definedName>
    <definedName name="TUBERIA_P.V.C_RDE_9">#REF!</definedName>
    <definedName name="TUBERIA_P.V.C_UM_RDE_41____2" localSheetId="9">#REF!</definedName>
    <definedName name="TUBERIA_P.V.C_UM_RDE_41____2" localSheetId="1">#REF!</definedName>
    <definedName name="TUBERIA_P.V.C_UM_RDE_41____2">#REF!</definedName>
    <definedName name="TUBERIA_P.V.C_UM_RDE_41____3" localSheetId="9">#REF!</definedName>
    <definedName name="TUBERIA_P.V.C_UM_RDE_41____3" localSheetId="1">#REF!</definedName>
    <definedName name="TUBERIA_P.V.C_UM_RDE_41____3">#REF!</definedName>
    <definedName name="Tubería_Pres._1" localSheetId="9">#REF!</definedName>
    <definedName name="Tubería_Pres._1" localSheetId="1">#REF!</definedName>
    <definedName name="Tubería_Pres._1">#REF!</definedName>
    <definedName name="Tubería_Pres._1_11" localSheetId="9">#REF!</definedName>
    <definedName name="Tubería_Pres._1_11" localSheetId="1">#REF!</definedName>
    <definedName name="Tubería_Pres._1_11">#REF!</definedName>
    <definedName name="Tubería_Pres._1_2" localSheetId="9">#REF!</definedName>
    <definedName name="Tubería_Pres._1_2" localSheetId="1">#REF!</definedName>
    <definedName name="Tubería_Pres._1_2">#REF!</definedName>
    <definedName name="Tubería_Pres._1_2_11" localSheetId="9">#REF!</definedName>
    <definedName name="Tubería_Pres._1_2_11" localSheetId="1">#REF!</definedName>
    <definedName name="Tubería_Pres._1_2_11">#REF!</definedName>
    <definedName name="Tubería_Pres._3_4" localSheetId="9">#REF!</definedName>
    <definedName name="Tubería_Pres._3_4" localSheetId="1">#REF!</definedName>
    <definedName name="Tubería_Pres._3_4">#REF!</definedName>
    <definedName name="Tubería_Pres._3_4_11" localSheetId="9">#REF!</definedName>
    <definedName name="Tubería_Pres._3_4_11" localSheetId="1">#REF!</definedName>
    <definedName name="Tubería_Pres._3_4_11">#REF!</definedName>
    <definedName name="TUBERIA_PVC_10">[38]Materiales!#REF!</definedName>
    <definedName name="TUBERIA_PVC_12">[38]Materiales!#REF!</definedName>
    <definedName name="TUBERIA_PVC_14">[38]Materiales!#REF!</definedName>
    <definedName name="TUBERIA_PVC_16">[38]Materiales!#REF!</definedName>
    <definedName name="TUBERIA_PVC_18">[38]Materiales!#REF!</definedName>
    <definedName name="TUBERIA_PVC_20">[38]Materiales!#REF!</definedName>
    <definedName name="TUBERIA_PVC_24">[38]Materiales!#REF!</definedName>
    <definedName name="TUBERIA_PVC_27">[38]Materiales!#REF!</definedName>
    <definedName name="TUBERIA_PVC_30">[38]Materiales!#REF!</definedName>
    <definedName name="TUBERIA_PVC_4">[38]Materiales!#REF!</definedName>
    <definedName name="TUBERIA_PVC_6">[38]Materiales!#REF!</definedName>
    <definedName name="TUBERIA_PVC_8">[38]Materiales!#REF!</definedName>
    <definedName name="Tuberia_sanit._PVC_2" localSheetId="9">#REF!</definedName>
    <definedName name="Tuberia_sanit._PVC_2" localSheetId="1">#REF!</definedName>
    <definedName name="Tuberia_sanit._PVC_2">#REF!</definedName>
    <definedName name="Tuberia_sanit._PVC_2_11" localSheetId="9">#REF!</definedName>
    <definedName name="Tuberia_sanit._PVC_2_11" localSheetId="1">#REF!</definedName>
    <definedName name="Tuberia_sanit._PVC_2_11">#REF!</definedName>
    <definedName name="Tuberia_sanit._PVC_3" localSheetId="9">#REF!</definedName>
    <definedName name="Tuberia_sanit._PVC_3" localSheetId="1">#REF!</definedName>
    <definedName name="Tuberia_sanit._PVC_3">#REF!</definedName>
    <definedName name="Tuberia_sanit._PVC_3_11" localSheetId="9">#REF!</definedName>
    <definedName name="Tuberia_sanit._PVC_3_11" localSheetId="1">#REF!</definedName>
    <definedName name="Tuberia_sanit._PVC_3_11">#REF!</definedName>
    <definedName name="Tuberia_sanit._PVC_4" localSheetId="9">#REF!</definedName>
    <definedName name="Tuberia_sanit._PVC_4" localSheetId="1">#REF!</definedName>
    <definedName name="Tuberia_sanit._PVC_4">#REF!</definedName>
    <definedName name="Tuberia_sanit._PVC_4_11" localSheetId="9">#REF!</definedName>
    <definedName name="Tuberia_sanit._PVC_4_11" localSheetId="1">#REF!</definedName>
    <definedName name="Tuberia_sanit._PVC_4_11">#REF!</definedName>
    <definedName name="Tuberia_sanit._PVC_6" localSheetId="9">#REF!</definedName>
    <definedName name="Tuberia_sanit._PVC_6" localSheetId="1">#REF!</definedName>
    <definedName name="Tuberia_sanit._PVC_6">#REF!</definedName>
    <definedName name="Tuberia_sanit._PVC_6_11" localSheetId="9">#REF!</definedName>
    <definedName name="Tuberia_sanit._PVC_6_11" localSheetId="1">#REF!</definedName>
    <definedName name="Tuberia_sanit._PVC_6_11">#REF!</definedName>
    <definedName name="Tuberia_ventilacion_4" localSheetId="9">#REF!</definedName>
    <definedName name="Tuberia_ventilacion_4" localSheetId="1">#REF!</definedName>
    <definedName name="Tuberia_ventilacion_4">#REF!</definedName>
    <definedName name="Tuberia_ventilacion_4_11" localSheetId="9">#REF!</definedName>
    <definedName name="Tuberia_ventilacion_4_11" localSheetId="1">#REF!</definedName>
    <definedName name="Tuberia_ventilacion_4_11">#REF!</definedName>
    <definedName name="TUBERIA1" hidden="1">#REF!</definedName>
    <definedName name="tuberia3" localSheetId="9">#REF!</definedName>
    <definedName name="tuberia3" localSheetId="1">#REF!</definedName>
    <definedName name="tuberia3">#REF!</definedName>
    <definedName name="TUBERIAS">#REF!</definedName>
    <definedName name="TUBLLUV4" localSheetId="9">#REF!</definedName>
    <definedName name="TUBLLUV4" localSheetId="1">#REF!</definedName>
    <definedName name="TUBLLUV4">#REF!</definedName>
    <definedName name="TUBLLUV4_11" localSheetId="9">#REF!</definedName>
    <definedName name="TUBLLUV4_11" localSheetId="1">#REF!</definedName>
    <definedName name="TUBLLUV4_11">#REF!</definedName>
    <definedName name="TUBLLUVIA1.5TOT" localSheetId="9">#REF!</definedName>
    <definedName name="TUBLLUVIA1.5TOT" localSheetId="1">#REF!</definedName>
    <definedName name="TUBLLUVIA1.5TOT">#REF!</definedName>
    <definedName name="TUBLLUVIA1.5TOT_11" localSheetId="9">#REF!</definedName>
    <definedName name="TUBLLUVIA1.5TOT_11" localSheetId="1">#REF!</definedName>
    <definedName name="TUBLLUVIA1.5TOT_11">#REF!</definedName>
    <definedName name="TUBLLUVIA4TOTAL" localSheetId="9">#REF!</definedName>
    <definedName name="TUBLLUVIA4TOTAL" localSheetId="1">#REF!</definedName>
    <definedName name="TUBLLUVIA4TOTAL">#REF!</definedName>
    <definedName name="TUBLLUVIA4TOTAL_11" localSheetId="9">#REF!</definedName>
    <definedName name="TUBLLUVIA4TOTAL_11" localSheetId="1">#REF!</definedName>
    <definedName name="TUBLLUVIA4TOTAL_11">#REF!</definedName>
    <definedName name="TUBO_1__PRESION" localSheetId="9">#REF!</definedName>
    <definedName name="TUBO_1__PRESION" localSheetId="1">#REF!</definedName>
    <definedName name="TUBO_1__PRESION">#REF!</definedName>
    <definedName name="TUBO_1_2" localSheetId="9">#REF!</definedName>
    <definedName name="TUBO_1_2" localSheetId="1">#REF!</definedName>
    <definedName name="TUBO_1_2">#REF!</definedName>
    <definedName name="TUBO_1_2__HG" localSheetId="9">#REF!</definedName>
    <definedName name="TUBO_1_2__HG" localSheetId="1">#REF!</definedName>
    <definedName name="TUBO_1_2__HG">#REF!</definedName>
    <definedName name="TUBO_1_2__PRESION" localSheetId="9">#REF!</definedName>
    <definedName name="TUBO_1_2__PRESION" localSheetId="1">#REF!</definedName>
    <definedName name="TUBO_1_2__PRESION">#REF!</definedName>
    <definedName name="TUBO_10__PRESION">#REF!</definedName>
    <definedName name="TUBO_2__PRESION" localSheetId="9">#REF!</definedName>
    <definedName name="TUBO_2__PRESION" localSheetId="1">#REF!</definedName>
    <definedName name="TUBO_2__PRESION">#REF!</definedName>
    <definedName name="TUBO_2__SANITARIO" localSheetId="9">#REF!</definedName>
    <definedName name="TUBO_2__SANITARIO" localSheetId="1">#REF!</definedName>
    <definedName name="TUBO_2__SANITARIO">#REF!</definedName>
    <definedName name="TUBO_3__SANITARIO" localSheetId="9">#REF!</definedName>
    <definedName name="TUBO_3__SANITARIO" localSheetId="1">#REF!</definedName>
    <definedName name="TUBO_3__SANITARIO">#REF!</definedName>
    <definedName name="TUBO_4__SANITARIO" localSheetId="9">#REF!</definedName>
    <definedName name="TUBO_4__SANITARIO" localSheetId="1">#REF!</definedName>
    <definedName name="TUBO_4__SANITARIO">#REF!</definedName>
    <definedName name="TUBO_6__SANITARIO">#REF!</definedName>
    <definedName name="TUBO_8__SANITARIO">#REF!</definedName>
    <definedName name="Tubo_E_M_T__Ø_1">#REF!</definedName>
    <definedName name="Tubo_E.M.T._Ø_1">#REF!</definedName>
    <definedName name="Tubo_galvanizado_2">'[42]LISTADO '!$F$47</definedName>
    <definedName name="Tubo_pvc_1">'[42]LISTADO '!$F$51</definedName>
    <definedName name="Tubo_pvc_2">'[42]LISTADO '!$F$50</definedName>
    <definedName name="TUBO6">#REF!</definedName>
    <definedName name="TUBO8">#REF!</definedName>
    <definedName name="tubohg2">[47]lisprecios!#REF!</definedName>
    <definedName name="TUBPRE1_2TOT" localSheetId="9">#REF!</definedName>
    <definedName name="TUBPRE1_2TOT" localSheetId="1">#REF!</definedName>
    <definedName name="TUBPRE1_2TOT">#REF!</definedName>
    <definedName name="TUBPRE1_2TOT_11" localSheetId="9">#REF!</definedName>
    <definedName name="TUBPRE1_2TOT_11" localSheetId="1">#REF!</definedName>
    <definedName name="TUBPRE1_2TOT_11">#REF!</definedName>
    <definedName name="TUBPRE3_4TOT" localSheetId="9">#REF!</definedName>
    <definedName name="TUBPRE3_4TOT" localSheetId="1">#REF!</definedName>
    <definedName name="TUBPRE3_4TOT">#REF!</definedName>
    <definedName name="TUBPRE3_4TOT_11" localSheetId="9">#REF!</definedName>
    <definedName name="TUBPRE3_4TOT_11" localSheetId="1">#REF!</definedName>
    <definedName name="TUBPRE3_4TOT_11">#REF!</definedName>
    <definedName name="TUBSANIT2" localSheetId="9">#REF!</definedName>
    <definedName name="TUBSANIT2" localSheetId="1">#REF!</definedName>
    <definedName name="TUBSANIT2">#REF!</definedName>
    <definedName name="TUBSANIT2_11" localSheetId="9">#REF!</definedName>
    <definedName name="TUBSANIT2_11" localSheetId="1">#REF!</definedName>
    <definedName name="TUBSANIT2_11">#REF!</definedName>
    <definedName name="TUBSANIT2TOTAL" localSheetId="9">#REF!</definedName>
    <definedName name="TUBSANIT2TOTAL" localSheetId="1">#REF!</definedName>
    <definedName name="TUBSANIT2TOTAL">#REF!</definedName>
    <definedName name="TUBSANIT2TOTAL_11" localSheetId="9">#REF!</definedName>
    <definedName name="TUBSANIT2TOTAL_11" localSheetId="1">#REF!</definedName>
    <definedName name="TUBSANIT2TOTAL_11">#REF!</definedName>
    <definedName name="TUBSANIT4" localSheetId="9">#REF!</definedName>
    <definedName name="TUBSANIT4" localSheetId="1">#REF!</definedName>
    <definedName name="TUBSANIT4">#REF!</definedName>
    <definedName name="TUBSANIT4_11" localSheetId="9">#REF!</definedName>
    <definedName name="TUBSANIT4_11" localSheetId="1">#REF!</definedName>
    <definedName name="TUBSANIT4_11">#REF!</definedName>
    <definedName name="TUBSANIT4TOTAL" localSheetId="9">#REF!</definedName>
    <definedName name="TUBSANIT4TOTAL" localSheetId="1">#REF!</definedName>
    <definedName name="TUBSANIT4TOTAL">#REF!</definedName>
    <definedName name="TUBSANIT4TOTAL_11" localSheetId="9">#REF!</definedName>
    <definedName name="TUBSANIT4TOTAL_11" localSheetId="1">#REF!</definedName>
    <definedName name="TUBSANIT4TOTAL_11">#REF!</definedName>
    <definedName name="TUERCAS_Y_ARANDELAS" localSheetId="9">#REF!</definedName>
    <definedName name="TUERCAS_Y_ARANDELAS" localSheetId="1">#REF!</definedName>
    <definedName name="TUERCAS_Y_ARANDELAS">#REF!</definedName>
    <definedName name="TÚNEL_VENTANAS_ADUCCIÓN">#REF!</definedName>
    <definedName name="TUPI" localSheetId="9">MATCH(0.01,' FACTOR MULTIPLICADOR'!End_Bal,-1)+1</definedName>
    <definedName name="TUPI" localSheetId="1">MATCH(0.01,' PPTO INTERVENTORÍA'!End_Bal,-1)+1</definedName>
    <definedName name="TUPI">MATCH(0.01,End_Bal,-1)+1</definedName>
    <definedName name="tur" localSheetId="9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9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y" localSheetId="9" hidden="1">{#N/A,#N/A,TRUE,"INGENIERIA";#N/A,#N/A,TRUE,"COMPRAS";#N/A,#N/A,TRUE,"DIRECCION";#N/A,#N/A,TRUE,"RESUMEN"}</definedName>
    <definedName name="tuy" localSheetId="1" hidden="1">{#N/A,#N/A,TRUE,"INGENIERIA";#N/A,#N/A,TRUE,"COMPRAS";#N/A,#N/A,TRUE,"DIRECCION";#N/A,#N/A,TRUE,"RESUMEN"}</definedName>
    <definedName name="tuy" hidden="1">{#N/A,#N/A,TRUE,"INGENIERIA";#N/A,#N/A,TRUE,"COMPRAS";#N/A,#N/A,TRUE,"DIRECCION";#N/A,#N/A,TRUE,"RESUMEN"}</definedName>
    <definedName name="tvmenor90min">'[198]CCP,LEYES, Y DEC.'!#REF!</definedName>
    <definedName name="Tw" localSheetId="9">#REF!</definedName>
    <definedName name="Tw" localSheetId="1">#REF!</definedName>
    <definedName name="Tw">#REF!</definedName>
    <definedName name="twer" localSheetId="9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9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 localSheetId="9">#REF!</definedName>
    <definedName name="Tx" localSheetId="1">#REF!</definedName>
    <definedName name="Tx">#REF!</definedName>
    <definedName name="Ty" localSheetId="9">#REF!</definedName>
    <definedName name="Ty" localSheetId="1">#REF!</definedName>
    <definedName name="ty" hidden="1">{"via1",#N/A,TRUE,"general";"via2",#N/A,TRUE,"general";"via3",#N/A,TRUE,"general"}</definedName>
    <definedName name="tyery" localSheetId="9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9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9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9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9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9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PE">#REF!</definedName>
    <definedName name="typeofcommittment">#REF!</definedName>
    <definedName name="tyr" localSheetId="9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fy">#REF!</definedName>
    <definedName name="tytgfhgfh" localSheetId="9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9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 localSheetId="1">#REF!</definedName>
    <definedName name="tyu">#REF!</definedName>
    <definedName name="TYUIYI" localSheetId="9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9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9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9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9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Tz" localSheetId="9">#REF!</definedName>
    <definedName name="Tz" localSheetId="1">#REF!</definedName>
    <definedName name="Tz">#REF!</definedName>
    <definedName name="U" localSheetId="9">#REF!</definedName>
    <definedName name="U" localSheetId="1">#REF!</definedName>
    <definedName name="U">#REF!</definedName>
    <definedName name="u3u" localSheetId="9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9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" localSheetId="9">#REF!</definedName>
    <definedName name="Ua" localSheetId="1">#REF!</definedName>
    <definedName name="Ua">#REF!</definedName>
    <definedName name="Ub" localSheetId="9">#REF!</definedName>
    <definedName name="Ub" localSheetId="1">#REF!</definedName>
    <definedName name="Ub">#REF!</definedName>
    <definedName name="Ubicación">#REF!</definedName>
    <definedName name="Uc" localSheetId="9">#REF!</definedName>
    <definedName name="Uc" localSheetId="1">#REF!</definedName>
    <definedName name="Uc">#REF!</definedName>
    <definedName name="Ud" localSheetId="9">#REF!</definedName>
    <definedName name="Ud" localSheetId="1">#REF!</definedName>
    <definedName name="Ud">#REF!</definedName>
    <definedName name="Ue" localSheetId="9">#REF!</definedName>
    <definedName name="Ue" localSheetId="1">#REF!</definedName>
    <definedName name="Ue">#REF!</definedName>
    <definedName name="Uf" localSheetId="9">#REF!</definedName>
    <definedName name="Uf" localSheetId="1">#REF!</definedName>
    <definedName name="Uf">#REF!</definedName>
    <definedName name="UFInanzas">[216]Cuentas!$P$11:$P$111</definedName>
    <definedName name="UFrm2InUse">1</definedName>
    <definedName name="Ug" localSheetId="9">#REF!</definedName>
    <definedName name="Ug" localSheetId="1">#REF!</definedName>
    <definedName name="Ug">#REF!</definedName>
    <definedName name="UGEquipData">#REF!</definedName>
    <definedName name="Uh" localSheetId="9">#REF!</definedName>
    <definedName name="Uh" localSheetId="1">#REF!</definedName>
    <definedName name="Uh">#REF!</definedName>
    <definedName name="ui" localSheetId="9">#REF!</definedName>
    <definedName name="ui" localSheetId="1">#REF!</definedName>
    <definedName name="UI" hidden="1">{"via1",#N/A,TRUE,"general";"via2",#N/A,TRUE,"general";"via3",#N/A,TRUE,"general"}</definedName>
    <definedName name="UIC">[14]Tablas!#REF!</definedName>
    <definedName name="uijhj" localSheetId="9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9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9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9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9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9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9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9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 localSheetId="9">#REF!</definedName>
    <definedName name="Uj" localSheetId="1">#REF!</definedName>
    <definedName name="Uj">#REF!</definedName>
    <definedName name="ujyyu">#REF!</definedName>
    <definedName name="Uk" localSheetId="9">#REF!</definedName>
    <definedName name="Uk" localSheetId="1">#REF!</definedName>
    <definedName name="Uk">#REF!</definedName>
    <definedName name="Ull" localSheetId="9">#REF!</definedName>
    <definedName name="Ull" localSheetId="1">#REF!</definedName>
    <definedName name="Ull">#REF!</definedName>
    <definedName name="Um" localSheetId="9">#REF!</definedName>
    <definedName name="Um" localSheetId="1">#REF!</definedName>
    <definedName name="Um">#REF!</definedName>
    <definedName name="UMina">[92]Cuentas!$Q$11:$Q$46</definedName>
    <definedName name="Un" localSheetId="9">#REF!</definedName>
    <definedName name="Un" localSheetId="1">#REF!</definedName>
    <definedName name="Un">#REF!</definedName>
    <definedName name="UN_PRI">#REF!</definedName>
    <definedName name="UNDS">[82]UNDS!$A:$B</definedName>
    <definedName name="UNID">[43]Datos!$L$8</definedName>
    <definedName name="UNIDAD" localSheetId="9">#REF!</definedName>
    <definedName name="UNIDAD" localSheetId="1">#REF!</definedName>
    <definedName name="UNIDAD">#REF!</definedName>
    <definedName name="UNIDAD521">[121]ITEMS!$C$522</definedName>
    <definedName name="Unidades">#REF!</definedName>
    <definedName name="UNION_DE_MECANICA_2" localSheetId="9">#REF!</definedName>
    <definedName name="UNION_DE_MECANICA_2" localSheetId="1">#REF!</definedName>
    <definedName name="UNION_DE_MECANICA_2">#REF!</definedName>
    <definedName name="UNION_DE_MECANICA_3" localSheetId="9">#REF!</definedName>
    <definedName name="UNION_DE_MECANICA_3" localSheetId="1">#REF!</definedName>
    <definedName name="UNION_DE_MECANICA_3">#REF!</definedName>
    <definedName name="UNION_DE_MECANICA_4" localSheetId="9">#REF!</definedName>
    <definedName name="UNION_DE_MECANICA_4" localSheetId="1">#REF!</definedName>
    <definedName name="UNION_DE_MECANICA_4">#REF!</definedName>
    <definedName name="UNION_DE_REPARACION_2__P.V.C" localSheetId="9">#REF!</definedName>
    <definedName name="UNION_DE_REPARACION_2__P.V.C" localSheetId="1">#REF!</definedName>
    <definedName name="UNION_DE_REPARACION_2__P.V.C">#REF!</definedName>
    <definedName name="UNION_DE_REPARACION_3" localSheetId="9">#REF!</definedName>
    <definedName name="UNION_DE_REPARACION_3" localSheetId="1">#REF!</definedName>
    <definedName name="UNION_DE_REPARACION_3">#REF!</definedName>
    <definedName name="UNION_DE_REPARACION_3__P.V.C" localSheetId="9">#REF!</definedName>
    <definedName name="UNION_DE_REPARACION_3__P.V.C" localSheetId="1">#REF!</definedName>
    <definedName name="UNION_DE_REPARACION_3__P.V.C">#REF!</definedName>
    <definedName name="UNION_DE_REPARACION_4" localSheetId="9">#REF!</definedName>
    <definedName name="UNION_DE_REPARACION_4" localSheetId="1">#REF!</definedName>
    <definedName name="UNION_DE_REPARACION_4">#REF!</definedName>
    <definedName name="UNION_P.V.C_1_2" localSheetId="9">#REF!</definedName>
    <definedName name="UNION_P.V.C_1_2" localSheetId="1">#REF!</definedName>
    <definedName name="UNION_P.V.C_1_2">#REF!</definedName>
    <definedName name="Union_Pres._1_2" localSheetId="9">#REF!</definedName>
    <definedName name="Union_Pres._1_2" localSheetId="1">#REF!</definedName>
    <definedName name="Union_Pres._1_2">#REF!</definedName>
    <definedName name="Union_Pres._1_2_11" localSheetId="9">#REF!</definedName>
    <definedName name="Union_Pres._1_2_11" localSheetId="1">#REF!</definedName>
    <definedName name="Union_Pres._1_2_11">#REF!</definedName>
    <definedName name="Union_Pres._3_4" localSheetId="9">#REF!</definedName>
    <definedName name="Union_Pres._3_4" localSheetId="1">#REF!</definedName>
    <definedName name="Union_Pres._3_4">#REF!</definedName>
    <definedName name="Union_Pres._3_4_11" localSheetId="9">#REF!</definedName>
    <definedName name="Union_Pres._3_4_11" localSheetId="1">#REF!</definedName>
    <definedName name="Union_Pres._3_4_11">#REF!</definedName>
    <definedName name="Union_Pres.._1" localSheetId="9">#REF!</definedName>
    <definedName name="Union_Pres.._1" localSheetId="1">#REF!</definedName>
    <definedName name="Union_Pres.._1">#REF!</definedName>
    <definedName name="Union_Pres.._1_11" localSheetId="9">#REF!</definedName>
    <definedName name="Union_Pres.._1_11" localSheetId="1">#REF!</definedName>
    <definedName name="Union_Pres.._1_11">#REF!</definedName>
    <definedName name="Union_Sanit._2" localSheetId="9">#REF!</definedName>
    <definedName name="Union_Sanit._2" localSheetId="1">#REF!</definedName>
    <definedName name="Union_Sanit._2">#REF!</definedName>
    <definedName name="Union_Sanit._2_11" localSheetId="9">#REF!</definedName>
    <definedName name="Union_Sanit._2_11" localSheetId="1">#REF!</definedName>
    <definedName name="Union_Sanit._2_11">#REF!</definedName>
    <definedName name="Union_Sanit._3" localSheetId="9">#REF!</definedName>
    <definedName name="Union_Sanit._3" localSheetId="1">#REF!</definedName>
    <definedName name="Union_Sanit._3">#REF!</definedName>
    <definedName name="Union_Sanit._3_11" localSheetId="9">#REF!</definedName>
    <definedName name="Union_Sanit._3_11" localSheetId="1">#REF!</definedName>
    <definedName name="Union_Sanit._3_11">#REF!</definedName>
    <definedName name="Union_Sanit._4" localSheetId="9">#REF!</definedName>
    <definedName name="Union_Sanit._4" localSheetId="1">#REF!</definedName>
    <definedName name="Union_Sanit._4">#REF!</definedName>
    <definedName name="Union_Sanit._4_11" localSheetId="9">#REF!</definedName>
    <definedName name="Union_Sanit._4_11" localSheetId="1">#REF!</definedName>
    <definedName name="Union_Sanit._4_11">#REF!</definedName>
    <definedName name="Union_Sanit._6" localSheetId="9">#REF!</definedName>
    <definedName name="Union_Sanit._6" localSheetId="1">#REF!</definedName>
    <definedName name="Union_Sanit._6">#REF!</definedName>
    <definedName name="Union_Sanit._6_11" localSheetId="9">#REF!</definedName>
    <definedName name="Union_Sanit._6_11" localSheetId="1">#REF!</definedName>
    <definedName name="Union_Sanit._6_11">#REF!</definedName>
    <definedName name="UNIT">'[247]Lista APU'!$A$3:$D$479</definedName>
    <definedName name="UNITARIO">[248]Unitarios!$A$3:$D$13</definedName>
    <definedName name="unitarios" localSheetId="9">#REF!</definedName>
    <definedName name="unitarios" localSheetId="1">#REF!</definedName>
    <definedName name="unitarios">#REF!</definedName>
    <definedName name="units">'[175]REF - Listas'!$G$10:$G$18</definedName>
    <definedName name="unj" hidden="1">#REF!</definedName>
    <definedName name="uno" localSheetId="9">#N/A</definedName>
    <definedName name="uno">#N/A</definedName>
    <definedName name="Uñ" localSheetId="9">#REF!</definedName>
    <definedName name="Uñ" localSheetId="1">#REF!</definedName>
    <definedName name="Uñ">#REF!</definedName>
    <definedName name="Uo" localSheetId="9">#REF!</definedName>
    <definedName name="Uo" localSheetId="1">#REF!</definedName>
    <definedName name="Uo">#REF!</definedName>
    <definedName name="UOUIV" localSheetId="9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" localSheetId="9">#REF!</definedName>
    <definedName name="Up" localSheetId="1">#REF!</definedName>
    <definedName name="Up">#REF!</definedName>
    <definedName name="UPlanta">[92]Cuentas!$T$11:$T$56</definedName>
    <definedName name="Uq" localSheetId="9">#REF!</definedName>
    <definedName name="Uq" localSheetId="1">#REF!</definedName>
    <definedName name="Uq">#REF!</definedName>
    <definedName name="Ur" localSheetId="9">#REF!</definedName>
    <definedName name="Ur" localSheetId="1">#REF!</definedName>
    <definedName name="Ur">#REF!</definedName>
    <definedName name="uriel" localSheetId="9">#N/A</definedName>
    <definedName name="uriel">#N/A</definedName>
    <definedName name="uryur" localSheetId="9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 localSheetId="9">#REF!</definedName>
    <definedName name="Us" localSheetId="1">#REF!</definedName>
    <definedName name="Us">#REF!</definedName>
    <definedName name="USd">#REF!</definedName>
    <definedName name="USr">#REF!</definedName>
    <definedName name="UsTexDetail">#REF!</definedName>
    <definedName name="UsTexHeading">#REF!</definedName>
    <definedName name="USxCOL">#REF!</definedName>
    <definedName name="ut" localSheetId="9">#REF!</definedName>
    <definedName name="ut" localSheetId="1">#REF!</definedName>
    <definedName name="ut">#REF!</definedName>
    <definedName name="Ut_Un">#REF!</definedName>
    <definedName name="UTIL">8%</definedName>
    <definedName name="Utilidad" localSheetId="9">#REF!</definedName>
    <definedName name="Utilidad" localSheetId="1">#REF!</definedName>
    <definedName name="Utilidad">#REF!</definedName>
    <definedName name="UtilidadMensual">#REF!</definedName>
    <definedName name="UTL">[36]otros!$C$4</definedName>
    <definedName name="UTMAR">#REF!</definedName>
    <definedName name="uu" localSheetId="9">#REF!</definedName>
    <definedName name="uu" localSheetId="1">#REF!</definedName>
    <definedName name="uu" hidden="1">{"TAB1",#N/A,TRUE,"GENERAL";"TAB2",#N/A,TRUE,"GENERAL";"TAB3",#N/A,TRUE,"GENERAL";"TAB4",#N/A,TRUE,"GENERAL";"TAB5",#N/A,TRUE,"GENERAL"}</definedName>
    <definedName name="uuarrrrarrarrararar">[249]PRESUPUESTO!#REF!</definedName>
    <definedName name="uuu" localSheetId="9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AJJAJAJAJAJ">#REF!</definedName>
    <definedName name="uuuu" hidden="1">#REF!</definedName>
    <definedName name="uuuuo" localSheetId="9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TTTTTTTAAA">#REF!</definedName>
    <definedName name="UUUUUAUATATTATA">#REF!</definedName>
    <definedName name="uuuuuj" localSheetId="9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uuuutiyt">#REF!</definedName>
    <definedName name="uuuuuu">#REF!</definedName>
    <definedName name="UUUUUUUUUTTTTTTTTTTTTTDDDDDDDDDDDD">#REF!</definedName>
    <definedName name="uuuuuuuuuu">#REF!</definedName>
    <definedName name="uuuuuuuuuuuuuuuu">#REF!</definedName>
    <definedName name="Uv" localSheetId="9">#REF!</definedName>
    <definedName name="Uv" localSheetId="1">#REF!</definedName>
    <definedName name="Uv">#REF!</definedName>
    <definedName name="Uw" localSheetId="9">#REF!</definedName>
    <definedName name="Uw" localSheetId="1">#REF!</definedName>
    <definedName name="Uw">#REF!</definedName>
    <definedName name="uwkap" localSheetId="9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 localSheetId="1">#REF!</definedName>
    <definedName name="uxd">#REF!</definedName>
    <definedName name="uy" localSheetId="9">#REF!</definedName>
    <definedName name="uy" localSheetId="1">#REF!</definedName>
    <definedName name="uy">#REF!</definedName>
    <definedName name="uyiyiy" localSheetId="9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9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">#REF!</definedName>
    <definedName name="uyur" localSheetId="9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Uz" localSheetId="9">#REF!</definedName>
    <definedName name="Uz" localSheetId="1">#REF!</definedName>
    <definedName name="Uz">#REF!</definedName>
    <definedName name="V" localSheetId="9">#REF!</definedName>
    <definedName name="V" localSheetId="1">#REF!</definedName>
    <definedName name="v" hidden="1">{"TAB1",#N/A,TRUE,"GENERAL";"TAB2",#N/A,TRUE,"GENERAL";"TAB3",#N/A,TRUE,"GENERAL";"TAB4",#N/A,TRUE,"GENERAL";"TAB5",#N/A,TRUE,"GENERAL"}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a" localSheetId="9">#REF!</definedName>
    <definedName name="Va" localSheetId="1">#REF!</definedName>
    <definedName name="Va">#REF!</definedName>
    <definedName name="VAL_100PE_S1" localSheetId="9">#REF!</definedName>
    <definedName name="VAL_100PE_S1" localSheetId="1">#REF!</definedName>
    <definedName name="VAL_100PE_S1">#REF!</definedName>
    <definedName name="VAL_100PE_S2" localSheetId="9">#REF!</definedName>
    <definedName name="VAL_100PE_S2" localSheetId="1">#REF!</definedName>
    <definedName name="VAL_100PE_S2">#REF!</definedName>
    <definedName name="VAL_100PE_S3" localSheetId="9">#REF!</definedName>
    <definedName name="VAL_100PE_S3" localSheetId="1">#REF!</definedName>
    <definedName name="VAL_100PE_S3">#REF!</definedName>
    <definedName name="VAL_100PE_S4" localSheetId="9">#REF!</definedName>
    <definedName name="VAL_100PE_S4" localSheetId="1">#REF!</definedName>
    <definedName name="VAL_100PE_S4">#REF!</definedName>
    <definedName name="VAL_100PE_S5" localSheetId="9">#REF!</definedName>
    <definedName name="VAL_100PE_S5" localSheetId="1">#REF!</definedName>
    <definedName name="VAL_100PE_S5">#REF!</definedName>
    <definedName name="VAL_100PE_S6" localSheetId="9">#REF!</definedName>
    <definedName name="VAL_100PE_S6" localSheetId="1">#REF!</definedName>
    <definedName name="VAL_100PE_S6">#REF!</definedName>
    <definedName name="VAL150PE_S1" localSheetId="9">#REF!</definedName>
    <definedName name="VAL150PE_S1" localSheetId="1">#REF!</definedName>
    <definedName name="VAL150PE_S1">#REF!</definedName>
    <definedName name="VAL150PE_S2" localSheetId="9">#REF!</definedName>
    <definedName name="VAL150PE_S2" localSheetId="1">#REF!</definedName>
    <definedName name="VAL150PE_S2">#REF!</definedName>
    <definedName name="VAL150PE_S3" localSheetId="9">#REF!</definedName>
    <definedName name="VAL150PE_S3" localSheetId="1">#REF!</definedName>
    <definedName name="VAL150PE_S3">#REF!</definedName>
    <definedName name="VAL150PE_S4" localSheetId="9">#REF!</definedName>
    <definedName name="VAL150PE_S4" localSheetId="1">#REF!</definedName>
    <definedName name="VAL150PE_S4">#REF!</definedName>
    <definedName name="VAL150PE_S5" localSheetId="9">#REF!</definedName>
    <definedName name="VAL150PE_S5" localSheetId="1">#REF!</definedName>
    <definedName name="VAL150PE_S5">#REF!</definedName>
    <definedName name="VAL150PE_S6" localSheetId="9">#REF!</definedName>
    <definedName name="VAL150PE_S6" localSheetId="1">#REF!</definedName>
    <definedName name="VAL150PE_S6">#REF!</definedName>
    <definedName name="VAL200PE_S1" localSheetId="9">#REF!</definedName>
    <definedName name="VAL200PE_S1" localSheetId="1">#REF!</definedName>
    <definedName name="VAL200PE_S1">#REF!</definedName>
    <definedName name="VAL200PE_S2" localSheetId="9">#REF!</definedName>
    <definedName name="VAL200PE_S2" localSheetId="1">#REF!</definedName>
    <definedName name="VAL200PE_S2">#REF!</definedName>
    <definedName name="VAL200PE_S3" localSheetId="9">#REF!</definedName>
    <definedName name="VAL200PE_S3" localSheetId="1">#REF!</definedName>
    <definedName name="VAL200PE_S3">#REF!</definedName>
    <definedName name="VAL200PE_S4" localSheetId="9">#REF!</definedName>
    <definedName name="VAL200PE_S4" localSheetId="1">#REF!</definedName>
    <definedName name="VAL200PE_S4">#REF!</definedName>
    <definedName name="VAL200PE_S5" localSheetId="9">#REF!</definedName>
    <definedName name="VAL200PE_S5" localSheetId="1">#REF!</definedName>
    <definedName name="VAL200PE_S5">#REF!</definedName>
    <definedName name="VAL200PE_S6" localSheetId="9">#REF!</definedName>
    <definedName name="VAL200PE_S6" localSheetId="1">#REF!</definedName>
    <definedName name="VAL200PE_S6">#REF!</definedName>
    <definedName name="VAL250PE_S1" localSheetId="9">#REF!</definedName>
    <definedName name="VAL250PE_S1" localSheetId="1">#REF!</definedName>
    <definedName name="VAL250PE_S1">#REF!</definedName>
    <definedName name="VAL250PE_S2" localSheetId="9">#REF!</definedName>
    <definedName name="VAL250PE_S2" localSheetId="1">#REF!</definedName>
    <definedName name="VAL250PE_S2">#REF!</definedName>
    <definedName name="VAL250PE_S3" localSheetId="9">#REF!</definedName>
    <definedName name="VAL250PE_S3" localSheetId="1">#REF!</definedName>
    <definedName name="VAL250PE_S3">#REF!</definedName>
    <definedName name="VAL250PE_S4" localSheetId="9">#REF!</definedName>
    <definedName name="VAL250PE_S4" localSheetId="1">#REF!</definedName>
    <definedName name="VAL250PE_S4">#REF!</definedName>
    <definedName name="VAL250PE_S5" localSheetId="9">#REF!</definedName>
    <definedName name="VAL250PE_S5" localSheetId="1">#REF!</definedName>
    <definedName name="VAL250PE_S5">#REF!</definedName>
    <definedName name="VAL250PE_S6" localSheetId="9">#REF!</definedName>
    <definedName name="VAL250PE_S6" localSheetId="1">#REF!</definedName>
    <definedName name="VAL250PE_S6">#REF!</definedName>
    <definedName name="VAL300HD_S1" localSheetId="9">#REF!</definedName>
    <definedName name="VAL300HD_S1" localSheetId="1">#REF!</definedName>
    <definedName name="VAL300HD_S1">#REF!</definedName>
    <definedName name="VAL300HD_S2" localSheetId="9">#REF!</definedName>
    <definedName name="VAL300HD_S2" localSheetId="1">#REF!</definedName>
    <definedName name="VAL300HD_S2">#REF!</definedName>
    <definedName name="VAL300HD_S3" localSheetId="9">#REF!</definedName>
    <definedName name="VAL300HD_S3" localSheetId="1">#REF!</definedName>
    <definedName name="VAL300HD_S3">#REF!</definedName>
    <definedName name="VAL300HD_S4" localSheetId="9">#REF!</definedName>
    <definedName name="VAL300HD_S4" localSheetId="1">#REF!</definedName>
    <definedName name="VAL300HD_S4">#REF!</definedName>
    <definedName name="VAL300HD_S5" localSheetId="9">#REF!</definedName>
    <definedName name="VAL300HD_S5" localSheetId="1">#REF!</definedName>
    <definedName name="VAL300HD_S5">#REF!</definedName>
    <definedName name="VAL300HD_S6" localSheetId="9">#REF!</definedName>
    <definedName name="VAL300HD_S6" localSheetId="1">#REF!</definedName>
    <definedName name="VAL300HD_S6">#REF!</definedName>
    <definedName name="VAL300PVC_S1" localSheetId="9">#REF!</definedName>
    <definedName name="VAL300PVC_S1" localSheetId="1">#REF!</definedName>
    <definedName name="VAL300PVC_S1">#REF!</definedName>
    <definedName name="VAL300PVC_S2" localSheetId="9">#REF!</definedName>
    <definedName name="VAL300PVC_S2" localSheetId="1">#REF!</definedName>
    <definedName name="VAL300PVC_S2">#REF!</definedName>
    <definedName name="VAL300PVC_S3" localSheetId="9">#REF!</definedName>
    <definedName name="VAL300PVC_S3" localSheetId="1">#REF!</definedName>
    <definedName name="VAL300PVC_S3">#REF!</definedName>
    <definedName name="VAL300PVC_S4" localSheetId="9">#REF!</definedName>
    <definedName name="VAL300PVC_S4" localSheetId="1">#REF!</definedName>
    <definedName name="VAL300PVC_S4">#REF!</definedName>
    <definedName name="VAL300PVC_S5" localSheetId="9">#REF!</definedName>
    <definedName name="VAL300PVC_S5" localSheetId="1">#REF!</definedName>
    <definedName name="VAL300PVC_S5">#REF!</definedName>
    <definedName name="VAL300PVC_S6" localSheetId="9">#REF!</definedName>
    <definedName name="VAL300PVC_S6" localSheetId="1">#REF!</definedName>
    <definedName name="VAL300PVC_S6">#REF!</definedName>
    <definedName name="VAL80PE_S1" localSheetId="9">#REF!</definedName>
    <definedName name="VAL80PE_S1" localSheetId="1">#REF!</definedName>
    <definedName name="VAL80PE_S1">#REF!</definedName>
    <definedName name="VAL80PE_S2" localSheetId="9">#REF!</definedName>
    <definedName name="VAL80PE_S2" localSheetId="1">#REF!</definedName>
    <definedName name="VAL80PE_S2">#REF!</definedName>
    <definedName name="VAL80PE_S3" localSheetId="9">#REF!</definedName>
    <definedName name="VAL80PE_S3" localSheetId="1">#REF!</definedName>
    <definedName name="VAL80PE_S3">#REF!</definedName>
    <definedName name="VAL80PE_S4" localSheetId="9">#REF!</definedName>
    <definedName name="VAL80PE_S4" localSheetId="1">#REF!</definedName>
    <definedName name="VAL80PE_S4">#REF!</definedName>
    <definedName name="VAL80PE_S5" localSheetId="9">#REF!</definedName>
    <definedName name="VAL80PE_S5" localSheetId="1">#REF!</definedName>
    <definedName name="VAL80PE_S5">#REF!</definedName>
    <definedName name="VAL80PE_S6" localSheetId="9">#REF!</definedName>
    <definedName name="VAL80PE_S6" localSheetId="1">#REF!</definedName>
    <definedName name="VAL80PE_S6">#REF!</definedName>
    <definedName name="valcal">[250]Dólar!#REF!</definedName>
    <definedName name="VALDES" localSheetId="9">#REF!</definedName>
    <definedName name="VALDES" localSheetId="1">#REF!</definedName>
    <definedName name="VALDES">#REF!</definedName>
    <definedName name="valhati">[22]Gastos!#REF!</definedName>
    <definedName name="VALLA_2_3_MTS_CON_3_CERCHAS" localSheetId="9">#REF!</definedName>
    <definedName name="VALLA_2_3_MTS_CON_3_CERCHAS" localSheetId="1">#REF!</definedName>
    <definedName name="VALLA_2_3_MTS_CON_3_CERCHAS">#REF!</definedName>
    <definedName name="valor_consumibles">#REF!</definedName>
    <definedName name="valor_cuadrilla">#REF!</definedName>
    <definedName name="valor_equipos">#REF!</definedName>
    <definedName name="valor_nomina1">#REF!</definedName>
    <definedName name="valor_nomina2">#REF!</definedName>
    <definedName name="valor_nomina3">#REF!</definedName>
    <definedName name="VALOR_SALARIO_MINIMO_ACTUAL">'[60]Datos iniciales '!$C$19</definedName>
    <definedName name="Valor_Total" localSheetId="9">#REF!</definedName>
    <definedName name="Valor_Total" localSheetId="1">#REF!</definedName>
    <definedName name="Valor_Total">#REF!</definedName>
    <definedName name="valor1" localSheetId="9">#REF!</definedName>
    <definedName name="valor1" localSheetId="1">#REF!</definedName>
    <definedName name="valor1">#REF!</definedName>
    <definedName name="valor2" localSheetId="9">#REF!</definedName>
    <definedName name="valor2" localSheetId="1">#REF!</definedName>
    <definedName name="valor2">#REF!</definedName>
    <definedName name="VALOR3" localSheetId="9">#REF!</definedName>
    <definedName name="VALOR3" localSheetId="1">#REF!</definedName>
    <definedName name="VALOR3">#REF!</definedName>
    <definedName name="valorcal">[22]Gastos!#REF!</definedName>
    <definedName name="ValorCto">[251]CONTRATO!$E$9</definedName>
    <definedName name="ValorEjecutado">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orProyecto">#REF!</definedName>
    <definedName name="ValorRecursosComprometidos">#REF!</definedName>
    <definedName name="Values_Entered" localSheetId="9">IF(' FACTOR MULTIPLICADOR'!Loan_Amount*' FACTOR MULTIPLICADOR'!Interest_Rate*' FACTOR MULTIPLICADOR'!Loan_Years*' FACTOR MULTIPLICADOR'!Loan_Start&gt;0,1,0)</definedName>
    <definedName name="Values_Entered" localSheetId="1">IF(' PPTO INTERVENTORÍA'!Loan_Amount*' PPTO INTERVENTORÍA'!Interest_Rate*' PPTO INTERVENTORÍA'!Loan_Years*' PPTO INTERVENTORÍA'!Loan_Start&gt;0,1,0)</definedName>
    <definedName name="Values_Entered">IF(Loan_Amount*Interest_Rate*Loan_Years*Loan_Start&gt;0,1,0)</definedName>
    <definedName name="VALVULA_DE_COMPUERTA_2__SELLO_ELASTICO_Y_VNA_CON_CUADRANTE" localSheetId="9">#REF!</definedName>
    <definedName name="VALVULA_DE_COMPUERTA_2__SELLO_ELASTICO_Y_VNA_CON_CUADRANTE" localSheetId="1">#REF!</definedName>
    <definedName name="VALVULA_DE_COMPUERTA_2__SELLO_ELASTICO_Y_VNA_CON_CUADRANTE">#REF!</definedName>
    <definedName name="VALVULA_DE_COMPUERTA_3__BxB_CON_RUEDA_MECANICA" localSheetId="9">#REF!</definedName>
    <definedName name="VALVULA_DE_COMPUERTA_3__BxB_CON_RUEDA_MECANICA" localSheetId="1">#REF!</definedName>
    <definedName name="VALVULA_DE_COMPUERTA_3__BxB_CON_RUEDA_MECANICA">#REF!</definedName>
    <definedName name="VALVULA_DE_COMPUERTA_3__SELLO_ELASTICO_Y_VNA_CON_CUADRANTE" localSheetId="9">#REF!</definedName>
    <definedName name="VALVULA_DE_COMPUERTA_3__SELLO_ELASTICO_Y_VNA_CON_CUADRANTE" localSheetId="1">#REF!</definedName>
    <definedName name="VALVULA_DE_COMPUERTA_3__SELLO_ELASTICO_Y_VNA_CON_CUADRANTE">#REF!</definedName>
    <definedName name="VALVULA_DE_COMPUERTA_4__SELLO_ELASTICO_Y_VNA_CON_CUADRANTE" localSheetId="9">#REF!</definedName>
    <definedName name="VALVULA_DE_COMPUERTA_4__SELLO_ELASTICO_Y_VNA_CON_CUADRANTE" localSheetId="1">#REF!</definedName>
    <definedName name="VALVULA_DE_COMPUERTA_4__SELLO_ELASTICO_Y_VNA_CON_CUADRANTE">#REF!</definedName>
    <definedName name="VALVULA_DE_NO_RETORNO_CHEQUE__3__PARA_TRABAJAR_HORIZONTALMENTE_B_x_B" localSheetId="9">#REF!</definedName>
    <definedName name="VALVULA_DE_NO_RETORNO_CHEQUE__3__PARA_TRABAJAR_HORIZONTALMENTE_B_x_B" localSheetId="1">#REF!</definedName>
    <definedName name="VALVULA_DE_NO_RETORNO_CHEQUE__3__PARA_TRABAJAR_HORIZONTALMENTE_B_x_B">#REF!</definedName>
    <definedName name="VALVULA_DE_NO_RETORNO_CHEQUE__4__PARA_TRABAJAR_HORIZONTALMENTE_B_x_B" localSheetId="9">#REF!</definedName>
    <definedName name="VALVULA_DE_NO_RETORNO_CHEQUE__4__PARA_TRABAJAR_HORIZONTALMENTE_B_x_B" localSheetId="1">#REF!</definedName>
    <definedName name="VALVULA_DE_NO_RETORNO_CHEQUE__4__PARA_TRABAJAR_HORIZONTALMENTE_B_x_B">#REF!</definedName>
    <definedName name="Válvulas">#REF!</definedName>
    <definedName name="Var">[27]Varios.!$E$1:$E$65536</definedName>
    <definedName name="VarEquip">'[86]Equip Data'!#REF!</definedName>
    <definedName name="variables">#REF!</definedName>
    <definedName name="VARIACION1">#REF!</definedName>
    <definedName name="Varilla_cooperwell_24">'[42]LISTADO '!$F$42</definedName>
    <definedName name="Varilla_de_couperwell" localSheetId="9">#REF!</definedName>
    <definedName name="Varilla_de_couperwell" localSheetId="1">#REF!</definedName>
    <definedName name="Varilla_de_couperwell">#REF!</definedName>
    <definedName name="Varilla_de_couperwell_11" localSheetId="9">#REF!</definedName>
    <definedName name="Varilla_de_couperwell_11" localSheetId="1">#REF!</definedName>
    <definedName name="Varilla_de_couperwell_11">#REF!</definedName>
    <definedName name="Varios" localSheetId="9">#REF!</definedName>
    <definedName name="Varios" localSheetId="1">#REF!</definedName>
    <definedName name="Varios">#REF!</definedName>
    <definedName name="Varios2" localSheetId="9">#REF!</definedName>
    <definedName name="Varios2" localSheetId="1">#REF!</definedName>
    <definedName name="Varios2">#REF!</definedName>
    <definedName name="VarRange">'[86]Equip Data'!#REF!</definedName>
    <definedName name="VAT">#REF!</definedName>
    <definedName name="vaton">[22]Gastos!#REF!</definedName>
    <definedName name="Vb" localSheetId="9">#REF!</definedName>
    <definedName name="Vb" localSheetId="1">#REF!</definedName>
    <definedName name="Vb">#REF!</definedName>
    <definedName name="vbvbvbvb" localSheetId="9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9">#REF!</definedName>
    <definedName name="Vc" localSheetId="1">#REF!</definedName>
    <definedName name="Vc">#REF!</definedName>
    <definedName name="vck" localSheetId="9">#REF!</definedName>
    <definedName name="vck" localSheetId="1">#REF!</definedName>
    <definedName name="vck">#REF!</definedName>
    <definedName name="vct">#REF!</definedName>
    <definedName name="vcvvc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 localSheetId="9">#REF!</definedName>
    <definedName name="Vd" localSheetId="1">#REF!</definedName>
    <definedName name="Vd">#REF!</definedName>
    <definedName name="vdfvuio" localSheetId="9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9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" localSheetId="9">#REF!</definedName>
    <definedName name="Ve" localSheetId="1">#REF!</definedName>
    <definedName name="Ve">#REF!</definedName>
    <definedName name="velosidadhorizontal">#REF!</definedName>
    <definedName name="VENDOR_ID">#REF!</definedName>
    <definedName name="Vendor_name">#REF!</definedName>
    <definedName name="vendor_name2">#REF!</definedName>
    <definedName name="VENT100_S1" localSheetId="9">#REF!</definedName>
    <definedName name="VENT100_S1" localSheetId="1">#REF!</definedName>
    <definedName name="VENT100_S1">#REF!</definedName>
    <definedName name="VENT100_S2" localSheetId="9">#REF!</definedName>
    <definedName name="VENT100_S2" localSheetId="1">#REF!</definedName>
    <definedName name="VENT100_S2">#REF!</definedName>
    <definedName name="VENT100_S3" localSheetId="9">#REF!</definedName>
    <definedName name="VENT100_S3" localSheetId="1">#REF!</definedName>
    <definedName name="VENT100_S3">#REF!</definedName>
    <definedName name="VENT100_S4" localSheetId="9">#REF!</definedName>
    <definedName name="VENT100_S4" localSheetId="1">#REF!</definedName>
    <definedName name="VENT100_S4">#REF!</definedName>
    <definedName name="VENT100_S5" localSheetId="9">#REF!</definedName>
    <definedName name="VENT100_S5" localSheetId="1">#REF!</definedName>
    <definedName name="VENT100_S5">#REF!</definedName>
    <definedName name="VENT100_S6" localSheetId="9">#REF!</definedName>
    <definedName name="VENT100_S6" localSheetId="1">#REF!</definedName>
    <definedName name="VENT100_S6">#REF!</definedName>
    <definedName name="VentaAiu">#REF!</definedName>
    <definedName name="VENTANATOT" localSheetId="9">#REF!</definedName>
    <definedName name="VENTANATOT" localSheetId="1">#REF!</definedName>
    <definedName name="VENTANATOT">#REF!</definedName>
    <definedName name="VENTANATOT_11" localSheetId="9">#REF!</definedName>
    <definedName name="VENTANATOT_11" localSheetId="1">#REF!</definedName>
    <definedName name="VENTANATOT_11">#REF!</definedName>
    <definedName name="Ventanería_en_aluminio" localSheetId="9">#REF!</definedName>
    <definedName name="Ventanería_en_aluminio" localSheetId="1">#REF!</definedName>
    <definedName name="Ventanería_en_aluminio">#REF!</definedName>
    <definedName name="Ventanería_en_aluminio_11" localSheetId="9">#REF!</definedName>
    <definedName name="Ventanería_en_aluminio_11" localSheetId="1">#REF!</definedName>
    <definedName name="Ventanería_en_aluminio_11">#REF!</definedName>
    <definedName name="Ventilador_de_muro" localSheetId="9">#REF!</definedName>
    <definedName name="Ventilador_de_muro" localSheetId="1">#REF!</definedName>
    <definedName name="Ventilador_de_muro">#REF!</definedName>
    <definedName name="Ventilador_de_muro_11" localSheetId="9">#REF!</definedName>
    <definedName name="Ventilador_de_muro_11" localSheetId="1">#REF!</definedName>
    <definedName name="Ventilador_de_muro_11">#REF!</definedName>
    <definedName name="Ventilador_de_techo">'[42]LISTADO '!$F$106</definedName>
    <definedName name="VENTOSAS_PARA_INSTALACION_EN_TUBERIA_DE_3" localSheetId="9">#REF!</definedName>
    <definedName name="VENTOSAS_PARA_INSTALACION_EN_TUBERIA_DE_3" localSheetId="1">#REF!</definedName>
    <definedName name="VENTOSAS_PARA_INSTALACION_EN_TUBERIA_DE_3">#REF!</definedName>
    <definedName name="Verifier">#REF!</definedName>
    <definedName name="VERSION">#REF!</definedName>
    <definedName name="Version4OK" localSheetId="9" hidden="1">{"Datos de las Curvas",#N/A,TRUE,"TABLA-CALCULOS"}</definedName>
    <definedName name="Version4OK" localSheetId="1" hidden="1">{"Datos de las Curvas",#N/A,TRUE,"TABLA-CALCULOS"}</definedName>
    <definedName name="Version4OK" hidden="1">{"Datos de las Curvas",#N/A,TRUE,"TABLA-CALCULOS"}</definedName>
    <definedName name="VERTEDERO" localSheetId="1">#REF!</definedName>
    <definedName name="VERTEDERO">#REF!</definedName>
    <definedName name="VEX">[14]Tablas!#REF!</definedName>
    <definedName name="VEX_ON">#REF!</definedName>
    <definedName name="VEX1_1">[14]Tablas!#REF!</definedName>
    <definedName name="VEX1_1_1">[14]Tablas!#REF!</definedName>
    <definedName name="VEX1_1_2">[14]Tablas!#REF!</definedName>
    <definedName name="VEX1_1_3">[14]Tablas!#REF!</definedName>
    <definedName name="VEX1_1_4">[14]Tablas!#REF!</definedName>
    <definedName name="VEX1_2">[14]Tablas!#REF!</definedName>
    <definedName name="VEX1_3">[14]Tablas!#REF!</definedName>
    <definedName name="Vf" localSheetId="9">#REF!</definedName>
    <definedName name="Vf" localSheetId="1">#REF!</definedName>
    <definedName name="Vf">#REF!</definedName>
    <definedName name="VFA">[14]Tablas!#REF!</definedName>
    <definedName name="VFA1_1">[14]Tablas!#REF!</definedName>
    <definedName name="VFA1_1_1">[14]Tablas!#REF!</definedName>
    <definedName name="VFA1_1_2">[14]Tablas!#REF!</definedName>
    <definedName name="VFA1_1_3">[14]Tablas!#REF!</definedName>
    <definedName name="VFA1_1_4">[14]Tablas!#REF!</definedName>
    <definedName name="VFA1_1_5">[14]Tablas!#REF!</definedName>
    <definedName name="VFA1_1_6">[14]Tablas!#REF!</definedName>
    <definedName name="VFA1_2">[14]Tablas!#REF!</definedName>
    <definedName name="VFA1_3">[14]Tablas!#REF!</definedName>
    <definedName name="vfbgnhyt" localSheetId="9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ggchbh">#REF!</definedName>
    <definedName name="vfgtfgvfgv">#REF!</definedName>
    <definedName name="vfh">'[148]7422CW00'!#REF!</definedName>
    <definedName name="vfn" localSheetId="1">#REF!</definedName>
    <definedName name="vfn">#REF!</definedName>
    <definedName name="VFR">#REF!</definedName>
    <definedName name="vfvdv" localSheetId="9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9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 localSheetId="9">#REF!</definedName>
    <definedName name="Vg" localSheetId="1">#REF!</definedName>
    <definedName name="Vg">#REF!</definedName>
    <definedName name="Vh" localSheetId="9">#REF!</definedName>
    <definedName name="Vh" localSheetId="1">#REF!</definedName>
    <definedName name="Vh">#REF!</definedName>
    <definedName name="via" localSheetId="9" hidden="1">{"via1",#N/A,TRUE,"general";"via2",#N/A,TRUE,"general";"via3",#N/A,TRUE,"general"}</definedName>
    <definedName name="via" localSheetId="1" hidden="1">{"via1",#N/A,TRUE,"general";"via2",#N/A,TRUE,"general";"via3",#N/A,TRUE,"general"}</definedName>
    <definedName name="via" hidden="1">{"via1",#N/A,TRUE,"general";"via2",#N/A,TRUE,"general";"via3",#N/A,TRUE,"general"}</definedName>
    <definedName name="vias" localSheetId="1">#REF!</definedName>
    <definedName name="vias">#REF!</definedName>
    <definedName name="Viáticos">[43]Datos!$G$19</definedName>
    <definedName name="VIBRA" localSheetId="9">#REF!</definedName>
    <definedName name="VIBRA" localSheetId="1">#REF!</definedName>
    <definedName name="VIBRA">#REF!</definedName>
    <definedName name="VIBRA_11" localSheetId="9">#REF!</definedName>
    <definedName name="VIBRA_11" localSheetId="1">#REF!</definedName>
    <definedName name="VIBRA_11">#REF!</definedName>
    <definedName name="VIBRADOR" localSheetId="9">#REF!</definedName>
    <definedName name="VIBRADOR" localSheetId="1">#REF!</definedName>
    <definedName name="VIBRADOR">#REF!</definedName>
    <definedName name="VIBRADOR_CONCRETO">[60]Equipo!$F$13</definedName>
    <definedName name="Vibrador_para_concreto_Semco" localSheetId="9">#REF!</definedName>
    <definedName name="Vibrador_para_concreto_Semco" localSheetId="1">#REF!</definedName>
    <definedName name="Vibrador_para_concreto_Semco">#REF!</definedName>
    <definedName name="Vibrador_para_concreto_Semco_11" localSheetId="9">#REF!</definedName>
    <definedName name="Vibrador_para_concreto_Semco_11" localSheetId="1">#REF!</definedName>
    <definedName name="Vibrador_para_concreto_Semco_11">#REF!</definedName>
    <definedName name="VIBROCOMPACTADOR_CANGURO">#REF!</definedName>
    <definedName name="Vibrocompactador_IngersollRandSD70D" localSheetId="9">#REF!</definedName>
    <definedName name="Vibrocompactador_IngersollRandSD70D" localSheetId="1">#REF!</definedName>
    <definedName name="Vibrocompactador_IngersollRandSD70D">#REF!</definedName>
    <definedName name="Vibrocompactador_IngersollRandSD70D_11" localSheetId="9">#REF!</definedName>
    <definedName name="Vibrocompactador_IngersollRandSD70D_11" localSheetId="1">#REF!</definedName>
    <definedName name="Vibrocompactador_IngersollRandSD70D_11">#REF!</definedName>
    <definedName name="Vibrocompactador_IngersollRandSX17" localSheetId="9">#REF!</definedName>
    <definedName name="Vibrocompactador_IngersollRandSX17" localSheetId="1">#REF!</definedName>
    <definedName name="Vibrocompactador_IngersollRandSX17">#REF!</definedName>
    <definedName name="Vibrocompactador_IngersollRandSX17_11" localSheetId="9">#REF!</definedName>
    <definedName name="Vibrocompactador_IngersollRandSX17_11" localSheetId="1">#REF!</definedName>
    <definedName name="Vibrocompactador_IngersollRandSX17_11">#REF!</definedName>
    <definedName name="VIBROCOMPACTADOR_RANA">#REF!</definedName>
    <definedName name="VICEP_DIRECC">[203]Tablas!$A$6:$A$26</definedName>
    <definedName name="Vidrio_5mm" localSheetId="9">#REF!</definedName>
    <definedName name="Vidrio_5mm" localSheetId="1">#REF!</definedName>
    <definedName name="Vidrio_5mm">#REF!</definedName>
    <definedName name="Vidrio_5mm_11" localSheetId="9">#REF!</definedName>
    <definedName name="Vidrio_5mm_11" localSheetId="1">#REF!</definedName>
    <definedName name="Vidrio_5mm_11">#REF!</definedName>
    <definedName name="VIDRIO4" localSheetId="9">#REF!</definedName>
    <definedName name="VIDRIO4" localSheetId="1">#REF!</definedName>
    <definedName name="VIDRIO4">#REF!</definedName>
    <definedName name="VIGACI" localSheetId="9">#REF!</definedName>
    <definedName name="VIGACI" localSheetId="1">#REF!</definedName>
    <definedName name="VIGACI">#REF!</definedName>
    <definedName name="VIGACI_11" localSheetId="9">#REF!</definedName>
    <definedName name="VIGACI_11" localSheetId="1">#REF!</definedName>
    <definedName name="VIGACI_11">#REF!</definedName>
    <definedName name="VIGASUPERIOR" localSheetId="9">#REF!</definedName>
    <definedName name="VIGASUPERIOR" localSheetId="1">#REF!</definedName>
    <definedName name="VIGASUPERIOR">#REF!</definedName>
    <definedName name="VIGASUPERIOR_11" localSheetId="9">#REF!</definedName>
    <definedName name="VIGASUPERIOR_11" localSheetId="1">#REF!</definedName>
    <definedName name="VIGASUPERIOR_11">#REF!</definedName>
    <definedName name="VIGAT30X30" localSheetId="9">#REF!</definedName>
    <definedName name="VIGAT30X30" localSheetId="1">#REF!</definedName>
    <definedName name="VIGAT30X30">#REF!</definedName>
    <definedName name="VIGAT30X30_11" localSheetId="9">#REF!</definedName>
    <definedName name="VIGAT30X30_11" localSheetId="1">#REF!</definedName>
    <definedName name="VIGAT30X30_11">#REF!</definedName>
    <definedName name="VIGAT45X30" localSheetId="9">#REF!</definedName>
    <definedName name="VIGAT45X30" localSheetId="1">#REF!</definedName>
    <definedName name="VIGAT45X30">#REF!</definedName>
    <definedName name="VIGAT45X30_11" localSheetId="9">#REF!</definedName>
    <definedName name="VIGAT45X30_11" localSheetId="1">#REF!</definedName>
    <definedName name="VIGAT45X30_11">#REF!</definedName>
    <definedName name="VigenciaDolares">#REF!</definedName>
    <definedName name="VigenciaPesos">#REF!</definedName>
    <definedName name="VIGFUTURA">[203]Tablas!$J$6:$J$8</definedName>
    <definedName name="VINILO" localSheetId="9">#REF!</definedName>
    <definedName name="VINILO" localSheetId="1">#REF!</definedName>
    <definedName name="VINILO">#REF!</definedName>
    <definedName name="Vinilo_tipo_1" localSheetId="9">#REF!</definedName>
    <definedName name="Vinilo_tipo_1" localSheetId="1">#REF!</definedName>
    <definedName name="Vinilo_tipo_1">#REF!</definedName>
    <definedName name="Vinilo_tipo_1_11" localSheetId="9">#REF!</definedName>
    <definedName name="Vinilo_tipo_1_11" localSheetId="1">#REF!</definedName>
    <definedName name="Vinilo_tipo_1_11">#REF!</definedName>
    <definedName name="VINILOTOT" localSheetId="9">#REF!</definedName>
    <definedName name="VINILOTOT" localSheetId="1">#REF!</definedName>
    <definedName name="VINILOTOT">#REF!</definedName>
    <definedName name="VINILOTOT_11" localSheetId="9">#REF!</definedName>
    <definedName name="VINILOTOT_11" localSheetId="1">#REF!</definedName>
    <definedName name="VINILOTOT_11">#REF!</definedName>
    <definedName name="viscosidad">#REF!</definedName>
    <definedName name="Visor_de_puerta" localSheetId="9">#REF!</definedName>
    <definedName name="Visor_de_puerta" localSheetId="1">#REF!</definedName>
    <definedName name="Visor_de_puerta">#REF!</definedName>
    <definedName name="Visor_de_puerta_11" localSheetId="9">#REF!</definedName>
    <definedName name="Visor_de_puerta_11" localSheetId="1">#REF!</definedName>
    <definedName name="Visor_de_puerta_11">#REF!</definedName>
    <definedName name="VIT">[14]Tablas!#REF!</definedName>
    <definedName name="VIT1_1">[14]Tablas!#REF!</definedName>
    <definedName name="VIT1_1_1">[14]Tablas!#REF!</definedName>
    <definedName name="VIT1_1_10">[14]Tablas!#REF!</definedName>
    <definedName name="VIT1_1_11">[14]Tablas!#REF!</definedName>
    <definedName name="VIT1_1_12">[14]Tablas!#REF!</definedName>
    <definedName name="VIT1_1_13">[14]Tablas!#REF!</definedName>
    <definedName name="VIT1_1_14">[14]Tablas!#REF!</definedName>
    <definedName name="VIT1_1_15">[14]Tablas!#REF!</definedName>
    <definedName name="VIT1_1_16">[14]Tablas!#REF!</definedName>
    <definedName name="VIt1_1_17">[14]Tablas!#REF!</definedName>
    <definedName name="VIT1_1_18">[14]Tablas!#REF!</definedName>
    <definedName name="VIt1_1_19">[14]Tablas!#REF!</definedName>
    <definedName name="VIT1_1_2">[14]Tablas!#REF!</definedName>
    <definedName name="VIT1_1_20">[14]Tablas!#REF!</definedName>
    <definedName name="VIT1_1_3">[14]Tablas!#REF!</definedName>
    <definedName name="VIT1_1_4">[14]Tablas!#REF!</definedName>
    <definedName name="VIT1_1_5">[14]Tablas!#REF!</definedName>
    <definedName name="VIT1_1_6">[14]Tablas!#REF!</definedName>
    <definedName name="VIT1_1_7">[14]Tablas!#REF!</definedName>
    <definedName name="VIT1_1_8">[14]Tablas!#REF!</definedName>
    <definedName name="VIT1_1_9">[14]Tablas!#REF!</definedName>
    <definedName name="VIT1_2">[14]Tablas!#REF!</definedName>
    <definedName name="VIT1_3">[14]Tablas!#REF!</definedName>
    <definedName name="VIT1_4">[14]Tablas!#REF!</definedName>
    <definedName name="VIT1_5">[14]Tablas!#REF!</definedName>
    <definedName name="VIT1_6">[14]Tablas!#REF!</definedName>
    <definedName name="vital5">[113]Personalizar!$E$15</definedName>
    <definedName name="vjkgvif" localSheetId="9">OFFSET([0]!Full_Print,0,0,[0]!Last_Row)</definedName>
    <definedName name="vjkgvif">OFFSET([0]!Full_Print,0,0,[0]!Last_Row)</definedName>
    <definedName name="vk" localSheetId="9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m" localSheetId="1">#REF!</definedName>
    <definedName name="vm">#REF!</definedName>
    <definedName name="vnbvxb" localSheetId="9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9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">#REF!</definedName>
    <definedName name="VOLQUETA" localSheetId="1">#REF!</definedName>
    <definedName name="VOLQUETA">#REF!</definedName>
    <definedName name="VOLQUETA_6M3">#REF!</definedName>
    <definedName name="Volqueta_C70_6M3" localSheetId="9">#REF!</definedName>
    <definedName name="Volqueta_C70_6M3" localSheetId="1">#REF!</definedName>
    <definedName name="Volqueta_C70_6M3">#REF!</definedName>
    <definedName name="Volqueta_C70_6M3_11" localSheetId="9">#REF!</definedName>
    <definedName name="Volqueta_C70_6M3_11" localSheetId="1">#REF!</definedName>
    <definedName name="Volqueta_C70_6M3_11">#REF!</definedName>
    <definedName name="Volqueta_Kamaz_10M3" localSheetId="9">#REF!</definedName>
    <definedName name="Volqueta_Kamaz_10M3" localSheetId="1">#REF!</definedName>
    <definedName name="Volqueta_Kamaz_10M3">#REF!</definedName>
    <definedName name="Volqueta_Kamaz_10M3_11" localSheetId="9">#REF!</definedName>
    <definedName name="Volqueta_Kamaz_10M3_11" localSheetId="1">#REF!</definedName>
    <definedName name="Volqueta_Kamaz_10M3_11">#REF!</definedName>
    <definedName name="VolTanqu" localSheetId="9">#REF!</definedName>
    <definedName name="VolTanqu" localSheetId="1">#REF!</definedName>
    <definedName name="VolTanqu">#REF!</definedName>
    <definedName name="Voltimetro_de_0_250v" localSheetId="9">#REF!</definedName>
    <definedName name="Voltimetro_de_0_250v" localSheetId="1">#REF!</definedName>
    <definedName name="Voltimetro_de_0_250v">#REF!</definedName>
    <definedName name="Voltimetro_de_0_250v_11" localSheetId="9">#REF!</definedName>
    <definedName name="Voltimetro_de_0_250v_11" localSheetId="1">#REF!</definedName>
    <definedName name="Voltimetro_de_0_250v_11">#REF!</definedName>
    <definedName name="volumenarena">#REF!</definedName>
    <definedName name="VOLUMENDIARIO">#REF!</definedName>
    <definedName name="vp">#REF!</definedName>
    <definedName name="VPD">[10]TARIFAS!$C$569</definedName>
    <definedName name="VPDACUE">#REF!</definedName>
    <definedName name="VPI">[10]TARIFAS!$C$567</definedName>
    <definedName name="VPN">#REF!</definedName>
    <definedName name="VPNCCP">#REF!</definedName>
    <definedName name="VPNIngresos">#REF!</definedName>
    <definedName name="VPNInversion">#REF!</definedName>
    <definedName name="VPNInversionCCP">#REF!</definedName>
    <definedName name="VPNSurenting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[14]Tablas!#REF!</definedName>
    <definedName name="VPR1_1_1">[14]Tablas!#REF!</definedName>
    <definedName name="VPR1_1_10">[14]Tablas!#REF!</definedName>
    <definedName name="VPR1_1_11">[14]Tablas!#REF!</definedName>
    <definedName name="VPR1_1_12">[14]Tablas!#REF!</definedName>
    <definedName name="VPR1_1_13">[14]Tablas!#REF!</definedName>
    <definedName name="VPR1_1_14">[14]Tablas!#REF!</definedName>
    <definedName name="VPR1_1_15">[14]Tablas!#REF!</definedName>
    <definedName name="VPR1_1_16">[14]Tablas!#REF!</definedName>
    <definedName name="VPR1_1_17">[14]Tablas!#REF!</definedName>
    <definedName name="VPR1_1_18">[14]Tablas!#REF!</definedName>
    <definedName name="VPR1_1_19">[14]Tablas!#REF!</definedName>
    <definedName name="VPR1_1_2">[14]Tablas!#REF!</definedName>
    <definedName name="VPR1_1_20">[14]Tablas!#REF!</definedName>
    <definedName name="VPR1_1_21">[14]Tablas!#REF!</definedName>
    <definedName name="VPR1_1_22">[14]Tablas!#REF!</definedName>
    <definedName name="VPR1_1_23">[14]Tablas!#REF!</definedName>
    <definedName name="VPR1_1_24">[14]Tablas!#REF!</definedName>
    <definedName name="VPR1_1_25">[14]Tablas!#REF!</definedName>
    <definedName name="VPR1_1_26">[14]Tablas!#REF!</definedName>
    <definedName name="VPR1_1_27">[14]Tablas!#REF!</definedName>
    <definedName name="VPR1_1_28">[14]Tablas!#REF!</definedName>
    <definedName name="VPR1_1_29">[14]Tablas!#REF!</definedName>
    <definedName name="VPR1_1_3">[14]Tablas!#REF!</definedName>
    <definedName name="VPR1_1_30">[14]Tablas!#REF!</definedName>
    <definedName name="VPR1_1_31">[14]Tablas!#REF!</definedName>
    <definedName name="VPR1_1_32">[14]Tablas!#REF!</definedName>
    <definedName name="VPR1_1_4">[14]Tablas!#REF!</definedName>
    <definedName name="VPR1_1_5">[14]Tablas!#REF!</definedName>
    <definedName name="VPR1_1_6">[14]Tablas!#REF!</definedName>
    <definedName name="VPR1_1_7">[14]Tablas!#REF!</definedName>
    <definedName name="VPR1_1_8">[14]Tablas!#REF!</definedName>
    <definedName name="VPR1_1_9">[14]Tablas!#REF!</definedName>
    <definedName name="VPR1_2">[14]Tablas!#REF!</definedName>
    <definedName name="VPR1_3">[14]Tablas!#REF!</definedName>
    <definedName name="VPR1_4">[14]Tablas!#REF!</definedName>
    <definedName name="VPR1_5">[14]Tablas!#REF!</definedName>
    <definedName name="VPR1_6">[14]Tablas!#REF!</definedName>
    <definedName name="vpt">#REF!</definedName>
    <definedName name="vr_equipos">#REF!</definedName>
    <definedName name="VR.">#REF!</definedName>
    <definedName name="VRA">[10]TARIFAS!$C$566</definedName>
    <definedName name="VRP">[14]Tablas!#REF!</definedName>
    <definedName name="VRP_PETROQ">#REF!</definedName>
    <definedName name="VRP1_1">[14]Tablas!#REF!</definedName>
    <definedName name="VRP1_1_1">[14]Tablas!#REF!</definedName>
    <definedName name="VRP1_1_10">[14]Tablas!#REF!</definedName>
    <definedName name="VRP1_1_11">[14]Tablas!#REF!</definedName>
    <definedName name="VRP1_1_12">[14]Tablas!#REF!</definedName>
    <definedName name="VRP1_1_13">[14]Tablas!#REF!</definedName>
    <definedName name="VRP1_1_14">[14]Tablas!#REF!</definedName>
    <definedName name="VRP1_1_15">[14]Tablas!#REF!</definedName>
    <definedName name="VRP1_1_16">[14]Tablas!#REF!</definedName>
    <definedName name="VRP1_1_17">[14]Tablas!#REF!</definedName>
    <definedName name="VRP1_1_18">[14]Tablas!#REF!</definedName>
    <definedName name="VRP1_1_19">[14]Tablas!#REF!</definedName>
    <definedName name="VRP1_1_2">[14]Tablas!#REF!</definedName>
    <definedName name="VRP1_1_20">[14]Tablas!#REF!</definedName>
    <definedName name="VRP1_1_21">[14]Tablas!#REF!</definedName>
    <definedName name="VRP1_1_22">[14]Tablas!#REF!</definedName>
    <definedName name="VRP1_1_23">[14]Tablas!#REF!</definedName>
    <definedName name="VRP1_1_3">[14]Tablas!#REF!</definedName>
    <definedName name="VRP1_1_4">[14]Tablas!#REF!</definedName>
    <definedName name="VRP1_1_5">[14]Tablas!#REF!</definedName>
    <definedName name="VRP1_1_6">[14]Tablas!#REF!</definedName>
    <definedName name="VRP1_1_7">[14]Tablas!#REF!</definedName>
    <definedName name="VRP1_1_8">[14]Tablas!#REF!</definedName>
    <definedName name="VRP1_1_9">[14]Tablas!#REF!</definedName>
    <definedName name="VRP1_2">[14]Tablas!#REF!</definedName>
    <definedName name="VRP1_3">[14]Tablas!#REF!</definedName>
    <definedName name="VRP1_4">[14]Tablas!#REF!</definedName>
    <definedName name="VRTTLPPTO" localSheetId="9">#REF!</definedName>
    <definedName name="VRTTLPPTO" localSheetId="1">#REF!</definedName>
    <definedName name="VRTTLPPTO">#REF!</definedName>
    <definedName name="VRTTLUNDS" localSheetId="9">#REF!</definedName>
    <definedName name="VRTTLUNDS" localSheetId="1">#REF!</definedName>
    <definedName name="VRTTLUNDS">#REF!</definedName>
    <definedName name="VrUtilidad" localSheetId="9">#REF!</definedName>
    <definedName name="VrUtilidad" localSheetId="1">#REF!</definedName>
    <definedName name="VrUtilidad">#REF!</definedName>
    <definedName name="Vs">#REF!</definedName>
    <definedName name="VSCanonTotal">#REF!</definedName>
    <definedName name="vsdfj" localSheetId="9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[14]Tablas!#REF!</definedName>
    <definedName name="VSM1_1">[14]Tablas!#REF!</definedName>
    <definedName name="VSM1_1_1">[14]Tablas!#REF!</definedName>
    <definedName name="VSM1_1_2">[14]Tablas!#REF!</definedName>
    <definedName name="VSM1_1_3">[14]Tablas!#REF!</definedName>
    <definedName name="VSM1_1_4">[14]Tablas!#REF!</definedName>
    <definedName name="VSM1_1_5">[14]Tablas!#REF!</definedName>
    <definedName name="VSM1_2">[14]Tablas!#REF!</definedName>
    <definedName name="VSM1_3">[14]Tablas!#REF!</definedName>
    <definedName name="VSM1_4">[14]Tablas!#REF!</definedName>
    <definedName name="VSM1_5">[14]Tablas!#REF!</definedName>
    <definedName name="vsp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 localSheetId="9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" localSheetId="1">#REF!</definedName>
    <definedName name="vv">#REF!</definedName>
    <definedName name="vvcxv" localSheetId="9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1">#REF!</definedName>
    <definedName name="VVV">#REF!</definedName>
    <definedName name="vvvvt" localSheetId="9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9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9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localSheetId="9">Scheduled_Payment+Extra_Payment</definedName>
    <definedName name="w" localSheetId="1">Scheduled_Payment+Extra_Payment</definedName>
    <definedName name="w">Scheduled_Payment+Extra_Payment</definedName>
    <definedName name="w2w2w" localSheetId="9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BS">'[252]2004'!#REF!</definedName>
    <definedName name="WContLab">#REF!</definedName>
    <definedName name="WContParts">#REF!</definedName>
    <definedName name="Wcut">#REF!</definedName>
    <definedName name="WD">#REF!</definedName>
    <definedName name="WDBIFG">'[253]CRA.MODI'!#REF!</definedName>
    <definedName name="WDD" localSheetId="9" hidden="1">{#N/A,#N/A,FALSE,"orthoflow";#N/A,#N/A,FALSE,"Miscelaneos";#N/A,#N/A,FALSE,"Instrumentacio";#N/A,#N/A,FALSE,"Electrico";#N/A,#N/A,FALSE,"Valv. Seguridad"}</definedName>
    <definedName name="WDD" localSheetId="1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'[56]Res-Accide-10'!#REF!</definedName>
    <definedName name="we" localSheetId="1">#REF!</definedName>
    <definedName name="we">#REF!</definedName>
    <definedName name="wedw">#REF!</definedName>
    <definedName name="WEFWE">'[56]Res-Accide-10'!#REF!</definedName>
    <definedName name="weight">#REF!</definedName>
    <definedName name="WEIGHT_UNIT">#REF!</definedName>
    <definedName name="WER">'[56]Res-Accide-10'!$S$2:$S$7</definedName>
    <definedName name="werew" localSheetId="9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9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9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9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9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9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9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9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9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9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9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ewe" localSheetId="9" hidden="1">{#N/A,#N/A,TRUE,"INGENIERIA";#N/A,#N/A,TRUE,"COMPRAS";#N/A,#N/A,TRUE,"DIRECCION";#N/A,#N/A,TRUE,"RESUMEN"}</definedName>
    <definedName name="wewe" localSheetId="1" hidden="1">{#N/A,#N/A,TRUE,"INGENIERIA";#N/A,#N/A,TRUE,"COMPRAS";#N/A,#N/A,TRUE,"DIRECCION";#N/A,#N/A,TRUE,"RESUMEN"}</definedName>
    <definedName name="wewe" hidden="1">{#N/A,#N/A,TRUE,"INGENIERIA";#N/A,#N/A,TRUE,"COMPRAS";#N/A,#N/A,TRUE,"DIRECCION";#N/A,#N/A,TRUE,"RESUMEN"}</definedName>
    <definedName name="wffag" localSheetId="9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GET">#REF!</definedName>
    <definedName name="WILSON">'[56]Res-Accide-10'!#REF!</definedName>
    <definedName name="Wire">#REF!</definedName>
    <definedName name="wj" localSheetId="1">#REF!</definedName>
    <definedName name="wj">#REF!</definedName>
    <definedName name="wl" localSheetId="9">#REF!</definedName>
    <definedName name="wl" localSheetId="1">#REF!</definedName>
    <definedName name="wl">#REF!</definedName>
    <definedName name="WLube">#REF!</definedName>
    <definedName name="WOHaul">#REF!</definedName>
    <definedName name="WorksheetSubTotal">#REF!</definedName>
    <definedName name="WorksheetTotal">#REF!</definedName>
    <definedName name="WQ">#REF!</definedName>
    <definedName name="WQEEWQ" localSheetId="9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qw" hidden="1">#REF!</definedName>
    <definedName name="WRandM">#REF!</definedName>
    <definedName name="wrn.ar." localSheetId="9" hidden="1">{#N/A,#N/A,TRUE,"CODIGO DEPENDENCIA"}</definedName>
    <definedName name="wrn.ar." localSheetId="1" hidden="1">{#N/A,#N/A,TRUE,"CODIGO DEPENDENCIA"}</definedName>
    <definedName name="wrn.ar." hidden="1">{#N/A,#N/A,TRUE,"CODIGO DEPENDENCIA"}</definedName>
    <definedName name="wrn.civil._.works." localSheetId="9" hidden="1">{#N/A,#N/A,TRUE,"1842CWN0"}</definedName>
    <definedName name="wrn.civil._.works." localSheetId="1" hidden="1">{#N/A,#N/A,TRUE,"1842CWN0"}</definedName>
    <definedName name="wrn.civil._.works." hidden="1">{#N/A,#N/A,TRUE,"1842CWN0"}</definedName>
    <definedName name="wrn.FINAN97." localSheetId="9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localSheetId="9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Ull._.Model." localSheetId="9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localSheetId="9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9" hidden="1">{#N/A,#N/A,TRUE,"INGENIERIA";#N/A,#N/A,TRUE,"COMPRAS";#N/A,#N/A,TRUE,"DIRECCION";#N/A,#N/A,TRUE,"RESUMEN"}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P." localSheetId="9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wrn.GP.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wrn.Impresion._.Datos._.de._.las._.Curvas." localSheetId="9" hidden="1">{"Datos de las Curvas",#N/A,TRUE,"TABLA-CALCULOS"}</definedName>
    <definedName name="wrn.Impresion._.Datos._.de._.las._.Curvas." localSheetId="1" hidden="1">{"Datos de las Curvas",#N/A,TRUE,"TABLA-CALCULOS"}</definedName>
    <definedName name="wrn.Impresion._.Datos._.de._.las._.Curvas." hidden="1">{"Datos de las Curvas",#N/A,TRUE,"TABLA-CALCULOS"}</definedName>
    <definedName name="wrn.OPERADORES." localSheetId="9" hidden="1">{#N/A,#N/A,TRUE,"T1"}</definedName>
    <definedName name="wrn.OPERADORES." localSheetId="1" hidden="1">{#N/A,#N/A,TRUE,"T1"}</definedName>
    <definedName name="wrn.OPERADORES." hidden="1">{#N/A,#N/A,TRUE,"T1"}</definedName>
    <definedName name="wrn.res7" localSheetId="9" hidden="1">{#N/A,#N/A,FALSE,"Hoja1";#N/A,#N/A,FALSE,"Hoja2"}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tructuring._.Summaries." localSheetId="9" hidden="1">{#N/A,#N/A,TRUE,"Transaction Summary";#N/A,#N/A,TRUE,"Restructuring Sensitivities";#N/A,#N/A,TRUE,"DCF";#N/A,#N/A,TRUE,"IRR";#N/A,#N/A,TRUE,"Debt Capacity"}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localSheetId="9" hidden="1">{#N/A,#N/A,FALSE,"Hoja1";#N/A,#N/A,FALSE,"Hoja2"}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TRABFENO." localSheetId="9" hidden="1">{#N/A,#N/A,FALSE,"Estatico";#N/A,#N/A,FALSE,"Tuberia";#N/A,#N/A,FALSE,"Instrumentación";#N/A,#N/A,FALSE,"Mecanica";#N/A,#N/A,FALSE,"Electrico";#N/A,#N/A,FALSE,"Ofic.Civiles"}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9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" localSheetId="1">#REF!</definedName>
    <definedName name="ws">#REF!</definedName>
    <definedName name="WSERWEER">#REF!</definedName>
    <definedName name="wsnhed" localSheetId="9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9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9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Tyre">#REF!</definedName>
    <definedName name="ww" localSheetId="1">#REF!</definedName>
    <definedName name="ww">#REF!</definedName>
    <definedName name="wwded3" localSheetId="9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qwq" localSheetId="9" hidden="1">{#N/A,#N/A,TRUE,"INGENIERIA";#N/A,#N/A,TRUE,"COMPRAS";#N/A,#N/A,TRUE,"DIRECCION";#N/A,#N/A,TRUE,"RESUMEN"}</definedName>
    <definedName name="wwqwq" localSheetId="1" hidden="1">{#N/A,#N/A,TRUE,"INGENIERIA";#N/A,#N/A,TRUE,"COMPRAS";#N/A,#N/A,TRUE,"DIRECCION";#N/A,#N/A,TRUE,"RESUMEN"}</definedName>
    <definedName name="wwqwq" hidden="1">{#N/A,#N/A,TRUE,"INGENIERIA";#N/A,#N/A,TRUE,"COMPRAS";#N/A,#N/A,TRUE,"DIRECCION";#N/A,#N/A,TRUE,"RESUMEN"}</definedName>
    <definedName name="WWW" localSheetId="9">#REF!</definedName>
    <definedName name="WWW" localSheetId="1">#REF!</definedName>
    <definedName name="WWW">#REF!</definedName>
    <definedName name="wwwwe" localSheetId="9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WWWQQQQQAAAAAAAAA">#REF!</definedName>
    <definedName name="wwwwwwwwww">#REF!</definedName>
    <definedName name="wwwwwwwwwwww">#REF!</definedName>
    <definedName name="wyty" localSheetId="9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1">#REF!</definedName>
    <definedName name="x">#REF!</definedName>
    <definedName name="xb" localSheetId="9">#REF!</definedName>
    <definedName name="xb" localSheetId="1">#REF!</definedName>
    <definedName name="xb">#REF!</definedName>
    <definedName name="xcbvbs" localSheetId="9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fgf" localSheetId="1">#REF!</definedName>
    <definedName name="xfgf">#REF!</definedName>
    <definedName name="xo" localSheetId="9">#REF!</definedName>
    <definedName name="xo" localSheetId="1">#REF!</definedName>
    <definedName name="xo">#REF!</definedName>
    <definedName name="XON">#REF!</definedName>
    <definedName name="XSW" localSheetId="9" hidden="1">{#N/A,#N/A,TRUE,"1842CWN0"}</definedName>
    <definedName name="XSW" localSheetId="1" hidden="1">{#N/A,#N/A,TRUE,"1842CWN0"}</definedName>
    <definedName name="XSW" hidden="1">{#N/A,#N/A,TRUE,"1842CWN0"}</definedName>
    <definedName name="xsxs" localSheetId="9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vrcsdrasxz">#REF!</definedName>
    <definedName name="xx" localSheetId="1">#REF!</definedName>
    <definedName name="xx">#REF!</definedName>
    <definedName name="xxc">#N/A</definedName>
    <definedName name="xxfg" localSheetId="9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">[43]Datos!#REF!</definedName>
    <definedName name="XXXX" localSheetId="1" hidden="1">#REF!</definedName>
    <definedName name="XXXX" hidden="1">#REF!</definedName>
    <definedName name="xxxxx">[254]!absc</definedName>
    <definedName name="xxxxxds" localSheetId="9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9" hidden="1">{#N/A,#N/A,FALSE,"orthoflow";#N/A,#N/A,FALSE,"Miscelaneos";#N/A,#N/A,FALSE,"Instrumentacio";#N/A,#N/A,FALSE,"Electrico";#N/A,#N/A,FALSE,"Valv. Seguridad"}</definedName>
    <definedName name="XXXXXX" localSheetId="1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1">#REF!</definedName>
    <definedName name="XXXXXXXXXX">#REF!</definedName>
    <definedName name="xxxxxxxxxx29" localSheetId="9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>#REF!</definedName>
    <definedName name="xyz" hidden="1">#REF!</definedName>
    <definedName name="xzczxczxc">#REF!</definedName>
    <definedName name="XZS" hidden="1">#REF!</definedName>
    <definedName name="XZXZV" localSheetId="9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#REF!</definedName>
    <definedName name="Y">#REF!</definedName>
    <definedName name="y6y6" localSheetId="9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ar">#REF!</definedName>
    <definedName name="years">[94]ASSUMPTIONS!$H$7:$AP$7</definedName>
    <definedName name="Yee_Sanit._2" localSheetId="1">#REF!</definedName>
    <definedName name="Yee_Sanit._2">#REF!</definedName>
    <definedName name="Yee_Sanit._2_11" localSheetId="9">#REF!</definedName>
    <definedName name="Yee_Sanit._2_11" localSheetId="1">#REF!</definedName>
    <definedName name="Yee_Sanit._2_11">#REF!</definedName>
    <definedName name="Yee_Sanit._3" localSheetId="9">#REF!</definedName>
    <definedName name="Yee_Sanit._3" localSheetId="1">#REF!</definedName>
    <definedName name="Yee_Sanit._3">#REF!</definedName>
    <definedName name="Yee_Sanit._3_11" localSheetId="9">#REF!</definedName>
    <definedName name="Yee_Sanit._3_11" localSheetId="1">#REF!</definedName>
    <definedName name="Yee_Sanit._3_11">#REF!</definedName>
    <definedName name="Yee_Sanit._4_x2" localSheetId="9">#REF!</definedName>
    <definedName name="Yee_Sanit._4_x2" localSheetId="1">#REF!</definedName>
    <definedName name="Yee_Sanit._4_x2">#REF!</definedName>
    <definedName name="Yee_Sanit._4_x2_11" localSheetId="9">#REF!</definedName>
    <definedName name="Yee_Sanit._4_x2_11" localSheetId="1">#REF!</definedName>
    <definedName name="Yee_Sanit._4_x2_11">#REF!</definedName>
    <definedName name="Yee_Sanit._6_X4" localSheetId="9">#REF!</definedName>
    <definedName name="Yee_Sanit._6_X4" localSheetId="1">#REF!</definedName>
    <definedName name="Yee_Sanit._6_X4">#REF!</definedName>
    <definedName name="Yee_Sanit._6_X4_11" localSheetId="9">#REF!</definedName>
    <definedName name="Yee_Sanit._6_X4_11" localSheetId="1">#REF!</definedName>
    <definedName name="Yee_Sanit._6_X4_11">#REF!</definedName>
    <definedName name="yery" localSheetId="9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esno">'[175]REF - Listas'!$B$26:$B$27</definedName>
    <definedName name="Yeso" localSheetId="9">#REF!</definedName>
    <definedName name="Yeso" localSheetId="1">#REF!</definedName>
    <definedName name="Yeso">#REF!</definedName>
    <definedName name="Yeso_11" localSheetId="9">#REF!</definedName>
    <definedName name="Yeso_11" localSheetId="1">#REF!</definedName>
    <definedName name="Yeso_11">#REF!</definedName>
    <definedName name="YHN">#REF!</definedName>
    <definedName name="yhy" localSheetId="9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9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 localSheetId="1">#REF!</definedName>
    <definedName name="yn">#REF!</definedName>
    <definedName name="YOYO">'[255]AISLAMIENTO CATEGORIAS II Y III'!$G$1:$I$65536</definedName>
    <definedName name="yrey" localSheetId="9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9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D_Days">#REF!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j" localSheetId="9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9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9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9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9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9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9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9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9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9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9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9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9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9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9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9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 localSheetId="1">#REF!</definedName>
    <definedName name="yui">#REF!</definedName>
    <definedName name="yuli" localSheetId="9" hidden="1">{#N/A,#N/A,TRUE,"INGENIERIA";#N/A,#N/A,TRUE,"COMPRAS";#N/A,#N/A,TRUE,"DIRECCION";#N/A,#N/A,TRUE,"RESUMEN"}</definedName>
    <definedName name="yuli" localSheetId="1" hidden="1">{#N/A,#N/A,TRUE,"INGENIERIA";#N/A,#N/A,TRUE,"COMPRAS";#N/A,#N/A,TRUE,"DIRECCION";#N/A,#N/A,TRUE,"RESUMEN"}</definedName>
    <definedName name="yuli" hidden="1">{#N/A,#N/A,TRUE,"INGENIERIA";#N/A,#N/A,TRUE,"COMPRAS";#N/A,#N/A,TRUE,"DIRECCION";#N/A,#N/A,TRUE,"RESUMEN"}</definedName>
    <definedName name="yutu" localSheetId="9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9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9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9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9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9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9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9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yyyyyy" hidden="1">[61]MI!#REF!</definedName>
    <definedName name="YYYYYYYYEWAZXCCCCCCCCC">#REF!</definedName>
    <definedName name="YYYYYYYYYYY" hidden="1">#REF!</definedName>
    <definedName name="yyyyyyyyyyyyyrrrrrrrrrrrrrrrrrrrrr">#REF!</definedName>
    <definedName name="z" localSheetId="1">#REF!</definedName>
    <definedName name="z">#REF!</definedName>
    <definedName name="ZAPATA" localSheetId="9">#REF!</definedName>
    <definedName name="ZAPATA" localSheetId="1">#REF!</definedName>
    <definedName name="ZAPATA">#REF!</definedName>
    <definedName name="ZAPATA_11" localSheetId="9">#REF!</definedName>
    <definedName name="ZAPATA_11" localSheetId="1">#REF!</definedName>
    <definedName name="ZAPATA_11">#REF!</definedName>
    <definedName name="ZAQ" localSheetId="9" hidden="1">{#N/A,#N/A,TRUE,"INGENIERIA";#N/A,#N/A,TRUE,"COMPRAS";#N/A,#N/A,TRUE,"DIRECCION";#N/A,#N/A,TRUE,"RESUMEN"}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" localSheetId="9">#REF!</definedName>
    <definedName name="zc" localSheetId="1">#REF!</definedName>
    <definedName name="zc">#REF!</definedName>
    <definedName name="zd" localSheetId="9">#REF!</definedName>
    <definedName name="zd" localSheetId="1">#REF!</definedName>
    <definedName name="zd">#REF!</definedName>
    <definedName name="zdervr" localSheetId="9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 localSheetId="1">#REF!</definedName>
    <definedName name="zdr">#REF!</definedName>
    <definedName name="ZONA1">#REF!</definedName>
    <definedName name="ZONA3">#REF!</definedName>
    <definedName name="ZONA4">#REF!</definedName>
    <definedName name="zvdza">#N/A</definedName>
    <definedName name="zx" localSheetId="9">#REF!</definedName>
    <definedName name="zx" localSheetId="1">#REF!</definedName>
    <definedName name="zx">#REF!</definedName>
    <definedName name="zxczds" localSheetId="9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9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9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" localSheetId="1">#REF!</definedName>
    <definedName name="zz">#REF!</definedName>
    <definedName name="ZZZZZZZZZZZ">#REF!</definedName>
  </definedName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4" i="26" l="1"/>
  <c r="I61" i="26"/>
  <c r="I62" i="26"/>
  <c r="I63" i="26"/>
  <c r="I59" i="26"/>
  <c r="I60" i="26"/>
  <c r="I58" i="26"/>
  <c r="G53" i="1"/>
  <c r="C11" i="26"/>
  <c r="C12" i="26"/>
  <c r="C14" i="26"/>
  <c r="C16" i="26"/>
  <c r="H97" i="26"/>
  <c r="H99" i="26"/>
  <c r="H86" i="26"/>
  <c r="H85" i="26"/>
  <c r="H84" i="26"/>
  <c r="H83" i="26"/>
  <c r="H79" i="26"/>
  <c r="H47" i="26"/>
  <c r="I47" i="26"/>
  <c r="H46" i="26"/>
  <c r="G46" i="26"/>
  <c r="I46" i="26"/>
  <c r="I53" i="26"/>
  <c r="I54" i="26"/>
  <c r="F37" i="26"/>
  <c r="E35" i="26"/>
  <c r="F33" i="26"/>
  <c r="F30" i="26"/>
  <c r="F26" i="26"/>
  <c r="F28" i="26"/>
  <c r="F24" i="26"/>
  <c r="H24" i="26"/>
  <c r="H30" i="26"/>
  <c r="B14" i="26"/>
  <c r="F12" i="26"/>
  <c r="G37" i="26"/>
  <c r="G26" i="26"/>
  <c r="F11" i="26"/>
  <c r="G24" i="26"/>
  <c r="D8" i="26"/>
  <c r="I67" i="26"/>
  <c r="I68" i="26"/>
  <c r="G28" i="26"/>
  <c r="G33" i="26"/>
  <c r="G35" i="26"/>
  <c r="G30" i="26"/>
  <c r="I30" i="26"/>
  <c r="I24" i="26"/>
  <c r="G72" i="26"/>
  <c r="D83" i="26"/>
  <c r="H28" i="26"/>
  <c r="H35" i="26"/>
  <c r="I97" i="26"/>
  <c r="H37" i="26"/>
  <c r="I37" i="26"/>
  <c r="H26" i="26"/>
  <c r="I26" i="26"/>
  <c r="H33" i="26"/>
  <c r="I35" i="26"/>
  <c r="I39" i="26"/>
  <c r="I28" i="26"/>
  <c r="I32" i="26"/>
  <c r="I33" i="26"/>
  <c r="D84" i="26"/>
  <c r="F83" i="26"/>
  <c r="I83" i="26"/>
  <c r="I72" i="26"/>
  <c r="G73" i="26"/>
  <c r="I40" i="26"/>
  <c r="D85" i="26"/>
  <c r="F84" i="26"/>
  <c r="I84" i="26"/>
  <c r="G74" i="26"/>
  <c r="I73" i="26"/>
  <c r="I41" i="26"/>
  <c r="I95" i="26"/>
  <c r="I99" i="26"/>
  <c r="G75" i="26"/>
  <c r="I74" i="26"/>
  <c r="F85" i="26"/>
  <c r="I85" i="26"/>
  <c r="D86" i="26"/>
  <c r="F86" i="26"/>
  <c r="I86" i="26"/>
  <c r="I87" i="26"/>
  <c r="I89" i="26"/>
  <c r="I90" i="26"/>
  <c r="H90" i="26"/>
  <c r="G77" i="26"/>
  <c r="I75" i="26"/>
  <c r="G78" i="26"/>
  <c r="I78" i="26"/>
  <c r="I77" i="26"/>
  <c r="I79" i="26"/>
  <c r="I92" i="26"/>
  <c r="I93" i="26"/>
  <c r="C1112" i="25"/>
  <c r="G1125" i="25"/>
  <c r="M1124" i="25"/>
  <c r="M1123" i="25"/>
  <c r="M1122" i="25"/>
  <c r="M1121" i="25"/>
  <c r="M1119" i="25"/>
  <c r="M1118" i="25"/>
  <c r="M1117" i="25"/>
  <c r="M1116" i="25"/>
  <c r="M1112" i="25"/>
  <c r="C1068" i="25"/>
  <c r="K1076" i="25"/>
  <c r="M1081" i="25"/>
  <c r="M1068" i="25"/>
  <c r="E40" i="1"/>
  <c r="G1081" i="25"/>
  <c r="M1080" i="25"/>
  <c r="M1079" i="25"/>
  <c r="M1078" i="25"/>
  <c r="M1077" i="25"/>
  <c r="M1075" i="25"/>
  <c r="M1074" i="25"/>
  <c r="M1073" i="25"/>
  <c r="M1072" i="25"/>
  <c r="K1036" i="25"/>
  <c r="M1036" i="25"/>
  <c r="E39" i="1"/>
  <c r="C1028" i="25"/>
  <c r="G1041" i="25"/>
  <c r="M1040" i="25"/>
  <c r="M1039" i="25"/>
  <c r="M1038" i="25"/>
  <c r="M1037" i="25"/>
  <c r="M1035" i="25"/>
  <c r="M1034" i="25"/>
  <c r="M1033" i="25"/>
  <c r="M1032" i="25"/>
  <c r="M1000" i="25"/>
  <c r="M987" i="25"/>
  <c r="C987" i="25"/>
  <c r="G1000" i="25"/>
  <c r="M999" i="25"/>
  <c r="M998" i="25"/>
  <c r="M997" i="25"/>
  <c r="M996" i="25"/>
  <c r="M995" i="25"/>
  <c r="M994" i="25"/>
  <c r="M993" i="25"/>
  <c r="M992" i="25"/>
  <c r="M991" i="25"/>
  <c r="C945" i="25"/>
  <c r="G958" i="25"/>
  <c r="M957" i="25"/>
  <c r="M956" i="25"/>
  <c r="M955" i="25"/>
  <c r="M954" i="25"/>
  <c r="M953" i="25"/>
  <c r="M952" i="25"/>
  <c r="M951" i="25"/>
  <c r="M950" i="25"/>
  <c r="M949" i="25"/>
  <c r="M945" i="25"/>
  <c r="C901" i="25"/>
  <c r="M901" i="25"/>
  <c r="G914" i="25"/>
  <c r="M913" i="25"/>
  <c r="M912" i="25"/>
  <c r="M911" i="25"/>
  <c r="M910" i="25"/>
  <c r="M909" i="25"/>
  <c r="M908" i="25"/>
  <c r="M907" i="25"/>
  <c r="M906" i="25"/>
  <c r="M905" i="25"/>
  <c r="J869" i="25"/>
  <c r="M873" i="25"/>
  <c r="M860" i="25"/>
  <c r="C860" i="25"/>
  <c r="G873" i="25"/>
  <c r="M872" i="25"/>
  <c r="M871" i="25"/>
  <c r="M870" i="25"/>
  <c r="M869" i="25"/>
  <c r="M868" i="25"/>
  <c r="M867" i="25"/>
  <c r="M866" i="25"/>
  <c r="M865" i="25"/>
  <c r="M864" i="25"/>
  <c r="C816" i="25"/>
  <c r="G829" i="25"/>
  <c r="M828" i="25"/>
  <c r="M827" i="25"/>
  <c r="M826" i="25"/>
  <c r="M825" i="25"/>
  <c r="M824" i="25"/>
  <c r="M823" i="25"/>
  <c r="M822" i="25"/>
  <c r="M821" i="25"/>
  <c r="M820" i="25"/>
  <c r="M816" i="25"/>
  <c r="G789" i="25"/>
  <c r="C776" i="25"/>
  <c r="M788" i="25"/>
  <c r="M787" i="25"/>
  <c r="M786" i="25"/>
  <c r="M785" i="25"/>
  <c r="M784" i="25"/>
  <c r="M783" i="25"/>
  <c r="M782" i="25"/>
  <c r="M781" i="25"/>
  <c r="M780" i="25"/>
  <c r="M776" i="25"/>
  <c r="C734" i="25"/>
  <c r="M746" i="25"/>
  <c r="M745" i="25"/>
  <c r="M744" i="25"/>
  <c r="M743" i="25"/>
  <c r="M742" i="25"/>
  <c r="M741" i="25"/>
  <c r="M740" i="25"/>
  <c r="M739" i="25"/>
  <c r="M738" i="25"/>
  <c r="M734" i="25"/>
  <c r="C691" i="25"/>
  <c r="C650" i="25"/>
  <c r="M703" i="25"/>
  <c r="M702" i="25"/>
  <c r="M701" i="25"/>
  <c r="M700" i="25"/>
  <c r="M699" i="25"/>
  <c r="M698" i="25"/>
  <c r="M697" i="25"/>
  <c r="M696" i="25"/>
  <c r="M695" i="25"/>
  <c r="M691" i="25"/>
  <c r="M663" i="25"/>
  <c r="M650" i="25"/>
  <c r="M662" i="25"/>
  <c r="M661" i="25"/>
  <c r="M660" i="25"/>
  <c r="M659" i="25"/>
  <c r="M658" i="25"/>
  <c r="M657" i="25"/>
  <c r="M656" i="25"/>
  <c r="M655" i="25"/>
  <c r="M654" i="25"/>
  <c r="C605" i="25"/>
  <c r="M617" i="25"/>
  <c r="M616" i="25"/>
  <c r="M615" i="25"/>
  <c r="M614" i="25"/>
  <c r="M613" i="25"/>
  <c r="M612" i="25"/>
  <c r="M611" i="25"/>
  <c r="M610" i="25"/>
  <c r="M609" i="25"/>
  <c r="M605" i="25"/>
  <c r="C512" i="25"/>
  <c r="C466" i="25"/>
  <c r="C408" i="25"/>
  <c r="H364" i="25"/>
  <c r="M372" i="25"/>
  <c r="I10" i="1"/>
  <c r="J10" i="1"/>
  <c r="E19" i="1"/>
  <c r="C359" i="25"/>
  <c r="C312" i="25"/>
  <c r="C273" i="25"/>
  <c r="C228" i="25"/>
  <c r="C174" i="25"/>
  <c r="J184" i="25"/>
  <c r="M187" i="25"/>
  <c r="M174" i="25"/>
  <c r="C128" i="25"/>
  <c r="M141" i="25"/>
  <c r="M128" i="25"/>
  <c r="C86" i="25"/>
  <c r="C46" i="25"/>
  <c r="C6" i="25"/>
  <c r="M99" i="25"/>
  <c r="M86" i="25"/>
  <c r="E10" i="1"/>
  <c r="J56" i="25"/>
  <c r="M59" i="25"/>
  <c r="M46" i="25"/>
  <c r="M19" i="25"/>
  <c r="I6" i="1"/>
  <c r="E9" i="1"/>
  <c r="M13" i="25"/>
  <c r="M12" i="25"/>
  <c r="M11" i="25"/>
  <c r="M10" i="25"/>
  <c r="M573" i="25"/>
  <c r="M572" i="25"/>
  <c r="M571" i="25"/>
  <c r="M570" i="25"/>
  <c r="M569" i="25"/>
  <c r="M568" i="25"/>
  <c r="M567" i="25"/>
  <c r="M566" i="25"/>
  <c r="M565" i="25"/>
  <c r="M561" i="25"/>
  <c r="M524" i="25"/>
  <c r="M523" i="25"/>
  <c r="M522" i="25"/>
  <c r="M521" i="25"/>
  <c r="M520" i="25"/>
  <c r="M518" i="25"/>
  <c r="M517" i="25"/>
  <c r="M516" i="25"/>
  <c r="M478" i="25"/>
  <c r="M477" i="25"/>
  <c r="M476" i="25"/>
  <c r="M475" i="25"/>
  <c r="M474" i="25"/>
  <c r="M472" i="25"/>
  <c r="M471" i="25"/>
  <c r="M470" i="25"/>
  <c r="M420" i="25"/>
  <c r="M419" i="25"/>
  <c r="M418" i="25"/>
  <c r="M417" i="25"/>
  <c r="M416" i="25"/>
  <c r="M415" i="25"/>
  <c r="M414" i="25"/>
  <c r="M413" i="25"/>
  <c r="M412" i="25"/>
  <c r="M371" i="25"/>
  <c r="M370" i="25"/>
  <c r="M369" i="25"/>
  <c r="M368" i="25"/>
  <c r="M367" i="25"/>
  <c r="M366" i="25"/>
  <c r="M365" i="25"/>
  <c r="M364" i="25"/>
  <c r="M363" i="25"/>
  <c r="M324" i="25"/>
  <c r="M323" i="25"/>
  <c r="M322" i="25"/>
  <c r="M321" i="25"/>
  <c r="M319" i="25"/>
  <c r="M318" i="25"/>
  <c r="M317" i="25"/>
  <c r="M316" i="25"/>
  <c r="M285" i="25"/>
  <c r="M284" i="25"/>
  <c r="M283" i="25"/>
  <c r="M282" i="25"/>
  <c r="M280" i="25"/>
  <c r="M279" i="25"/>
  <c r="M278" i="25"/>
  <c r="M277" i="25"/>
  <c r="M240" i="25"/>
  <c r="M239" i="25"/>
  <c r="M238" i="25"/>
  <c r="M237" i="25"/>
  <c r="M236" i="25"/>
  <c r="M234" i="25"/>
  <c r="M233" i="25"/>
  <c r="M232" i="25"/>
  <c r="M18" i="25"/>
  <c r="M17" i="25"/>
  <c r="M16" i="25"/>
  <c r="M15" i="25"/>
  <c r="M14" i="25"/>
  <c r="L22" i="13"/>
  <c r="L21" i="13"/>
  <c r="L20" i="13"/>
  <c r="C8" i="14"/>
  <c r="G30" i="14"/>
  <c r="G36" i="14"/>
  <c r="G41" i="14"/>
  <c r="C6" i="13"/>
  <c r="E12" i="13"/>
  <c r="H12" i="13"/>
  <c r="H13" i="13"/>
  <c r="E13" i="13"/>
  <c r="G13" i="13"/>
  <c r="E14" i="13"/>
  <c r="G14" i="13"/>
  <c r="G17" i="9"/>
  <c r="H17" i="9"/>
  <c r="G18" i="9"/>
  <c r="H18" i="9"/>
  <c r="D37" i="9"/>
  <c r="F37" i="9"/>
  <c r="H37" i="9"/>
  <c r="F38" i="9"/>
  <c r="H38" i="9"/>
  <c r="H29" i="9"/>
  <c r="H34" i="9"/>
  <c r="F14" i="1"/>
  <c r="F23" i="1"/>
  <c r="F31" i="1"/>
  <c r="G182" i="12"/>
  <c r="H182" i="12"/>
  <c r="G183" i="12"/>
  <c r="H183" i="12"/>
  <c r="G184" i="12"/>
  <c r="H184" i="12"/>
  <c r="G181" i="12"/>
  <c r="H181" i="12"/>
  <c r="G174" i="12"/>
  <c r="H174" i="12"/>
  <c r="G175" i="12"/>
  <c r="H175" i="12"/>
  <c r="G176" i="12"/>
  <c r="H176" i="12"/>
  <c r="G177" i="12"/>
  <c r="H177" i="12"/>
  <c r="G173" i="12"/>
  <c r="H173" i="12"/>
  <c r="B166" i="12"/>
  <c r="B163" i="12"/>
  <c r="F139" i="12"/>
  <c r="H139" i="12"/>
  <c r="D88" i="12"/>
  <c r="D140" i="12"/>
  <c r="G121" i="12"/>
  <c r="H121" i="12"/>
  <c r="G122" i="12"/>
  <c r="H122" i="12"/>
  <c r="G126" i="12"/>
  <c r="H126" i="12"/>
  <c r="H131" i="12"/>
  <c r="G134" i="12"/>
  <c r="H134" i="12"/>
  <c r="H136" i="12"/>
  <c r="H39" i="12"/>
  <c r="G17" i="12"/>
  <c r="H17" i="12"/>
  <c r="G18" i="12"/>
  <c r="H18" i="12"/>
  <c r="G23" i="12"/>
  <c r="H23" i="12"/>
  <c r="G24" i="12"/>
  <c r="H24" i="12"/>
  <c r="H33" i="12"/>
  <c r="D87" i="12"/>
  <c r="F87" i="12"/>
  <c r="H87" i="12"/>
  <c r="G69" i="12"/>
  <c r="H69" i="12"/>
  <c r="E74" i="12"/>
  <c r="G74" i="12"/>
  <c r="H74" i="12"/>
  <c r="H79" i="12"/>
  <c r="H84" i="12"/>
  <c r="B62" i="12"/>
  <c r="F238" i="10"/>
  <c r="G238" i="10"/>
  <c r="H238" i="10"/>
  <c r="B11" i="12"/>
  <c r="F194" i="12"/>
  <c r="H194" i="12"/>
  <c r="H191" i="12"/>
  <c r="F36" i="12"/>
  <c r="F37" i="12"/>
  <c r="E34" i="1"/>
  <c r="E36" i="1"/>
  <c r="E35" i="1"/>
  <c r="E37" i="1"/>
  <c r="E27" i="1"/>
  <c r="E28" i="1"/>
  <c r="E448" i="7"/>
  <c r="G448" i="7"/>
  <c r="H448" i="7"/>
  <c r="H453" i="7"/>
  <c r="B436" i="7"/>
  <c r="F461" i="7"/>
  <c r="H461" i="7"/>
  <c r="F462" i="7"/>
  <c r="H462" i="7"/>
  <c r="G443" i="7"/>
  <c r="H443" i="7"/>
  <c r="H458" i="7"/>
  <c r="G295" i="5"/>
  <c r="H295" i="5"/>
  <c r="G296" i="5"/>
  <c r="H296" i="5"/>
  <c r="G310" i="5"/>
  <c r="H310" i="5"/>
  <c r="H312" i="5"/>
  <c r="H89" i="7"/>
  <c r="H91" i="7"/>
  <c r="G68" i="7"/>
  <c r="H68" i="7"/>
  <c r="H72" i="7"/>
  <c r="H93" i="7"/>
  <c r="F34" i="1"/>
  <c r="G34" i="1"/>
  <c r="E238" i="7"/>
  <c r="F238" i="7"/>
  <c r="E299" i="7"/>
  <c r="G299" i="7"/>
  <c r="H299" i="7"/>
  <c r="F299" i="7"/>
  <c r="E238" i="5"/>
  <c r="F238" i="5"/>
  <c r="G238" i="5"/>
  <c r="H238" i="5"/>
  <c r="G400" i="7"/>
  <c r="H400" i="7"/>
  <c r="G401" i="7"/>
  <c r="H401" i="7"/>
  <c r="G402" i="7"/>
  <c r="H402" i="7"/>
  <c r="G399" i="7"/>
  <c r="H399" i="7"/>
  <c r="B387" i="7"/>
  <c r="F340" i="7"/>
  <c r="G340" i="7"/>
  <c r="H340" i="7"/>
  <c r="F345" i="7"/>
  <c r="G345" i="7"/>
  <c r="H345" i="7"/>
  <c r="H350" i="7"/>
  <c r="B333" i="7"/>
  <c r="F228" i="10"/>
  <c r="G228" i="10"/>
  <c r="H228" i="10"/>
  <c r="F229" i="10"/>
  <c r="F227" i="10"/>
  <c r="G239" i="10"/>
  <c r="H239" i="10"/>
  <c r="E229" i="10"/>
  <c r="E227" i="10"/>
  <c r="G227" i="10"/>
  <c r="H227" i="10"/>
  <c r="D36" i="10"/>
  <c r="F36" i="10"/>
  <c r="H36" i="10"/>
  <c r="D37" i="10"/>
  <c r="D88" i="10"/>
  <c r="G175" i="10"/>
  <c r="H175" i="10"/>
  <c r="E180" i="10"/>
  <c r="G180" i="10"/>
  <c r="E183" i="10"/>
  <c r="G183" i="10"/>
  <c r="H183" i="10"/>
  <c r="H180" i="10"/>
  <c r="H190" i="10"/>
  <c r="G142" i="10"/>
  <c r="G121" i="10"/>
  <c r="H121" i="10"/>
  <c r="E122" i="10"/>
  <c r="G122" i="10"/>
  <c r="H122" i="10"/>
  <c r="G123" i="10"/>
  <c r="H123" i="10"/>
  <c r="E124" i="10"/>
  <c r="G124" i="10"/>
  <c r="H124" i="10"/>
  <c r="H133" i="10"/>
  <c r="H138" i="10"/>
  <c r="F141" i="10"/>
  <c r="E69" i="10"/>
  <c r="G69" i="10"/>
  <c r="H69" i="10"/>
  <c r="H79" i="10"/>
  <c r="D82" i="10"/>
  <c r="G82" i="10"/>
  <c r="H82" i="10"/>
  <c r="H84" i="10"/>
  <c r="G18" i="10"/>
  <c r="H18" i="10"/>
  <c r="H28" i="10"/>
  <c r="D31" i="10"/>
  <c r="F31" i="10"/>
  <c r="G31" i="10"/>
  <c r="H31" i="10"/>
  <c r="H33" i="10"/>
  <c r="B220" i="10"/>
  <c r="B217" i="10"/>
  <c r="B168" i="10"/>
  <c r="B165" i="10"/>
  <c r="B114" i="10"/>
  <c r="B62" i="10"/>
  <c r="B11" i="10"/>
  <c r="H248" i="10"/>
  <c r="G233" i="10"/>
  <c r="H233" i="10"/>
  <c r="D31" i="5"/>
  <c r="G195" i="2"/>
  <c r="G201" i="2"/>
  <c r="H201" i="2"/>
  <c r="G202" i="2"/>
  <c r="H202" i="2"/>
  <c r="G200" i="2"/>
  <c r="H200" i="2"/>
  <c r="B11" i="9"/>
  <c r="G293" i="5"/>
  <c r="H293" i="5"/>
  <c r="G294" i="5"/>
  <c r="H294" i="5"/>
  <c r="G292" i="5"/>
  <c r="H292" i="5"/>
  <c r="B280" i="5"/>
  <c r="K287" i="7"/>
  <c r="F295" i="7"/>
  <c r="G295" i="7"/>
  <c r="H295" i="7"/>
  <c r="B277" i="7"/>
  <c r="B280" i="7"/>
  <c r="B219" i="7"/>
  <c r="F311" i="7"/>
  <c r="H311" i="7"/>
  <c r="F312" i="7"/>
  <c r="H312" i="7"/>
  <c r="G287" i="7"/>
  <c r="H287" i="7"/>
  <c r="G288" i="7"/>
  <c r="H288" i="7"/>
  <c r="G289" i="7"/>
  <c r="H289" i="7"/>
  <c r="F294" i="7"/>
  <c r="G294" i="7"/>
  <c r="H294" i="7"/>
  <c r="F296" i="7"/>
  <c r="G296" i="7"/>
  <c r="H296" i="7"/>
  <c r="F297" i="7"/>
  <c r="G297" i="7"/>
  <c r="H297" i="7"/>
  <c r="G298" i="7"/>
  <c r="H298" i="7"/>
  <c r="H308" i="7"/>
  <c r="B167" i="7"/>
  <c r="G135" i="7"/>
  <c r="H135" i="7"/>
  <c r="H137" i="7"/>
  <c r="F412" i="7"/>
  <c r="H412" i="7"/>
  <c r="F413" i="7"/>
  <c r="H413" i="7"/>
  <c r="H409" i="7"/>
  <c r="G394" i="7"/>
  <c r="H394" i="7"/>
  <c r="F358" i="7"/>
  <c r="H358" i="7"/>
  <c r="H355" i="7"/>
  <c r="F359" i="7"/>
  <c r="H359" i="7"/>
  <c r="F250" i="7"/>
  <c r="H250" i="7"/>
  <c r="F251" i="7"/>
  <c r="H251" i="7"/>
  <c r="G226" i="7"/>
  <c r="H226" i="7"/>
  <c r="G227" i="7"/>
  <c r="H227" i="7"/>
  <c r="G228" i="7"/>
  <c r="H228" i="7"/>
  <c r="K226" i="7"/>
  <c r="F236" i="7"/>
  <c r="G236" i="7"/>
  <c r="H236" i="7"/>
  <c r="F233" i="7"/>
  <c r="G233" i="7"/>
  <c r="H233" i="7"/>
  <c r="F234" i="7"/>
  <c r="G234" i="7"/>
  <c r="H234" i="7"/>
  <c r="F235" i="7"/>
  <c r="G235" i="7"/>
  <c r="G237" i="7"/>
  <c r="H237" i="7"/>
  <c r="H247" i="7"/>
  <c r="B216" i="7"/>
  <c r="F193" i="7"/>
  <c r="H193" i="7"/>
  <c r="H195" i="7"/>
  <c r="G173" i="7"/>
  <c r="H173" i="7"/>
  <c r="G174" i="7"/>
  <c r="H174" i="7"/>
  <c r="H184" i="7"/>
  <c r="H189" i="7"/>
  <c r="F141" i="7"/>
  <c r="H141" i="7"/>
  <c r="H143" i="7"/>
  <c r="G121" i="7"/>
  <c r="H121" i="7"/>
  <c r="G122" i="7"/>
  <c r="H122" i="7"/>
  <c r="H132" i="7"/>
  <c r="B115" i="7"/>
  <c r="F89" i="7"/>
  <c r="G69" i="7"/>
  <c r="H69" i="7"/>
  <c r="G70" i="7"/>
  <c r="H70" i="7"/>
  <c r="G71" i="7"/>
  <c r="H71" i="7"/>
  <c r="H80" i="7"/>
  <c r="D83" i="7"/>
  <c r="G83" i="7"/>
  <c r="H83" i="7"/>
  <c r="H85" i="7"/>
  <c r="B62" i="7"/>
  <c r="F36" i="7"/>
  <c r="H36" i="7"/>
  <c r="F37" i="7"/>
  <c r="H37" i="7"/>
  <c r="G18" i="7"/>
  <c r="H18" i="7"/>
  <c r="H28" i="7"/>
  <c r="D31" i="7"/>
  <c r="G31" i="7"/>
  <c r="H33" i="7"/>
  <c r="C25" i="1"/>
  <c r="B11" i="5"/>
  <c r="D40" i="1"/>
  <c r="F193" i="5"/>
  <c r="H193" i="5"/>
  <c r="H195" i="5"/>
  <c r="G173" i="5"/>
  <c r="H173" i="5"/>
  <c r="G174" i="5"/>
  <c r="H174" i="5"/>
  <c r="H184" i="5"/>
  <c r="H189" i="5"/>
  <c r="K226" i="5"/>
  <c r="F233" i="5"/>
  <c r="G233" i="5"/>
  <c r="H233" i="5"/>
  <c r="G237" i="5"/>
  <c r="H237" i="5"/>
  <c r="F250" i="5"/>
  <c r="H250" i="5"/>
  <c r="F251" i="5"/>
  <c r="H251" i="5"/>
  <c r="G226" i="5"/>
  <c r="H226" i="5"/>
  <c r="G227" i="5"/>
  <c r="H227" i="5"/>
  <c r="G228" i="5"/>
  <c r="H228" i="5"/>
  <c r="H247" i="5"/>
  <c r="B219" i="5"/>
  <c r="B216" i="5"/>
  <c r="F141" i="5"/>
  <c r="H141" i="5"/>
  <c r="H143" i="5"/>
  <c r="G121" i="5"/>
  <c r="H121" i="5"/>
  <c r="H124" i="5"/>
  <c r="G122" i="5"/>
  <c r="H122" i="5"/>
  <c r="H132" i="5"/>
  <c r="G135" i="5"/>
  <c r="H135" i="5"/>
  <c r="H137" i="5"/>
  <c r="B115" i="5"/>
  <c r="D83" i="5"/>
  <c r="G83" i="5"/>
  <c r="H83" i="5"/>
  <c r="H85" i="5"/>
  <c r="F89" i="5"/>
  <c r="H89" i="5"/>
  <c r="H91" i="5"/>
  <c r="G68" i="5"/>
  <c r="H68" i="5"/>
  <c r="G69" i="5"/>
  <c r="H69" i="5"/>
  <c r="G70" i="5"/>
  <c r="H70" i="5"/>
  <c r="G71" i="5"/>
  <c r="H71" i="5"/>
  <c r="H80" i="5"/>
  <c r="B62" i="5"/>
  <c r="G31" i="5"/>
  <c r="H33" i="5"/>
  <c r="F36" i="5"/>
  <c r="H36" i="5"/>
  <c r="F37" i="5"/>
  <c r="H37" i="5"/>
  <c r="H39" i="5"/>
  <c r="G17" i="5"/>
  <c r="H17" i="5"/>
  <c r="G18" i="5"/>
  <c r="H18" i="5"/>
  <c r="H28" i="5"/>
  <c r="F422" i="5"/>
  <c r="H422" i="5"/>
  <c r="H425" i="5"/>
  <c r="G403" i="5"/>
  <c r="H403" i="5"/>
  <c r="H406" i="5"/>
  <c r="H427" i="5"/>
  <c r="H414" i="5"/>
  <c r="H419" i="5"/>
  <c r="F423" i="5"/>
  <c r="H423" i="5"/>
  <c r="G404" i="5"/>
  <c r="H404" i="5"/>
  <c r="F368" i="5"/>
  <c r="H368" i="5"/>
  <c r="H371" i="5"/>
  <c r="G349" i="5"/>
  <c r="H349" i="5"/>
  <c r="H352" i="5"/>
  <c r="H360" i="5"/>
  <c r="H365" i="5"/>
  <c r="F369" i="5"/>
  <c r="H369" i="5"/>
  <c r="G350" i="5"/>
  <c r="H350" i="5"/>
  <c r="F315" i="5"/>
  <c r="H315" i="5"/>
  <c r="F316" i="5"/>
  <c r="H316" i="5"/>
  <c r="H318" i="5"/>
  <c r="G286" i="5"/>
  <c r="H286" i="5"/>
  <c r="H289" i="5"/>
  <c r="G287" i="5"/>
  <c r="H287" i="5"/>
  <c r="G372" i="2"/>
  <c r="H372" i="2"/>
  <c r="G375" i="2"/>
  <c r="H375" i="2"/>
  <c r="G374" i="2"/>
  <c r="H374" i="2"/>
  <c r="G373" i="2"/>
  <c r="H373" i="2"/>
  <c r="E315" i="2"/>
  <c r="G315" i="2"/>
  <c r="H315" i="2"/>
  <c r="G316" i="2"/>
  <c r="H316" i="2"/>
  <c r="G317" i="2"/>
  <c r="H317" i="2"/>
  <c r="G318" i="2"/>
  <c r="H318" i="2"/>
  <c r="G319" i="2"/>
  <c r="H319" i="2"/>
  <c r="G320" i="2"/>
  <c r="H320" i="2"/>
  <c r="F321" i="2"/>
  <c r="G321" i="2"/>
  <c r="H321" i="2"/>
  <c r="G322" i="2"/>
  <c r="H322" i="2"/>
  <c r="E260" i="2"/>
  <c r="G260" i="2"/>
  <c r="H260" i="2"/>
  <c r="G261" i="2"/>
  <c r="H261" i="2"/>
  <c r="G262" i="2"/>
  <c r="H262" i="2"/>
  <c r="G263" i="2"/>
  <c r="H263" i="2"/>
  <c r="G264" i="2"/>
  <c r="H264" i="2"/>
  <c r="G265" i="2"/>
  <c r="H265" i="2"/>
  <c r="F266" i="2"/>
  <c r="G266" i="2"/>
  <c r="H266" i="2"/>
  <c r="F277" i="2"/>
  <c r="H277" i="2"/>
  <c r="F276" i="2"/>
  <c r="H276" i="2"/>
  <c r="H279" i="2"/>
  <c r="G254" i="2"/>
  <c r="H254" i="2"/>
  <c r="D333" i="2"/>
  <c r="D388" i="2"/>
  <c r="F388" i="2"/>
  <c r="H388" i="2"/>
  <c r="F333" i="2"/>
  <c r="H333" i="2"/>
  <c r="D334" i="2"/>
  <c r="F334" i="2"/>
  <c r="H334" i="2"/>
  <c r="G310" i="2"/>
  <c r="H310" i="2"/>
  <c r="H330" i="2"/>
  <c r="G255" i="2"/>
  <c r="H255" i="2"/>
  <c r="H273" i="2"/>
  <c r="B360" i="2"/>
  <c r="B303" i="2"/>
  <c r="B248" i="2"/>
  <c r="B188" i="2"/>
  <c r="G139" i="2"/>
  <c r="H139" i="2"/>
  <c r="G140" i="2"/>
  <c r="G141" i="2"/>
  <c r="H141" i="2"/>
  <c r="F142" i="2"/>
  <c r="G142" i="2"/>
  <c r="H142" i="2"/>
  <c r="G143" i="2"/>
  <c r="H143" i="2"/>
  <c r="G144" i="2"/>
  <c r="H144" i="2"/>
  <c r="G145" i="2"/>
  <c r="H145" i="2"/>
  <c r="G146" i="2"/>
  <c r="H146" i="2"/>
  <c r="G147" i="2"/>
  <c r="G148" i="2"/>
  <c r="H147" i="2"/>
  <c r="H148" i="2"/>
  <c r="H149" i="2"/>
  <c r="H150" i="2"/>
  <c r="H151" i="2"/>
  <c r="M16" i="2"/>
  <c r="D43" i="2"/>
  <c r="D101" i="2"/>
  <c r="G134" i="2"/>
  <c r="H134" i="2"/>
  <c r="H159" i="2"/>
  <c r="M17" i="2"/>
  <c r="D44" i="2"/>
  <c r="G77" i="2"/>
  <c r="H77" i="2"/>
  <c r="G82" i="2"/>
  <c r="H82" i="2"/>
  <c r="G83" i="2"/>
  <c r="H83" i="2"/>
  <c r="G84" i="2"/>
  <c r="H84" i="2"/>
  <c r="G85" i="2"/>
  <c r="H85" i="2"/>
  <c r="G86" i="2"/>
  <c r="H86" i="2"/>
  <c r="G87" i="2"/>
  <c r="H87" i="2"/>
  <c r="H98" i="2"/>
  <c r="F43" i="2"/>
  <c r="H43" i="2"/>
  <c r="G19" i="2"/>
  <c r="H19" i="2"/>
  <c r="G24" i="2"/>
  <c r="H24" i="2"/>
  <c r="G25" i="2"/>
  <c r="H25" i="2"/>
  <c r="G26" i="2"/>
  <c r="H26" i="2"/>
  <c r="G27" i="2"/>
  <c r="H27" i="2"/>
  <c r="G28" i="2"/>
  <c r="H28" i="2"/>
  <c r="G29" i="2"/>
  <c r="H29" i="2"/>
  <c r="G30" i="2"/>
  <c r="H30" i="2"/>
  <c r="G31" i="2"/>
  <c r="H31" i="2"/>
  <c r="G32" i="2"/>
  <c r="H32" i="2"/>
  <c r="G33" i="2"/>
  <c r="H33" i="2"/>
  <c r="G34" i="2"/>
  <c r="H34" i="2"/>
  <c r="H40" i="2"/>
  <c r="B127" i="2"/>
  <c r="D87" i="6"/>
  <c r="F87" i="6"/>
  <c r="H87" i="6"/>
  <c r="H90" i="6"/>
  <c r="G68" i="6"/>
  <c r="H68" i="6"/>
  <c r="H71" i="6"/>
  <c r="D139" i="6"/>
  <c r="D191" i="6"/>
  <c r="H235" i="6"/>
  <c r="H240" i="6"/>
  <c r="D36" i="6"/>
  <c r="D88" i="6"/>
  <c r="G225" i="6"/>
  <c r="H225" i="6"/>
  <c r="H183" i="6"/>
  <c r="H188" i="6"/>
  <c r="G173" i="6"/>
  <c r="H173" i="6"/>
  <c r="H131" i="6"/>
  <c r="H136" i="6"/>
  <c r="G121" i="6"/>
  <c r="H121" i="6"/>
  <c r="H79" i="6"/>
  <c r="H84" i="6"/>
  <c r="G69" i="6"/>
  <c r="H69" i="6"/>
  <c r="H28" i="6"/>
  <c r="H33" i="6"/>
  <c r="D37" i="6"/>
  <c r="F37" i="6"/>
  <c r="H37" i="6"/>
  <c r="G18" i="6"/>
  <c r="H18" i="6"/>
  <c r="B70" i="2"/>
  <c r="B12" i="2"/>
  <c r="H385" i="2"/>
  <c r="D389" i="2"/>
  <c r="F389" i="2"/>
  <c r="H389" i="2"/>
  <c r="G367" i="2"/>
  <c r="H367" i="2"/>
  <c r="H195" i="2"/>
  <c r="H218" i="2"/>
  <c r="D33" i="2"/>
  <c r="M18" i="2"/>
  <c r="F88" i="10"/>
  <c r="H88" i="10"/>
  <c r="D194" i="10"/>
  <c r="D252" i="10"/>
  <c r="F252" i="10"/>
  <c r="H252" i="10"/>
  <c r="D87" i="10"/>
  <c r="F87" i="10"/>
  <c r="H87" i="10"/>
  <c r="D142" i="10"/>
  <c r="F142" i="10"/>
  <c r="I13" i="13"/>
  <c r="K13" i="13"/>
  <c r="H404" i="7"/>
  <c r="H314" i="7"/>
  <c r="G286" i="7"/>
  <c r="H286" i="7"/>
  <c r="H291" i="7"/>
  <c r="H268" i="2"/>
  <c r="E152" i="2"/>
  <c r="G152" i="2"/>
  <c r="H152" i="2"/>
  <c r="H20" i="12"/>
  <c r="H140" i="2"/>
  <c r="H154" i="2"/>
  <c r="H40" i="9"/>
  <c r="G20" i="9"/>
  <c r="H20" i="9"/>
  <c r="H21" i="9"/>
  <c r="H42" i="9"/>
  <c r="F6" i="1"/>
  <c r="G6" i="1"/>
  <c r="G7" i="1"/>
  <c r="H373" i="5"/>
  <c r="H243" i="10"/>
  <c r="H92" i="6"/>
  <c r="H257" i="2"/>
  <c r="H464" i="7"/>
  <c r="G442" i="7"/>
  <c r="H442" i="7"/>
  <c r="H445" i="7"/>
  <c r="H466" i="7"/>
  <c r="F41" i="1"/>
  <c r="G41" i="1"/>
  <c r="H28" i="12"/>
  <c r="H41" i="12"/>
  <c r="F44" i="1"/>
  <c r="G44" i="1"/>
  <c r="H253" i="5"/>
  <c r="G225" i="5"/>
  <c r="H225" i="5"/>
  <c r="H230" i="5"/>
  <c r="L23" i="13"/>
  <c r="H124" i="7"/>
  <c r="G238" i="7"/>
  <c r="H238" i="7"/>
  <c r="H93" i="2"/>
  <c r="H176" i="5"/>
  <c r="H197" i="5"/>
  <c r="F28" i="1"/>
  <c r="G28" i="1"/>
  <c r="H253" i="7"/>
  <c r="G225" i="7"/>
  <c r="H225" i="7"/>
  <c r="F37" i="10"/>
  <c r="H37" i="10"/>
  <c r="M1076" i="25"/>
  <c r="M359" i="25"/>
  <c r="M1041" i="25"/>
  <c r="M1028" i="25"/>
  <c r="D140" i="6"/>
  <c r="F88" i="6"/>
  <c r="H88" i="6"/>
  <c r="H380" i="2"/>
  <c r="H176" i="7"/>
  <c r="H197" i="7"/>
  <c r="F36" i="1"/>
  <c r="G36" i="1"/>
  <c r="D102" i="2"/>
  <c r="F44" i="2"/>
  <c r="H44" i="2"/>
  <c r="H46" i="2"/>
  <c r="G18" i="2"/>
  <c r="H18" i="2"/>
  <c r="H21" i="2"/>
  <c r="H48" i="2"/>
  <c r="F16" i="1"/>
  <c r="G16" i="1"/>
  <c r="H281" i="2"/>
  <c r="F20" i="1"/>
  <c r="G20" i="1"/>
  <c r="H415" i="7"/>
  <c r="G393" i="7"/>
  <c r="H393" i="7"/>
  <c r="H396" i="7"/>
  <c r="H307" i="5"/>
  <c r="H320" i="5"/>
  <c r="F30" i="1"/>
  <c r="G30" i="1"/>
  <c r="H361" i="7"/>
  <c r="G339" i="7"/>
  <c r="H339" i="7"/>
  <c r="H342" i="7"/>
  <c r="H363" i="7"/>
  <c r="F37" i="1"/>
  <c r="G37" i="1"/>
  <c r="F191" i="6"/>
  <c r="H191" i="6"/>
  <c r="H194" i="6"/>
  <c r="G172" i="6"/>
  <c r="H172" i="6"/>
  <c r="H175" i="6"/>
  <c r="H196" i="6"/>
  <c r="D243" i="6"/>
  <c r="F243" i="6"/>
  <c r="H243" i="6"/>
  <c r="H246" i="6"/>
  <c r="G224" i="6"/>
  <c r="H224" i="6"/>
  <c r="H227" i="6"/>
  <c r="H248" i="6"/>
  <c r="H72" i="5"/>
  <c r="H93" i="5"/>
  <c r="F26" i="1"/>
  <c r="G26" i="1"/>
  <c r="H230" i="7"/>
  <c r="H336" i="2"/>
  <c r="G309" i="2"/>
  <c r="H309" i="2"/>
  <c r="H312" i="2"/>
  <c r="H35" i="2"/>
  <c r="H325" i="2"/>
  <c r="E240" i="7"/>
  <c r="H240" i="7"/>
  <c r="H235" i="7"/>
  <c r="H145" i="7"/>
  <c r="F35" i="1"/>
  <c r="G35" i="1"/>
  <c r="H213" i="2"/>
  <c r="F139" i="6"/>
  <c r="H139" i="6"/>
  <c r="H142" i="6"/>
  <c r="G120" i="6"/>
  <c r="H120" i="6"/>
  <c r="H123" i="6"/>
  <c r="H144" i="6"/>
  <c r="H185" i="10"/>
  <c r="H20" i="5"/>
  <c r="H41" i="5"/>
  <c r="F25" i="1"/>
  <c r="G25" i="1"/>
  <c r="F36" i="6"/>
  <c r="H36" i="6"/>
  <c r="H39" i="6"/>
  <c r="G17" i="6"/>
  <c r="H17" i="6"/>
  <c r="H20" i="6"/>
  <c r="H41" i="6"/>
  <c r="H186" i="12"/>
  <c r="M525" i="25"/>
  <c r="M512" i="25"/>
  <c r="G229" i="10"/>
  <c r="H229" i="10"/>
  <c r="F236" i="5"/>
  <c r="G236" i="5"/>
  <c r="H236" i="5"/>
  <c r="F194" i="10"/>
  <c r="H194" i="10"/>
  <c r="M479" i="25"/>
  <c r="M466" i="25"/>
  <c r="E301" i="7"/>
  <c r="H301" i="7"/>
  <c r="H303" i="7"/>
  <c r="H142" i="10"/>
  <c r="H144" i="10"/>
  <c r="G120" i="10"/>
  <c r="H120" i="10"/>
  <c r="H125" i="10"/>
  <c r="H146" i="10"/>
  <c r="F11" i="1"/>
  <c r="F88" i="12"/>
  <c r="H88" i="12"/>
  <c r="H90" i="12"/>
  <c r="G68" i="12"/>
  <c r="H68" i="12"/>
  <c r="H71" i="12"/>
  <c r="H92" i="12"/>
  <c r="F45" i="1"/>
  <c r="G45" i="1"/>
  <c r="H39" i="7"/>
  <c r="G17" i="7"/>
  <c r="H17" i="7"/>
  <c r="H20" i="7"/>
  <c r="H41" i="7"/>
  <c r="F33" i="1"/>
  <c r="G33" i="1"/>
  <c r="H391" i="2"/>
  <c r="G366" i="2"/>
  <c r="H366" i="2"/>
  <c r="H369" i="2"/>
  <c r="F234" i="5"/>
  <c r="G234" i="5"/>
  <c r="H234" i="5"/>
  <c r="H39" i="10"/>
  <c r="G17" i="10"/>
  <c r="H17" i="10"/>
  <c r="H20" i="10"/>
  <c r="H41" i="10"/>
  <c r="F9" i="1"/>
  <c r="G9" i="1"/>
  <c r="H145" i="5"/>
  <c r="F27" i="1"/>
  <c r="G27" i="1"/>
  <c r="F235" i="5"/>
  <c r="G235" i="5"/>
  <c r="H235" i="5"/>
  <c r="B11" i="7"/>
  <c r="C561" i="25"/>
  <c r="M421" i="25"/>
  <c r="M408" i="25"/>
  <c r="M325" i="25"/>
  <c r="M312" i="25"/>
  <c r="E11" i="1"/>
  <c r="E12" i="1"/>
  <c r="E13" i="1"/>
  <c r="M241" i="25"/>
  <c r="M228" i="25"/>
  <c r="M6" i="25"/>
  <c r="I12" i="13"/>
  <c r="K12" i="13"/>
  <c r="D162" i="2"/>
  <c r="F101" i="2"/>
  <c r="H101" i="2"/>
  <c r="D195" i="12"/>
  <c r="F195" i="12"/>
  <c r="H195" i="12"/>
  <c r="H197" i="12"/>
  <c r="G172" i="12"/>
  <c r="H172" i="12"/>
  <c r="H178" i="12"/>
  <c r="F140" i="12"/>
  <c r="H140" i="12"/>
  <c r="H142" i="12"/>
  <c r="G120" i="12"/>
  <c r="H120" i="12"/>
  <c r="H123" i="12"/>
  <c r="H144" i="12"/>
  <c r="F46" i="1"/>
  <c r="G46" i="1"/>
  <c r="H90" i="10"/>
  <c r="G68" i="10"/>
  <c r="H68" i="10"/>
  <c r="H71" i="10"/>
  <c r="H92" i="10"/>
  <c r="F10" i="1"/>
  <c r="G10" i="1"/>
  <c r="D193" i="10"/>
  <c r="F47" i="1"/>
  <c r="F50" i="1"/>
  <c r="H14" i="13"/>
  <c r="I14" i="13"/>
  <c r="K14" i="13"/>
  <c r="H393" i="2"/>
  <c r="F22" i="1"/>
  <c r="G22" i="1"/>
  <c r="G31" i="1"/>
  <c r="H316" i="7"/>
  <c r="F40" i="1"/>
  <c r="G40" i="1"/>
  <c r="G47" i="1"/>
  <c r="H417" i="7"/>
  <c r="F38" i="1"/>
  <c r="G38" i="1"/>
  <c r="G11" i="1"/>
  <c r="G14" i="1"/>
  <c r="H242" i="7"/>
  <c r="H255" i="7"/>
  <c r="F39" i="1"/>
  <c r="G39" i="1"/>
  <c r="F102" i="2"/>
  <c r="H102" i="2"/>
  <c r="H104" i="2"/>
  <c r="G76" i="2"/>
  <c r="H76" i="2"/>
  <c r="H79" i="2"/>
  <c r="H106" i="2"/>
  <c r="F17" i="1"/>
  <c r="G17" i="1"/>
  <c r="D163" i="2"/>
  <c r="D222" i="2"/>
  <c r="F222" i="2"/>
  <c r="H222" i="2"/>
  <c r="H338" i="2"/>
  <c r="F21" i="1"/>
  <c r="G21" i="1"/>
  <c r="E240" i="5"/>
  <c r="H240" i="5"/>
  <c r="H242" i="5"/>
  <c r="H255" i="5"/>
  <c r="F29" i="1"/>
  <c r="G29" i="1"/>
  <c r="H199" i="12"/>
  <c r="F49" i="1"/>
  <c r="G49" i="1"/>
  <c r="G50" i="1"/>
  <c r="F140" i="6"/>
  <c r="H140" i="6"/>
  <c r="D192" i="6"/>
  <c r="K15" i="13"/>
  <c r="L26" i="13"/>
  <c r="F163" i="2"/>
  <c r="H163" i="2"/>
  <c r="D221" i="2"/>
  <c r="F221" i="2"/>
  <c r="H221" i="2"/>
  <c r="F162" i="2"/>
  <c r="H162" i="2"/>
  <c r="H165" i="2"/>
  <c r="G133" i="2"/>
  <c r="H133" i="2"/>
  <c r="H136" i="2"/>
  <c r="H167" i="2"/>
  <c r="F18" i="1"/>
  <c r="G18" i="1"/>
  <c r="F193" i="10"/>
  <c r="H193" i="10"/>
  <c r="H196" i="10"/>
  <c r="G174" i="10"/>
  <c r="H174" i="10"/>
  <c r="H177" i="10"/>
  <c r="H198" i="10"/>
  <c r="F12" i="1"/>
  <c r="G12" i="1"/>
  <c r="D251" i="10"/>
  <c r="F251" i="10"/>
  <c r="H251" i="10"/>
  <c r="H254" i="10"/>
  <c r="G226" i="10"/>
  <c r="H226" i="10"/>
  <c r="H235" i="10"/>
  <c r="H256" i="10"/>
  <c r="F13" i="1"/>
  <c r="G13" i="1"/>
  <c r="G42" i="1"/>
  <c r="D244" i="6"/>
  <c r="F244" i="6"/>
  <c r="H244" i="6"/>
  <c r="F192" i="6"/>
  <c r="H192" i="6"/>
  <c r="H224" i="2"/>
  <c r="G194" i="2"/>
  <c r="H194" i="2"/>
  <c r="H197" i="2"/>
  <c r="H226" i="2"/>
  <c r="F19" i="1"/>
  <c r="G19" i="1"/>
  <c r="G23" i="1"/>
  <c r="G52" i="1"/>
  <c r="L27" i="13"/>
  <c r="L28" i="13"/>
  <c r="G54" i="1"/>
  <c r="G55" i="1"/>
  <c r="G5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 Verona Perez</author>
  </authors>
  <commentList>
    <comment ref="D82" authorId="0" shapeId="0" xr:uid="{C1BF08B6-0E6C-40ED-BABC-4FCFAA7B5051}">
      <text>
        <r>
          <rPr>
            <b/>
            <sz val="9"/>
            <color indexed="81"/>
            <rFont val="Tahoma"/>
            <family val="2"/>
          </rPr>
          <t>Alex Verona Perez:</t>
        </r>
        <r>
          <rPr>
            <sz val="9"/>
            <color indexed="81"/>
            <rFont val="Tahoma"/>
            <family val="2"/>
          </rPr>
          <t xml:space="preserve">
1.3 es el factor de expanción del material de compacto a suelto </t>
        </r>
      </text>
    </comment>
    <comment ref="F238" authorId="0" shapeId="0" xr:uid="{30A179C4-4224-490B-9E9C-45E0EC8D34E5}">
      <text>
        <r>
          <rPr>
            <b/>
            <sz val="9"/>
            <color indexed="81"/>
            <rFont val="Tahoma"/>
            <family val="2"/>
          </rPr>
          <t>Alex Verona Perez:</t>
        </r>
        <r>
          <rPr>
            <sz val="9"/>
            <color indexed="81"/>
            <rFont val="Tahoma"/>
            <family val="2"/>
          </rPr>
          <t xml:space="preserve">
1.22 ES EL FACTOR DE EXPANSIVIDAD DEL MATERIAL, ES DECIR SE NECESITAN DE 1.20 M3 DE MATERIAL SUELTO PARA TENER 1 M3 DE MATERIAL COMPACTADO 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 Verona Perez</author>
  </authors>
  <commentList>
    <comment ref="D31" authorId="0" shapeId="0" xr:uid="{68C385B6-42C1-429E-9BC1-9547713E8BCE}">
      <text>
        <r>
          <rPr>
            <b/>
            <sz val="9"/>
            <color indexed="81"/>
            <rFont val="Tahoma"/>
            <family val="2"/>
          </rPr>
          <t>Alex Verona Perez: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 Verona Perez</author>
  </authors>
  <commentList>
    <comment ref="F345" authorId="0" shapeId="0" xr:uid="{2E17DA7B-AE9E-4ED8-B176-B74F70899351}">
      <text>
        <r>
          <rPr>
            <b/>
            <sz val="9"/>
            <color indexed="81"/>
            <rFont val="Tahoma"/>
            <family val="2"/>
          </rPr>
          <t>Alex Verona Perez:
1.25 factor de expansividad del material.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<sst xmlns="http://schemas.openxmlformats.org/spreadsheetml/2006/main" count="2920" uniqueCount="489">
  <si>
    <t>OBRAS DE MANTENIMIENTO Y ADECUCACION EN EL PARQUE DIVINO NIÑO DEL MUNICIPIO DE LA APARTADA CORDOBA.</t>
  </si>
  <si>
    <t xml:space="preserve">  </t>
  </si>
  <si>
    <t>ITEM</t>
  </si>
  <si>
    <t>DESCRIPCIÓN</t>
  </si>
  <si>
    <t>UND</t>
  </si>
  <si>
    <t>CANT.</t>
  </si>
  <si>
    <t>V. UNITARO</t>
  </si>
  <si>
    <t>V. PARCIAL</t>
  </si>
  <si>
    <t>CANCHA DEPORTIVA DIVINO NIÑO</t>
  </si>
  <si>
    <t xml:space="preserve"> </t>
  </si>
  <si>
    <t>PRELIMINARES</t>
  </si>
  <si>
    <t>Area Cancha</t>
  </si>
  <si>
    <t>1.1</t>
  </si>
  <si>
    <t>Suministro de comisión de topografía para replanteo, nivelación y control topográfico durante las diferentes etapas de la obra. Incluye personal técnico, equipos topográficos, niveles, alineamientos y cotas.</t>
  </si>
  <si>
    <t>Glb</t>
  </si>
  <si>
    <t>SUB-TOTAL</t>
  </si>
  <si>
    <t xml:space="preserve">     </t>
  </si>
  <si>
    <t>CANCHA DEPORTIVA</t>
  </si>
  <si>
    <t>2.1</t>
  </si>
  <si>
    <t xml:space="preserve">Retiro, desinstalación y transporte de grama sintética MD 462, Shock Pad drenante y caucho molido existente, retiro a  zona de disposición autorizada. </t>
  </si>
  <si>
    <t>m2</t>
  </si>
  <si>
    <t>2.2</t>
  </si>
  <si>
    <t>Retiro parcial, cargue y transporte de grava triturada lavada existente, con espesor promedio de 7,5 cm, incluyendo mano de obra, herramientas, cargue, transporte hasta el sitio de disposición final.</t>
  </si>
  <si>
    <t>m3</t>
  </si>
  <si>
    <t xml:space="preserve">area NyLON </t>
  </si>
  <si>
    <t>2.3</t>
  </si>
  <si>
    <t xml:space="preserve">Renivelación del lecho filtrante hasta obtener pendiente de 1% del centro longitudinal de la cancha, hacia los costados, incluye compactación. </t>
  </si>
  <si>
    <t>2.4</t>
  </si>
  <si>
    <t>Suministro e instalación de geotextil no tejido de polipropileno, punzonado, incluye traslapos, fijaciones, corte, instalación y demás elementos necesarios.</t>
  </si>
  <si>
    <t>2.5</t>
  </si>
  <si>
    <t>Suministro e instalación de material seleccionado para relleno, arenoso con bajo contenido de finos, incluye extendida, nivelación y compacatación, E= 10 cm.</t>
  </si>
  <si>
    <t>CERRAMIENTO PERIMETRAL DE CANCHA DEPORTIVA</t>
  </si>
  <si>
    <t>3.1</t>
  </si>
  <si>
    <t>Mantenimiento de arcos metálicos de 7,32 mts x 2,44 mts, en tuberia de 3" y 4", incluye Red, anticorrosivo, pintura.</t>
  </si>
  <si>
    <t>und</t>
  </si>
  <si>
    <t>3.2</t>
  </si>
  <si>
    <t xml:space="preserve">Mantenimiento general de modulos en angulos de 1 1/4" calibre 14, platina de 1" x 1/8" y malla eslabonanda, incluye anticorrosivo y pintura. </t>
  </si>
  <si>
    <t>3.3</t>
  </si>
  <si>
    <t xml:space="preserve">Fabricación de modulos en angulos 1 1/4" calibre 14, platina de 1" x 1/8" y malla eslabonanda, de dimension 2,75m x 2,30m. </t>
  </si>
  <si>
    <t>3.4</t>
  </si>
  <si>
    <t xml:space="preserve">Suministro e Instalación de Cubierta en malla de Nylon tratado para cerramiento deportivo #90 de ojo 13cm x 13cm en las partes laterales de la cancha, color negro texturizado, H= 3m </t>
  </si>
  <si>
    <t>3.5</t>
  </si>
  <si>
    <t>Cambio de tuberias puerta de salída 1,30mts x 2,00mts, en tubos de 2" calibre 14.</t>
  </si>
  <si>
    <t>3.6</t>
  </si>
  <si>
    <t>Cambio de tuberias  puerta de acceso 1,5mts x 2,0mts, incluye tubería 2" calibre 14 y bisagras.</t>
  </si>
  <si>
    <t>3.7</t>
  </si>
  <si>
    <t>Mantenimiento general de puerta de emergencia de 1,20 mts x 2,0mts.</t>
  </si>
  <si>
    <t>AREA PARQUE BIOSALUDABLE</t>
  </si>
  <si>
    <t>4.1</t>
  </si>
  <si>
    <t>4.2</t>
  </si>
  <si>
    <t>demolicion de placa de contrapiso en concreto de 3000 psi, E= 8 cm</t>
  </si>
  <si>
    <t>4.3</t>
  </si>
  <si>
    <t xml:space="preserve">Cargue y Retiro de material Proveniente de demolicion. </t>
  </si>
  <si>
    <t>4.4</t>
  </si>
  <si>
    <t xml:space="preserve">Nivelación y compactación de capa de base granular existente. </t>
  </si>
  <si>
    <t>4.5</t>
  </si>
  <si>
    <t xml:space="preserve">Placa de contrapiso en concreto de 3000 psi, E= 11 cm, incluye Malla Electrosoldada Medidas 6X2.35M Hueco 15X15Cm Diametro 4.0Mm (Xx-084) y pintura antideslizante para escenarios deportivos color azul, amarrillo, naranja.    </t>
  </si>
  <si>
    <t>4.6</t>
  </si>
  <si>
    <t>Suministro, transporte e instalación de 5 máquinas de gimnasio biosaludable, incluye anclajes, accesorios de fijación, montaje, ajuste y puesta en servicio.</t>
  </si>
  <si>
    <t xml:space="preserve">        </t>
  </si>
  <si>
    <t xml:space="preserve">AREA PARQUE RECREATIVO </t>
  </si>
  <si>
    <t>5.1</t>
  </si>
  <si>
    <t xml:space="preserve">Retiro y transporte de caucho reciclado pigmentado aglomerado con resinas E= 3 cm </t>
  </si>
  <si>
    <t>5.2</t>
  </si>
  <si>
    <t>5.3</t>
  </si>
  <si>
    <t xml:space="preserve">Cargue y retiro de material Proveniente de demolicion. </t>
  </si>
  <si>
    <t>5.4</t>
  </si>
  <si>
    <t xml:space="preserve">Nivelación y compactación de capa subrasante </t>
  </si>
  <si>
    <t>5.5</t>
  </si>
  <si>
    <t>Suministro, nivelación y compactación de capa de relleno en material seleccionado, E= 12 cm</t>
  </si>
  <si>
    <t>5.6</t>
  </si>
  <si>
    <t>Suministro Y Siembra De Plantas Ornamentales (Incluye Fertilizante, Follaje Y Abono Orgánico).</t>
  </si>
  <si>
    <t>5.7</t>
  </si>
  <si>
    <t>Placa de contrapiso en concreto de 3000 PSI, ALLANADA, para area de juegos infantiles , E= 11 cm, incluye Malla Electrosoldada Medidas 6X2.35M Hueco 15X15Cm Diametro 4.0Mm (Xx-084) y  y pintura antideslizante para escenarios deportivos, Azul y Amarrillo.</t>
  </si>
  <si>
    <t>5.8</t>
  </si>
  <si>
    <t>Placa de contrapiso en concreto de 3000 PSI, ESTAMPADO, para area de bancas,  E= 11 cm, incluye Malla Electrosoldada Medidas 6X2.35M Hueco 15X15Cm Diametro 4.0Mm (Xx-084) y y pintura antideslizante para escenarios deportivos, color Naranja</t>
  </si>
  <si>
    <t xml:space="preserve">    </t>
  </si>
  <si>
    <t>.</t>
  </si>
  <si>
    <t>5.9</t>
  </si>
  <si>
    <t>Suministro de juegos infantiles para parque recreativo, fabricados con materiales resistentes para uso exterior, incluyendo estructura, accesorios, elementos de fijación, anclajes, acabados, transporte y demás componentes necesarios para su correcta instalación y funcionamiento.</t>
  </si>
  <si>
    <t xml:space="preserve">ESPACIO PÚBLICO </t>
  </si>
  <si>
    <t>6.1</t>
  </si>
  <si>
    <t>Suministro e Instalacion de Bancas prefabricadas en concreto, de 1,80 x 0,45 x 0,45,  con acabado en pintura café. (acabados en
madera tipo oland)</t>
  </si>
  <si>
    <t>6.2</t>
  </si>
  <si>
    <t>S/I de Canecas mobiliario urbano 894 AI, en acero inoxidable, incluye transporte</t>
  </si>
  <si>
    <t>6.3</t>
  </si>
  <si>
    <t>Poda de aclareo de árboles, altura entre 3.1m - 12m, incluye transporte de residuos.</t>
  </si>
  <si>
    <t>Und</t>
  </si>
  <si>
    <t>LIMPIEZA</t>
  </si>
  <si>
    <t>7.1</t>
  </si>
  <si>
    <t>Aseo general, incluye retiro.</t>
  </si>
  <si>
    <t>glb</t>
  </si>
  <si>
    <t>TOTAL COSTOS DIRECTOS</t>
  </si>
  <si>
    <t>TOTAL COSTOS INDIRECTOS (A.I.U. 30%)</t>
  </si>
  <si>
    <t>TOTAL COSTOS PROYECTO</t>
  </si>
  <si>
    <t>VALOR DE INTERVENTORIA (7%)</t>
  </si>
  <si>
    <t xml:space="preserve">VALOR TOTAL DEL PROYECTO </t>
  </si>
  <si>
    <t>OMAR ANTONIO ROMÁN HERRERA</t>
  </si>
  <si>
    <t>Secretario de Planeación, Obras Públicas y Medio Ambiente</t>
  </si>
  <si>
    <t>Municipio de La Apartada Córdoba (E)</t>
  </si>
  <si>
    <t>Mediante Resolución N°. 286 de 08 de septiembre de 2026</t>
  </si>
  <si>
    <t xml:space="preserve">          </t>
  </si>
  <si>
    <t xml:space="preserve">PRESUPUESTO DE LA INTERVENTORIA </t>
  </si>
  <si>
    <t>N°</t>
  </si>
  <si>
    <t>CONCEPTO</t>
  </si>
  <si>
    <t>A</t>
  </si>
  <si>
    <t>B</t>
  </si>
  <si>
    <t>C</t>
  </si>
  <si>
    <t>D</t>
  </si>
  <si>
    <t>E</t>
  </si>
  <si>
    <t>F</t>
  </si>
  <si>
    <t>G</t>
  </si>
  <si>
    <t>SUELDO MES BÁSICO</t>
  </si>
  <si>
    <t>CANTIDAD</t>
  </si>
  <si>
    <t>% DE DEDICACIÓN</t>
  </si>
  <si>
    <t>F.M.</t>
  </si>
  <si>
    <t>VALOR MES (A * B * C* D)</t>
  </si>
  <si>
    <t>N° DE MESES</t>
  </si>
  <si>
    <t>TOTAL PARCIAL
(E * F)</t>
  </si>
  <si>
    <t>PERSONAL</t>
  </si>
  <si>
    <t>PERSONAL DE SUPERVISIÓN</t>
  </si>
  <si>
    <t>1.1.1</t>
  </si>
  <si>
    <t>Director de Interventoría</t>
  </si>
  <si>
    <t>1.1.2</t>
  </si>
  <si>
    <t>Residente de Interventoría</t>
  </si>
  <si>
    <t>1.1.3</t>
  </si>
  <si>
    <t>Topógrafo</t>
  </si>
  <si>
    <t>TOTAL COSTOS DE PERSONAL</t>
  </si>
  <si>
    <t>OTROS COSTOS DIRECTOS</t>
  </si>
  <si>
    <t>2</t>
  </si>
  <si>
    <t>COSTOS DE ALQUILER DE EQUIPOS</t>
  </si>
  <si>
    <t>UNIDAD</t>
  </si>
  <si>
    <t>VR/UNITARIO</t>
  </si>
  <si>
    <t>VR/TOTAL</t>
  </si>
  <si>
    <t>Elaboracion de informes técnicos, fotocopias, reproduccion de documentos, fotografias</t>
  </si>
  <si>
    <t>MES</t>
  </si>
  <si>
    <t>alquiiler de Oficina</t>
  </si>
  <si>
    <t>Planos record</t>
  </si>
  <si>
    <t>GB</t>
  </si>
  <si>
    <t>SUBTOTAL OTROS COSTOS DIRECTOS</t>
  </si>
  <si>
    <t>RESUMEN GENERAL</t>
  </si>
  <si>
    <t>VALOR TOTAL</t>
  </si>
  <si>
    <t>IVA (19%)</t>
  </si>
  <si>
    <t xml:space="preserve">MEMORIA DE CANTIDADES DE OBRA </t>
  </si>
  <si>
    <t>ALCALDIA DE LA APARTADA</t>
  </si>
  <si>
    <t>OBJETO:</t>
  </si>
  <si>
    <t>OBRAS DE MANTENIMIENTO Y ADECUCACION EN EL PARQUE DIVINO NIÑO DEL MUNICIPIO DE LA APARTADA CORDOBA</t>
  </si>
  <si>
    <t>FECHA DE ELABORACION:</t>
  </si>
  <si>
    <t xml:space="preserve">UNIDAD : </t>
  </si>
  <si>
    <t>M2</t>
  </si>
  <si>
    <t>ACTIVIDAD</t>
  </si>
  <si>
    <t>CANTIDAD:</t>
  </si>
  <si>
    <t xml:space="preserve">ITEM </t>
  </si>
  <si>
    <t>AREA DE LA PISTA DE JUEGO</t>
  </si>
  <si>
    <t>DIMENSIONES</t>
  </si>
  <si>
    <t>Frecuencia</t>
  </si>
  <si>
    <t>Medida total</t>
  </si>
  <si>
    <t>long</t>
  </si>
  <si>
    <t>ancho</t>
  </si>
  <si>
    <t>alto</t>
  </si>
  <si>
    <t>Cant.</t>
  </si>
  <si>
    <t xml:space="preserve">LADO SUPERIOR </t>
  </si>
  <si>
    <t>LADO INFERIOR</t>
  </si>
  <si>
    <t>LADO DERECHO</t>
  </si>
  <si>
    <t>LADO IZQUIERDO</t>
  </si>
  <si>
    <t>AREA TOTAL DE PISTA DE JUEGO</t>
  </si>
  <si>
    <r>
      <t xml:space="preserve">OBSERVACIONES: </t>
    </r>
    <r>
      <rPr>
        <sz val="12"/>
        <color theme="1"/>
        <rFont val="Calibri"/>
        <family val="2"/>
      </rPr>
      <t xml:space="preserve"> </t>
    </r>
  </si>
  <si>
    <t>HERNAN DARIO PUCHE MONTES</t>
  </si>
  <si>
    <t>Mediante Resolución N° 077 de 28 de abril de 2026</t>
  </si>
  <si>
    <t>M3</t>
  </si>
  <si>
    <t xml:space="preserve">VOLUMEN EXCAVACION </t>
  </si>
  <si>
    <t>m</t>
  </si>
  <si>
    <t xml:space="preserve">ESPESOR DE CAPA DE RETIRO </t>
  </si>
  <si>
    <t xml:space="preserve">AREA DE LA PISTA DE JUEGO </t>
  </si>
  <si>
    <t>Volumen de retiro</t>
  </si>
  <si>
    <t>ESPESOR DE CAPA DE SUMINISTRO</t>
  </si>
  <si>
    <t>TOTAL VOLUMEN DE RELLENO</t>
  </si>
  <si>
    <t>ARCOS METALICOS</t>
  </si>
  <si>
    <t>NUMERO DE ARCOS</t>
  </si>
  <si>
    <t>TOTAL ARCOS</t>
  </si>
  <si>
    <t>MODULOS</t>
  </si>
  <si>
    <t>NUMERO DE MODULOS PARA MANTENIMIENTO</t>
  </si>
  <si>
    <t>TOTAL</t>
  </si>
  <si>
    <t>MODULOS A FABRICAR</t>
  </si>
  <si>
    <t>especificacion</t>
  </si>
  <si>
    <t>MALLA NYLON</t>
  </si>
  <si>
    <t>puerta</t>
  </si>
  <si>
    <t>AREA TOTAL PARQUE BIOSALUDABLE</t>
  </si>
  <si>
    <t xml:space="preserve">VOLUMEN DE RETIRO </t>
  </si>
  <si>
    <t>area parque</t>
  </si>
  <si>
    <t xml:space="preserve">espesor de placa a demoler </t>
  </si>
  <si>
    <t xml:space="preserve">AREA </t>
  </si>
  <si>
    <t>Area total del parque</t>
  </si>
  <si>
    <t>Area parque</t>
  </si>
  <si>
    <t>AREA TOTAL DE PARQUE RECREATIVO</t>
  </si>
  <si>
    <t>AREA TOTAL DE DEMOLICIÓN</t>
  </si>
  <si>
    <t>VOLUMEN DE RETIRO</t>
  </si>
  <si>
    <t>AREA</t>
  </si>
  <si>
    <t>ESPESOR DE PLACA</t>
  </si>
  <si>
    <t>AREA DE NIVELACIÓN Y COMP</t>
  </si>
  <si>
    <t>244.93</t>
  </si>
  <si>
    <t xml:space="preserve">area de zona verde </t>
  </si>
  <si>
    <t xml:space="preserve">SIEMBRA DE PLANTAS </t>
  </si>
  <si>
    <t>PLANTAS</t>
  </si>
  <si>
    <t>AREA CONCRETO ALLANADO</t>
  </si>
  <si>
    <t>AREA DE CONCRETO ALLANADO</t>
  </si>
  <si>
    <t>AREA CONCRETO ESTAMPADO</t>
  </si>
  <si>
    <t>AREA DE CONCRETO ESTAMPADO</t>
  </si>
  <si>
    <t>PODA DE ARBOLES</t>
  </si>
  <si>
    <t>NUMERO DE ARBOLES</t>
  </si>
  <si>
    <t>ANALISIS DE PRECIOS UNITARIOS A.P.U.</t>
  </si>
  <si>
    <t>OBRAS DE MANTENIMIENTO Y ADECUCACION EN EL PARQUE DIVINO NIÑO DE EL MUNICIPIO DE LA APARTADA CORDOBA</t>
  </si>
  <si>
    <t>UND: Glb</t>
  </si>
  <si>
    <t>I. EQUIPO</t>
  </si>
  <si>
    <t>Descripción</t>
  </si>
  <si>
    <t>Tipo</t>
  </si>
  <si>
    <t>Tarifa/Hora</t>
  </si>
  <si>
    <t>Horas</t>
  </si>
  <si>
    <t>Valor-Unit.</t>
  </si>
  <si>
    <t>Valor Total</t>
  </si>
  <si>
    <t xml:space="preserve">Estacion Total </t>
  </si>
  <si>
    <t>equipo</t>
  </si>
  <si>
    <t xml:space="preserve">Nivel de precision </t>
  </si>
  <si>
    <t xml:space="preserve">herramienta menor </t>
  </si>
  <si>
    <t>Sub-Total</t>
  </si>
  <si>
    <t>II. MATERIALES EN OBRA</t>
  </si>
  <si>
    <t>Unidad</t>
  </si>
  <si>
    <t>Precio-Unit.</t>
  </si>
  <si>
    <t>Cantidad</t>
  </si>
  <si>
    <t xml:space="preserve">zx </t>
  </si>
  <si>
    <t>III. TRANSPORTES</t>
  </si>
  <si>
    <t>Distancia</t>
  </si>
  <si>
    <t>Tarifa</t>
  </si>
  <si>
    <t xml:space="preserve">Valor Total </t>
  </si>
  <si>
    <t>IV. MANO DE OBRA</t>
  </si>
  <si>
    <t>Trabajador</t>
  </si>
  <si>
    <t>Jornal</t>
  </si>
  <si>
    <t>Prestaciones</t>
  </si>
  <si>
    <t>Jornal Total</t>
  </si>
  <si>
    <t>Días</t>
  </si>
  <si>
    <t xml:space="preserve">Topografo </t>
  </si>
  <si>
    <t xml:space="preserve">Auiliar de Topografía </t>
  </si>
  <si>
    <t>Total Costo Directo</t>
  </si>
  <si>
    <t>UND: M2</t>
  </si>
  <si>
    <t>Rendimiento</t>
  </si>
  <si>
    <t>Herramienta menor</t>
  </si>
  <si>
    <t xml:space="preserve">carretilla tipo buggy </t>
  </si>
  <si>
    <t>Tarifa m3/km</t>
  </si>
  <si>
    <t xml:space="preserve">Volqueta Sencilla </t>
  </si>
  <si>
    <t>Oficial</t>
  </si>
  <si>
    <t>ayudante</t>
  </si>
  <si>
    <t>UND: M3</t>
  </si>
  <si>
    <t xml:space="preserve">Mini cargador </t>
  </si>
  <si>
    <t xml:space="preserve">equipo </t>
  </si>
  <si>
    <t>Distancia km</t>
  </si>
  <si>
    <t xml:space="preserve">Volqueta sencilla </t>
  </si>
  <si>
    <t xml:space="preserve">Operador de maquinaria </t>
  </si>
  <si>
    <t xml:space="preserve">Mini cargador, incluye operador </t>
  </si>
  <si>
    <t>compactador tipo rana</t>
  </si>
  <si>
    <t>vibrocompactador, incluye operador</t>
  </si>
  <si>
    <t>Geotextil NT 1600S 1x3.5m Pavco Wavin</t>
  </si>
  <si>
    <t>desperdicio</t>
  </si>
  <si>
    <t>%</t>
  </si>
  <si>
    <t>material seleccionado para relleno, arenoso con bajo contenido de finos (contenido de materia Orgánica &lt;0.2%), incluye transporte.</t>
  </si>
  <si>
    <t>agua</t>
  </si>
  <si>
    <t>lts</t>
  </si>
  <si>
    <t>UND: UND</t>
  </si>
  <si>
    <t xml:space="preserve">Pulidora </t>
  </si>
  <si>
    <t xml:space="preserve">Lija metálica ( grano 100 ) </t>
  </si>
  <si>
    <t xml:space="preserve">anticorrosivo </t>
  </si>
  <si>
    <t xml:space="preserve">gal </t>
  </si>
  <si>
    <t>Pintura Esmalte blanco</t>
  </si>
  <si>
    <t>Thinner</t>
  </si>
  <si>
    <t>Brochas</t>
  </si>
  <si>
    <t xml:space="preserve">Estopa </t>
  </si>
  <si>
    <t>kg</t>
  </si>
  <si>
    <t>Electrodo 6013</t>
  </si>
  <si>
    <t xml:space="preserve">kg </t>
  </si>
  <si>
    <t xml:space="preserve">disco pulidora </t>
  </si>
  <si>
    <t xml:space="preserve">Malla para futbol 11 Calibre 5 tipo cabaña </t>
  </si>
  <si>
    <t xml:space="preserve">m3 </t>
  </si>
  <si>
    <t>Tarifa  M3/km</t>
  </si>
  <si>
    <t xml:space="preserve">Oficial especializado </t>
  </si>
  <si>
    <t>UND: und</t>
  </si>
  <si>
    <t xml:space="preserve">pulidora </t>
  </si>
  <si>
    <t xml:space="preserve">Lija metalica grano 120 </t>
  </si>
  <si>
    <t>Pintura Esmalte azul</t>
  </si>
  <si>
    <t xml:space="preserve">Ángulo 1¼” cal 14 </t>
  </si>
  <si>
    <t>Platina 1” x 1/8”</t>
  </si>
  <si>
    <t>tubos galvanizado 2" cal 14</t>
  </si>
  <si>
    <t>Malla eslabonada galvanizada</t>
  </si>
  <si>
    <t>Alambre galvanizado</t>
  </si>
  <si>
    <t>andamios tobulares</t>
  </si>
  <si>
    <t xml:space="preserve">malla nylon tratado para cerramiento deportivo #90 de ojo 13 cm x 13c m </t>
  </si>
  <si>
    <t xml:space="preserve">Cordon de amarre </t>
  </si>
  <si>
    <t xml:space="preserve">ml </t>
  </si>
  <si>
    <t xml:space="preserve">Abrazaderas de fijación </t>
  </si>
  <si>
    <t>ml</t>
  </si>
  <si>
    <t>Tubo 2” cal 14</t>
  </si>
  <si>
    <t xml:space="preserve">UND: und </t>
  </si>
  <si>
    <t xml:space="preserve">Anticorrosivo </t>
  </si>
  <si>
    <t xml:space="preserve">bisagras para puerta </t>
  </si>
  <si>
    <t xml:space="preserve">       </t>
  </si>
  <si>
    <t xml:space="preserve">volqueta sencilla </t>
  </si>
  <si>
    <t>Martillo demoledor eléctrico</t>
  </si>
  <si>
    <t>Carretilla buggy</t>
  </si>
  <si>
    <t>pulidora angular 7"</t>
  </si>
  <si>
    <t>Compactador tipo rana 5 HP</t>
  </si>
  <si>
    <t>UND: m2</t>
  </si>
  <si>
    <t xml:space="preserve">vibrador de concreto motor 2hp </t>
  </si>
  <si>
    <t>Mezcladora de concreto</t>
  </si>
  <si>
    <t xml:space="preserve">carretilla buggy </t>
  </si>
  <si>
    <t xml:space="preserve">china </t>
  </si>
  <si>
    <t>arena</t>
  </si>
  <si>
    <t xml:space="preserve">cemento </t>
  </si>
  <si>
    <t xml:space="preserve">Malla Electrosoldada Medidas 6X2.35M Hueco 15X15Cm Diametro 4.0Mm (Xx-084).   </t>
  </si>
  <si>
    <t xml:space="preserve">pintura antideslizante deportiva pintuco </t>
  </si>
  <si>
    <t xml:space="preserve">Desperdicio </t>
  </si>
  <si>
    <t>Maquina Biosaludable tipo PRENSA/COLUMPIO</t>
  </si>
  <si>
    <t>Maquina Biosaludable tipo ELIPTICA</t>
  </si>
  <si>
    <t xml:space="preserve">Maquina Biosaludable tipo TWISTTER </t>
  </si>
  <si>
    <t>Maquina Biosaludable tipo EJERCITADOR BARRA PARA DOMINADAS</t>
  </si>
  <si>
    <t xml:space="preserve">Maquina Biosaludable tipo PATINADOR AEREO </t>
  </si>
  <si>
    <t>KG</t>
  </si>
  <si>
    <t>Tarifa  kg-km</t>
  </si>
  <si>
    <t>Banca prefabricada en concreto de 1,80 x 0.45 x 0.45 con acabado en pintura café, incluye transporte</t>
  </si>
  <si>
    <t>Adesivo epoxico</t>
  </si>
  <si>
    <t>Canecas mobiliario urbano 894 AI, incluye transporte</t>
  </si>
  <si>
    <t xml:space="preserve">oficial especializado </t>
  </si>
  <si>
    <t xml:space="preserve">Carro canasta con brao Hidráulico </t>
  </si>
  <si>
    <t>Máquina</t>
  </si>
  <si>
    <t>Motosierra</t>
  </si>
  <si>
    <t>velocidad 9600 RPM</t>
  </si>
  <si>
    <t>Cicatrizante</t>
  </si>
  <si>
    <t>Distancia  km</t>
  </si>
  <si>
    <t>Tarifa  kg/km</t>
  </si>
  <si>
    <t>Trnasporte de Residuos vegetales</t>
  </si>
  <si>
    <t>Operador de motosieerra</t>
  </si>
  <si>
    <t>horas</t>
  </si>
  <si>
    <t xml:space="preserve">Guadaña </t>
  </si>
  <si>
    <t>corta cesped</t>
  </si>
  <si>
    <t>hidrolavadora</t>
  </si>
  <si>
    <t xml:space="preserve">sopladora de hojas </t>
  </si>
  <si>
    <t>Par de Guantes</t>
  </si>
  <si>
    <t xml:space="preserve">gafas de pretección </t>
  </si>
  <si>
    <t>Tapabocas</t>
  </si>
  <si>
    <t xml:space="preserve">Bolsas de almacenamiento de residuos </t>
  </si>
  <si>
    <t>Operador de equipos</t>
  </si>
  <si>
    <t>Material de relleno seleccionado, incluye transporte</t>
  </si>
  <si>
    <t>Abono Orgánico</t>
  </si>
  <si>
    <t>Hidrorretenedor</t>
  </si>
  <si>
    <t>Micorrizas</t>
  </si>
  <si>
    <t>Plantas Ornamentales</t>
  </si>
  <si>
    <t>tecnico en botánica</t>
  </si>
  <si>
    <t xml:space="preserve">PARQUE DE EXTERIOR   CAMELOT MET-106 , Medidas: 6.1X3.0X3.3 m (LxAxA), incluye transporte. </t>
  </si>
  <si>
    <t>oficial especializado</t>
  </si>
  <si>
    <t>FACTOR MULTIPLICADOR</t>
  </si>
  <si>
    <t>% del sueldo del personal</t>
  </si>
  <si>
    <t>1.</t>
  </si>
  <si>
    <t>Salarios y Prestaciones Sociales de Personal Facturable</t>
  </si>
  <si>
    <t>1.1.</t>
  </si>
  <si>
    <t xml:space="preserve">Salarios </t>
  </si>
  <si>
    <t>1.2.</t>
  </si>
  <si>
    <t>Cesantías</t>
  </si>
  <si>
    <t>1.3.</t>
  </si>
  <si>
    <t>Prima de servicio</t>
  </si>
  <si>
    <t>1.4.</t>
  </si>
  <si>
    <t>Pensión</t>
  </si>
  <si>
    <t>1.5.</t>
  </si>
  <si>
    <t xml:space="preserve">Salud </t>
  </si>
  <si>
    <t>1.6.</t>
  </si>
  <si>
    <t xml:space="preserve">Riesgos profesionales </t>
  </si>
  <si>
    <t>1.7.</t>
  </si>
  <si>
    <t>Caja de Compensación familiar 4%</t>
  </si>
  <si>
    <t>1.8.</t>
  </si>
  <si>
    <t>SENA 2%</t>
  </si>
  <si>
    <t>1.9.</t>
  </si>
  <si>
    <t>ICBF 3%</t>
  </si>
  <si>
    <t>1.10.</t>
  </si>
  <si>
    <t>Vacaciones</t>
  </si>
  <si>
    <t>1.11.</t>
  </si>
  <si>
    <t>Intereses de cesantías</t>
  </si>
  <si>
    <t>1.12.</t>
  </si>
  <si>
    <t>Ordinaria</t>
  </si>
  <si>
    <t>1.13.</t>
  </si>
  <si>
    <t>Nocturna</t>
  </si>
  <si>
    <t>1.14.</t>
  </si>
  <si>
    <t>Dominical y festivo ordinaria</t>
  </si>
  <si>
    <t>1.15.</t>
  </si>
  <si>
    <t>Dominical y festivo nocturna</t>
  </si>
  <si>
    <t>1.16.</t>
  </si>
  <si>
    <t>Dominicales diurno</t>
  </si>
  <si>
    <t>1.17.</t>
  </si>
  <si>
    <t>2.</t>
  </si>
  <si>
    <t>Gastos Generales</t>
  </si>
  <si>
    <t xml:space="preserve">Asesoria Contable Tributaria  y Juridica </t>
  </si>
  <si>
    <t>Equipos y mantenimiento Oficina (Aseo)</t>
  </si>
  <si>
    <t>Seguridad industrial de oficina de consultor</t>
  </si>
  <si>
    <t>Personal administrativo No facturado</t>
  </si>
  <si>
    <t>3.</t>
  </si>
  <si>
    <t>Honorarios (Utilidad del consultor y costos no previstos)</t>
  </si>
  <si>
    <t>T  O  T  A  L</t>
  </si>
  <si>
    <t>ANALISÍS DEL A.I.
(ADMINISTRACIÓN E IMPREVISTOS)</t>
  </si>
  <si>
    <t>FORMULADOR:</t>
  </si>
  <si>
    <t>FECHA</t>
  </si>
  <si>
    <t>SEP10 2026</t>
  </si>
  <si>
    <t>COSTO DIRECTO  DE OBRA (CD)</t>
  </si>
  <si>
    <t>FACTOR PRESTACIONAL &gt;2  S.M.M.L.V</t>
  </si>
  <si>
    <t>AIU</t>
  </si>
  <si>
    <t>FACTOR PRESTACIONAL &lt; 2 S.M.M.L.V</t>
  </si>
  <si>
    <t>IMPREVISTOS</t>
  </si>
  <si>
    <t>PLAZO DE EJECUCIÓN ( MESES )</t>
  </si>
  <si>
    <t>COSTO INDIRECTO</t>
  </si>
  <si>
    <t>GRAN TOTAL</t>
  </si>
  <si>
    <t>A. ADMINISTRACIÓN</t>
  </si>
  <si>
    <t xml:space="preserve">DESCRIPCIÓN DEL CARGO </t>
  </si>
  <si>
    <t>DEDICACIÓN MES</t>
  </si>
  <si>
    <t xml:space="preserve"> SALARIO MENSUAL </t>
  </si>
  <si>
    <t>FACTOR PRESTACIONAL</t>
  </si>
  <si>
    <t>PLAZO CONSTRUCCIÓN</t>
  </si>
  <si>
    <t>CANTIDAD DE PERSONAL / DEDICACION/SALARIO / PLAZO/FACTOR PRESTACIONAL</t>
  </si>
  <si>
    <t>F = A * B * C * D * E</t>
  </si>
  <si>
    <t>1. PERSONAL DE OBRA</t>
  </si>
  <si>
    <t>1.1 PERSONAL PROFESIONAL</t>
  </si>
  <si>
    <t>Director de Proyecto</t>
  </si>
  <si>
    <t>Funciones: Coordinar, supervisar y ejecutar técnicamente la obra; garantizar cumplimiento del cronograma y la calidad.</t>
  </si>
  <si>
    <t>Residente de Obra</t>
  </si>
  <si>
    <t>Funciones: Supervisión técnica, ejecución del cronograma, control de calidad, coordinación del personal.</t>
  </si>
  <si>
    <t>Funciones: Levantamiento topográfico y replanteo de obra.. Control de niveles.</t>
  </si>
  <si>
    <t>SUBTOTAL COSTOS  DE PERSONAL PROFESIONAL</t>
  </si>
  <si>
    <t>Contador(a)</t>
  </si>
  <si>
    <t>Funciones: Manejo contable del proyecto, control presupuestal, informes financieros.</t>
  </si>
  <si>
    <t>Cadenero</t>
  </si>
  <si>
    <t>Funciones: Apoyo al topógrafo, manejo de equipos y medición de terrenos.</t>
  </si>
  <si>
    <t>Vigilante</t>
  </si>
  <si>
    <t>Funciones: Custodia del material, maquinaria y frente de obra en horarios no laborales.</t>
  </si>
  <si>
    <t>SUBTOTAL COSTOS  DE PERSONAL</t>
  </si>
  <si>
    <t>SUBTOTAL COSTOS  DE PERSONAL EN PORCENTAJE DEL COSTO DIRECTO</t>
  </si>
  <si>
    <t xml:space="preserve">2. GASTOS OPERACIONALES </t>
  </si>
  <si>
    <t>OTROS GASTOS</t>
  </si>
  <si>
    <t>COSTO MES</t>
  </si>
  <si>
    <t>DURACION MESES O CANTIDAD</t>
  </si>
  <si>
    <t>VALOR ($)</t>
  </si>
  <si>
    <t>Alquiler Campamento tipo bodega</t>
  </si>
  <si>
    <t>Valla informativa 3*2</t>
  </si>
  <si>
    <t>SUBTOTAL GASTOS OPERACIONALES</t>
  </si>
  <si>
    <t>SUBTOTAL GASTOS OPERACIONALES EN PORCENTAJE DEL COSTO DIRECTO</t>
  </si>
  <si>
    <t xml:space="preserve">3. OTROS GASTOS OPERACIONALES DE ADMINISTRACION </t>
  </si>
  <si>
    <t xml:space="preserve">CONCEPTO </t>
  </si>
  <si>
    <t xml:space="preserve">COSTO UNITARIO </t>
  </si>
  <si>
    <t xml:space="preserve">TIEMPO </t>
  </si>
  <si>
    <t xml:space="preserve">VALOR TOTAL </t>
  </si>
  <si>
    <t xml:space="preserve">SG- SST y seguridad industrial </t>
  </si>
  <si>
    <t xml:space="preserve">Señalizacion y manejo temporal de la obra </t>
  </si>
  <si>
    <t>Transporte administrativo y tecnico</t>
  </si>
  <si>
    <t xml:space="preserve">Papeleria impresiones e informes </t>
  </si>
  <si>
    <t xml:space="preserve">comunicaciones </t>
  </si>
  <si>
    <t xml:space="preserve">Gastos adimnistrativos de gestion y coordinacion de la obra </t>
  </si>
  <si>
    <t xml:space="preserve">control de calidad </t>
  </si>
  <si>
    <t>3. IMPUESTOS Y GARANTÍAS</t>
  </si>
  <si>
    <t>3.1 IMPUESTOS</t>
  </si>
  <si>
    <t>VR. BASE</t>
  </si>
  <si>
    <t>IMPUESTO %</t>
  </si>
  <si>
    <t>PRO-UNIVERSIDAD</t>
  </si>
  <si>
    <t>PRO-CULTURA</t>
  </si>
  <si>
    <t>PRO-ELECTRIFICACION</t>
  </si>
  <si>
    <t>PRO-ANCIANATO</t>
  </si>
  <si>
    <t>JUSTICIA FAMILIAR</t>
  </si>
  <si>
    <t>PRO-DEPORTE</t>
  </si>
  <si>
    <t>FONDO DE SEGURIDAD</t>
  </si>
  <si>
    <t>SUBTOTAL IMPUESTOS</t>
  </si>
  <si>
    <t>3.2 GARANTIAS</t>
  </si>
  <si>
    <t>% ASEGURADO</t>
  </si>
  <si>
    <t>VR. ASEGURADO</t>
  </si>
  <si>
    <t>TASA</t>
  </si>
  <si>
    <t># TOTAL DIAS</t>
  </si>
  <si>
    <t>VALOR TOTAL ($)</t>
  </si>
  <si>
    <t>CUMPLIMIENTO</t>
  </si>
  <si>
    <t>SALARIOS Y PRESTACIONES SOCIALES</t>
  </si>
  <si>
    <t>ESTABILIDAD Y CALIDAD DE LA OBRA</t>
  </si>
  <si>
    <t>RESPONSABILIDAD CIVIL EXTRACONTRACTUAL</t>
  </si>
  <si>
    <t>PRIMA NETA</t>
  </si>
  <si>
    <t>GASTOS DE EXPEDICION</t>
  </si>
  <si>
    <t>IVA</t>
  </si>
  <si>
    <t>SUBTOTAL GARANTÍAS</t>
  </si>
  <si>
    <t>SUBTOTAL IMPUESTOS Y GARANTÍAS</t>
  </si>
  <si>
    <t>SUBTOTAL IMPUESTOS Y GARANTÍAS EN PORCENTAJE DEL COSTO DIRECTO</t>
  </si>
  <si>
    <t>A. (AIU)</t>
  </si>
  <si>
    <t>A.I.U. (ADMINISTRACIÓN, IMPREVISTOS Y UTILIDAD)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</si>
</sst>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9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* #,##0.00_);_(* \(#,##0.00\);_(* &quot;-&quot;??_);_(@_)"/>
    <numFmt numFmtId="165" formatCode="_-&quot;$&quot;\ * #,##0_-;\-&quot;$&quot;\ * #,##0_-;_-&quot;$&quot;\ * &quot;-&quot;_-;_-@_-"/>
    <numFmt numFmtId="166" formatCode="_-&quot;$&quot;\ * #,##0.00_-;\-&quot;$&quot;\ * #,##0.00_-;_-&quot;$&quot;\ * &quot;-&quot;??_-;_-@_-"/>
    <numFmt numFmtId="167" formatCode="_(&quot;$&quot;\ * #,##0.00_);_(&quot;$&quot;\ * \(#,##0.00\);_(&quot;$&quot;\ * &quot;-&quot;??_);_(@_)"/>
    <numFmt numFmtId="168" formatCode="_(&quot;$&quot;\ * #,##0_);_(&quot;$&quot;\ * \(#,##0\);_(&quot;$&quot;\ * &quot;-&quot;??_);_(@_)"/>
    <numFmt numFmtId="169" formatCode="0.0"/>
    <numFmt numFmtId="170" formatCode="_ * #,##0.00_ ;_ * \-#,##0.00_ ;_ * &quot;-&quot;??_ ;_ @_ "/>
    <numFmt numFmtId="171" formatCode="&quot;$&quot;\ #,##0"/>
    <numFmt numFmtId="172" formatCode="_-* #,##0.00_-;\-* #,##0.00_-;_-* &quot;-&quot;_-;_-@_-"/>
    <numFmt numFmtId="173" formatCode="_ * #,##0.0000_ ;_ * \-#,##0.0000_ ;_ * &quot;-&quot;??_ ;_ @_ "/>
    <numFmt numFmtId="174" formatCode="0.000"/>
    <numFmt numFmtId="175" formatCode="_-&quot;$&quot;\ * #,##0.00_-;\-&quot;$&quot;\ * #,##0.00_-;_-&quot;$&quot;\ * &quot;-&quot;_-;_-@_-"/>
    <numFmt numFmtId="176" formatCode="_-&quot;$&quot;* #,##0.00_-;\-&quot;$&quot;* #,##0.00_-;_-&quot;$&quot;* &quot;-&quot;_-;_-@_-"/>
    <numFmt numFmtId="177" formatCode="_-[$$-240A]\ * #,##0.00_-;\-[$$-240A]\ * #,##0.00_-;_-[$$-240A]\ * &quot;-&quot;??_-;_-@"/>
    <numFmt numFmtId="178" formatCode="_-* #,##0.00_-;\-* #,##0.00_-;_-* &quot;-&quot;??_-;_-@"/>
    <numFmt numFmtId="179" formatCode="#,##0.000"/>
    <numFmt numFmtId="180" formatCode="&quot;$&quot;\ #,##0.00"/>
    <numFmt numFmtId="181" formatCode="[$$-240A]\ #,##0.00"/>
    <numFmt numFmtId="182" formatCode="#,##0.0000"/>
    <numFmt numFmtId="183" formatCode="#,##0.0;[Red]#,##0.0"/>
    <numFmt numFmtId="184" formatCode="[$$-240A]\ #,##0.000"/>
    <numFmt numFmtId="185" formatCode="[$$-240A]#,##0.00;[Red]\([$$-240A]#,##0.00\)"/>
    <numFmt numFmtId="186" formatCode="[$$-240A]#,##0;[Red]\([$$-240A]#,##0\)"/>
    <numFmt numFmtId="187" formatCode="0.0%"/>
    <numFmt numFmtId="188" formatCode="_(&quot;$&quot;\ * #,##0.0_);_(&quot;$&quot;\ * \(#,##0.0\);_(&quot;$&quot;\ * &quot;-&quot;??_);_(@_)"/>
  </numFmts>
  <fonts count="7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name val="Arial"/>
      <family val="2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sz val="11"/>
      <color theme="5" tint="0.7999816888943144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Times New Roman"/>
      <family val="1"/>
    </font>
    <font>
      <sz val="12"/>
      <color theme="0"/>
      <name val="Arial"/>
      <family val="2"/>
    </font>
    <font>
      <sz val="10"/>
      <color theme="0"/>
      <name val="Arial"/>
      <family val="2"/>
    </font>
    <font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sz val="10"/>
      <color indexed="9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Arial Narrow"/>
      <family val="2"/>
    </font>
    <font>
      <sz val="12"/>
      <name val="Arial Narrow"/>
      <family val="2"/>
    </font>
    <font>
      <sz val="11"/>
      <name val="Arial"/>
      <family val="2"/>
    </font>
    <font>
      <sz val="11"/>
      <name val="Calibri"/>
      <family val="2"/>
      <scheme val="minor"/>
    </font>
    <font>
      <b/>
      <sz val="12"/>
      <name val="Arial Narrow"/>
      <family val="2"/>
    </font>
    <font>
      <sz val="12"/>
      <color theme="1"/>
      <name val="Arial Narrow"/>
      <family val="2"/>
    </font>
    <font>
      <sz val="12"/>
      <color theme="1" tint="4.9989318521683403E-2"/>
      <name val="Arial Narrow"/>
      <family val="2"/>
    </font>
    <font>
      <b/>
      <sz val="12"/>
      <color indexed="8"/>
      <name val="Arial Narrow"/>
      <family val="2"/>
    </font>
    <font>
      <b/>
      <sz val="12"/>
      <color indexed="9"/>
      <name val="Arial Narrow"/>
      <family val="2"/>
    </font>
    <font>
      <sz val="12"/>
      <color indexed="9"/>
      <name val="Arial Narrow"/>
      <family val="2"/>
    </font>
    <font>
      <b/>
      <sz val="14"/>
      <name val="Arial Narrow"/>
      <family val="2"/>
    </font>
    <font>
      <sz val="9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20"/>
      <color theme="1"/>
      <name val="Arial"/>
      <family val="2"/>
    </font>
    <font>
      <sz val="12"/>
      <name val="Arial"/>
      <family val="2"/>
    </font>
    <font>
      <b/>
      <sz val="14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b/>
      <u/>
      <sz val="12"/>
      <color indexed="8"/>
      <name val="Arial"/>
      <family val="2"/>
    </font>
    <font>
      <b/>
      <sz val="20"/>
      <name val="Arial"/>
      <family val="2"/>
    </font>
    <font>
      <b/>
      <sz val="10"/>
      <color theme="1"/>
      <name val="Calibri"/>
      <family val="2"/>
    </font>
    <font>
      <sz val="10"/>
      <name val="Calibri"/>
      <family val="2"/>
    </font>
    <font>
      <sz val="10"/>
      <color theme="1"/>
      <name val="Calibri"/>
      <family val="2"/>
    </font>
    <font>
      <b/>
      <sz val="10"/>
      <name val="Calibri"/>
      <family val="2"/>
    </font>
    <font>
      <sz val="1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1"/>
      <color theme="1"/>
      <name val="Calibri"/>
      <family val="2"/>
    </font>
    <font>
      <b/>
      <sz val="9"/>
      <color theme="1"/>
      <name val="Calibri"/>
      <family val="2"/>
    </font>
    <font>
      <sz val="9"/>
      <name val="Calibri"/>
      <family val="2"/>
    </font>
    <font>
      <b/>
      <sz val="8"/>
      <color theme="1"/>
      <name val="Calibri"/>
      <family val="2"/>
    </font>
    <font>
      <sz val="8"/>
      <name val="Calibri"/>
      <family val="2"/>
    </font>
    <font>
      <sz val="14"/>
      <name val="Arial"/>
      <family val="2"/>
    </font>
    <font>
      <sz val="12"/>
      <color indexed="8"/>
      <name val="Calibri"/>
      <family val="2"/>
    </font>
    <font>
      <b/>
      <sz val="14"/>
      <color theme="0"/>
      <name val="Arial"/>
      <family val="2"/>
    </font>
    <font>
      <b/>
      <sz val="9"/>
      <color indexed="8"/>
      <name val="Arial"/>
      <family val="2"/>
    </font>
    <font>
      <b/>
      <sz val="9"/>
      <color theme="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0" tint="-4.9989318521683403E-2"/>
        <bgColor theme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2F2F2"/>
        <bgColor rgb="FFF2F2F2"/>
      </patternFill>
    </fill>
    <fill>
      <patternFill patternType="solid">
        <fgColor rgb="FFE2EFD9"/>
        <bgColor rgb="FFE2EFD9"/>
      </patternFill>
    </fill>
    <fill>
      <patternFill patternType="solid">
        <fgColor theme="0"/>
        <bgColor theme="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749992370372631"/>
        <bgColor indexed="64"/>
      </patternFill>
    </fill>
  </fills>
  <borders count="1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indexed="64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3">
    <xf numFmtId="0" fontId="0" fillId="0" borderId="0"/>
    <xf numFmtId="41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170" fontId="2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0" fontId="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 applyBorder="0"/>
    <xf numFmtId="44" fontId="67" fillId="0" borderId="0" applyFont="0" applyFill="0" applyBorder="0" applyAlignment="0" applyProtection="0"/>
    <xf numFmtId="0" fontId="2" fillId="0" borderId="0" applyBorder="0"/>
    <xf numFmtId="9" fontId="32" fillId="0" borderId="0" applyFont="0" applyFill="0" applyBorder="0" applyAlignment="0" applyProtection="0"/>
    <xf numFmtId="0" fontId="2" fillId="0" borderId="0"/>
  </cellStyleXfs>
  <cellXfs count="928">
    <xf numFmtId="0" fontId="0" fillId="0" borderId="0" xfId="0"/>
    <xf numFmtId="0" fontId="4" fillId="0" borderId="0" xfId="6" applyFont="1" applyAlignment="1">
      <alignment horizontal="center" vertical="center"/>
    </xf>
    <xf numFmtId="0" fontId="4" fillId="0" borderId="4" xfId="6" applyFont="1" applyBorder="1" applyAlignment="1">
      <alignment horizontal="right" vertical="center"/>
    </xf>
    <xf numFmtId="0" fontId="4" fillId="0" borderId="4" xfId="6" applyFont="1" applyBorder="1" applyAlignment="1">
      <alignment horizontal="center" vertical="center"/>
    </xf>
    <xf numFmtId="165" fontId="4" fillId="0" borderId="4" xfId="3" applyFont="1" applyBorder="1" applyAlignment="1">
      <alignment horizontal="right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2" fontId="6" fillId="3" borderId="3" xfId="0" applyNumberFormat="1" applyFont="1" applyFill="1" applyBorder="1" applyAlignment="1">
      <alignment horizontal="center" vertical="center" wrapText="1"/>
    </xf>
    <xf numFmtId="168" fontId="6" fillId="3" borderId="3" xfId="2" applyNumberFormat="1" applyFont="1" applyFill="1" applyBorder="1" applyAlignment="1">
      <alignment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vertical="center" wrapText="1"/>
    </xf>
    <xf numFmtId="2" fontId="6" fillId="4" borderId="3" xfId="0" applyNumberFormat="1" applyFont="1" applyFill="1" applyBorder="1" applyAlignment="1">
      <alignment horizontal="center" vertical="center" wrapText="1"/>
    </xf>
    <xf numFmtId="168" fontId="6" fillId="4" borderId="3" xfId="2" applyNumberFormat="1" applyFont="1" applyFill="1" applyBorder="1" applyAlignment="1">
      <alignment vertical="center" wrapText="1"/>
    </xf>
    <xf numFmtId="0" fontId="7" fillId="4" borderId="3" xfId="0" applyFont="1" applyFill="1" applyBorder="1" applyAlignment="1">
      <alignment horizontal="left" vertical="center" wrapText="1"/>
    </xf>
    <xf numFmtId="169" fontId="7" fillId="4" borderId="3" xfId="0" applyNumberFormat="1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vertical="top" wrapText="1"/>
    </xf>
    <xf numFmtId="169" fontId="6" fillId="4" borderId="3" xfId="0" applyNumberFormat="1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vertical="top" wrapText="1"/>
    </xf>
    <xf numFmtId="168" fontId="5" fillId="4" borderId="3" xfId="2" applyNumberFormat="1" applyFont="1" applyFill="1" applyBorder="1" applyAlignment="1">
      <alignment vertical="center" wrapText="1"/>
    </xf>
    <xf numFmtId="169" fontId="5" fillId="3" borderId="3" xfId="0" applyNumberFormat="1" applyFont="1" applyFill="1" applyBorder="1" applyAlignment="1">
      <alignment horizontal="center" vertical="center" wrapText="1"/>
    </xf>
    <xf numFmtId="168" fontId="8" fillId="4" borderId="8" xfId="2" applyNumberFormat="1" applyFont="1" applyFill="1" applyBorder="1" applyAlignment="1">
      <alignment vertical="center" wrapText="1"/>
    </xf>
    <xf numFmtId="2" fontId="9" fillId="0" borderId="0" xfId="6" applyNumberFormat="1" applyFont="1" applyAlignment="1">
      <alignment horizontal="right" vertical="center"/>
    </xf>
    <xf numFmtId="0" fontId="10" fillId="0" borderId="9" xfId="6" applyFont="1" applyBorder="1" applyAlignment="1">
      <alignment horizontal="center" vertical="center" wrapText="1"/>
    </xf>
    <xf numFmtId="0" fontId="9" fillId="0" borderId="9" xfId="6" applyFont="1" applyBorder="1" applyAlignment="1">
      <alignment horizontal="center" vertical="center"/>
    </xf>
    <xf numFmtId="0" fontId="5" fillId="0" borderId="10" xfId="6" applyFont="1" applyBorder="1" applyAlignment="1">
      <alignment vertical="center"/>
    </xf>
    <xf numFmtId="0" fontId="5" fillId="0" borderId="4" xfId="6" applyFont="1" applyBorder="1" applyAlignment="1">
      <alignment vertical="center"/>
    </xf>
    <xf numFmtId="168" fontId="8" fillId="4" borderId="0" xfId="2" applyNumberFormat="1" applyFont="1" applyFill="1" applyBorder="1" applyAlignment="1">
      <alignment vertical="center" wrapText="1"/>
    </xf>
    <xf numFmtId="0" fontId="9" fillId="0" borderId="0" xfId="6" applyFont="1" applyAlignment="1">
      <alignment horizontal="right" vertical="center"/>
    </xf>
    <xf numFmtId="171" fontId="11" fillId="0" borderId="9" xfId="7" applyNumberFormat="1" applyFont="1" applyFill="1" applyBorder="1" applyAlignment="1" applyProtection="1">
      <alignment vertical="center" wrapText="1"/>
      <protection hidden="1"/>
    </xf>
    <xf numFmtId="171" fontId="11" fillId="3" borderId="11" xfId="7" applyNumberFormat="1" applyFont="1" applyFill="1" applyBorder="1" applyAlignment="1" applyProtection="1">
      <alignment vertical="center" wrapText="1"/>
      <protection hidden="1"/>
    </xf>
    <xf numFmtId="171" fontId="4" fillId="0" borderId="0" xfId="6" applyNumberFormat="1" applyFont="1" applyAlignment="1">
      <alignment horizontal="center" vertical="center"/>
    </xf>
    <xf numFmtId="0" fontId="4" fillId="0" borderId="0" xfId="6" applyFont="1" applyAlignment="1">
      <alignment horizontal="right" vertical="center"/>
    </xf>
    <xf numFmtId="165" fontId="4" fillId="0" borderId="0" xfId="3" applyFont="1" applyAlignment="1">
      <alignment horizontal="right" vertical="center"/>
    </xf>
    <xf numFmtId="171" fontId="4" fillId="0" borderId="0" xfId="3" applyNumberFormat="1" applyFont="1" applyAlignment="1">
      <alignment horizontal="right" vertical="center"/>
    </xf>
    <xf numFmtId="165" fontId="4" fillId="0" borderId="0" xfId="3" applyFont="1" applyAlignment="1">
      <alignment horizontal="center" vertical="center"/>
    </xf>
    <xf numFmtId="172" fontId="9" fillId="0" borderId="0" xfId="1" applyNumberFormat="1" applyFont="1" applyAlignment="1">
      <alignment horizontal="right" vertical="center"/>
    </xf>
    <xf numFmtId="172" fontId="4" fillId="0" borderId="0" xfId="1" applyNumberFormat="1" applyFont="1" applyAlignment="1">
      <alignment horizontal="right" vertical="center"/>
    </xf>
    <xf numFmtId="39" fontId="9" fillId="0" borderId="0" xfId="6" applyNumberFormat="1" applyFont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applyFont="1"/>
    <xf numFmtId="0" fontId="11" fillId="6" borderId="8" xfId="5" applyFont="1" applyFill="1" applyBorder="1"/>
    <xf numFmtId="0" fontId="17" fillId="6" borderId="0" xfId="5" applyFont="1" applyFill="1"/>
    <xf numFmtId="164" fontId="17" fillId="6" borderId="0" xfId="9" applyFont="1" applyFill="1" applyBorder="1"/>
    <xf numFmtId="168" fontId="2" fillId="6" borderId="15" xfId="2" applyNumberFormat="1" applyFont="1" applyFill="1" applyBorder="1" applyAlignment="1">
      <alignment horizontal="right" vertical="center"/>
    </xf>
    <xf numFmtId="0" fontId="18" fillId="3" borderId="3" xfId="5" applyFont="1" applyFill="1" applyBorder="1" applyAlignment="1">
      <alignment horizontal="center" vertical="center"/>
    </xf>
    <xf numFmtId="164" fontId="18" fillId="3" borderId="3" xfId="9" applyFont="1" applyFill="1" applyBorder="1" applyAlignment="1">
      <alignment horizontal="center" vertical="center"/>
    </xf>
    <xf numFmtId="168" fontId="18" fillId="3" borderId="3" xfId="2" applyNumberFormat="1" applyFont="1" applyFill="1" applyBorder="1" applyAlignment="1">
      <alignment horizontal="center" vertical="center"/>
    </xf>
    <xf numFmtId="0" fontId="17" fillId="6" borderId="3" xfId="5" applyFont="1" applyFill="1" applyBorder="1" applyAlignment="1">
      <alignment horizontal="center" vertical="center"/>
    </xf>
    <xf numFmtId="168" fontId="17" fillId="4" borderId="3" xfId="2" applyNumberFormat="1" applyFont="1" applyFill="1" applyBorder="1" applyAlignment="1">
      <alignment vertical="center"/>
    </xf>
    <xf numFmtId="9" fontId="17" fillId="6" borderId="3" xfId="4" applyFont="1" applyFill="1" applyBorder="1" applyAlignment="1">
      <alignment horizontal="center" vertical="center"/>
    </xf>
    <xf numFmtId="168" fontId="17" fillId="6" borderId="3" xfId="2" applyNumberFormat="1" applyFont="1" applyFill="1" applyBorder="1" applyAlignment="1">
      <alignment horizontal="center" vertical="center"/>
    </xf>
    <xf numFmtId="168" fontId="17" fillId="6" borderId="3" xfId="2" applyNumberFormat="1" applyFont="1" applyFill="1" applyBorder="1" applyAlignment="1"/>
    <xf numFmtId="172" fontId="17" fillId="6" borderId="3" xfId="1" applyNumberFormat="1" applyFont="1" applyFill="1" applyBorder="1" applyAlignment="1">
      <alignment horizontal="center" vertical="center"/>
    </xf>
    <xf numFmtId="43" fontId="17" fillId="6" borderId="3" xfId="2" applyNumberFormat="1" applyFont="1" applyFill="1" applyBorder="1" applyAlignment="1">
      <alignment horizontal="center" vertical="center"/>
    </xf>
    <xf numFmtId="0" fontId="17" fillId="6" borderId="8" xfId="5" applyFont="1" applyFill="1" applyBorder="1"/>
    <xf numFmtId="170" fontId="18" fillId="6" borderId="0" xfId="5" applyNumberFormat="1" applyFont="1" applyFill="1" applyAlignment="1">
      <alignment horizontal="center"/>
    </xf>
    <xf numFmtId="168" fontId="18" fillId="4" borderId="3" xfId="2" applyNumberFormat="1" applyFont="1" applyFill="1" applyBorder="1" applyAlignment="1">
      <alignment vertical="center"/>
    </xf>
    <xf numFmtId="170" fontId="17" fillId="6" borderId="0" xfId="5" applyNumberFormat="1" applyFont="1" applyFill="1"/>
    <xf numFmtId="0" fontId="17" fillId="6" borderId="15" xfId="5" applyFont="1" applyFill="1" applyBorder="1"/>
    <xf numFmtId="0" fontId="18" fillId="3" borderId="17" xfId="5" applyFont="1" applyFill="1" applyBorder="1" applyAlignment="1">
      <alignment horizontal="center" vertical="center"/>
    </xf>
    <xf numFmtId="173" fontId="17" fillId="6" borderId="3" xfId="5" applyNumberFormat="1" applyFont="1" applyFill="1" applyBorder="1" applyAlignment="1">
      <alignment horizontal="center"/>
    </xf>
    <xf numFmtId="165" fontId="17" fillId="6" borderId="3" xfId="3" applyFont="1" applyFill="1" applyBorder="1" applyAlignment="1"/>
    <xf numFmtId="172" fontId="17" fillId="6" borderId="3" xfId="1" applyNumberFormat="1" applyFont="1" applyFill="1" applyBorder="1" applyAlignment="1">
      <alignment horizontal="center"/>
    </xf>
    <xf numFmtId="168" fontId="17" fillId="6" borderId="3" xfId="2" applyNumberFormat="1" applyFont="1" applyFill="1" applyBorder="1" applyAlignment="1">
      <alignment horizontal="center"/>
    </xf>
    <xf numFmtId="168" fontId="17" fillId="6" borderId="3" xfId="5" applyNumberFormat="1" applyFont="1" applyFill="1" applyBorder="1"/>
    <xf numFmtId="173" fontId="17" fillId="6" borderId="3" xfId="5" applyNumberFormat="1" applyFont="1" applyFill="1" applyBorder="1" applyAlignment="1">
      <alignment horizontal="center" vertical="center"/>
    </xf>
    <xf numFmtId="165" fontId="17" fillId="6" borderId="3" xfId="3" applyFont="1" applyFill="1" applyBorder="1" applyAlignment="1">
      <alignment vertical="center"/>
    </xf>
    <xf numFmtId="0" fontId="17" fillId="6" borderId="3" xfId="5" applyFont="1" applyFill="1" applyBorder="1"/>
    <xf numFmtId="168" fontId="18" fillId="4" borderId="9" xfId="2" applyNumberFormat="1" applyFont="1" applyFill="1" applyBorder="1" applyAlignment="1">
      <alignment vertical="center"/>
    </xf>
    <xf numFmtId="168" fontId="18" fillId="3" borderId="3" xfId="2" applyNumberFormat="1" applyFont="1" applyFill="1" applyBorder="1" applyAlignment="1">
      <alignment horizontal="center"/>
    </xf>
    <xf numFmtId="0" fontId="17" fillId="6" borderId="3" xfId="5" applyFont="1" applyFill="1" applyBorder="1" applyAlignment="1">
      <alignment horizontal="center"/>
    </xf>
    <xf numFmtId="164" fontId="17" fillId="4" borderId="3" xfId="9" applyFont="1" applyFill="1" applyBorder="1"/>
    <xf numFmtId="170" fontId="17" fillId="6" borderId="3" xfId="10" applyFont="1" applyFill="1" applyBorder="1"/>
    <xf numFmtId="164" fontId="17" fillId="6" borderId="3" xfId="9" applyFont="1" applyFill="1" applyBorder="1"/>
    <xf numFmtId="0" fontId="9" fillId="0" borderId="3" xfId="0" applyFont="1" applyBorder="1"/>
    <xf numFmtId="168" fontId="18" fillId="4" borderId="3" xfId="2" applyNumberFormat="1" applyFont="1" applyFill="1" applyBorder="1"/>
    <xf numFmtId="168" fontId="17" fillId="6" borderId="15" xfId="2" applyNumberFormat="1" applyFont="1" applyFill="1" applyBorder="1"/>
    <xf numFmtId="0" fontId="18" fillId="3" borderId="3" xfId="5" applyFont="1" applyFill="1" applyBorder="1" applyAlignment="1">
      <alignment horizontal="center"/>
    </xf>
    <xf numFmtId="164" fontId="18" fillId="3" borderId="3" xfId="9" quotePrefix="1" applyFont="1" applyFill="1" applyBorder="1" applyAlignment="1">
      <alignment horizontal="center"/>
    </xf>
    <xf numFmtId="170" fontId="18" fillId="3" borderId="3" xfId="5" applyNumberFormat="1" applyFont="1" applyFill="1" applyBorder="1" applyAlignment="1">
      <alignment horizontal="center"/>
    </xf>
    <xf numFmtId="168" fontId="18" fillId="3" borderId="3" xfId="2" quotePrefix="1" applyNumberFormat="1" applyFont="1" applyFill="1" applyBorder="1" applyAlignment="1">
      <alignment horizontal="center"/>
    </xf>
    <xf numFmtId="165" fontId="17" fillId="6" borderId="3" xfId="3" applyFont="1" applyFill="1" applyBorder="1" applyAlignment="1">
      <alignment horizontal="center"/>
    </xf>
    <xf numFmtId="10" fontId="17" fillId="6" borderId="3" xfId="10" applyNumberFormat="1" applyFont="1" applyFill="1" applyBorder="1"/>
    <xf numFmtId="168" fontId="17" fillId="6" borderId="3" xfId="2" applyNumberFormat="1" applyFont="1" applyFill="1" applyBorder="1"/>
    <xf numFmtId="168" fontId="18" fillId="4" borderId="9" xfId="2" applyNumberFormat="1" applyFont="1" applyFill="1" applyBorder="1"/>
    <xf numFmtId="170" fontId="17" fillId="6" borderId="0" xfId="5" applyNumberFormat="1" applyFont="1" applyFill="1" applyAlignment="1">
      <alignment horizontal="center"/>
    </xf>
    <xf numFmtId="0" fontId="9" fillId="0" borderId="8" xfId="0" applyFont="1" applyBorder="1"/>
    <xf numFmtId="168" fontId="11" fillId="3" borderId="3" xfId="2" applyNumberFormat="1" applyFont="1" applyFill="1" applyBorder="1" applyAlignment="1">
      <alignment vertical="center"/>
    </xf>
    <xf numFmtId="168" fontId="11" fillId="0" borderId="15" xfId="2" applyNumberFormat="1" applyFont="1" applyFill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6" fillId="0" borderId="0" xfId="6" applyFont="1" applyAlignment="1">
      <alignment horizontal="center" vertical="center"/>
    </xf>
    <xf numFmtId="0" fontId="20" fillId="0" borderId="8" xfId="0" applyFont="1" applyBorder="1" applyAlignment="1">
      <alignment vertical="center"/>
    </xf>
    <xf numFmtId="0" fontId="6" fillId="0" borderId="8" xfId="0" applyFont="1" applyBorder="1"/>
    <xf numFmtId="0" fontId="2" fillId="6" borderId="0" xfId="5" applyFill="1"/>
    <xf numFmtId="0" fontId="6" fillId="0" borderId="10" xfId="0" applyFont="1" applyBorder="1"/>
    <xf numFmtId="0" fontId="2" fillId="6" borderId="4" xfId="5" applyFill="1" applyBorder="1"/>
    <xf numFmtId="0" fontId="11" fillId="6" borderId="4" xfId="5" applyFont="1" applyFill="1" applyBorder="1" applyAlignment="1">
      <alignment horizontal="right" vertical="center"/>
    </xf>
    <xf numFmtId="168" fontId="11" fillId="0" borderId="16" xfId="2" applyNumberFormat="1" applyFont="1" applyFill="1" applyBorder="1" applyAlignment="1">
      <alignment vertical="center"/>
    </xf>
    <xf numFmtId="0" fontId="5" fillId="3" borderId="3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169" fontId="6" fillId="0" borderId="3" xfId="0" applyNumberFormat="1" applyFont="1" applyBorder="1" applyAlignment="1">
      <alignment horizontal="center" vertical="center" wrapText="1"/>
    </xf>
    <xf numFmtId="168" fontId="6" fillId="0" borderId="3" xfId="2" applyNumberFormat="1" applyFont="1" applyFill="1" applyBorder="1" applyAlignment="1">
      <alignment vertical="center" wrapText="1"/>
    </xf>
    <xf numFmtId="167" fontId="22" fillId="0" borderId="0" xfId="2" applyFont="1"/>
    <xf numFmtId="0" fontId="22" fillId="0" borderId="0" xfId="0" applyFont="1"/>
    <xf numFmtId="173" fontId="16" fillId="6" borderId="3" xfId="5" applyNumberFormat="1" applyFont="1" applyFill="1" applyBorder="1" applyAlignment="1">
      <alignment horizontal="center"/>
    </xf>
    <xf numFmtId="167" fontId="16" fillId="6" borderId="3" xfId="2" applyFont="1" applyFill="1" applyBorder="1" applyAlignment="1">
      <alignment horizontal="center"/>
    </xf>
    <xf numFmtId="2" fontId="16" fillId="6" borderId="3" xfId="2" applyNumberFormat="1" applyFont="1" applyFill="1" applyBorder="1" applyAlignment="1">
      <alignment horizontal="center" vertical="center"/>
    </xf>
    <xf numFmtId="168" fontId="16" fillId="6" borderId="3" xfId="2" applyNumberFormat="1" applyFont="1" applyFill="1" applyBorder="1" applyAlignment="1">
      <alignment horizontal="center"/>
    </xf>
    <xf numFmtId="168" fontId="16" fillId="6" borderId="3" xfId="5" applyNumberFormat="1" applyFont="1" applyFill="1" applyBorder="1"/>
    <xf numFmtId="173" fontId="16" fillId="6" borderId="3" xfId="5" applyNumberFormat="1" applyFont="1" applyFill="1" applyBorder="1" applyAlignment="1">
      <alignment horizontal="center" vertical="center"/>
    </xf>
    <xf numFmtId="0" fontId="16" fillId="6" borderId="3" xfId="5" applyFont="1" applyFill="1" applyBorder="1"/>
    <xf numFmtId="170" fontId="16" fillId="6" borderId="3" xfId="10" applyFont="1" applyFill="1" applyBorder="1"/>
    <xf numFmtId="165" fontId="16" fillId="6" borderId="3" xfId="3" applyFont="1" applyFill="1" applyBorder="1" applyAlignment="1">
      <alignment horizontal="center"/>
    </xf>
    <xf numFmtId="10" fontId="16" fillId="6" borderId="3" xfId="10" applyNumberFormat="1" applyFont="1" applyFill="1" applyBorder="1"/>
    <xf numFmtId="168" fontId="16" fillId="6" borderId="3" xfId="2" applyNumberFormat="1" applyFont="1" applyFill="1" applyBorder="1"/>
    <xf numFmtId="168" fontId="15" fillId="4" borderId="9" xfId="2" applyNumberFormat="1" applyFont="1" applyFill="1" applyBorder="1"/>
    <xf numFmtId="0" fontId="16" fillId="6" borderId="3" xfId="5" applyFont="1" applyFill="1" applyBorder="1" applyAlignment="1">
      <alignment horizontal="center" vertical="center"/>
    </xf>
    <xf numFmtId="168" fontId="16" fillId="4" borderId="3" xfId="2" applyNumberFormat="1" applyFont="1" applyFill="1" applyBorder="1" applyAlignment="1">
      <alignment vertical="center"/>
    </xf>
    <xf numFmtId="9" fontId="16" fillId="6" borderId="3" xfId="4" applyFont="1" applyFill="1" applyBorder="1" applyAlignment="1">
      <alignment horizontal="center" vertical="center"/>
    </xf>
    <xf numFmtId="168" fontId="16" fillId="6" borderId="3" xfId="2" applyNumberFormat="1" applyFont="1" applyFill="1" applyBorder="1" applyAlignment="1">
      <alignment horizontal="center" vertical="center"/>
    </xf>
    <xf numFmtId="168" fontId="16" fillId="6" borderId="3" xfId="2" applyNumberFormat="1" applyFont="1" applyFill="1" applyBorder="1" applyAlignment="1"/>
    <xf numFmtId="172" fontId="16" fillId="6" borderId="3" xfId="1" applyNumberFormat="1" applyFont="1" applyFill="1" applyBorder="1" applyAlignment="1">
      <alignment horizontal="center" vertical="top"/>
    </xf>
    <xf numFmtId="43" fontId="16" fillId="6" borderId="3" xfId="2" applyNumberFormat="1" applyFont="1" applyFill="1" applyBorder="1" applyAlignment="1">
      <alignment horizontal="center" vertical="center"/>
    </xf>
    <xf numFmtId="168" fontId="15" fillId="0" borderId="15" xfId="2" applyNumberFormat="1" applyFont="1" applyFill="1" applyBorder="1" applyAlignment="1">
      <alignment vertical="center"/>
    </xf>
    <xf numFmtId="165" fontId="16" fillId="6" borderId="3" xfId="3" applyFont="1" applyFill="1" applyBorder="1" applyAlignment="1"/>
    <xf numFmtId="172" fontId="16" fillId="6" borderId="3" xfId="1" applyNumberFormat="1" applyFont="1" applyFill="1" applyBorder="1" applyAlignment="1">
      <alignment horizontal="center" vertical="center"/>
    </xf>
    <xf numFmtId="0" fontId="16" fillId="6" borderId="8" xfId="5" applyFont="1" applyFill="1" applyBorder="1"/>
    <xf numFmtId="0" fontId="16" fillId="6" borderId="0" xfId="5" applyFont="1" applyFill="1"/>
    <xf numFmtId="164" fontId="16" fillId="6" borderId="0" xfId="9" applyFont="1" applyFill="1" applyBorder="1"/>
    <xf numFmtId="170" fontId="15" fillId="6" borderId="0" xfId="5" applyNumberFormat="1" applyFont="1" applyFill="1" applyAlignment="1">
      <alignment horizontal="center"/>
    </xf>
    <xf numFmtId="168" fontId="15" fillId="4" borderId="3" xfId="2" applyNumberFormat="1" applyFont="1" applyFill="1" applyBorder="1" applyAlignment="1">
      <alignment vertical="center"/>
    </xf>
    <xf numFmtId="0" fontId="16" fillId="6" borderId="3" xfId="2" applyNumberFormat="1" applyFont="1" applyFill="1" applyBorder="1" applyAlignment="1">
      <alignment horizontal="center" vertical="center"/>
    </xf>
    <xf numFmtId="0" fontId="16" fillId="6" borderId="3" xfId="1" applyNumberFormat="1" applyFont="1" applyFill="1" applyBorder="1" applyAlignment="1">
      <alignment horizontal="center"/>
    </xf>
    <xf numFmtId="173" fontId="2" fillId="6" borderId="3" xfId="5" applyNumberFormat="1" applyFill="1" applyBorder="1" applyAlignment="1">
      <alignment horizontal="center"/>
    </xf>
    <xf numFmtId="165" fontId="2" fillId="6" borderId="3" xfId="3" applyFont="1" applyFill="1" applyBorder="1" applyAlignment="1"/>
    <xf numFmtId="168" fontId="2" fillId="6" borderId="3" xfId="2" applyNumberFormat="1" applyFont="1" applyFill="1" applyBorder="1" applyAlignment="1">
      <alignment horizontal="center"/>
    </xf>
    <xf numFmtId="168" fontId="2" fillId="6" borderId="3" xfId="5" applyNumberFormat="1" applyFill="1" applyBorder="1"/>
    <xf numFmtId="169" fontId="16" fillId="6" borderId="3" xfId="2" applyNumberFormat="1" applyFont="1" applyFill="1" applyBorder="1" applyAlignment="1">
      <alignment horizontal="center" vertical="center"/>
    </xf>
    <xf numFmtId="9" fontId="16" fillId="6" borderId="3" xfId="4" applyFont="1" applyFill="1" applyBorder="1" applyAlignment="1">
      <alignment horizontal="center"/>
    </xf>
    <xf numFmtId="165" fontId="7" fillId="0" borderId="0" xfId="0" applyNumberFormat="1" applyFont="1"/>
    <xf numFmtId="164" fontId="16" fillId="6" borderId="3" xfId="9" applyFont="1" applyFill="1" applyBorder="1"/>
    <xf numFmtId="43" fontId="16" fillId="6" borderId="3" xfId="2" applyNumberFormat="1" applyFont="1" applyFill="1" applyBorder="1"/>
    <xf numFmtId="2" fontId="16" fillId="6" borderId="3" xfId="1" applyNumberFormat="1" applyFont="1" applyFill="1" applyBorder="1" applyAlignment="1">
      <alignment horizontal="center"/>
    </xf>
    <xf numFmtId="169" fontId="16" fillId="6" borderId="3" xfId="1" applyNumberFormat="1" applyFont="1" applyFill="1" applyBorder="1" applyAlignment="1">
      <alignment horizontal="center" vertical="center"/>
    </xf>
    <xf numFmtId="172" fontId="16" fillId="6" borderId="3" xfId="1" applyNumberFormat="1" applyFont="1" applyFill="1" applyBorder="1" applyAlignment="1">
      <alignment horizontal="center"/>
    </xf>
    <xf numFmtId="165" fontId="16" fillId="6" borderId="3" xfId="3" applyFont="1" applyFill="1" applyBorder="1" applyAlignment="1">
      <alignment vertical="center"/>
    </xf>
    <xf numFmtId="170" fontId="16" fillId="6" borderId="0" xfId="5" applyNumberFormat="1" applyFont="1" applyFill="1"/>
    <xf numFmtId="168" fontId="15" fillId="4" borderId="9" xfId="2" applyNumberFormat="1" applyFont="1" applyFill="1" applyBorder="1" applyAlignment="1">
      <alignment vertical="center"/>
    </xf>
    <xf numFmtId="168" fontId="6" fillId="4" borderId="7" xfId="2" applyNumberFormat="1" applyFont="1" applyFill="1" applyBorder="1" applyAlignment="1">
      <alignment vertical="center" wrapText="1"/>
    </xf>
    <xf numFmtId="0" fontId="6" fillId="4" borderId="3" xfId="0" applyFont="1" applyFill="1" applyBorder="1" applyAlignment="1">
      <alignment vertical="center" wrapText="1"/>
    </xf>
    <xf numFmtId="0" fontId="15" fillId="3" borderId="3" xfId="5" applyFont="1" applyFill="1" applyBorder="1" applyAlignment="1">
      <alignment horizontal="center" vertical="center"/>
    </xf>
    <xf numFmtId="164" fontId="15" fillId="3" borderId="3" xfId="9" applyFont="1" applyFill="1" applyBorder="1" applyAlignment="1">
      <alignment horizontal="center" vertical="center"/>
    </xf>
    <xf numFmtId="168" fontId="15" fillId="3" borderId="3" xfId="2" applyNumberFormat="1" applyFont="1" applyFill="1" applyBorder="1" applyAlignment="1">
      <alignment horizontal="center" vertical="center"/>
    </xf>
    <xf numFmtId="0" fontId="15" fillId="3" borderId="17" xfId="5" applyFont="1" applyFill="1" applyBorder="1" applyAlignment="1">
      <alignment horizontal="center" vertical="center"/>
    </xf>
    <xf numFmtId="168" fontId="15" fillId="3" borderId="3" xfId="2" applyNumberFormat="1" applyFont="1" applyFill="1" applyBorder="1" applyAlignment="1">
      <alignment horizontal="center"/>
    </xf>
    <xf numFmtId="0" fontId="16" fillId="6" borderId="3" xfId="5" applyFont="1" applyFill="1" applyBorder="1" applyAlignment="1">
      <alignment horizontal="center"/>
    </xf>
    <xf numFmtId="164" fontId="16" fillId="4" borderId="3" xfId="9" applyFont="1" applyFill="1" applyBorder="1"/>
    <xf numFmtId="0" fontId="7" fillId="0" borderId="3" xfId="0" applyFont="1" applyBorder="1"/>
    <xf numFmtId="168" fontId="15" fillId="4" borderId="3" xfId="2" applyNumberFormat="1" applyFont="1" applyFill="1" applyBorder="1"/>
    <xf numFmtId="0" fontId="15" fillId="3" borderId="3" xfId="5" applyFont="1" applyFill="1" applyBorder="1" applyAlignment="1">
      <alignment horizontal="center"/>
    </xf>
    <xf numFmtId="164" fontId="15" fillId="3" borderId="3" xfId="9" quotePrefix="1" applyFont="1" applyFill="1" applyBorder="1" applyAlignment="1">
      <alignment horizontal="center"/>
    </xf>
    <xf numFmtId="170" fontId="15" fillId="3" borderId="3" xfId="5" applyNumberFormat="1" applyFont="1" applyFill="1" applyBorder="1" applyAlignment="1">
      <alignment horizontal="center"/>
    </xf>
    <xf numFmtId="168" fontId="15" fillId="3" borderId="3" xfId="2" quotePrefix="1" applyNumberFormat="1" applyFont="1" applyFill="1" applyBorder="1" applyAlignment="1">
      <alignment horizontal="center"/>
    </xf>
    <xf numFmtId="170" fontId="16" fillId="6" borderId="0" xfId="5" applyNumberFormat="1" applyFont="1" applyFill="1" applyAlignment="1">
      <alignment horizontal="center"/>
    </xf>
    <xf numFmtId="168" fontId="16" fillId="6" borderId="15" xfId="2" applyNumberFormat="1" applyFont="1" applyFill="1" applyBorder="1"/>
    <xf numFmtId="164" fontId="16" fillId="4" borderId="3" xfId="9" applyFont="1" applyFill="1" applyBorder="1" applyAlignment="1">
      <alignment horizontal="center" vertical="center"/>
    </xf>
    <xf numFmtId="174" fontId="16" fillId="6" borderId="3" xfId="5" applyNumberFormat="1" applyFont="1" applyFill="1" applyBorder="1" applyAlignment="1">
      <alignment horizontal="center"/>
    </xf>
    <xf numFmtId="0" fontId="7" fillId="0" borderId="3" xfId="6" applyFont="1" applyBorder="1" applyAlignment="1">
      <alignment horizontal="center" vertical="center"/>
    </xf>
    <xf numFmtId="0" fontId="16" fillId="4" borderId="5" xfId="5" applyFont="1" applyFill="1" applyBorder="1" applyAlignment="1">
      <alignment horizontal="center" vertical="center" wrapText="1"/>
    </xf>
    <xf numFmtId="167" fontId="16" fillId="4" borderId="3" xfId="2" applyFont="1" applyFill="1" applyBorder="1" applyAlignment="1">
      <alignment horizontal="center" vertical="center"/>
    </xf>
    <xf numFmtId="0" fontId="16" fillId="4" borderId="3" xfId="5" applyFont="1" applyFill="1" applyBorder="1" applyAlignment="1">
      <alignment horizontal="center" vertical="center"/>
    </xf>
    <xf numFmtId="167" fontId="16" fillId="4" borderId="5" xfId="2" applyFont="1" applyFill="1" applyBorder="1" applyAlignment="1">
      <alignment horizontal="center" vertical="center"/>
    </xf>
    <xf numFmtId="167" fontId="16" fillId="4" borderId="17" xfId="5" applyNumberFormat="1" applyFont="1" applyFill="1" applyBorder="1" applyAlignment="1">
      <alignment horizontal="center" vertical="center"/>
    </xf>
    <xf numFmtId="173" fontId="16" fillId="4" borderId="3" xfId="5" applyNumberFormat="1" applyFont="1" applyFill="1" applyBorder="1" applyAlignment="1">
      <alignment horizontal="center"/>
    </xf>
    <xf numFmtId="165" fontId="16" fillId="4" borderId="3" xfId="3" applyFont="1" applyFill="1" applyBorder="1" applyAlignment="1"/>
    <xf numFmtId="168" fontId="16" fillId="4" borderId="3" xfId="2" applyNumberFormat="1" applyFont="1" applyFill="1" applyBorder="1" applyAlignment="1">
      <alignment horizontal="center"/>
    </xf>
    <xf numFmtId="9" fontId="16" fillId="4" borderId="3" xfId="4" applyFont="1" applyFill="1" applyBorder="1" applyAlignment="1">
      <alignment horizontal="center"/>
    </xf>
    <xf numFmtId="0" fontId="7" fillId="0" borderId="0" xfId="0" applyFont="1"/>
    <xf numFmtId="168" fontId="16" fillId="4" borderId="3" xfId="5" applyNumberFormat="1" applyFont="1" applyFill="1" applyBorder="1"/>
    <xf numFmtId="0" fontId="9" fillId="7" borderId="0" xfId="0" applyFont="1" applyFill="1"/>
    <xf numFmtId="2" fontId="7" fillId="4" borderId="3" xfId="0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3" xfId="0" applyFont="1" applyBorder="1" applyAlignment="1">
      <alignment horizontal="left" vertical="center" wrapText="1"/>
    </xf>
    <xf numFmtId="0" fontId="7" fillId="4" borderId="0" xfId="0" applyFont="1" applyFill="1" applyAlignment="1">
      <alignment horizontal="left" vertical="center" wrapText="1"/>
    </xf>
    <xf numFmtId="0" fontId="6" fillId="0" borderId="3" xfId="6" applyFont="1" applyBorder="1" applyAlignment="1">
      <alignment horizontal="center" vertical="center"/>
    </xf>
    <xf numFmtId="0" fontId="25" fillId="0" borderId="0" xfId="0" applyFont="1"/>
    <xf numFmtId="0" fontId="25" fillId="0" borderId="0" xfId="0" applyFont="1" applyAlignment="1">
      <alignment vertical="center" wrapText="1"/>
    </xf>
    <xf numFmtId="167" fontId="16" fillId="6" borderId="3" xfId="2" applyFont="1" applyFill="1" applyBorder="1" applyAlignment="1"/>
    <xf numFmtId="167" fontId="16" fillId="6" borderId="3" xfId="2" applyFont="1" applyFill="1" applyBorder="1" applyAlignment="1">
      <alignment vertical="center"/>
    </xf>
    <xf numFmtId="0" fontId="16" fillId="4" borderId="3" xfId="9" applyNumberFormat="1" applyFont="1" applyFill="1" applyBorder="1" applyAlignment="1">
      <alignment horizontal="center" vertical="center"/>
    </xf>
    <xf numFmtId="0" fontId="16" fillId="6" borderId="3" xfId="1" applyNumberFormat="1" applyFont="1" applyFill="1" applyBorder="1" applyAlignment="1">
      <alignment horizontal="center" vertical="center"/>
    </xf>
    <xf numFmtId="167" fontId="4" fillId="0" borderId="0" xfId="2" applyFont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6" applyFont="1" applyAlignment="1">
      <alignment horizontal="center" vertical="center"/>
    </xf>
    <xf numFmtId="0" fontId="17" fillId="6" borderId="3" xfId="4" applyNumberFormat="1" applyFont="1" applyFill="1" applyBorder="1" applyAlignment="1">
      <alignment horizontal="center" vertical="center"/>
    </xf>
    <xf numFmtId="0" fontId="17" fillId="6" borderId="3" xfId="1" applyNumberFormat="1" applyFont="1" applyFill="1" applyBorder="1" applyAlignment="1">
      <alignment horizontal="center" vertical="center"/>
    </xf>
    <xf numFmtId="167" fontId="17" fillId="6" borderId="3" xfId="2" applyFont="1" applyFill="1" applyBorder="1" applyAlignment="1">
      <alignment horizontal="center" vertical="center"/>
    </xf>
    <xf numFmtId="9" fontId="17" fillId="4" borderId="3" xfId="4" applyFont="1" applyFill="1" applyBorder="1" applyAlignment="1">
      <alignment horizontal="center" vertical="center"/>
    </xf>
    <xf numFmtId="0" fontId="17" fillId="6" borderId="3" xfId="2" applyNumberFormat="1" applyFont="1" applyFill="1" applyBorder="1" applyAlignment="1"/>
    <xf numFmtId="0" fontId="17" fillId="6" borderId="3" xfId="11" applyNumberFormat="1" applyFont="1" applyFill="1" applyBorder="1" applyAlignment="1">
      <alignment horizontal="center" vertical="center"/>
    </xf>
    <xf numFmtId="0" fontId="7" fillId="0" borderId="0" xfId="6" applyFont="1" applyAlignment="1">
      <alignment horizontal="left" vertical="center" wrapText="1"/>
    </xf>
    <xf numFmtId="0" fontId="15" fillId="6" borderId="8" xfId="5" applyFont="1" applyFill="1" applyBorder="1"/>
    <xf numFmtId="0" fontId="16" fillId="6" borderId="15" xfId="5" applyFont="1" applyFill="1" applyBorder="1"/>
    <xf numFmtId="165" fontId="16" fillId="6" borderId="3" xfId="3" applyFont="1" applyFill="1" applyBorder="1" applyAlignment="1">
      <alignment horizontal="center" vertical="center"/>
    </xf>
    <xf numFmtId="168" fontId="16" fillId="6" borderId="3" xfId="5" applyNumberFormat="1" applyFont="1" applyFill="1" applyBorder="1" applyAlignment="1">
      <alignment vertical="center"/>
    </xf>
    <xf numFmtId="167" fontId="9" fillId="0" borderId="0" xfId="2" applyFont="1"/>
    <xf numFmtId="167" fontId="6" fillId="0" borderId="3" xfId="2" applyFont="1" applyFill="1" applyBorder="1" applyAlignment="1">
      <alignment vertical="center" wrapText="1"/>
    </xf>
    <xf numFmtId="0" fontId="16" fillId="6" borderId="3" xfId="5" applyFont="1" applyFill="1" applyBorder="1" applyAlignment="1">
      <alignment horizontal="left" vertical="center"/>
    </xf>
    <xf numFmtId="168" fontId="16" fillId="4" borderId="3" xfId="2" applyNumberFormat="1" applyFont="1" applyFill="1" applyBorder="1" applyAlignment="1">
      <alignment horizontal="left" vertical="center"/>
    </xf>
    <xf numFmtId="43" fontId="16" fillId="6" borderId="3" xfId="2" applyNumberFormat="1" applyFont="1" applyFill="1" applyBorder="1" applyAlignment="1">
      <alignment horizontal="left" vertical="center"/>
    </xf>
    <xf numFmtId="168" fontId="16" fillId="6" borderId="3" xfId="2" applyNumberFormat="1" applyFont="1" applyFill="1" applyBorder="1" applyAlignment="1">
      <alignment horizontal="left"/>
    </xf>
    <xf numFmtId="175" fontId="16" fillId="6" borderId="3" xfId="3" applyNumberFormat="1" applyFont="1" applyFill="1" applyBorder="1" applyAlignment="1"/>
    <xf numFmtId="2" fontId="16" fillId="4" borderId="3" xfId="5" applyNumberFormat="1" applyFont="1" applyFill="1" applyBorder="1" applyAlignment="1">
      <alignment horizontal="center" vertical="center"/>
    </xf>
    <xf numFmtId="2" fontId="16" fillId="6" borderId="3" xfId="5" applyNumberFormat="1" applyFont="1" applyFill="1" applyBorder="1" applyAlignment="1">
      <alignment horizontal="center" vertical="center"/>
    </xf>
    <xf numFmtId="175" fontId="16" fillId="6" borderId="3" xfId="3" applyNumberFormat="1" applyFont="1" applyFill="1" applyBorder="1" applyAlignment="1">
      <alignment horizontal="center" vertical="center"/>
    </xf>
    <xf numFmtId="168" fontId="16" fillId="6" borderId="3" xfId="5" applyNumberFormat="1" applyFont="1" applyFill="1" applyBorder="1" applyAlignment="1">
      <alignment horizontal="center" vertical="center"/>
    </xf>
    <xf numFmtId="0" fontId="16" fillId="6" borderId="3" xfId="10" applyNumberFormat="1" applyFont="1" applyFill="1" applyBorder="1" applyAlignment="1">
      <alignment horizontal="center" vertical="center"/>
    </xf>
    <xf numFmtId="165" fontId="17" fillId="0" borderId="3" xfId="3" applyFont="1" applyFill="1" applyBorder="1" applyAlignment="1">
      <alignment horizontal="center" vertical="center"/>
    </xf>
    <xf numFmtId="2" fontId="17" fillId="4" borderId="3" xfId="9" applyNumberFormat="1" applyFont="1" applyFill="1" applyBorder="1" applyAlignment="1">
      <alignment horizontal="center" vertical="center"/>
    </xf>
    <xf numFmtId="0" fontId="5" fillId="4" borderId="5" xfId="0" applyFont="1" applyFill="1" applyBorder="1" applyAlignment="1">
      <alignment vertical="center" wrapText="1"/>
    </xf>
    <xf numFmtId="0" fontId="5" fillId="4" borderId="6" xfId="0" applyFont="1" applyFill="1" applyBorder="1" applyAlignment="1">
      <alignment vertical="center" wrapText="1"/>
    </xf>
    <xf numFmtId="0" fontId="5" fillId="4" borderId="7" xfId="0" applyFont="1" applyFill="1" applyBorder="1" applyAlignment="1">
      <alignment vertical="center" wrapText="1"/>
    </xf>
    <xf numFmtId="0" fontId="21" fillId="0" borderId="0" xfId="0" applyFont="1" applyAlignment="1">
      <alignment horizontal="left" vertical="center"/>
    </xf>
    <xf numFmtId="171" fontId="11" fillId="0" borderId="3" xfId="7" applyNumberFormat="1" applyFont="1" applyFill="1" applyBorder="1" applyAlignment="1" applyProtection="1">
      <alignment vertical="center" wrapText="1"/>
      <protection hidden="1"/>
    </xf>
    <xf numFmtId="171" fontId="5" fillId="0" borderId="11" xfId="3" applyNumberFormat="1" applyFont="1" applyBorder="1" applyAlignment="1">
      <alignment horizontal="right" vertical="center"/>
    </xf>
    <xf numFmtId="0" fontId="26" fillId="0" borderId="0" xfId="6" applyFont="1" applyAlignment="1">
      <alignment horizontal="center" vertical="center"/>
    </xf>
    <xf numFmtId="2" fontId="27" fillId="8" borderId="0" xfId="0" applyNumberFormat="1" applyFont="1" applyFill="1" applyAlignment="1">
      <alignment horizontal="center" vertical="center" wrapText="1"/>
    </xf>
    <xf numFmtId="0" fontId="3" fillId="2" borderId="11" xfId="5" applyFont="1" applyFill="1" applyBorder="1" applyAlignment="1">
      <alignment vertical="center" wrapText="1"/>
    </xf>
    <xf numFmtId="0" fontId="29" fillId="6" borderId="0" xfId="12" applyFont="1" applyFill="1" applyAlignment="1">
      <alignment vertical="center"/>
    </xf>
    <xf numFmtId="0" fontId="30" fillId="6" borderId="0" xfId="12" applyFont="1" applyFill="1" applyAlignment="1">
      <alignment vertical="center"/>
    </xf>
    <xf numFmtId="4" fontId="29" fillId="6" borderId="0" xfId="12" applyNumberFormat="1" applyFont="1" applyFill="1" applyAlignment="1">
      <alignment vertical="center"/>
    </xf>
    <xf numFmtId="170" fontId="31" fillId="6" borderId="0" xfId="13" applyNumberFormat="1" applyFont="1" applyFill="1" applyAlignment="1">
      <alignment vertical="center"/>
    </xf>
    <xf numFmtId="43" fontId="29" fillId="6" borderId="0" xfId="14" applyFont="1" applyFill="1" applyAlignment="1">
      <alignment vertical="center"/>
    </xf>
    <xf numFmtId="49" fontId="29" fillId="6" borderId="0" xfId="12" applyNumberFormat="1" applyFont="1" applyFill="1" applyAlignment="1">
      <alignment horizontal="center" vertical="center"/>
    </xf>
    <xf numFmtId="0" fontId="33" fillId="0" borderId="19" xfId="15" applyFont="1" applyBorder="1" applyAlignment="1">
      <alignment vertical="center"/>
    </xf>
    <xf numFmtId="0" fontId="33" fillId="0" borderId="20" xfId="15" applyFont="1" applyBorder="1" applyAlignment="1">
      <alignment vertical="center"/>
    </xf>
    <xf numFmtId="0" fontId="33" fillId="0" borderId="21" xfId="15" applyFont="1" applyBorder="1" applyAlignment="1">
      <alignment vertical="center"/>
    </xf>
    <xf numFmtId="0" fontId="33" fillId="0" borderId="22" xfId="15" applyFont="1" applyBorder="1" applyAlignment="1">
      <alignment vertical="center"/>
    </xf>
    <xf numFmtId="0" fontId="33" fillId="0" borderId="0" xfId="15" applyFont="1" applyAlignment="1">
      <alignment vertical="center"/>
    </xf>
    <xf numFmtId="0" fontId="33" fillId="0" borderId="0" xfId="15" applyFont="1" applyAlignment="1">
      <alignment horizontal="center" vertical="center"/>
    </xf>
    <xf numFmtId="0" fontId="34" fillId="0" borderId="0" xfId="16" applyFont="1" applyAlignment="1">
      <alignment horizontal="center" vertical="center"/>
    </xf>
    <xf numFmtId="0" fontId="33" fillId="0" borderId="23" xfId="15" applyFont="1" applyBorder="1" applyAlignment="1">
      <alignment vertical="center"/>
    </xf>
    <xf numFmtId="0" fontId="10" fillId="4" borderId="0" xfId="0" applyFont="1" applyFill="1" applyAlignment="1">
      <alignment horizontal="center" vertical="center"/>
    </xf>
    <xf numFmtId="0" fontId="14" fillId="0" borderId="0" xfId="17" applyFont="1" applyAlignment="1">
      <alignment vertical="center" wrapText="1"/>
    </xf>
    <xf numFmtId="0" fontId="35" fillId="0" borderId="0" xfId="17" applyFont="1" applyAlignment="1">
      <alignment vertical="center"/>
    </xf>
    <xf numFmtId="4" fontId="29" fillId="0" borderId="0" xfId="12" applyNumberFormat="1" applyFont="1" applyAlignment="1">
      <alignment vertical="center"/>
    </xf>
    <xf numFmtId="0" fontId="14" fillId="0" borderId="0" xfId="17" applyFont="1" applyAlignment="1">
      <alignment vertical="center"/>
    </xf>
    <xf numFmtId="44" fontId="29" fillId="6" borderId="0" xfId="12" applyNumberFormat="1" applyFont="1" applyFill="1" applyAlignment="1">
      <alignment vertical="center"/>
    </xf>
    <xf numFmtId="166" fontId="33" fillId="0" borderId="24" xfId="15" applyNumberFormat="1" applyFont="1" applyBorder="1" applyAlignment="1">
      <alignment vertical="center"/>
    </xf>
    <xf numFmtId="0" fontId="33" fillId="0" borderId="25" xfId="15" applyFont="1" applyBorder="1" applyAlignment="1">
      <alignment vertical="center"/>
    </xf>
    <xf numFmtId="0" fontId="33" fillId="0" borderId="26" xfId="15" applyFont="1" applyBorder="1" applyAlignment="1">
      <alignment vertical="center"/>
    </xf>
    <xf numFmtId="0" fontId="36" fillId="6" borderId="0" xfId="12" applyFont="1" applyFill="1" applyAlignment="1">
      <alignment vertical="center"/>
    </xf>
    <xf numFmtId="44" fontId="28" fillId="6" borderId="0" xfId="12" applyNumberFormat="1" applyFont="1" applyFill="1" applyAlignment="1">
      <alignment vertical="center"/>
    </xf>
    <xf numFmtId="44" fontId="28" fillId="6" borderId="0" xfId="18" applyNumberFormat="1" applyFont="1" applyFill="1" applyAlignment="1">
      <alignment vertical="center"/>
    </xf>
    <xf numFmtId="167" fontId="37" fillId="9" borderId="18" xfId="19" applyFont="1" applyFill="1" applyBorder="1" applyAlignment="1">
      <alignment vertical="center"/>
    </xf>
    <xf numFmtId="44" fontId="36" fillId="6" borderId="0" xfId="12" applyNumberFormat="1" applyFont="1" applyFill="1" applyAlignment="1">
      <alignment vertical="center"/>
    </xf>
    <xf numFmtId="176" fontId="29" fillId="6" borderId="0" xfId="12" applyNumberFormat="1" applyFont="1" applyFill="1" applyAlignment="1">
      <alignment vertical="center"/>
    </xf>
    <xf numFmtId="0" fontId="38" fillId="0" borderId="22" xfId="15" applyFont="1" applyBorder="1"/>
    <xf numFmtId="49" fontId="37" fillId="9" borderId="21" xfId="12" applyNumberFormat="1" applyFont="1" applyFill="1" applyBorder="1" applyAlignment="1">
      <alignment horizontal="center" vertical="center"/>
    </xf>
    <xf numFmtId="176" fontId="39" fillId="0" borderId="3" xfId="20" applyNumberFormat="1" applyFont="1" applyFill="1" applyBorder="1" applyAlignment="1">
      <alignment vertical="center"/>
    </xf>
    <xf numFmtId="43" fontId="34" fillId="0" borderId="3" xfId="14" applyFont="1" applyFill="1" applyBorder="1" applyAlignment="1">
      <alignment horizontal="center" vertical="center"/>
    </xf>
    <xf numFmtId="0" fontId="39" fillId="6" borderId="3" xfId="14" applyNumberFormat="1" applyFont="1" applyFill="1" applyBorder="1" applyAlignment="1">
      <alignment horizontal="center" vertical="center"/>
    </xf>
    <xf numFmtId="0" fontId="34" fillId="0" borderId="3" xfId="12" applyFont="1" applyBorder="1" applyAlignment="1">
      <alignment horizontal="center" vertical="center"/>
    </xf>
    <xf numFmtId="0" fontId="34" fillId="4" borderId="3" xfId="12" applyFont="1" applyFill="1" applyBorder="1" applyAlignment="1">
      <alignment horizontal="center" vertical="center"/>
    </xf>
    <xf numFmtId="0" fontId="37" fillId="4" borderId="3" xfId="12" applyFont="1" applyFill="1" applyBorder="1" applyAlignment="1">
      <alignment vertical="center"/>
    </xf>
    <xf numFmtId="0" fontId="34" fillId="0" borderId="3" xfId="21" applyFont="1" applyBorder="1" applyAlignment="1">
      <alignment wrapText="1"/>
    </xf>
    <xf numFmtId="49" fontId="34" fillId="0" borderId="34" xfId="12" applyNumberFormat="1" applyFont="1" applyBorder="1" applyAlignment="1">
      <alignment horizontal="center" vertical="center"/>
    </xf>
    <xf numFmtId="0" fontId="37" fillId="0" borderId="3" xfId="12" applyFont="1" applyBorder="1" applyAlignment="1">
      <alignment horizontal="center" vertical="center"/>
    </xf>
    <xf numFmtId="0" fontId="37" fillId="0" borderId="3" xfId="12" applyFont="1" applyBorder="1" applyAlignment="1">
      <alignment vertical="center"/>
    </xf>
    <xf numFmtId="166" fontId="29" fillId="6" borderId="0" xfId="22" applyFont="1" applyFill="1" applyAlignment="1">
      <alignment vertical="center"/>
    </xf>
    <xf numFmtId="9" fontId="37" fillId="10" borderId="35" xfId="23" applyFont="1" applyFill="1" applyBorder="1" applyAlignment="1">
      <alignment horizontal="center" vertical="center"/>
    </xf>
    <xf numFmtId="170" fontId="40" fillId="10" borderId="17" xfId="13" applyNumberFormat="1" applyFont="1" applyFill="1" applyBorder="1" applyAlignment="1">
      <alignment vertical="center"/>
    </xf>
    <xf numFmtId="43" fontId="37" fillId="10" borderId="17" xfId="14" applyFont="1" applyFill="1" applyBorder="1" applyAlignment="1">
      <alignment horizontal="center" vertical="center"/>
    </xf>
    <xf numFmtId="0" fontId="37" fillId="10" borderId="17" xfId="12" applyFont="1" applyFill="1" applyBorder="1" applyAlignment="1">
      <alignment horizontal="center" vertical="center"/>
    </xf>
    <xf numFmtId="0" fontId="37" fillId="10" borderId="17" xfId="12" applyFont="1" applyFill="1" applyBorder="1" applyAlignment="1">
      <alignment vertical="center"/>
    </xf>
    <xf numFmtId="49" fontId="37" fillId="10" borderId="36" xfId="12" applyNumberFormat="1" applyFont="1" applyFill="1" applyBorder="1" applyAlignment="1">
      <alignment horizontal="center" vertical="center"/>
    </xf>
    <xf numFmtId="49" fontId="37" fillId="4" borderId="6" xfId="12" applyNumberFormat="1" applyFont="1" applyFill="1" applyBorder="1" applyAlignment="1">
      <alignment horizontal="center" vertical="center"/>
    </xf>
    <xf numFmtId="49" fontId="37" fillId="4" borderId="38" xfId="12" applyNumberFormat="1" applyFont="1" applyFill="1" applyBorder="1" applyAlignment="1">
      <alignment horizontal="center" vertical="center"/>
    </xf>
    <xf numFmtId="0" fontId="41" fillId="6" borderId="19" xfId="12" applyFont="1" applyFill="1" applyBorder="1" applyAlignment="1">
      <alignment vertical="center"/>
    </xf>
    <xf numFmtId="167" fontId="37" fillId="9" borderId="39" xfId="12" applyNumberFormat="1" applyFont="1" applyFill="1" applyBorder="1" applyAlignment="1">
      <alignment vertical="center"/>
    </xf>
    <xf numFmtId="49" fontId="37" fillId="9" borderId="41" xfId="12" applyNumberFormat="1" applyFont="1" applyFill="1" applyBorder="1" applyAlignment="1">
      <alignment horizontal="center" vertical="center"/>
    </xf>
    <xf numFmtId="0" fontId="42" fillId="6" borderId="22" xfId="12" applyFont="1" applyFill="1" applyBorder="1" applyAlignment="1">
      <alignment vertical="center"/>
    </xf>
    <xf numFmtId="167" fontId="34" fillId="6" borderId="28" xfId="24" applyFont="1" applyFill="1" applyBorder="1" applyAlignment="1">
      <alignment horizontal="right" vertical="center"/>
    </xf>
    <xf numFmtId="167" fontId="34" fillId="6" borderId="3" xfId="24" applyFont="1" applyFill="1" applyBorder="1" applyAlignment="1">
      <alignment horizontal="center" vertical="center"/>
    </xf>
    <xf numFmtId="2" fontId="34" fillId="6" borderId="3" xfId="25" applyNumberFormat="1" applyFont="1" applyFill="1" applyBorder="1" applyAlignment="1">
      <alignment horizontal="center" vertical="center"/>
    </xf>
    <xf numFmtId="9" fontId="34" fillId="6" borderId="3" xfId="25" applyFont="1" applyFill="1" applyBorder="1" applyAlignment="1">
      <alignment horizontal="center" vertical="center"/>
    </xf>
    <xf numFmtId="0" fontId="34" fillId="6" borderId="3" xfId="12" applyFont="1" applyFill="1" applyBorder="1" applyAlignment="1">
      <alignment horizontal="center" vertical="center"/>
    </xf>
    <xf numFmtId="167" fontId="38" fillId="0" borderId="3" xfId="24" applyFont="1" applyFill="1" applyBorder="1" applyAlignment="1">
      <alignment horizontal="center" vertical="center"/>
    </xf>
    <xf numFmtId="0" fontId="34" fillId="6" borderId="3" xfId="12" applyFont="1" applyFill="1" applyBorder="1" applyAlignment="1">
      <alignment vertical="center" wrapText="1"/>
    </xf>
    <xf numFmtId="49" fontId="34" fillId="6" borderId="34" xfId="12" applyNumberFormat="1" applyFont="1" applyFill="1" applyBorder="1" applyAlignment="1">
      <alignment horizontal="center" vertical="center"/>
    </xf>
    <xf numFmtId="0" fontId="34" fillId="6" borderId="3" xfId="12" applyFont="1" applyFill="1" applyBorder="1" applyAlignment="1">
      <alignment vertical="center"/>
    </xf>
    <xf numFmtId="0" fontId="41" fillId="6" borderId="22" xfId="12" applyFont="1" applyFill="1" applyBorder="1" applyAlignment="1">
      <alignment vertical="center"/>
    </xf>
    <xf numFmtId="4" fontId="37" fillId="6" borderId="28" xfId="12" applyNumberFormat="1" applyFont="1" applyFill="1" applyBorder="1" applyAlignment="1">
      <alignment vertical="center"/>
    </xf>
    <xf numFmtId="170" fontId="40" fillId="6" borderId="3" xfId="13" applyNumberFormat="1" applyFont="1" applyFill="1" applyBorder="1" applyAlignment="1">
      <alignment vertical="center"/>
    </xf>
    <xf numFmtId="43" fontId="37" fillId="6" borderId="3" xfId="14" applyFont="1" applyFill="1" applyBorder="1" applyAlignment="1">
      <alignment horizontal="center" vertical="center"/>
    </xf>
    <xf numFmtId="0" fontId="37" fillId="6" borderId="3" xfId="12" applyFont="1" applyFill="1" applyBorder="1" applyAlignment="1">
      <alignment horizontal="center" vertical="center"/>
    </xf>
    <xf numFmtId="0" fontId="37" fillId="6" borderId="3" xfId="12" applyFont="1" applyFill="1" applyBorder="1" applyAlignment="1">
      <alignment vertical="center"/>
    </xf>
    <xf numFmtId="49" fontId="37" fillId="6" borderId="34" xfId="12" applyNumberFormat="1" applyFont="1" applyFill="1" applyBorder="1" applyAlignment="1">
      <alignment horizontal="center" vertical="center"/>
    </xf>
    <xf numFmtId="4" fontId="37" fillId="6" borderId="42" xfId="12" applyNumberFormat="1" applyFont="1" applyFill="1" applyBorder="1" applyAlignment="1">
      <alignment vertical="center"/>
    </xf>
    <xf numFmtId="170" fontId="37" fillId="6" borderId="43" xfId="13" applyNumberFormat="1" applyFont="1" applyFill="1" applyBorder="1" applyAlignment="1">
      <alignment vertical="center"/>
    </xf>
    <xf numFmtId="43" fontId="37" fillId="6" borderId="43" xfId="14" applyFont="1" applyFill="1" applyBorder="1" applyAlignment="1">
      <alignment horizontal="center" vertical="center"/>
    </xf>
    <xf numFmtId="10" fontId="37" fillId="6" borderId="43" xfId="12" applyNumberFormat="1" applyFont="1" applyFill="1" applyBorder="1" applyAlignment="1">
      <alignment horizontal="center" vertical="center"/>
    </xf>
    <xf numFmtId="0" fontId="37" fillId="6" borderId="43" xfId="12" applyFont="1" applyFill="1" applyBorder="1" applyAlignment="1">
      <alignment vertical="center"/>
    </xf>
    <xf numFmtId="49" fontId="37" fillId="6" borderId="44" xfId="12" applyNumberFormat="1" applyFont="1" applyFill="1" applyBorder="1" applyAlignment="1">
      <alignment horizontal="center" vertical="center"/>
    </xf>
    <xf numFmtId="0" fontId="42" fillId="6" borderId="45" xfId="12" applyFont="1" applyFill="1" applyBorder="1" applyAlignment="1">
      <alignment vertical="center"/>
    </xf>
    <xf numFmtId="4" fontId="37" fillId="6" borderId="46" xfId="12" applyNumberFormat="1" applyFont="1" applyFill="1" applyBorder="1" applyAlignment="1">
      <alignment horizontal="center" vertical="center" wrapText="1"/>
    </xf>
    <xf numFmtId="170" fontId="37" fillId="6" borderId="47" xfId="13" applyNumberFormat="1" applyFont="1" applyFill="1" applyBorder="1" applyAlignment="1">
      <alignment horizontal="center" vertical="center" wrapText="1"/>
    </xf>
    <xf numFmtId="43" fontId="37" fillId="6" borderId="47" xfId="14" applyFont="1" applyFill="1" applyBorder="1" applyAlignment="1">
      <alignment horizontal="center" vertical="center" wrapText="1"/>
    </xf>
    <xf numFmtId="0" fontId="37" fillId="6" borderId="47" xfId="12" applyFont="1" applyFill="1" applyBorder="1" applyAlignment="1">
      <alignment horizontal="center" vertical="center" wrapText="1"/>
    </xf>
    <xf numFmtId="0" fontId="42" fillId="6" borderId="50" xfId="12" applyFont="1" applyFill="1" applyBorder="1" applyAlignment="1">
      <alignment vertical="center"/>
    </xf>
    <xf numFmtId="4" fontId="37" fillId="6" borderId="10" xfId="12" applyNumberFormat="1" applyFont="1" applyFill="1" applyBorder="1" applyAlignment="1">
      <alignment horizontal="center" vertical="center" wrapText="1"/>
    </xf>
    <xf numFmtId="170" fontId="37" fillId="6" borderId="9" xfId="13" applyNumberFormat="1" applyFont="1" applyFill="1" applyBorder="1" applyAlignment="1">
      <alignment horizontal="center" vertical="center" wrapText="1"/>
    </xf>
    <xf numFmtId="43" fontId="37" fillId="6" borderId="9" xfId="14" applyFont="1" applyFill="1" applyBorder="1" applyAlignment="1">
      <alignment horizontal="center" vertical="center" wrapText="1"/>
    </xf>
    <xf numFmtId="0" fontId="37" fillId="6" borderId="9" xfId="12" applyFont="1" applyFill="1" applyBorder="1" applyAlignment="1">
      <alignment horizontal="center" vertical="center" wrapText="1"/>
    </xf>
    <xf numFmtId="0" fontId="44" fillId="0" borderId="0" xfId="26" applyFont="1" applyAlignment="1">
      <alignment vertical="center"/>
    </xf>
    <xf numFmtId="10" fontId="9" fillId="0" borderId="0" xfId="0" applyNumberFormat="1" applyFont="1"/>
    <xf numFmtId="10" fontId="48" fillId="0" borderId="18" xfId="0" applyNumberFormat="1" applyFont="1" applyBorder="1"/>
    <xf numFmtId="10" fontId="49" fillId="0" borderId="53" xfId="0" applyNumberFormat="1" applyFont="1" applyBorder="1"/>
    <xf numFmtId="10" fontId="49" fillId="0" borderId="54" xfId="0" applyNumberFormat="1" applyFont="1" applyBorder="1"/>
    <xf numFmtId="0" fontId="50" fillId="0" borderId="54" xfId="0" applyFont="1" applyBorder="1"/>
    <xf numFmtId="0" fontId="49" fillId="0" borderId="55" xfId="0" applyFont="1" applyBorder="1"/>
    <xf numFmtId="10" fontId="49" fillId="0" borderId="56" xfId="0" applyNumberFormat="1" applyFont="1" applyBorder="1"/>
    <xf numFmtId="10" fontId="49" fillId="0" borderId="4" xfId="0" applyNumberFormat="1" applyFont="1" applyBorder="1"/>
    <xf numFmtId="0" fontId="50" fillId="0" borderId="4" xfId="0" applyFont="1" applyBorder="1"/>
    <xf numFmtId="0" fontId="49" fillId="0" borderId="57" xfId="0" applyFont="1" applyBorder="1"/>
    <xf numFmtId="10" fontId="51" fillId="0" borderId="39" xfId="0" applyNumberFormat="1" applyFont="1" applyBorder="1"/>
    <xf numFmtId="0" fontId="2" fillId="0" borderId="27" xfId="0" applyFont="1" applyBorder="1" applyAlignment="1">
      <alignment wrapText="1"/>
    </xf>
    <xf numFmtId="0" fontId="51" fillId="0" borderId="41" xfId="0" applyFont="1" applyBorder="1" applyAlignment="1">
      <alignment horizontal="left"/>
    </xf>
    <xf numFmtId="10" fontId="49" fillId="0" borderId="58" xfId="0" applyNumberFormat="1" applyFont="1" applyBorder="1"/>
    <xf numFmtId="10" fontId="49" fillId="0" borderId="13" xfId="0" applyNumberFormat="1" applyFont="1" applyBorder="1"/>
    <xf numFmtId="0" fontId="50" fillId="0" borderId="13" xfId="0" applyFont="1" applyBorder="1"/>
    <xf numFmtId="0" fontId="49" fillId="0" borderId="59" xfId="0" applyFont="1" applyBorder="1"/>
    <xf numFmtId="10" fontId="3" fillId="0" borderId="28" xfId="27" applyNumberFormat="1" applyFont="1" applyBorder="1"/>
    <xf numFmtId="0" fontId="2" fillId="0" borderId="7" xfId="0" applyFont="1" applyBorder="1" applyAlignment="1">
      <alignment wrapText="1"/>
    </xf>
    <xf numFmtId="0" fontId="50" fillId="0" borderId="6" xfId="0" applyFont="1" applyBorder="1"/>
    <xf numFmtId="0" fontId="50" fillId="0" borderId="5" xfId="0" applyFont="1" applyBorder="1"/>
    <xf numFmtId="0" fontId="49" fillId="0" borderId="34" xfId="0" applyFont="1" applyBorder="1"/>
    <xf numFmtId="10" fontId="47" fillId="0" borderId="28" xfId="27" applyNumberFormat="1" applyFont="1" applyBorder="1"/>
    <xf numFmtId="0" fontId="49" fillId="0" borderId="60" xfId="0" applyFont="1" applyBorder="1" applyAlignment="1">
      <alignment horizontal="left"/>
    </xf>
    <xf numFmtId="0" fontId="49" fillId="0" borderId="34" xfId="0" applyFont="1" applyBorder="1" applyAlignment="1">
      <alignment horizontal="left"/>
    </xf>
    <xf numFmtId="0" fontId="49" fillId="0" borderId="10" xfId="0" applyFont="1" applyBorder="1" applyAlignment="1">
      <alignment horizontal="left"/>
    </xf>
    <xf numFmtId="10" fontId="3" fillId="0" borderId="35" xfId="0" applyNumberFormat="1" applyFont="1" applyBorder="1"/>
    <xf numFmtId="0" fontId="2" fillId="0" borderId="14" xfId="0" applyFont="1" applyBorder="1" applyAlignment="1">
      <alignment wrapText="1"/>
    </xf>
    <xf numFmtId="0" fontId="50" fillId="0" borderId="12" xfId="0" applyFont="1" applyBorder="1"/>
    <xf numFmtId="0" fontId="49" fillId="0" borderId="36" xfId="0" applyFont="1" applyBorder="1"/>
    <xf numFmtId="10" fontId="47" fillId="0" borderId="28" xfId="21" applyNumberFormat="1" applyFont="1" applyBorder="1"/>
    <xf numFmtId="10" fontId="47" fillId="0" borderId="28" xfId="0" applyNumberFormat="1" applyFont="1" applyBorder="1"/>
    <xf numFmtId="0" fontId="50" fillId="0" borderId="10" xfId="0" applyFont="1" applyBorder="1"/>
    <xf numFmtId="0" fontId="49" fillId="0" borderId="60" xfId="0" applyFont="1" applyBorder="1"/>
    <xf numFmtId="0" fontId="3" fillId="11" borderId="52" xfId="12" applyFont="1" applyFill="1" applyBorder="1" applyAlignment="1">
      <alignment horizontal="center" vertical="center"/>
    </xf>
    <xf numFmtId="0" fontId="4" fillId="0" borderId="8" xfId="6" applyFont="1" applyBorder="1" applyAlignment="1">
      <alignment horizontal="center" vertical="center"/>
    </xf>
    <xf numFmtId="39" fontId="9" fillId="0" borderId="8" xfId="6" applyNumberFormat="1" applyFont="1" applyBorder="1" applyAlignment="1">
      <alignment horizontal="left" vertical="center"/>
    </xf>
    <xf numFmtId="0" fontId="21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165" fontId="29" fillId="6" borderId="0" xfId="12" applyNumberFormat="1" applyFont="1" applyFill="1" applyAlignment="1">
      <alignment vertical="center"/>
    </xf>
    <xf numFmtId="166" fontId="29" fillId="6" borderId="0" xfId="12" applyNumberFormat="1" applyFont="1" applyFill="1" applyAlignment="1">
      <alignment vertical="center"/>
    </xf>
    <xf numFmtId="49" fontId="34" fillId="0" borderId="23" xfId="12" applyNumberFormat="1" applyFont="1" applyBorder="1" applyAlignment="1">
      <alignment horizontal="center" vertical="center"/>
    </xf>
    <xf numFmtId="42" fontId="39" fillId="0" borderId="3" xfId="20" applyFont="1" applyFill="1" applyBorder="1" applyAlignment="1">
      <alignment vertical="center"/>
    </xf>
    <xf numFmtId="42" fontId="34" fillId="0" borderId="28" xfId="20" applyFont="1" applyFill="1" applyBorder="1" applyAlignment="1">
      <alignment horizontal="center" vertical="center"/>
    </xf>
    <xf numFmtId="42" fontId="37" fillId="9" borderId="32" xfId="20" applyFont="1" applyFill="1" applyBorder="1" applyAlignment="1">
      <alignment horizontal="center" vertical="center"/>
    </xf>
    <xf numFmtId="44" fontId="1" fillId="6" borderId="0" xfId="12" applyNumberFormat="1" applyFont="1" applyFill="1" applyAlignment="1">
      <alignment vertical="center"/>
    </xf>
    <xf numFmtId="168" fontId="37" fillId="9" borderId="18" xfId="19" applyNumberFormat="1" applyFont="1" applyFill="1" applyBorder="1" applyAlignment="1">
      <alignment vertical="center"/>
    </xf>
    <xf numFmtId="168" fontId="34" fillId="4" borderId="28" xfId="19" applyNumberFormat="1" applyFont="1" applyFill="1" applyBorder="1" applyAlignment="1">
      <alignment vertical="center"/>
    </xf>
    <xf numFmtId="0" fontId="54" fillId="0" borderId="74" xfId="0" applyFont="1" applyBorder="1" applyAlignment="1">
      <alignment vertical="center" wrapText="1"/>
    </xf>
    <xf numFmtId="177" fontId="54" fillId="0" borderId="79" xfId="0" applyNumberFormat="1" applyFont="1" applyBorder="1" applyAlignment="1">
      <alignment horizontal="center" vertical="center" wrapText="1"/>
    </xf>
    <xf numFmtId="178" fontId="54" fillId="0" borderId="84" xfId="0" applyNumberFormat="1" applyFont="1" applyBorder="1" applyAlignment="1">
      <alignment horizontal="center" vertical="center" wrapText="1"/>
    </xf>
    <xf numFmtId="0" fontId="54" fillId="0" borderId="88" xfId="0" applyFont="1" applyBorder="1" applyAlignment="1">
      <alignment horizontal="center" vertical="center" wrapText="1"/>
    </xf>
    <xf numFmtId="1" fontId="54" fillId="0" borderId="88" xfId="0" applyNumberFormat="1" applyFont="1" applyBorder="1" applyAlignment="1">
      <alignment horizontal="center" vertical="center" wrapText="1"/>
    </xf>
    <xf numFmtId="3" fontId="56" fillId="0" borderId="7" xfId="0" applyNumberFormat="1" applyFont="1" applyBorder="1" applyAlignment="1">
      <alignment horizontal="left" vertical="center"/>
    </xf>
    <xf numFmtId="2" fontId="56" fillId="0" borderId="3" xfId="0" applyNumberFormat="1" applyFont="1" applyBorder="1" applyAlignment="1">
      <alignment horizontal="center" vertical="center" wrapText="1"/>
    </xf>
    <xf numFmtId="2" fontId="56" fillId="0" borderId="3" xfId="0" applyNumberFormat="1" applyFont="1" applyBorder="1" applyAlignment="1">
      <alignment horizontal="center" vertical="center"/>
    </xf>
    <xf numFmtId="3" fontId="56" fillId="0" borderId="3" xfId="0" applyNumberFormat="1" applyFont="1" applyBorder="1" applyAlignment="1">
      <alignment horizontal="center" vertical="center"/>
    </xf>
    <xf numFmtId="4" fontId="56" fillId="0" borderId="3" xfId="0" applyNumberFormat="1" applyFont="1" applyBorder="1" applyAlignment="1">
      <alignment horizontal="center" vertical="center"/>
    </xf>
    <xf numFmtId="3" fontId="56" fillId="0" borderId="7" xfId="0" applyNumberFormat="1" applyFont="1" applyBorder="1" applyAlignment="1">
      <alignment vertical="center"/>
    </xf>
    <xf numFmtId="3" fontId="56" fillId="0" borderId="3" xfId="0" applyNumberFormat="1" applyFont="1" applyBorder="1" applyAlignment="1">
      <alignment horizontal="center" vertical="center" wrapText="1"/>
    </xf>
    <xf numFmtId="0" fontId="58" fillId="0" borderId="8" xfId="0" applyFont="1" applyBorder="1"/>
    <xf numFmtId="4" fontId="60" fillId="13" borderId="90" xfId="0" applyNumberFormat="1" applyFont="1" applyFill="1" applyBorder="1" applyAlignment="1">
      <alignment horizontal="center" vertical="center"/>
    </xf>
    <xf numFmtId="0" fontId="59" fillId="15" borderId="8" xfId="0" applyFont="1" applyFill="1" applyBorder="1" applyAlignment="1">
      <alignment horizontal="left" vertical="top" wrapText="1"/>
    </xf>
    <xf numFmtId="0" fontId="59" fillId="15" borderId="0" xfId="0" applyFont="1" applyFill="1" applyAlignment="1">
      <alignment horizontal="left" vertical="top" wrapText="1"/>
    </xf>
    <xf numFmtId="3" fontId="59" fillId="15" borderId="0" xfId="0" applyNumberFormat="1" applyFont="1" applyFill="1" applyAlignment="1">
      <alignment horizontal="center" vertical="center"/>
    </xf>
    <xf numFmtId="4" fontId="60" fillId="15" borderId="15" xfId="0" applyNumberFormat="1" applyFont="1" applyFill="1" applyBorder="1" applyAlignment="1">
      <alignment horizontal="center" vertical="center"/>
    </xf>
    <xf numFmtId="0" fontId="59" fillId="15" borderId="10" xfId="0" applyFont="1" applyFill="1" applyBorder="1" applyAlignment="1">
      <alignment horizontal="left" vertical="top" wrapText="1"/>
    </xf>
    <xf numFmtId="0" fontId="59" fillId="15" borderId="4" xfId="0" applyFont="1" applyFill="1" applyBorder="1" applyAlignment="1">
      <alignment horizontal="left" vertical="top" wrapText="1"/>
    </xf>
    <xf numFmtId="3" fontId="59" fillId="15" borderId="4" xfId="0" applyNumberFormat="1" applyFont="1" applyFill="1" applyBorder="1" applyAlignment="1">
      <alignment horizontal="center" vertical="center"/>
    </xf>
    <xf numFmtId="4" fontId="60" fillId="15" borderId="16" xfId="0" applyNumberFormat="1" applyFont="1" applyFill="1" applyBorder="1" applyAlignment="1">
      <alignment horizontal="center" vertical="center"/>
    </xf>
    <xf numFmtId="3" fontId="59" fillId="15" borderId="13" xfId="0" applyNumberFormat="1" applyFont="1" applyFill="1" applyBorder="1" applyAlignment="1">
      <alignment horizontal="center" vertical="center"/>
    </xf>
    <xf numFmtId="4" fontId="60" fillId="15" borderId="14" xfId="0" applyNumberFormat="1" applyFont="1" applyFill="1" applyBorder="1" applyAlignment="1">
      <alignment horizontal="center" vertical="center"/>
    </xf>
    <xf numFmtId="0" fontId="54" fillId="15" borderId="10" xfId="0" applyFont="1" applyFill="1" applyBorder="1" applyAlignment="1">
      <alignment horizontal="left" vertical="center"/>
    </xf>
    <xf numFmtId="0" fontId="54" fillId="15" borderId="4" xfId="0" applyFont="1" applyFill="1" applyBorder="1" applyAlignment="1">
      <alignment horizontal="left" vertical="center"/>
    </xf>
    <xf numFmtId="0" fontId="56" fillId="15" borderId="4" xfId="0" applyFont="1" applyFill="1" applyBorder="1" applyAlignment="1">
      <alignment horizontal="left" vertical="center"/>
    </xf>
    <xf numFmtId="0" fontId="56" fillId="15" borderId="16" xfId="0" applyFont="1" applyFill="1" applyBorder="1" applyAlignment="1">
      <alignment horizontal="left" vertical="center"/>
    </xf>
    <xf numFmtId="0" fontId="54" fillId="15" borderId="0" xfId="0" applyFont="1" applyFill="1" applyAlignment="1">
      <alignment horizontal="left" vertical="center"/>
    </xf>
    <xf numFmtId="0" fontId="61" fillId="0" borderId="0" xfId="0" applyFont="1"/>
    <xf numFmtId="0" fontId="0" fillId="7" borderId="0" xfId="0" applyFill="1"/>
    <xf numFmtId="178" fontId="54" fillId="0" borderId="84" xfId="0" applyNumberFormat="1" applyFont="1" applyBorder="1" applyAlignment="1">
      <alignment horizontal="left" vertical="center" wrapText="1"/>
    </xf>
    <xf numFmtId="178" fontId="54" fillId="0" borderId="84" xfId="0" applyNumberFormat="1" applyFont="1" applyBorder="1" applyAlignment="1">
      <alignment horizontal="left" vertical="top" wrapText="1"/>
    </xf>
    <xf numFmtId="3" fontId="56" fillId="0" borderId="6" xfId="0" applyNumberFormat="1" applyFont="1" applyBorder="1" applyAlignment="1">
      <alignment vertical="center" wrapText="1"/>
    </xf>
    <xf numFmtId="3" fontId="56" fillId="0" borderId="3" xfId="0" applyNumberFormat="1" applyFont="1" applyBorder="1" applyAlignment="1">
      <alignment vertical="center" wrapText="1"/>
    </xf>
    <xf numFmtId="179" fontId="56" fillId="0" borderId="3" xfId="0" applyNumberFormat="1" applyFont="1" applyBorder="1" applyAlignment="1">
      <alignment vertical="center" wrapText="1"/>
    </xf>
    <xf numFmtId="174" fontId="56" fillId="0" borderId="3" xfId="0" applyNumberFormat="1" applyFont="1" applyBorder="1" applyAlignment="1">
      <alignment horizontal="center" vertical="center" wrapText="1"/>
    </xf>
    <xf numFmtId="179" fontId="60" fillId="13" borderId="90" xfId="0" applyNumberFormat="1" applyFont="1" applyFill="1" applyBorder="1" applyAlignment="1">
      <alignment horizontal="center" vertical="center"/>
    </xf>
    <xf numFmtId="174" fontId="6" fillId="4" borderId="3" xfId="0" applyNumberFormat="1" applyFont="1" applyFill="1" applyBorder="1" applyAlignment="1">
      <alignment horizontal="center" vertical="center" wrapText="1"/>
    </xf>
    <xf numFmtId="174" fontId="56" fillId="0" borderId="3" xfId="0" applyNumberFormat="1" applyFont="1" applyBorder="1" applyAlignment="1">
      <alignment horizontal="center" vertical="center"/>
    </xf>
    <xf numFmtId="174" fontId="54" fillId="0" borderId="84" xfId="0" applyNumberFormat="1" applyFont="1" applyBorder="1" applyAlignment="1">
      <alignment horizontal="center" vertical="center" wrapText="1"/>
    </xf>
    <xf numFmtId="0" fontId="54" fillId="0" borderId="84" xfId="0" applyFont="1" applyBorder="1" applyAlignment="1">
      <alignment horizontal="center" vertical="center" wrapText="1"/>
    </xf>
    <xf numFmtId="2" fontId="26" fillId="0" borderId="0" xfId="6" applyNumberFormat="1" applyFont="1" applyAlignment="1">
      <alignment horizontal="center" vertical="center"/>
    </xf>
    <xf numFmtId="1" fontId="62" fillId="0" borderId="88" xfId="0" applyNumberFormat="1" applyFont="1" applyBorder="1" applyAlignment="1">
      <alignment horizontal="center" vertical="center" wrapText="1"/>
    </xf>
    <xf numFmtId="10" fontId="68" fillId="17" borderId="106" xfId="4" applyNumberFormat="1" applyFont="1" applyFill="1" applyBorder="1" applyAlignment="1">
      <alignment horizontal="center" vertical="center"/>
    </xf>
    <xf numFmtId="180" fontId="15" fillId="16" borderId="106" xfId="28" applyNumberFormat="1" applyFont="1" applyFill="1" applyBorder="1" applyAlignment="1">
      <alignment horizontal="center" vertical="center"/>
    </xf>
    <xf numFmtId="10" fontId="15" fillId="6" borderId="106" xfId="28" applyNumberFormat="1" applyFont="1" applyFill="1" applyBorder="1" applyAlignment="1">
      <alignment horizontal="center" vertical="center"/>
    </xf>
    <xf numFmtId="44" fontId="16" fillId="6" borderId="102" xfId="29" applyFont="1" applyFill="1" applyBorder="1" applyAlignment="1">
      <alignment vertical="center"/>
    </xf>
    <xf numFmtId="44" fontId="16" fillId="6" borderId="105" xfId="29" applyFont="1" applyFill="1" applyBorder="1" applyAlignment="1">
      <alignment vertical="center"/>
    </xf>
    <xf numFmtId="0" fontId="15" fillId="6" borderId="108" xfId="28" applyFont="1" applyFill="1" applyBorder="1" applyAlignment="1">
      <alignment horizontal="left" vertical="center"/>
    </xf>
    <xf numFmtId="180" fontId="15" fillId="6" borderId="106" xfId="28" applyNumberFormat="1" applyFont="1" applyFill="1" applyBorder="1" applyAlignment="1">
      <alignment horizontal="center" vertical="center"/>
    </xf>
    <xf numFmtId="44" fontId="16" fillId="6" borderId="0" xfId="29" applyFont="1" applyFill="1" applyBorder="1" applyAlignment="1">
      <alignment vertical="center"/>
    </xf>
    <xf numFmtId="44" fontId="16" fillId="6" borderId="22" xfId="29" applyFont="1" applyFill="1" applyBorder="1" applyAlignment="1">
      <alignment vertical="center"/>
    </xf>
    <xf numFmtId="169" fontId="15" fillId="6" borderId="106" xfId="28" applyNumberFormat="1" applyFont="1" applyFill="1" applyBorder="1" applyAlignment="1">
      <alignment horizontal="center" vertical="center"/>
    </xf>
    <xf numFmtId="10" fontId="15" fillId="12" borderId="106" xfId="28" applyNumberFormat="1" applyFont="1" applyFill="1" applyBorder="1" applyAlignment="1">
      <alignment horizontal="center" vertical="center"/>
    </xf>
    <xf numFmtId="180" fontId="15" fillId="12" borderId="106" xfId="28" applyNumberFormat="1" applyFont="1" applyFill="1" applyBorder="1" applyAlignment="1">
      <alignment horizontal="center" vertical="center"/>
    </xf>
    <xf numFmtId="0" fontId="15" fillId="6" borderId="0" xfId="28" applyFont="1" applyFill="1" applyBorder="1" applyAlignment="1">
      <alignment vertical="center"/>
    </xf>
    <xf numFmtId="0" fontId="15" fillId="6" borderId="22" xfId="28" applyFont="1" applyFill="1" applyBorder="1" applyAlignment="1">
      <alignment vertical="center"/>
    </xf>
    <xf numFmtId="0" fontId="15" fillId="12" borderId="108" xfId="28" applyFont="1" applyFill="1" applyBorder="1" applyAlignment="1">
      <alignment horizontal="left" vertical="center" wrapText="1"/>
    </xf>
    <xf numFmtId="0" fontId="15" fillId="16" borderId="108" xfId="28" applyFont="1" applyFill="1" applyBorder="1" applyAlignment="1">
      <alignment vertical="center"/>
    </xf>
    <xf numFmtId="0" fontId="15" fillId="16" borderId="111" xfId="28" applyFont="1" applyFill="1" applyBorder="1" applyAlignment="1">
      <alignment vertical="center"/>
    </xf>
    <xf numFmtId="43" fontId="15" fillId="6" borderId="0" xfId="11" applyFont="1" applyFill="1" applyBorder="1" applyAlignment="1">
      <alignment vertical="center"/>
    </xf>
    <xf numFmtId="0" fontId="15" fillId="6" borderId="108" xfId="28" applyFont="1" applyFill="1" applyBorder="1" applyAlignment="1">
      <alignment vertical="center"/>
    </xf>
    <xf numFmtId="0" fontId="15" fillId="6" borderId="109" xfId="28" applyFont="1" applyFill="1" applyBorder="1" applyAlignment="1">
      <alignment vertical="center"/>
    </xf>
    <xf numFmtId="0" fontId="15" fillId="6" borderId="97" xfId="28" applyFont="1" applyFill="1" applyBorder="1" applyAlignment="1">
      <alignment vertical="center"/>
    </xf>
    <xf numFmtId="0" fontId="15" fillId="6" borderId="100" xfId="28" applyFont="1" applyFill="1" applyBorder="1" applyAlignment="1">
      <alignment vertical="center"/>
    </xf>
    <xf numFmtId="0" fontId="15" fillId="10" borderId="108" xfId="28" applyFont="1" applyFill="1" applyBorder="1" applyAlignment="1">
      <alignment vertical="center"/>
    </xf>
    <xf numFmtId="0" fontId="15" fillId="10" borderId="109" xfId="28" applyFont="1" applyFill="1" applyBorder="1" applyAlignment="1">
      <alignment vertical="center"/>
    </xf>
    <xf numFmtId="0" fontId="15" fillId="10" borderId="110" xfId="28" applyFont="1" applyFill="1" applyBorder="1" applyAlignment="1">
      <alignment vertical="center"/>
    </xf>
    <xf numFmtId="0" fontId="15" fillId="6" borderId="107" xfId="28" applyFont="1" applyFill="1" applyBorder="1" applyAlignment="1">
      <alignment horizontal="center" vertical="center" wrapText="1"/>
    </xf>
    <xf numFmtId="0" fontId="15" fillId="6" borderId="106" xfId="28" applyFont="1" applyFill="1" applyBorder="1" applyAlignment="1">
      <alignment vertical="center" wrapText="1"/>
    </xf>
    <xf numFmtId="0" fontId="15" fillId="12" borderId="108" xfId="28" applyFont="1" applyFill="1" applyBorder="1" applyAlignment="1">
      <alignment vertical="center"/>
    </xf>
    <xf numFmtId="0" fontId="15" fillId="12" borderId="109" xfId="28" applyFont="1" applyFill="1" applyBorder="1" applyAlignment="1">
      <alignment vertical="center"/>
    </xf>
    <xf numFmtId="0" fontId="15" fillId="12" borderId="110" xfId="28" applyFont="1" applyFill="1" applyBorder="1" applyAlignment="1">
      <alignment vertical="center"/>
    </xf>
    <xf numFmtId="9" fontId="16" fillId="6" borderId="106" xfId="31" applyFont="1" applyFill="1" applyBorder="1" applyAlignment="1" applyProtection="1">
      <alignment horizontal="center" vertical="center"/>
    </xf>
    <xf numFmtId="181" fontId="16" fillId="6" borderId="106" xfId="28" applyNumberFormat="1" applyFont="1" applyFill="1" applyBorder="1" applyAlignment="1">
      <alignment horizontal="center" vertical="center"/>
    </xf>
    <xf numFmtId="182" fontId="16" fillId="6" borderId="106" xfId="28" applyNumberFormat="1" applyFont="1" applyFill="1" applyBorder="1" applyAlignment="1">
      <alignment horizontal="center" vertical="center"/>
    </xf>
    <xf numFmtId="183" fontId="16" fillId="6" borderId="106" xfId="28" applyNumberFormat="1" applyFont="1" applyFill="1" applyBorder="1" applyAlignment="1">
      <alignment horizontal="center" vertical="center"/>
    </xf>
    <xf numFmtId="181" fontId="16" fillId="6" borderId="107" xfId="28" applyNumberFormat="1" applyFont="1" applyFill="1" applyBorder="1" applyAlignment="1">
      <alignment horizontal="center" vertical="center"/>
    </xf>
    <xf numFmtId="181" fontId="16" fillId="0" borderId="106" xfId="28" applyNumberFormat="1" applyFont="1" applyBorder="1" applyAlignment="1">
      <alignment horizontal="center" vertical="center"/>
    </xf>
    <xf numFmtId="181" fontId="15" fillId="10" borderId="107" xfId="28" applyNumberFormat="1" applyFont="1" applyFill="1" applyBorder="1" applyAlignment="1">
      <alignment horizontal="center" vertical="center"/>
    </xf>
    <xf numFmtId="180" fontId="8" fillId="10" borderId="107" xfId="4" applyNumberFormat="1" applyFont="1" applyFill="1" applyBorder="1" applyAlignment="1">
      <alignment horizontal="center" vertical="center"/>
    </xf>
    <xf numFmtId="10" fontId="8" fillId="10" borderId="107" xfId="4" applyNumberFormat="1" applyFont="1" applyFill="1" applyBorder="1" applyAlignment="1">
      <alignment horizontal="center" vertical="center"/>
    </xf>
    <xf numFmtId="0" fontId="16" fillId="6" borderId="108" xfId="28" applyFont="1" applyFill="1" applyBorder="1" applyAlignment="1">
      <alignment vertical="center"/>
    </xf>
    <xf numFmtId="0" fontId="16" fillId="6" borderId="109" xfId="28" applyFont="1" applyFill="1" applyBorder="1" applyAlignment="1">
      <alignment vertical="center"/>
    </xf>
    <xf numFmtId="0" fontId="16" fillId="6" borderId="110" xfId="28" applyFont="1" applyFill="1" applyBorder="1" applyAlignment="1">
      <alignment vertical="center"/>
    </xf>
    <xf numFmtId="0" fontId="15" fillId="6" borderId="112" xfId="28" applyFont="1" applyFill="1" applyBorder="1" applyAlignment="1">
      <alignment horizontal="centerContinuous" vertical="center"/>
    </xf>
    <xf numFmtId="0" fontId="15" fillId="6" borderId="106" xfId="28" applyFont="1" applyFill="1" applyBorder="1" applyAlignment="1">
      <alignment horizontal="centerContinuous" vertical="center"/>
    </xf>
    <xf numFmtId="0" fontId="15" fillId="6" borderId="107" xfId="28" applyFont="1" applyFill="1" applyBorder="1" applyAlignment="1">
      <alignment horizontal="centerContinuous" vertical="center"/>
    </xf>
    <xf numFmtId="184" fontId="16" fillId="6" borderId="107" xfId="28" applyNumberFormat="1" applyFont="1" applyFill="1" applyBorder="1" applyAlignment="1">
      <alignment horizontal="center" vertical="center"/>
    </xf>
    <xf numFmtId="184" fontId="16" fillId="6" borderId="106" xfId="28" applyNumberFormat="1" applyFont="1" applyFill="1" applyBorder="1" applyAlignment="1">
      <alignment horizontal="center" vertical="center"/>
    </xf>
    <xf numFmtId="0" fontId="15" fillId="6" borderId="107" xfId="28" applyFont="1" applyFill="1" applyBorder="1" applyAlignment="1">
      <alignment horizontal="center" vertical="center"/>
    </xf>
    <xf numFmtId="0" fontId="16" fillId="0" borderId="106" xfId="28" applyFont="1" applyBorder="1" applyAlignment="1">
      <alignment vertical="center" wrapText="1"/>
    </xf>
    <xf numFmtId="0" fontId="16" fillId="6" borderId="106" xfId="28" applyFont="1" applyFill="1" applyBorder="1" applyAlignment="1">
      <alignment horizontal="left" vertical="center" wrapText="1"/>
    </xf>
    <xf numFmtId="185" fontId="16" fillId="6" borderId="106" xfId="28" applyNumberFormat="1" applyFont="1" applyFill="1" applyBorder="1" applyAlignment="1">
      <alignment horizontal="center" vertical="center" wrapText="1"/>
    </xf>
    <xf numFmtId="10" fontId="16" fillId="0" borderId="106" xfId="28" applyNumberFormat="1" applyFont="1" applyBorder="1" applyAlignment="1">
      <alignment horizontal="center" vertical="center" wrapText="1"/>
    </xf>
    <xf numFmtId="185" fontId="16" fillId="6" borderId="107" xfId="28" applyNumberFormat="1" applyFont="1" applyFill="1" applyBorder="1" applyAlignment="1">
      <alignment horizontal="center" vertical="center" wrapText="1"/>
    </xf>
    <xf numFmtId="0" fontId="16" fillId="0" borderId="106" xfId="28" applyFont="1" applyBorder="1" applyAlignment="1">
      <alignment horizontal="left" vertical="center" wrapText="1"/>
    </xf>
    <xf numFmtId="185" fontId="16" fillId="0" borderId="106" xfId="28" applyNumberFormat="1" applyFont="1" applyBorder="1" applyAlignment="1">
      <alignment horizontal="center" vertical="center" wrapText="1"/>
    </xf>
    <xf numFmtId="185" fontId="16" fillId="0" borderId="107" xfId="28" applyNumberFormat="1" applyFont="1" applyBorder="1" applyAlignment="1">
      <alignment horizontal="center" vertical="center" wrapText="1"/>
    </xf>
    <xf numFmtId="37" fontId="15" fillId="6" borderId="106" xfId="28" applyNumberFormat="1" applyFont="1" applyFill="1" applyBorder="1" applyAlignment="1">
      <alignment vertical="center"/>
    </xf>
    <xf numFmtId="10" fontId="8" fillId="6" borderId="106" xfId="4" applyNumberFormat="1" applyFont="1" applyFill="1" applyBorder="1" applyAlignment="1">
      <alignment horizontal="center" vertical="center"/>
    </xf>
    <xf numFmtId="181" fontId="15" fillId="4" borderId="107" xfId="28" applyNumberFormat="1" applyFont="1" applyFill="1" applyBorder="1" applyAlignment="1">
      <alignment horizontal="center" vertical="center"/>
    </xf>
    <xf numFmtId="186" fontId="16" fillId="6" borderId="111" xfId="28" applyNumberFormat="1" applyFont="1" applyFill="1" applyBorder="1" applyAlignment="1">
      <alignment horizontal="center" vertical="center" wrapText="1"/>
    </xf>
    <xf numFmtId="187" fontId="16" fillId="6" borderId="106" xfId="28" applyNumberFormat="1" applyFont="1" applyFill="1" applyBorder="1" applyAlignment="1">
      <alignment horizontal="center" vertical="center" wrapText="1"/>
    </xf>
    <xf numFmtId="181" fontId="16" fillId="6" borderId="106" xfId="28" applyNumberFormat="1" applyFont="1" applyFill="1" applyBorder="1" applyAlignment="1">
      <alignment horizontal="center" vertical="center" wrapText="1"/>
    </xf>
    <xf numFmtId="10" fontId="16" fillId="6" borderId="106" xfId="28" applyNumberFormat="1" applyFont="1" applyFill="1" applyBorder="1" applyAlignment="1">
      <alignment horizontal="center" vertical="center" wrapText="1"/>
    </xf>
    <xf numFmtId="164" fontId="16" fillId="6" borderId="106" xfId="9" applyFont="1" applyFill="1" applyBorder="1" applyAlignment="1">
      <alignment horizontal="center" vertical="center" wrapText="1"/>
    </xf>
    <xf numFmtId="10" fontId="15" fillId="6" borderId="106" xfId="4" applyNumberFormat="1" applyFont="1" applyFill="1" applyBorder="1" applyAlignment="1">
      <alignment horizontal="center" vertical="center"/>
    </xf>
    <xf numFmtId="181" fontId="15" fillId="6" borderId="107" xfId="28" applyNumberFormat="1" applyFont="1" applyFill="1" applyBorder="1" applyAlignment="1">
      <alignment horizontal="center" vertical="center"/>
    </xf>
    <xf numFmtId="10" fontId="15" fillId="10" borderId="107" xfId="4" applyNumberFormat="1" applyFont="1" applyFill="1" applyBorder="1" applyAlignment="1">
      <alignment horizontal="center" vertical="center"/>
    </xf>
    <xf numFmtId="0" fontId="15" fillId="10" borderId="111" xfId="28" applyFont="1" applyFill="1" applyBorder="1" applyAlignment="1">
      <alignment vertical="center"/>
    </xf>
    <xf numFmtId="10" fontId="15" fillId="10" borderId="106" xfId="4" applyNumberFormat="1" applyFont="1" applyFill="1" applyBorder="1" applyAlignment="1">
      <alignment horizontal="center" vertical="center"/>
    </xf>
    <xf numFmtId="0" fontId="15" fillId="6" borderId="110" xfId="28" applyFont="1" applyFill="1" applyBorder="1" applyAlignment="1">
      <alignment vertical="center"/>
    </xf>
    <xf numFmtId="0" fontId="18" fillId="6" borderId="107" xfId="28" applyFont="1" applyFill="1" applyBorder="1" applyAlignment="1">
      <alignment horizontal="center" vertical="center" wrapText="1"/>
    </xf>
    <xf numFmtId="181" fontId="70" fillId="17" borderId="107" xfId="28" applyNumberFormat="1" applyFont="1" applyFill="1" applyBorder="1" applyAlignment="1">
      <alignment horizontal="center" vertical="center"/>
    </xf>
    <xf numFmtId="0" fontId="15" fillId="0" borderId="108" xfId="28" applyFont="1" applyBorder="1" applyAlignment="1">
      <alignment horizontal="left" vertical="center"/>
    </xf>
    <xf numFmtId="0" fontId="15" fillId="0" borderId="109" xfId="28" applyFont="1" applyBorder="1" applyAlignment="1">
      <alignment horizontal="left" vertical="center"/>
    </xf>
    <xf numFmtId="10" fontId="8" fillId="0" borderId="110" xfId="4" applyNumberFormat="1" applyFont="1" applyFill="1" applyBorder="1" applyAlignment="1">
      <alignment horizontal="center" vertical="center"/>
    </xf>
    <xf numFmtId="167" fontId="16" fillId="0" borderId="109" xfId="2" applyFont="1" applyFill="1" applyBorder="1" applyAlignment="1">
      <alignment horizontal="left" vertical="center"/>
    </xf>
    <xf numFmtId="167" fontId="7" fillId="0" borderId="110" xfId="2" applyFont="1" applyFill="1" applyBorder="1" applyAlignment="1">
      <alignment horizontal="center" vertical="center"/>
    </xf>
    <xf numFmtId="188" fontId="16" fillId="0" borderId="109" xfId="2" applyNumberFormat="1" applyFont="1" applyFill="1" applyBorder="1" applyAlignment="1">
      <alignment horizontal="left" vertical="center"/>
    </xf>
    <xf numFmtId="168" fontId="16" fillId="0" borderId="109" xfId="2" applyNumberFormat="1" applyFont="1" applyFill="1" applyBorder="1" applyAlignment="1">
      <alignment horizontal="left" vertical="center"/>
    </xf>
    <xf numFmtId="168" fontId="16" fillId="0" borderId="109" xfId="28" applyNumberFormat="1" applyFont="1" applyBorder="1" applyAlignment="1">
      <alignment horizontal="left" vertical="center"/>
    </xf>
    <xf numFmtId="167" fontId="8" fillId="0" borderId="110" xfId="4" applyNumberFormat="1" applyFont="1" applyFill="1" applyBorder="1" applyAlignment="1">
      <alignment horizontal="center" vertical="center"/>
    </xf>
    <xf numFmtId="10" fontId="16" fillId="6" borderId="110" xfId="4" applyNumberFormat="1" applyFont="1" applyFill="1" applyBorder="1" applyAlignment="1">
      <alignment vertical="center"/>
    </xf>
    <xf numFmtId="0" fontId="54" fillId="0" borderId="87" xfId="0" applyFont="1" applyBorder="1" applyAlignment="1">
      <alignment horizontal="center" vertical="center" wrapText="1"/>
    </xf>
    <xf numFmtId="0" fontId="56" fillId="15" borderId="0" xfId="0" applyFont="1" applyFill="1" applyAlignment="1">
      <alignment horizontal="left" vertical="center"/>
    </xf>
    <xf numFmtId="0" fontId="58" fillId="0" borderId="0" xfId="0" applyFont="1"/>
    <xf numFmtId="0" fontId="58" fillId="0" borderId="91" xfId="0" applyFont="1" applyBorder="1"/>
    <xf numFmtId="0" fontId="59" fillId="15" borderId="12" xfId="0" applyFont="1" applyFill="1" applyBorder="1" applyAlignment="1">
      <alignment horizontal="left" vertical="top" wrapText="1"/>
    </xf>
    <xf numFmtId="0" fontId="59" fillId="15" borderId="13" xfId="0" applyFont="1" applyFill="1" applyBorder="1" applyAlignment="1">
      <alignment horizontal="left" vertical="top" wrapText="1"/>
    </xf>
    <xf numFmtId="0" fontId="18" fillId="3" borderId="5" xfId="5" applyFont="1" applyFill="1" applyBorder="1" applyAlignment="1">
      <alignment horizontal="center" vertical="center"/>
    </xf>
    <xf numFmtId="0" fontId="11" fillId="6" borderId="0" xfId="5" applyFont="1" applyFill="1" applyAlignment="1">
      <alignment horizontal="right" vertical="center"/>
    </xf>
    <xf numFmtId="0" fontId="17" fillId="6" borderId="5" xfId="5" applyFont="1" applyFill="1" applyBorder="1" applyAlignment="1">
      <alignment horizontal="left" vertical="center"/>
    </xf>
    <xf numFmtId="0" fontId="17" fillId="6" borderId="7" xfId="5" applyFont="1" applyFill="1" applyBorder="1" applyAlignment="1">
      <alignment horizontal="left" vertical="center"/>
    </xf>
    <xf numFmtId="3" fontId="17" fillId="6" borderId="5" xfId="5" applyNumberFormat="1" applyFont="1" applyFill="1" applyBorder="1" applyAlignment="1">
      <alignment horizontal="left" vertical="center" wrapText="1"/>
    </xf>
    <xf numFmtId="3" fontId="17" fillId="6" borderId="7" xfId="5" applyNumberFormat="1" applyFont="1" applyFill="1" applyBorder="1" applyAlignment="1">
      <alignment horizontal="left" vertical="center" wrapText="1"/>
    </xf>
    <xf numFmtId="0" fontId="17" fillId="6" borderId="5" xfId="5" applyFont="1" applyFill="1" applyBorder="1" applyAlignment="1">
      <alignment horizontal="left" vertical="center" wrapText="1"/>
    </xf>
    <xf numFmtId="0" fontId="17" fillId="6" borderId="7" xfId="5" applyFont="1" applyFill="1" applyBorder="1" applyAlignment="1">
      <alignment horizontal="left" vertical="center" wrapText="1"/>
    </xf>
    <xf numFmtId="0" fontId="16" fillId="6" borderId="5" xfId="5" applyFont="1" applyFill="1" applyBorder="1" applyAlignment="1">
      <alignment horizontal="left" vertical="center"/>
    </xf>
    <xf numFmtId="3" fontId="16" fillId="6" borderId="5" xfId="5" applyNumberFormat="1" applyFont="1" applyFill="1" applyBorder="1" applyAlignment="1">
      <alignment horizontal="left" vertical="center" wrapText="1"/>
    </xf>
    <xf numFmtId="3" fontId="16" fillId="6" borderId="7" xfId="5" applyNumberFormat="1" applyFont="1" applyFill="1" applyBorder="1" applyAlignment="1">
      <alignment horizontal="left" vertical="center" wrapText="1"/>
    </xf>
    <xf numFmtId="49" fontId="16" fillId="6" borderId="5" xfId="5" applyNumberFormat="1" applyFont="1" applyFill="1" applyBorder="1" applyAlignment="1">
      <alignment vertical="center" wrapText="1"/>
    </xf>
    <xf numFmtId="49" fontId="16" fillId="6" borderId="7" xfId="5" applyNumberFormat="1" applyFont="1" applyFill="1" applyBorder="1" applyAlignment="1">
      <alignment vertical="center" wrapText="1"/>
    </xf>
    <xf numFmtId="0" fontId="16" fillId="6" borderId="5" xfId="5" applyFont="1" applyFill="1" applyBorder="1" applyAlignment="1">
      <alignment horizontal="left" vertical="center" wrapText="1"/>
    </xf>
    <xf numFmtId="0" fontId="16" fillId="6" borderId="7" xfId="5" applyFont="1" applyFill="1" applyBorder="1" applyAlignment="1">
      <alignment horizontal="left" vertical="center" wrapText="1"/>
    </xf>
    <xf numFmtId="0" fontId="15" fillId="3" borderId="5" xfId="5" applyFont="1" applyFill="1" applyBorder="1" applyAlignment="1">
      <alignment horizontal="center" vertical="center"/>
    </xf>
    <xf numFmtId="0" fontId="2" fillId="6" borderId="5" xfId="5" applyFill="1" applyBorder="1" applyAlignment="1">
      <alignment horizontal="left" vertical="center" wrapText="1"/>
    </xf>
    <xf numFmtId="0" fontId="2" fillId="6" borderId="7" xfId="5" applyFill="1" applyBorder="1" applyAlignment="1">
      <alignment horizontal="left" vertical="center" wrapText="1"/>
    </xf>
    <xf numFmtId="0" fontId="49" fillId="0" borderId="5" xfId="0" applyFont="1" applyBorder="1" applyAlignment="1">
      <alignment horizontal="left"/>
    </xf>
    <xf numFmtId="0" fontId="49" fillId="0" borderId="6" xfId="0" applyFont="1" applyBorder="1" applyAlignment="1">
      <alignment horizontal="left"/>
    </xf>
    <xf numFmtId="0" fontId="15" fillId="6" borderId="106" xfId="28" applyFont="1" applyFill="1" applyBorder="1" applyAlignment="1">
      <alignment horizontal="left" vertical="center"/>
    </xf>
    <xf numFmtId="0" fontId="18" fillId="6" borderId="106" xfId="28" applyFont="1" applyFill="1" applyBorder="1" applyAlignment="1">
      <alignment horizontal="center" vertical="center" wrapText="1"/>
    </xf>
    <xf numFmtId="0" fontId="15" fillId="6" borderId="106" xfId="28" applyFont="1" applyFill="1" applyBorder="1" applyAlignment="1">
      <alignment horizontal="center" vertical="center" wrapText="1"/>
    </xf>
    <xf numFmtId="0" fontId="15" fillId="6" borderId="106" xfId="28" applyFont="1" applyFill="1" applyBorder="1" applyAlignment="1">
      <alignment horizontal="center" vertical="center"/>
    </xf>
    <xf numFmtId="0" fontId="15" fillId="6" borderId="112" xfId="28" applyFont="1" applyFill="1" applyBorder="1" applyAlignment="1">
      <alignment vertical="center"/>
    </xf>
    <xf numFmtId="0" fontId="15" fillId="6" borderId="106" xfId="28" applyFont="1" applyFill="1" applyBorder="1" applyAlignment="1">
      <alignment vertical="center"/>
    </xf>
    <xf numFmtId="0" fontId="15" fillId="6" borderId="107" xfId="28" applyFont="1" applyFill="1" applyBorder="1" applyAlignment="1">
      <alignment vertical="center"/>
    </xf>
    <xf numFmtId="0" fontId="15" fillId="12" borderId="108" xfId="28" applyFont="1" applyFill="1" applyBorder="1" applyAlignment="1">
      <alignment horizontal="left" vertical="center"/>
    </xf>
    <xf numFmtId="39" fontId="3" fillId="0" borderId="1" xfId="5" applyNumberFormat="1" applyFont="1" applyBorder="1" applyAlignment="1">
      <alignment horizontal="center" vertical="center" wrapText="1"/>
    </xf>
    <xf numFmtId="39" fontId="3" fillId="0" borderId="2" xfId="5" applyNumberFormat="1" applyFont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0" borderId="1" xfId="6" applyFont="1" applyBorder="1" applyAlignment="1">
      <alignment vertical="center"/>
    </xf>
    <xf numFmtId="0" fontId="5" fillId="0" borderId="2" xfId="6" applyFont="1" applyBorder="1" applyAlignment="1">
      <alignment vertical="center"/>
    </xf>
    <xf numFmtId="0" fontId="5" fillId="0" borderId="18" xfId="6" applyFont="1" applyBorder="1" applyAlignment="1">
      <alignment vertical="center"/>
    </xf>
    <xf numFmtId="0" fontId="5" fillId="0" borderId="1" xfId="6" applyFont="1" applyBorder="1" applyAlignment="1">
      <alignment horizontal="left" vertical="center"/>
    </xf>
    <xf numFmtId="0" fontId="5" fillId="0" borderId="2" xfId="6" applyFont="1" applyBorder="1" applyAlignment="1">
      <alignment horizontal="left" vertical="center"/>
    </xf>
    <xf numFmtId="0" fontId="5" fillId="0" borderId="18" xfId="6" applyFont="1" applyBorder="1" applyAlignment="1">
      <alignment horizontal="left" vertical="center"/>
    </xf>
    <xf numFmtId="0" fontId="11" fillId="0" borderId="9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3" borderId="1" xfId="0" applyFont="1" applyFill="1" applyBorder="1" applyAlignment="1">
      <alignment vertical="center"/>
    </xf>
    <xf numFmtId="0" fontId="11" fillId="3" borderId="2" xfId="0" applyFont="1" applyFill="1" applyBorder="1" applyAlignment="1">
      <alignment vertical="center"/>
    </xf>
    <xf numFmtId="0" fontId="37" fillId="9" borderId="1" xfId="12" applyFont="1" applyFill="1" applyBorder="1" applyAlignment="1">
      <alignment horizontal="right" vertical="center"/>
    </xf>
    <xf numFmtId="0" fontId="37" fillId="9" borderId="2" xfId="12" applyFont="1" applyFill="1" applyBorder="1" applyAlignment="1">
      <alignment horizontal="right" vertical="center"/>
    </xf>
    <xf numFmtId="0" fontId="37" fillId="9" borderId="27" xfId="12" applyFont="1" applyFill="1" applyBorder="1" applyAlignment="1">
      <alignment horizontal="right" vertical="center"/>
    </xf>
    <xf numFmtId="0" fontId="37" fillId="4" borderId="1" xfId="12" applyFont="1" applyFill="1" applyBorder="1" applyAlignment="1">
      <alignment horizontal="right" vertical="center"/>
    </xf>
    <xf numFmtId="0" fontId="37" fillId="4" borderId="2" xfId="12" applyFont="1" applyFill="1" applyBorder="1" applyAlignment="1">
      <alignment horizontal="right" vertical="center"/>
    </xf>
    <xf numFmtId="0" fontId="37" fillId="4" borderId="27" xfId="12" applyFont="1" applyFill="1" applyBorder="1" applyAlignment="1">
      <alignment horizontal="right" vertical="center"/>
    </xf>
    <xf numFmtId="0" fontId="37" fillId="9" borderId="40" xfId="12" applyFont="1" applyFill="1" applyBorder="1" applyAlignment="1">
      <alignment horizontal="right" vertical="center"/>
    </xf>
    <xf numFmtId="0" fontId="37" fillId="4" borderId="1" xfId="12" applyFont="1" applyFill="1" applyBorder="1" applyAlignment="1">
      <alignment horizontal="center" vertical="center" wrapText="1"/>
    </xf>
    <xf numFmtId="0" fontId="37" fillId="4" borderId="2" xfId="12" applyFont="1" applyFill="1" applyBorder="1" applyAlignment="1">
      <alignment horizontal="center" vertical="center" wrapText="1"/>
    </xf>
    <xf numFmtId="0" fontId="37" fillId="4" borderId="18" xfId="12" applyFont="1" applyFill="1" applyBorder="1" applyAlignment="1">
      <alignment horizontal="center" vertical="center" wrapText="1"/>
    </xf>
    <xf numFmtId="49" fontId="37" fillId="4" borderId="31" xfId="12" applyNumberFormat="1" applyFont="1" applyFill="1" applyBorder="1" applyAlignment="1">
      <alignment horizontal="center" vertical="center"/>
    </xf>
    <xf numFmtId="49" fontId="37" fillId="4" borderId="30" xfId="12" applyNumberFormat="1" applyFont="1" applyFill="1" applyBorder="1" applyAlignment="1">
      <alignment horizontal="center" vertical="center"/>
    </xf>
    <xf numFmtId="49" fontId="37" fillId="4" borderId="29" xfId="12" applyNumberFormat="1" applyFont="1" applyFill="1" applyBorder="1" applyAlignment="1">
      <alignment horizontal="center" vertical="center"/>
    </xf>
    <xf numFmtId="49" fontId="37" fillId="4" borderId="5" xfId="12" applyNumberFormat="1" applyFont="1" applyFill="1" applyBorder="1" applyAlignment="1">
      <alignment horizontal="center" vertical="center"/>
    </xf>
    <xf numFmtId="49" fontId="37" fillId="4" borderId="37" xfId="12" applyNumberFormat="1" applyFont="1" applyFill="1" applyBorder="1" applyAlignment="1">
      <alignment horizontal="center" vertical="center"/>
    </xf>
    <xf numFmtId="0" fontId="37" fillId="9" borderId="20" xfId="12" applyFont="1" applyFill="1" applyBorder="1" applyAlignment="1">
      <alignment horizontal="right" vertical="center"/>
    </xf>
    <xf numFmtId="0" fontId="37" fillId="9" borderId="33" xfId="12" applyFont="1" applyFill="1" applyBorder="1" applyAlignment="1">
      <alignment horizontal="right" vertical="center"/>
    </xf>
    <xf numFmtId="49" fontId="37" fillId="10" borderId="31" xfId="12" applyNumberFormat="1" applyFont="1" applyFill="1" applyBorder="1" applyAlignment="1">
      <alignment horizontal="center" vertical="center"/>
    </xf>
    <xf numFmtId="49" fontId="37" fillId="10" borderId="30" xfId="12" applyNumberFormat="1" applyFont="1" applyFill="1" applyBorder="1" applyAlignment="1">
      <alignment horizontal="center" vertical="center"/>
    </xf>
    <xf numFmtId="49" fontId="37" fillId="10" borderId="29" xfId="12" applyNumberFormat="1" applyFont="1" applyFill="1" applyBorder="1" applyAlignment="1">
      <alignment horizontal="center" vertical="center"/>
    </xf>
    <xf numFmtId="0" fontId="46" fillId="10" borderId="26" xfId="17" applyFont="1" applyFill="1" applyBorder="1" applyAlignment="1">
      <alignment horizontal="center" vertical="center" wrapText="1"/>
    </xf>
    <xf numFmtId="0" fontId="46" fillId="10" borderId="25" xfId="17" applyFont="1" applyFill="1" applyBorder="1" applyAlignment="1">
      <alignment horizontal="center" vertical="center" wrapText="1"/>
    </xf>
    <xf numFmtId="0" fontId="46" fillId="10" borderId="24" xfId="17" applyFont="1" applyFill="1" applyBorder="1" applyAlignment="1">
      <alignment horizontal="center" vertical="center" wrapText="1"/>
    </xf>
    <xf numFmtId="0" fontId="46" fillId="10" borderId="23" xfId="17" applyFont="1" applyFill="1" applyBorder="1" applyAlignment="1">
      <alignment horizontal="center" vertical="center" wrapText="1"/>
    </xf>
    <xf numFmtId="0" fontId="46" fillId="10" borderId="0" xfId="17" applyFont="1" applyFill="1" applyAlignment="1">
      <alignment horizontal="center" vertical="center" wrapText="1"/>
    </xf>
    <xf numFmtId="0" fontId="46" fillId="10" borderId="22" xfId="17" applyFont="1" applyFill="1" applyBorder="1" applyAlignment="1">
      <alignment horizontal="center" vertical="center" wrapText="1"/>
    </xf>
    <xf numFmtId="0" fontId="3" fillId="0" borderId="26" xfId="17" applyFont="1" applyBorder="1" applyAlignment="1">
      <alignment horizontal="center" wrapText="1"/>
    </xf>
    <xf numFmtId="0" fontId="3" fillId="0" borderId="25" xfId="17" applyFont="1" applyBorder="1" applyAlignment="1">
      <alignment horizontal="center" wrapText="1"/>
    </xf>
    <xf numFmtId="0" fontId="3" fillId="0" borderId="24" xfId="17" applyFont="1" applyBorder="1" applyAlignment="1">
      <alignment horizontal="center" wrapText="1"/>
    </xf>
    <xf numFmtId="0" fontId="3" fillId="0" borderId="23" xfId="17" applyFont="1" applyBorder="1" applyAlignment="1">
      <alignment horizontal="center" wrapText="1"/>
    </xf>
    <xf numFmtId="0" fontId="3" fillId="0" borderId="0" xfId="17" applyFont="1" applyAlignment="1">
      <alignment horizontal="center" wrapText="1"/>
    </xf>
    <xf numFmtId="0" fontId="3" fillId="0" borderId="22" xfId="17" applyFont="1" applyBorder="1" applyAlignment="1">
      <alignment horizontal="center" wrapText="1"/>
    </xf>
    <xf numFmtId="0" fontId="45" fillId="10" borderId="1" xfId="17" applyFont="1" applyFill="1" applyBorder="1" applyAlignment="1">
      <alignment horizontal="center" vertical="center" wrapText="1"/>
    </xf>
    <xf numFmtId="0" fontId="45" fillId="10" borderId="2" xfId="17" applyFont="1" applyFill="1" applyBorder="1" applyAlignment="1">
      <alignment horizontal="center" vertical="center" wrapText="1"/>
    </xf>
    <xf numFmtId="0" fontId="45" fillId="10" borderId="18" xfId="17" applyFont="1" applyFill="1" applyBorder="1" applyAlignment="1">
      <alignment horizontal="center" vertical="center" wrapText="1"/>
    </xf>
    <xf numFmtId="0" fontId="43" fillId="6" borderId="1" xfId="12" applyFont="1" applyFill="1" applyBorder="1" applyAlignment="1">
      <alignment horizontal="center" vertical="center" wrapText="1"/>
    </xf>
    <xf numFmtId="0" fontId="43" fillId="6" borderId="2" xfId="12" applyFont="1" applyFill="1" applyBorder="1" applyAlignment="1">
      <alignment horizontal="center" vertical="center" wrapText="1"/>
    </xf>
    <xf numFmtId="0" fontId="43" fillId="6" borderId="18" xfId="12" applyFont="1" applyFill="1" applyBorder="1" applyAlignment="1">
      <alignment horizontal="center" vertical="center" wrapText="1"/>
    </xf>
    <xf numFmtId="49" fontId="37" fillId="6" borderId="52" xfId="12" applyNumberFormat="1" applyFont="1" applyFill="1" applyBorder="1" applyAlignment="1">
      <alignment horizontal="center" vertical="center" wrapText="1"/>
    </xf>
    <xf numFmtId="49" fontId="37" fillId="6" borderId="49" xfId="12" applyNumberFormat="1" applyFont="1" applyFill="1" applyBorder="1" applyAlignment="1">
      <alignment horizontal="center" vertical="center" wrapText="1"/>
    </xf>
    <xf numFmtId="0" fontId="37" fillId="6" borderId="51" xfId="12" applyFont="1" applyFill="1" applyBorder="1" applyAlignment="1">
      <alignment horizontal="center" vertical="center" wrapText="1"/>
    </xf>
    <xf numFmtId="0" fontId="37" fillId="6" borderId="48" xfId="12" applyFont="1" applyFill="1" applyBorder="1" applyAlignment="1">
      <alignment horizontal="center" vertical="center" wrapText="1"/>
    </xf>
    <xf numFmtId="0" fontId="54" fillId="13" borderId="12" xfId="0" applyFont="1" applyFill="1" applyBorder="1" applyAlignment="1">
      <alignment horizontal="center" vertical="center" wrapText="1"/>
    </xf>
    <xf numFmtId="0" fontId="55" fillId="0" borderId="13" xfId="0" applyFont="1" applyBorder="1"/>
    <xf numFmtId="0" fontId="55" fillId="0" borderId="61" xfId="0" applyFont="1" applyBorder="1"/>
    <xf numFmtId="0" fontId="55" fillId="0" borderId="63" xfId="0" applyFont="1" applyBorder="1"/>
    <xf numFmtId="0" fontId="55" fillId="0" borderId="64" xfId="0" applyFont="1" applyBorder="1"/>
    <xf numFmtId="0" fontId="55" fillId="0" borderId="65" xfId="0" applyFont="1" applyBorder="1"/>
    <xf numFmtId="0" fontId="54" fillId="0" borderId="62" xfId="0" applyFont="1" applyBorder="1" applyAlignment="1">
      <alignment horizontal="center" vertical="center" wrapText="1"/>
    </xf>
    <xf numFmtId="0" fontId="55" fillId="0" borderId="14" xfId="0" applyFont="1" applyBorder="1"/>
    <xf numFmtId="0" fontId="55" fillId="0" borderId="66" xfId="0" applyFont="1" applyBorder="1"/>
    <xf numFmtId="0" fontId="56" fillId="0" borderId="0" xfId="0" applyFont="1"/>
    <xf numFmtId="0" fontId="55" fillId="0" borderId="15" xfId="0" applyFont="1" applyBorder="1"/>
    <xf numFmtId="0" fontId="55" fillId="0" borderId="70" xfId="0" applyFont="1" applyBorder="1"/>
    <xf numFmtId="0" fontId="55" fillId="0" borderId="71" xfId="0" applyFont="1" applyBorder="1"/>
    <xf numFmtId="0" fontId="54" fillId="0" borderId="67" xfId="0" applyFont="1" applyBorder="1" applyAlignment="1">
      <alignment horizontal="center" vertical="center" wrapText="1"/>
    </xf>
    <xf numFmtId="0" fontId="55" fillId="0" borderId="68" xfId="0" applyFont="1" applyBorder="1"/>
    <xf numFmtId="0" fontId="55" fillId="0" borderId="69" xfId="0" applyFont="1" applyBorder="1"/>
    <xf numFmtId="39" fontId="54" fillId="0" borderId="66" xfId="0" applyNumberFormat="1" applyFont="1" applyBorder="1" applyAlignment="1">
      <alignment horizontal="center" vertical="center" wrapText="1"/>
    </xf>
    <xf numFmtId="14" fontId="57" fillId="0" borderId="75" xfId="0" applyNumberFormat="1" applyFont="1" applyBorder="1" applyAlignment="1">
      <alignment horizontal="center" vertical="center" wrapText="1"/>
    </xf>
    <xf numFmtId="0" fontId="55" fillId="0" borderId="73" xfId="0" applyFont="1" applyBorder="1"/>
    <xf numFmtId="0" fontId="55" fillId="0" borderId="76" xfId="0" applyFont="1" applyBorder="1"/>
    <xf numFmtId="0" fontId="54" fillId="0" borderId="77" xfId="0" applyFont="1" applyBorder="1" applyAlignment="1">
      <alignment horizontal="center" vertical="center" wrapText="1"/>
    </xf>
    <xf numFmtId="0" fontId="55" fillId="0" borderId="78" xfId="0" applyFont="1" applyBorder="1"/>
    <xf numFmtId="0" fontId="54" fillId="0" borderId="72" xfId="0" applyFont="1" applyBorder="1" applyAlignment="1">
      <alignment horizontal="center" vertical="center" wrapText="1"/>
    </xf>
    <xf numFmtId="0" fontId="54" fillId="0" borderId="73" xfId="0" applyFont="1" applyBorder="1" applyAlignment="1">
      <alignment horizontal="center" vertical="center" wrapText="1"/>
    </xf>
    <xf numFmtId="0" fontId="54" fillId="0" borderId="76" xfId="0" applyFont="1" applyBorder="1" applyAlignment="1">
      <alignment horizontal="center" vertical="center" wrapText="1"/>
    </xf>
    <xf numFmtId="0" fontId="54" fillId="0" borderId="90" xfId="0" applyFont="1" applyBorder="1" applyAlignment="1">
      <alignment horizontal="center" vertical="center" wrapText="1"/>
    </xf>
    <xf numFmtId="0" fontId="55" fillId="0" borderId="90" xfId="0" applyFont="1" applyBorder="1"/>
    <xf numFmtId="0" fontId="54" fillId="0" borderId="12" xfId="0" applyFont="1" applyBorder="1" applyAlignment="1">
      <alignment horizontal="center" vertical="center"/>
    </xf>
    <xf numFmtId="0" fontId="54" fillId="0" borderId="13" xfId="0" applyFont="1" applyBorder="1" applyAlignment="1">
      <alignment horizontal="center" vertical="center"/>
    </xf>
    <xf numFmtId="0" fontId="54" fillId="0" borderId="14" xfId="0" applyFont="1" applyBorder="1" applyAlignment="1">
      <alignment horizontal="center" vertical="center"/>
    </xf>
    <xf numFmtId="0" fontId="54" fillId="0" borderId="8" xfId="0" applyFont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54" fillId="0" borderId="15" xfId="0" applyFont="1" applyBorder="1" applyAlignment="1">
      <alignment horizontal="center" vertical="center"/>
    </xf>
    <xf numFmtId="0" fontId="54" fillId="0" borderId="10" xfId="0" applyFont="1" applyBorder="1" applyAlignment="1">
      <alignment horizontal="center" vertical="center"/>
    </xf>
    <xf numFmtId="0" fontId="54" fillId="0" borderId="4" xfId="0" applyFont="1" applyBorder="1" applyAlignment="1">
      <alignment horizontal="center" vertical="center"/>
    </xf>
    <xf numFmtId="0" fontId="54" fillId="0" borderId="16" xfId="0" applyFont="1" applyBorder="1" applyAlignment="1">
      <alignment horizontal="center" vertical="center"/>
    </xf>
    <xf numFmtId="3" fontId="56" fillId="0" borderId="6" xfId="0" applyNumberFormat="1" applyFont="1" applyBorder="1" applyAlignment="1">
      <alignment horizontal="center" vertical="center" wrapText="1"/>
    </xf>
    <xf numFmtId="3" fontId="56" fillId="0" borderId="7" xfId="0" applyNumberFormat="1" applyFont="1" applyBorder="1" applyAlignment="1">
      <alignment horizontal="center" vertical="center" wrapText="1"/>
    </xf>
    <xf numFmtId="0" fontId="54" fillId="0" borderId="80" xfId="0" applyFont="1" applyBorder="1" applyAlignment="1">
      <alignment horizontal="left" vertical="center"/>
    </xf>
    <xf numFmtId="0" fontId="55" fillId="0" borderId="81" xfId="0" applyFont="1" applyBorder="1"/>
    <xf numFmtId="0" fontId="57" fillId="14" borderId="75" xfId="0" applyFont="1" applyFill="1" applyBorder="1" applyAlignment="1">
      <alignment horizontal="left" vertical="center" wrapText="1"/>
    </xf>
    <xf numFmtId="0" fontId="57" fillId="14" borderId="73" xfId="0" applyFont="1" applyFill="1" applyBorder="1" applyAlignment="1">
      <alignment horizontal="left" vertical="center" wrapText="1"/>
    </xf>
    <xf numFmtId="0" fontId="57" fillId="14" borderId="76" xfId="0" applyFont="1" applyFill="1" applyBorder="1" applyAlignment="1">
      <alignment horizontal="left" vertical="center" wrapText="1"/>
    </xf>
    <xf numFmtId="0" fontId="54" fillId="0" borderId="82" xfId="0" applyFont="1" applyBorder="1" applyAlignment="1">
      <alignment horizontal="center" vertical="center" wrapText="1"/>
    </xf>
    <xf numFmtId="0" fontId="55" fillId="0" borderId="83" xfId="0" applyFont="1" applyBorder="1"/>
    <xf numFmtId="0" fontId="54" fillId="0" borderId="85" xfId="0" applyFont="1" applyBorder="1" applyAlignment="1">
      <alignment horizontal="left" vertical="center"/>
    </xf>
    <xf numFmtId="0" fontId="55" fillId="0" borderId="86" xfId="0" applyFont="1" applyBorder="1"/>
    <xf numFmtId="49" fontId="56" fillId="0" borderId="87" xfId="0" applyNumberFormat="1" applyFont="1" applyBorder="1" applyAlignment="1">
      <alignment horizontal="left" vertical="center" wrapText="1"/>
    </xf>
    <xf numFmtId="0" fontId="54" fillId="0" borderId="88" xfId="0" applyFont="1" applyBorder="1" applyAlignment="1">
      <alignment horizontal="center" vertical="center" textRotation="45" wrapText="1"/>
    </xf>
    <xf numFmtId="0" fontId="55" fillId="0" borderId="91" xfId="0" applyFont="1" applyBorder="1"/>
    <xf numFmtId="0" fontId="54" fillId="0" borderId="87" xfId="0" applyFont="1" applyBorder="1" applyAlignment="1">
      <alignment horizontal="center" vertical="center" wrapText="1"/>
    </xf>
    <xf numFmtId="0" fontId="54" fillId="0" borderId="89" xfId="0" applyFont="1" applyBorder="1" applyAlignment="1">
      <alignment horizontal="center" vertical="center" textRotation="60" wrapText="1"/>
    </xf>
    <xf numFmtId="0" fontId="55" fillId="0" borderId="89" xfId="0" applyFont="1" applyBorder="1"/>
    <xf numFmtId="0" fontId="56" fillId="15" borderId="0" xfId="0" applyFont="1" applyFill="1" applyAlignment="1">
      <alignment horizontal="left" vertical="center"/>
    </xf>
    <xf numFmtId="0" fontId="58" fillId="0" borderId="0" xfId="0" applyFont="1"/>
    <xf numFmtId="3" fontId="59" fillId="13" borderId="66" xfId="0" applyNumberFormat="1" applyFont="1" applyFill="1" applyBorder="1" applyAlignment="1">
      <alignment horizontal="center" vertical="center"/>
    </xf>
    <xf numFmtId="0" fontId="58" fillId="0" borderId="91" xfId="0" applyFont="1" applyBorder="1"/>
    <xf numFmtId="0" fontId="59" fillId="15" borderId="12" xfId="0" applyFont="1" applyFill="1" applyBorder="1" applyAlignment="1">
      <alignment horizontal="left" vertical="top" wrapText="1"/>
    </xf>
    <xf numFmtId="0" fontId="59" fillId="15" borderId="13" xfId="0" applyFont="1" applyFill="1" applyBorder="1" applyAlignment="1">
      <alignment horizontal="left" vertical="top" wrapText="1"/>
    </xf>
    <xf numFmtId="0" fontId="59" fillId="15" borderId="14" xfId="0" applyFont="1" applyFill="1" applyBorder="1" applyAlignment="1">
      <alignment horizontal="left" vertical="top" wrapText="1"/>
    </xf>
    <xf numFmtId="0" fontId="59" fillId="15" borderId="8" xfId="0" applyFont="1" applyFill="1" applyBorder="1" applyAlignment="1">
      <alignment horizontal="center" vertical="top" wrapText="1"/>
    </xf>
    <xf numFmtId="0" fontId="59" fillId="15" borderId="0" xfId="0" applyFont="1" applyFill="1" applyAlignment="1">
      <alignment horizontal="center" vertical="top" wrapText="1"/>
    </xf>
    <xf numFmtId="0" fontId="59" fillId="15" borderId="15" xfId="0" applyFont="1" applyFill="1" applyBorder="1" applyAlignment="1">
      <alignment horizontal="center" vertical="top" wrapText="1"/>
    </xf>
    <xf numFmtId="0" fontId="60" fillId="15" borderId="8" xfId="0" applyFont="1" applyFill="1" applyBorder="1" applyAlignment="1">
      <alignment horizontal="center" vertical="top" wrapText="1"/>
    </xf>
    <xf numFmtId="0" fontId="60" fillId="15" borderId="0" xfId="0" applyFont="1" applyFill="1" applyAlignment="1">
      <alignment horizontal="center" vertical="top" wrapText="1"/>
    </xf>
    <xf numFmtId="0" fontId="60" fillId="15" borderId="15" xfId="0" applyFont="1" applyFill="1" applyBorder="1" applyAlignment="1">
      <alignment horizontal="center" vertical="top" wrapText="1"/>
    </xf>
    <xf numFmtId="0" fontId="62" fillId="0" borderId="88" xfId="0" applyFont="1" applyBorder="1" applyAlignment="1">
      <alignment horizontal="center" vertical="center" textRotation="45" wrapText="1"/>
    </xf>
    <xf numFmtId="0" fontId="63" fillId="0" borderId="91" xfId="0" applyFont="1" applyBorder="1"/>
    <xf numFmtId="0" fontId="59" fillId="15" borderId="12" xfId="0" applyFont="1" applyFill="1" applyBorder="1" applyAlignment="1">
      <alignment horizontal="center" vertical="top" wrapText="1"/>
    </xf>
    <xf numFmtId="0" fontId="59" fillId="15" borderId="13" xfId="0" applyFont="1" applyFill="1" applyBorder="1" applyAlignment="1">
      <alignment horizontal="center" vertical="top" wrapText="1"/>
    </xf>
    <xf numFmtId="0" fontId="59" fillId="15" borderId="14" xfId="0" applyFont="1" applyFill="1" applyBorder="1" applyAlignment="1">
      <alignment horizontal="center" vertical="top" wrapText="1"/>
    </xf>
    <xf numFmtId="0" fontId="59" fillId="15" borderId="10" xfId="0" applyFont="1" applyFill="1" applyBorder="1" applyAlignment="1">
      <alignment horizontal="center" vertical="top" wrapText="1"/>
    </xf>
    <xf numFmtId="0" fontId="59" fillId="15" borderId="4" xfId="0" applyFont="1" applyFill="1" applyBorder="1" applyAlignment="1">
      <alignment horizontal="center" vertical="top" wrapText="1"/>
    </xf>
    <xf numFmtId="0" fontId="59" fillId="15" borderId="16" xfId="0" applyFont="1" applyFill="1" applyBorder="1" applyAlignment="1">
      <alignment horizontal="center" vertical="top" wrapText="1"/>
    </xf>
    <xf numFmtId="0" fontId="54" fillId="0" borderId="72" xfId="0" applyFont="1" applyBorder="1" applyAlignment="1">
      <alignment horizontal="left" vertical="center" wrapText="1"/>
    </xf>
    <xf numFmtId="0" fontId="55" fillId="0" borderId="73" xfId="0" applyFont="1" applyBorder="1" applyAlignment="1">
      <alignment horizontal="left"/>
    </xf>
    <xf numFmtId="3" fontId="56" fillId="0" borderId="6" xfId="0" applyNumberFormat="1" applyFont="1" applyBorder="1" applyAlignment="1">
      <alignment horizontal="left" vertical="center" wrapText="1"/>
    </xf>
    <xf numFmtId="3" fontId="56" fillId="0" borderId="7" xfId="0" applyNumberFormat="1" applyFont="1" applyBorder="1" applyAlignment="1">
      <alignment horizontal="left" vertical="center" wrapText="1"/>
    </xf>
    <xf numFmtId="0" fontId="64" fillId="0" borderId="88" xfId="0" applyFont="1" applyBorder="1" applyAlignment="1">
      <alignment horizontal="center" vertical="center" textRotation="45" wrapText="1"/>
    </xf>
    <xf numFmtId="0" fontId="65" fillId="0" borderId="91" xfId="0" applyFont="1" applyBorder="1"/>
    <xf numFmtId="0" fontId="54" fillId="0" borderId="80" xfId="0" applyFont="1" applyBorder="1" applyAlignment="1">
      <alignment horizontal="center" vertical="center"/>
    </xf>
    <xf numFmtId="0" fontId="55" fillId="0" borderId="81" xfId="0" applyFont="1" applyBorder="1" applyAlignment="1">
      <alignment horizontal="center"/>
    </xf>
    <xf numFmtId="14" fontId="57" fillId="0" borderId="73" xfId="0" applyNumberFormat="1" applyFont="1" applyBorder="1" applyAlignment="1">
      <alignment horizontal="center" vertical="center" wrapText="1"/>
    </xf>
    <xf numFmtId="14" fontId="57" fillId="0" borderId="76" xfId="0" applyNumberFormat="1" applyFont="1" applyBorder="1" applyAlignment="1">
      <alignment horizontal="center" vertical="center" wrapText="1"/>
    </xf>
    <xf numFmtId="49" fontId="17" fillId="6" borderId="5" xfId="5" applyNumberFormat="1" applyFont="1" applyFill="1" applyBorder="1" applyAlignment="1">
      <alignment vertical="center" wrapText="1"/>
    </xf>
    <xf numFmtId="49" fontId="17" fillId="6" borderId="7" xfId="5" applyNumberFormat="1" applyFont="1" applyFill="1" applyBorder="1" applyAlignment="1">
      <alignment vertical="center" wrapText="1"/>
    </xf>
    <xf numFmtId="0" fontId="18" fillId="3" borderId="5" xfId="5" applyFont="1" applyFill="1" applyBorder="1" applyAlignment="1">
      <alignment horizontal="center" vertical="center"/>
    </xf>
    <xf numFmtId="0" fontId="18" fillId="3" borderId="7" xfId="5" applyFont="1" applyFill="1" applyBorder="1" applyAlignment="1">
      <alignment horizontal="center" vertical="center"/>
    </xf>
    <xf numFmtId="0" fontId="17" fillId="6" borderId="5" xfId="5" applyFont="1" applyFill="1" applyBorder="1" applyAlignment="1">
      <alignment horizontal="left"/>
    </xf>
    <xf numFmtId="0" fontId="17" fillId="6" borderId="7" xfId="5" applyFont="1" applyFill="1" applyBorder="1" applyAlignment="1">
      <alignment horizontal="left"/>
    </xf>
    <xf numFmtId="0" fontId="11" fillId="6" borderId="0" xfId="5" applyFont="1" applyFill="1" applyAlignment="1">
      <alignment horizontal="right" vertical="center"/>
    </xf>
    <xf numFmtId="0" fontId="11" fillId="6" borderId="15" xfId="5" applyFont="1" applyFill="1" applyBorder="1" applyAlignment="1">
      <alignment horizontal="right" vertical="center"/>
    </xf>
    <xf numFmtId="0" fontId="3" fillId="0" borderId="5" xfId="8" applyFont="1" applyBorder="1" applyAlignment="1">
      <alignment horizontal="center" vertical="center"/>
    </xf>
    <xf numFmtId="0" fontId="3" fillId="0" borderId="6" xfId="8" applyFont="1" applyBorder="1" applyAlignment="1">
      <alignment horizontal="center" vertical="center"/>
    </xf>
    <xf numFmtId="0" fontId="3" fillId="0" borderId="7" xfId="8" applyFont="1" applyBorder="1" applyAlignment="1">
      <alignment horizontal="center" vertical="center"/>
    </xf>
    <xf numFmtId="39" fontId="11" fillId="0" borderId="12" xfId="8" applyNumberFormat="1" applyFont="1" applyBorder="1" applyAlignment="1">
      <alignment horizontal="center" vertical="center" wrapText="1"/>
    </xf>
    <xf numFmtId="0" fontId="11" fillId="0" borderId="13" xfId="8" applyFont="1" applyBorder="1" applyAlignment="1">
      <alignment horizontal="center" vertical="center" wrapText="1"/>
    </xf>
    <xf numFmtId="0" fontId="11" fillId="0" borderId="14" xfId="8" applyFont="1" applyBorder="1" applyAlignment="1">
      <alignment horizontal="center" vertical="center" wrapText="1"/>
    </xf>
    <xf numFmtId="0" fontId="11" fillId="0" borderId="8" xfId="8" applyFont="1" applyBorder="1" applyAlignment="1">
      <alignment horizontal="center" vertical="center" wrapText="1"/>
    </xf>
    <xf numFmtId="0" fontId="11" fillId="0" borderId="0" xfId="8" applyFont="1" applyAlignment="1">
      <alignment horizontal="center" vertical="center" wrapText="1"/>
    </xf>
    <xf numFmtId="0" fontId="11" fillId="0" borderId="15" xfId="8" applyFont="1" applyBorder="1" applyAlignment="1">
      <alignment horizontal="center" vertical="center" wrapText="1"/>
    </xf>
    <xf numFmtId="0" fontId="11" fillId="0" borderId="10" xfId="8" applyFont="1" applyBorder="1" applyAlignment="1">
      <alignment horizontal="center" vertical="center" wrapText="1"/>
    </xf>
    <xf numFmtId="0" fontId="11" fillId="0" borderId="4" xfId="8" applyFont="1" applyBorder="1" applyAlignment="1">
      <alignment horizontal="center" vertical="center" wrapText="1"/>
    </xf>
    <xf numFmtId="0" fontId="11" fillId="0" borderId="16" xfId="8" applyFont="1" applyBorder="1" applyAlignment="1">
      <alignment horizontal="center" vertical="center" wrapText="1"/>
    </xf>
    <xf numFmtId="0" fontId="14" fillId="5" borderId="12" xfId="5" applyFont="1" applyFill="1" applyBorder="1" applyAlignment="1">
      <alignment horizontal="left" vertical="center" wrapText="1"/>
    </xf>
    <xf numFmtId="0" fontId="14" fillId="5" borderId="13" xfId="5" applyFont="1" applyFill="1" applyBorder="1" applyAlignment="1">
      <alignment horizontal="left" vertical="center" wrapText="1"/>
    </xf>
    <xf numFmtId="0" fontId="14" fillId="5" borderId="14" xfId="5" applyFont="1" applyFill="1" applyBorder="1" applyAlignment="1">
      <alignment horizontal="left" vertical="center" wrapText="1"/>
    </xf>
    <xf numFmtId="0" fontId="14" fillId="5" borderId="8" xfId="5" applyFont="1" applyFill="1" applyBorder="1" applyAlignment="1">
      <alignment horizontal="left" vertical="center" wrapText="1"/>
    </xf>
    <xf numFmtId="0" fontId="14" fillId="5" borderId="0" xfId="5" applyFont="1" applyFill="1" applyAlignment="1">
      <alignment horizontal="left" vertical="center" wrapText="1"/>
    </xf>
    <xf numFmtId="0" fontId="14" fillId="5" borderId="15" xfId="5" applyFont="1" applyFill="1" applyBorder="1" applyAlignment="1">
      <alignment horizontal="left" vertical="center" wrapText="1"/>
    </xf>
    <xf numFmtId="0" fontId="14" fillId="5" borderId="10" xfId="5" applyFont="1" applyFill="1" applyBorder="1" applyAlignment="1">
      <alignment horizontal="left" vertical="center" wrapText="1"/>
    </xf>
    <xf numFmtId="0" fontId="14" fillId="5" borderId="4" xfId="5" applyFont="1" applyFill="1" applyBorder="1" applyAlignment="1">
      <alignment horizontal="left" vertical="center" wrapText="1"/>
    </xf>
    <xf numFmtId="0" fontId="14" fillId="5" borderId="16" xfId="5" applyFont="1" applyFill="1" applyBorder="1" applyAlignment="1">
      <alignment horizontal="left" vertical="center" wrapText="1"/>
    </xf>
    <xf numFmtId="168" fontId="15" fillId="0" borderId="12" xfId="2" applyNumberFormat="1" applyFont="1" applyFill="1" applyBorder="1" applyAlignment="1">
      <alignment horizontal="center" vertical="center" wrapText="1"/>
    </xf>
    <xf numFmtId="168" fontId="15" fillId="0" borderId="14" xfId="2" applyNumberFormat="1" applyFont="1" applyFill="1" applyBorder="1" applyAlignment="1">
      <alignment horizontal="center" vertical="center" wrapText="1"/>
    </xf>
    <xf numFmtId="168" fontId="15" fillId="0" borderId="8" xfId="2" applyNumberFormat="1" applyFont="1" applyFill="1" applyBorder="1" applyAlignment="1">
      <alignment horizontal="center" vertical="center" wrapText="1"/>
    </xf>
    <xf numFmtId="168" fontId="15" fillId="0" borderId="15" xfId="2" applyNumberFormat="1" applyFont="1" applyFill="1" applyBorder="1" applyAlignment="1">
      <alignment horizontal="center" vertical="center" wrapText="1"/>
    </xf>
    <xf numFmtId="168" fontId="15" fillId="0" borderId="10" xfId="2" applyNumberFormat="1" applyFont="1" applyFill="1" applyBorder="1" applyAlignment="1">
      <alignment horizontal="center" vertical="center" wrapText="1"/>
    </xf>
    <xf numFmtId="168" fontId="15" fillId="0" borderId="16" xfId="2" applyNumberFormat="1" applyFont="1" applyFill="1" applyBorder="1" applyAlignment="1">
      <alignment horizontal="center" vertical="center" wrapText="1"/>
    </xf>
    <xf numFmtId="0" fontId="16" fillId="0" borderId="5" xfId="5" applyFont="1" applyBorder="1" applyAlignment="1">
      <alignment horizontal="center" vertical="center" wrapText="1"/>
    </xf>
    <xf numFmtId="0" fontId="16" fillId="0" borderId="6" xfId="5" applyFont="1" applyBorder="1" applyAlignment="1">
      <alignment horizontal="center" vertical="center" wrapText="1"/>
    </xf>
    <xf numFmtId="0" fontId="16" fillId="0" borderId="7" xfId="5" applyFont="1" applyBorder="1" applyAlignment="1">
      <alignment horizontal="center" vertical="center" wrapText="1"/>
    </xf>
    <xf numFmtId="0" fontId="17" fillId="6" borderId="5" xfId="5" applyFont="1" applyFill="1" applyBorder="1" applyAlignment="1">
      <alignment horizontal="left" vertical="center"/>
    </xf>
    <xf numFmtId="0" fontId="17" fillId="6" borderId="7" xfId="5" applyFont="1" applyFill="1" applyBorder="1" applyAlignment="1">
      <alignment horizontal="left" vertical="center"/>
    </xf>
    <xf numFmtId="3" fontId="17" fillId="6" borderId="5" xfId="5" applyNumberFormat="1" applyFont="1" applyFill="1" applyBorder="1" applyAlignment="1">
      <alignment horizontal="left" vertical="center" wrapText="1"/>
    </xf>
    <xf numFmtId="3" fontId="17" fillId="6" borderId="7" xfId="5" applyNumberFormat="1" applyFont="1" applyFill="1" applyBorder="1" applyAlignment="1">
      <alignment horizontal="left" vertical="center" wrapText="1"/>
    </xf>
    <xf numFmtId="0" fontId="17" fillId="6" borderId="5" xfId="5" applyFont="1" applyFill="1" applyBorder="1" applyAlignment="1">
      <alignment horizontal="left" vertical="center" wrapText="1"/>
    </xf>
    <xf numFmtId="0" fontId="17" fillId="6" borderId="7" xfId="5" applyFont="1" applyFill="1" applyBorder="1" applyAlignment="1">
      <alignment horizontal="left" vertical="center" wrapText="1"/>
    </xf>
    <xf numFmtId="0" fontId="16" fillId="6" borderId="5" xfId="5" applyFont="1" applyFill="1" applyBorder="1" applyAlignment="1">
      <alignment horizontal="left" vertical="center"/>
    </xf>
    <xf numFmtId="0" fontId="16" fillId="6" borderId="7" xfId="5" applyFont="1" applyFill="1" applyBorder="1" applyAlignment="1">
      <alignment horizontal="left" vertical="center"/>
    </xf>
    <xf numFmtId="3" fontId="16" fillId="6" borderId="5" xfId="5" applyNumberFormat="1" applyFont="1" applyFill="1" applyBorder="1" applyAlignment="1">
      <alignment horizontal="left" vertical="center" wrapText="1"/>
    </xf>
    <xf numFmtId="3" fontId="16" fillId="6" borderId="7" xfId="5" applyNumberFormat="1" applyFont="1" applyFill="1" applyBorder="1" applyAlignment="1">
      <alignment horizontal="left" vertical="center" wrapText="1"/>
    </xf>
    <xf numFmtId="0" fontId="16" fillId="6" borderId="5" xfId="5" applyFont="1" applyFill="1" applyBorder="1" applyAlignment="1">
      <alignment horizontal="left"/>
    </xf>
    <xf numFmtId="0" fontId="16" fillId="6" borderId="7" xfId="5" applyFont="1" applyFill="1" applyBorder="1" applyAlignment="1">
      <alignment horizontal="left"/>
    </xf>
    <xf numFmtId="49" fontId="16" fillId="6" borderId="5" xfId="5" applyNumberFormat="1" applyFont="1" applyFill="1" applyBorder="1" applyAlignment="1">
      <alignment vertical="center" wrapText="1"/>
    </xf>
    <xf numFmtId="49" fontId="16" fillId="6" borderId="7" xfId="5" applyNumberFormat="1" applyFont="1" applyFill="1" applyBorder="1" applyAlignment="1">
      <alignment vertical="center" wrapText="1"/>
    </xf>
    <xf numFmtId="0" fontId="16" fillId="6" borderId="5" xfId="5" applyFont="1" applyFill="1" applyBorder="1" applyAlignment="1">
      <alignment horizontal="left" vertical="center" wrapText="1"/>
    </xf>
    <xf numFmtId="0" fontId="16" fillId="6" borderId="7" xfId="5" applyFont="1" applyFill="1" applyBorder="1" applyAlignment="1">
      <alignment horizontal="left" vertical="center" wrapText="1"/>
    </xf>
    <xf numFmtId="0" fontId="15" fillId="3" borderId="5" xfId="5" applyFont="1" applyFill="1" applyBorder="1" applyAlignment="1">
      <alignment horizontal="center" vertical="center"/>
    </xf>
    <xf numFmtId="0" fontId="15" fillId="3" borderId="7" xfId="5" applyFont="1" applyFill="1" applyBorder="1" applyAlignment="1">
      <alignment horizontal="center" vertical="center"/>
    </xf>
    <xf numFmtId="39" fontId="14" fillId="0" borderId="12" xfId="8" applyNumberFormat="1" applyFont="1" applyBorder="1" applyAlignment="1">
      <alignment horizontal="center" vertical="center" wrapText="1"/>
    </xf>
    <xf numFmtId="0" fontId="14" fillId="0" borderId="13" xfId="8" applyFont="1" applyBorder="1" applyAlignment="1">
      <alignment horizontal="center" vertical="center" wrapText="1"/>
    </xf>
    <xf numFmtId="0" fontId="14" fillId="0" borderId="14" xfId="8" applyFont="1" applyBorder="1" applyAlignment="1">
      <alignment horizontal="center" vertical="center" wrapText="1"/>
    </xf>
    <xf numFmtId="0" fontId="14" fillId="0" borderId="8" xfId="8" applyFont="1" applyBorder="1" applyAlignment="1">
      <alignment horizontal="center" vertical="center" wrapText="1"/>
    </xf>
    <xf numFmtId="0" fontId="14" fillId="0" borderId="0" xfId="8" applyFont="1" applyAlignment="1">
      <alignment horizontal="center" vertical="center" wrapText="1"/>
    </xf>
    <xf numFmtId="0" fontId="14" fillId="0" borderId="15" xfId="8" applyFont="1" applyBorder="1" applyAlignment="1">
      <alignment horizontal="center" vertical="center" wrapText="1"/>
    </xf>
    <xf numFmtId="0" fontId="14" fillId="0" borderId="10" xfId="8" applyFont="1" applyBorder="1" applyAlignment="1">
      <alignment horizontal="center" vertical="center" wrapText="1"/>
    </xf>
    <xf numFmtId="0" fontId="14" fillId="0" borderId="4" xfId="8" applyFont="1" applyBorder="1" applyAlignment="1">
      <alignment horizontal="center" vertical="center" wrapText="1"/>
    </xf>
    <xf numFmtId="0" fontId="14" fillId="0" borderId="16" xfId="8" applyFont="1" applyBorder="1" applyAlignment="1">
      <alignment horizontal="center" vertical="center" wrapText="1"/>
    </xf>
    <xf numFmtId="0" fontId="2" fillId="6" borderId="5" xfId="5" applyFill="1" applyBorder="1" applyAlignment="1">
      <alignment horizontal="left" vertical="center" wrapText="1"/>
    </xf>
    <xf numFmtId="0" fontId="2" fillId="6" borderId="7" xfId="5" applyFill="1" applyBorder="1" applyAlignment="1">
      <alignment horizontal="left" vertical="center" wrapText="1"/>
    </xf>
    <xf numFmtId="0" fontId="16" fillId="6" borderId="5" xfId="5" applyFont="1" applyFill="1" applyBorder="1" applyAlignment="1">
      <alignment horizontal="center" vertical="center" wrapText="1"/>
    </xf>
    <xf numFmtId="0" fontId="16" fillId="6" borderId="7" xfId="5" applyFont="1" applyFill="1" applyBorder="1" applyAlignment="1">
      <alignment horizontal="center" vertical="center" wrapText="1"/>
    </xf>
    <xf numFmtId="39" fontId="11" fillId="0" borderId="13" xfId="8" applyNumberFormat="1" applyFont="1" applyBorder="1" applyAlignment="1">
      <alignment horizontal="center" vertical="center" wrapText="1"/>
    </xf>
    <xf numFmtId="39" fontId="11" fillId="0" borderId="14" xfId="8" applyNumberFormat="1" applyFont="1" applyBorder="1" applyAlignment="1">
      <alignment horizontal="center" vertical="center" wrapText="1"/>
    </xf>
    <xf numFmtId="39" fontId="11" fillId="0" borderId="8" xfId="8" applyNumberFormat="1" applyFont="1" applyBorder="1" applyAlignment="1">
      <alignment horizontal="center" vertical="center" wrapText="1"/>
    </xf>
    <xf numFmtId="39" fontId="11" fillId="0" borderId="0" xfId="8" applyNumberFormat="1" applyFont="1" applyAlignment="1">
      <alignment horizontal="center" vertical="center" wrapText="1"/>
    </xf>
    <xf numFmtId="39" fontId="11" fillId="0" borderId="15" xfId="8" applyNumberFormat="1" applyFont="1" applyBorder="1" applyAlignment="1">
      <alignment horizontal="center" vertical="center" wrapText="1"/>
    </xf>
    <xf numFmtId="39" fontId="11" fillId="0" borderId="10" xfId="8" applyNumberFormat="1" applyFont="1" applyBorder="1" applyAlignment="1">
      <alignment horizontal="center" vertical="center" wrapText="1"/>
    </xf>
    <xf numFmtId="39" fontId="11" fillId="0" borderId="4" xfId="8" applyNumberFormat="1" applyFont="1" applyBorder="1" applyAlignment="1">
      <alignment horizontal="center" vertical="center" wrapText="1"/>
    </xf>
    <xf numFmtId="39" fontId="11" fillId="0" borderId="16" xfId="8" applyNumberFormat="1" applyFont="1" applyBorder="1" applyAlignment="1">
      <alignment horizontal="center" vertical="center" wrapText="1"/>
    </xf>
    <xf numFmtId="0" fontId="16" fillId="6" borderId="5" xfId="5" applyFont="1" applyFill="1" applyBorder="1" applyAlignment="1">
      <alignment horizontal="center"/>
    </xf>
    <xf numFmtId="0" fontId="16" fillId="6" borderId="7" xfId="5" applyFont="1" applyFill="1" applyBorder="1" applyAlignment="1">
      <alignment horizontal="center"/>
    </xf>
    <xf numFmtId="168" fontId="11" fillId="0" borderId="12" xfId="2" applyNumberFormat="1" applyFont="1" applyFill="1" applyBorder="1" applyAlignment="1">
      <alignment horizontal="center" vertical="center" wrapText="1"/>
    </xf>
    <xf numFmtId="168" fontId="11" fillId="0" borderId="14" xfId="2" applyNumberFormat="1" applyFont="1" applyFill="1" applyBorder="1" applyAlignment="1">
      <alignment horizontal="center" vertical="center" wrapText="1"/>
    </xf>
    <xf numFmtId="168" fontId="11" fillId="0" borderId="8" xfId="2" applyNumberFormat="1" applyFont="1" applyFill="1" applyBorder="1" applyAlignment="1">
      <alignment horizontal="center" vertical="center" wrapText="1"/>
    </xf>
    <xf numFmtId="168" fontId="11" fillId="0" borderId="15" xfId="2" applyNumberFormat="1" applyFont="1" applyFill="1" applyBorder="1" applyAlignment="1">
      <alignment horizontal="center" vertical="center" wrapText="1"/>
    </xf>
    <xf numFmtId="168" fontId="11" fillId="0" borderId="10" xfId="2" applyNumberFormat="1" applyFont="1" applyFill="1" applyBorder="1" applyAlignment="1">
      <alignment horizontal="center" vertical="center" wrapText="1"/>
    </xf>
    <xf numFmtId="168" fontId="11" fillId="0" borderId="16" xfId="2" applyNumberFormat="1" applyFont="1" applyFill="1" applyBorder="1" applyAlignment="1">
      <alignment horizontal="center" vertical="center" wrapText="1"/>
    </xf>
    <xf numFmtId="0" fontId="16" fillId="4" borderId="5" xfId="5" applyFont="1" applyFill="1" applyBorder="1" applyAlignment="1">
      <alignment horizontal="left" vertical="center" wrapText="1"/>
    </xf>
    <xf numFmtId="0" fontId="16" fillId="4" borderId="7" xfId="5" applyFont="1" applyFill="1" applyBorder="1" applyAlignment="1">
      <alignment horizontal="left" vertical="center" wrapText="1"/>
    </xf>
    <xf numFmtId="0" fontId="49" fillId="0" borderId="5" xfId="0" applyFont="1" applyBorder="1" applyAlignment="1">
      <alignment horizontal="left"/>
    </xf>
    <xf numFmtId="0" fontId="49" fillId="0" borderId="6" xfId="0" applyFont="1" applyBorder="1" applyAlignment="1">
      <alignment horizontal="left"/>
    </xf>
    <xf numFmtId="0" fontId="48" fillId="0" borderId="1" xfId="0" applyFont="1" applyBorder="1" applyAlignment="1">
      <alignment horizontal="center"/>
    </xf>
    <xf numFmtId="0" fontId="2" fillId="0" borderId="2" xfId="0" applyFont="1" applyBorder="1" applyAlignment="1">
      <alignment wrapText="1"/>
    </xf>
    <xf numFmtId="0" fontId="52" fillId="0" borderId="40" xfId="0" applyFont="1" applyBorder="1" applyAlignment="1">
      <alignment horizontal="left"/>
    </xf>
    <xf numFmtId="0" fontId="52" fillId="0" borderId="2" xfId="0" applyFont="1" applyBorder="1" applyAlignment="1">
      <alignment horizontal="left"/>
    </xf>
    <xf numFmtId="0" fontId="52" fillId="0" borderId="18" xfId="0" applyFont="1" applyBorder="1" applyAlignment="1">
      <alignment horizontal="left"/>
    </xf>
    <xf numFmtId="0" fontId="49" fillId="0" borderId="5" xfId="27" applyFont="1" applyBorder="1" applyAlignment="1">
      <alignment horizontal="left"/>
    </xf>
    <xf numFmtId="0" fontId="49" fillId="0" borderId="6" xfId="27" applyFont="1" applyBorder="1" applyAlignment="1">
      <alignment horizontal="left"/>
    </xf>
    <xf numFmtId="0" fontId="52" fillId="0" borderId="40" xfId="0" applyFont="1" applyBorder="1" applyAlignment="1">
      <alignment horizontal="left" wrapText="1"/>
    </xf>
    <xf numFmtId="0" fontId="48" fillId="4" borderId="26" xfId="27" applyFont="1" applyFill="1" applyBorder="1" applyAlignment="1">
      <alignment horizontal="center"/>
    </xf>
    <xf numFmtId="0" fontId="48" fillId="4" borderId="25" xfId="27" applyFont="1" applyFill="1" applyBorder="1" applyAlignment="1">
      <alignment horizontal="center"/>
    </xf>
    <xf numFmtId="0" fontId="48" fillId="4" borderId="24" xfId="27" applyFont="1" applyFill="1" applyBorder="1" applyAlignment="1">
      <alignment horizontal="center"/>
    </xf>
    <xf numFmtId="0" fontId="48" fillId="4" borderId="23" xfId="27" applyFont="1" applyFill="1" applyBorder="1" applyAlignment="1">
      <alignment horizontal="center"/>
    </xf>
    <xf numFmtId="0" fontId="48" fillId="4" borderId="0" xfId="27" applyFont="1" applyFill="1" applyAlignment="1">
      <alignment horizontal="center"/>
    </xf>
    <xf numFmtId="0" fontId="48" fillId="4" borderId="22" xfId="27" applyFont="1" applyFill="1" applyBorder="1" applyAlignment="1">
      <alignment horizontal="center"/>
    </xf>
    <xf numFmtId="0" fontId="48" fillId="4" borderId="21" xfId="27" applyFont="1" applyFill="1" applyBorder="1" applyAlignment="1">
      <alignment horizontal="center"/>
    </xf>
    <xf numFmtId="0" fontId="48" fillId="4" borderId="20" xfId="27" applyFont="1" applyFill="1" applyBorder="1" applyAlignment="1">
      <alignment horizontal="center"/>
    </xf>
    <xf numFmtId="0" fontId="48" fillId="4" borderId="19" xfId="27" applyFont="1" applyFill="1" applyBorder="1" applyAlignment="1">
      <alignment horizontal="center"/>
    </xf>
    <xf numFmtId="0" fontId="53" fillId="12" borderId="26" xfId="17" applyFont="1" applyFill="1" applyBorder="1" applyAlignment="1">
      <alignment horizontal="center" vertical="center" wrapText="1"/>
    </xf>
    <xf numFmtId="0" fontId="53" fillId="12" borderId="25" xfId="17" applyFont="1" applyFill="1" applyBorder="1" applyAlignment="1">
      <alignment horizontal="center" vertical="center" wrapText="1"/>
    </xf>
    <xf numFmtId="0" fontId="53" fillId="12" borderId="23" xfId="17" applyFont="1" applyFill="1" applyBorder="1" applyAlignment="1">
      <alignment horizontal="center" vertical="center" wrapText="1"/>
    </xf>
    <xf numFmtId="0" fontId="53" fillId="12" borderId="0" xfId="17" applyFont="1" applyFill="1" applyAlignment="1">
      <alignment horizontal="center" vertical="center" wrapText="1"/>
    </xf>
    <xf numFmtId="0" fontId="53" fillId="12" borderId="21" xfId="17" applyFont="1" applyFill="1" applyBorder="1" applyAlignment="1">
      <alignment horizontal="center" vertical="center" wrapText="1"/>
    </xf>
    <xf numFmtId="0" fontId="53" fillId="12" borderId="20" xfId="17" applyFont="1" applyFill="1" applyBorder="1" applyAlignment="1">
      <alignment horizontal="center" vertical="center" wrapText="1"/>
    </xf>
    <xf numFmtId="0" fontId="53" fillId="0" borderId="26" xfId="17" applyFont="1" applyBorder="1" applyAlignment="1">
      <alignment horizontal="center" vertical="center" wrapText="1"/>
    </xf>
    <xf numFmtId="0" fontId="53" fillId="0" borderId="25" xfId="17" applyFont="1" applyBorder="1" applyAlignment="1">
      <alignment horizontal="center" vertical="center" wrapText="1"/>
    </xf>
    <xf numFmtId="0" fontId="53" fillId="0" borderId="24" xfId="17" applyFont="1" applyBorder="1" applyAlignment="1">
      <alignment horizontal="center" vertical="center" wrapText="1"/>
    </xf>
    <xf numFmtId="0" fontId="53" fillId="0" borderId="23" xfId="17" applyFont="1" applyBorder="1" applyAlignment="1">
      <alignment horizontal="center" vertical="center" wrapText="1"/>
    </xf>
    <xf numFmtId="0" fontId="53" fillId="0" borderId="0" xfId="17" applyFont="1" applyAlignment="1">
      <alignment horizontal="center" vertical="center" wrapText="1"/>
    </xf>
    <xf numFmtId="0" fontId="53" fillId="0" borderId="22" xfId="17" applyFont="1" applyBorder="1" applyAlignment="1">
      <alignment horizontal="center" vertical="center" wrapText="1"/>
    </xf>
    <xf numFmtId="0" fontId="53" fillId="0" borderId="21" xfId="17" applyFont="1" applyBorder="1" applyAlignment="1">
      <alignment horizontal="center" vertical="center" wrapText="1"/>
    </xf>
    <xf numFmtId="0" fontId="53" fillId="0" borderId="20" xfId="17" applyFont="1" applyBorder="1" applyAlignment="1">
      <alignment horizontal="center" vertical="center" wrapText="1"/>
    </xf>
    <xf numFmtId="0" fontId="53" fillId="0" borderId="19" xfId="17" applyFont="1" applyBorder="1" applyAlignment="1">
      <alignment horizontal="center" vertical="center" wrapText="1"/>
    </xf>
    <xf numFmtId="39" fontId="3" fillId="0" borderId="1" xfId="12" applyNumberFormat="1" applyFont="1" applyBorder="1" applyAlignment="1">
      <alignment horizontal="center" vertical="center" wrapText="1"/>
    </xf>
    <xf numFmtId="39" fontId="3" fillId="0" borderId="2" xfId="12" applyNumberFormat="1" applyFont="1" applyBorder="1" applyAlignment="1">
      <alignment horizontal="center" vertical="center" wrapText="1"/>
    </xf>
    <xf numFmtId="39" fontId="3" fillId="0" borderId="18" xfId="12" applyNumberFormat="1" applyFont="1" applyBorder="1" applyAlignment="1">
      <alignment horizontal="center" vertical="center" wrapText="1"/>
    </xf>
    <xf numFmtId="0" fontId="3" fillId="0" borderId="1" xfId="12" applyFont="1" applyBorder="1" applyAlignment="1">
      <alignment horizontal="center"/>
    </xf>
    <xf numFmtId="0" fontId="3" fillId="0" borderId="2" xfId="12" applyFont="1" applyBorder="1" applyAlignment="1">
      <alignment horizontal="center"/>
    </xf>
    <xf numFmtId="0" fontId="3" fillId="0" borderId="18" xfId="12" applyFont="1" applyBorder="1" applyAlignment="1">
      <alignment horizontal="center"/>
    </xf>
    <xf numFmtId="0" fontId="3" fillId="11" borderId="51" xfId="12" applyFont="1" applyFill="1" applyBorder="1" applyAlignment="1">
      <alignment horizontal="center" vertical="center"/>
    </xf>
    <xf numFmtId="0" fontId="3" fillId="11" borderId="1" xfId="12" applyFont="1" applyFill="1" applyBorder="1" applyAlignment="1">
      <alignment horizontal="center" vertical="center" wrapText="1"/>
    </xf>
    <xf numFmtId="0" fontId="3" fillId="11" borderId="18" xfId="12" applyFont="1" applyFill="1" applyBorder="1" applyAlignment="1">
      <alignment horizontal="center" vertical="center" wrapText="1"/>
    </xf>
    <xf numFmtId="0" fontId="2" fillId="0" borderId="18" xfId="0" applyFont="1" applyBorder="1" applyAlignment="1">
      <alignment wrapText="1"/>
    </xf>
    <xf numFmtId="0" fontId="53" fillId="12" borderId="92" xfId="17" applyFont="1" applyFill="1" applyBorder="1" applyAlignment="1">
      <alignment horizontal="center" vertical="center" wrapText="1"/>
    </xf>
    <xf numFmtId="0" fontId="53" fillId="12" borderId="94" xfId="17" applyFont="1" applyFill="1" applyBorder="1" applyAlignment="1">
      <alignment horizontal="center" vertical="center" wrapText="1"/>
    </xf>
    <xf numFmtId="0" fontId="53" fillId="12" borderId="96" xfId="17" applyFont="1" applyFill="1" applyBorder="1" applyAlignment="1">
      <alignment horizontal="center" vertical="center" wrapText="1"/>
    </xf>
    <xf numFmtId="0" fontId="53" fillId="12" borderId="97" xfId="17" applyFont="1" applyFill="1" applyBorder="1" applyAlignment="1">
      <alignment horizontal="center" vertical="center" wrapText="1"/>
    </xf>
    <xf numFmtId="0" fontId="53" fillId="12" borderId="98" xfId="17" applyFont="1" applyFill="1" applyBorder="1" applyAlignment="1">
      <alignment horizontal="center" vertical="center" wrapText="1"/>
    </xf>
    <xf numFmtId="0" fontId="66" fillId="6" borderId="93" xfId="28" applyFont="1" applyFill="1" applyBorder="1" applyAlignment="1">
      <alignment horizontal="center" vertical="center"/>
    </xf>
    <xf numFmtId="0" fontId="66" fillId="6" borderId="25" xfId="28" applyFont="1" applyFill="1" applyBorder="1" applyAlignment="1">
      <alignment horizontal="center" vertical="center"/>
    </xf>
    <xf numFmtId="0" fontId="66" fillId="6" borderId="24" xfId="28" applyFont="1" applyFill="1" applyBorder="1" applyAlignment="1">
      <alignment horizontal="center" vertical="center"/>
    </xf>
    <xf numFmtId="0" fontId="66" fillId="6" borderId="95" xfId="28" applyFont="1" applyFill="1" applyBorder="1" applyAlignment="1">
      <alignment horizontal="center" vertical="center"/>
    </xf>
    <xf numFmtId="0" fontId="66" fillId="6" borderId="0" xfId="28" applyFont="1" applyFill="1" applyBorder="1" applyAlignment="1">
      <alignment horizontal="center" vertical="center"/>
    </xf>
    <xf numFmtId="0" fontId="66" fillId="6" borderId="22" xfId="28" applyFont="1" applyFill="1" applyBorder="1" applyAlignment="1">
      <alignment horizontal="center" vertical="center"/>
    </xf>
    <xf numFmtId="0" fontId="66" fillId="6" borderId="99" xfId="28" applyFont="1" applyFill="1" applyBorder="1" applyAlignment="1">
      <alignment horizontal="center" vertical="center"/>
    </xf>
    <xf numFmtId="0" fontId="66" fillId="6" borderId="97" xfId="28" applyFont="1" applyFill="1" applyBorder="1" applyAlignment="1">
      <alignment horizontal="center" vertical="center"/>
    </xf>
    <xf numFmtId="0" fontId="66" fillId="6" borderId="100" xfId="28" applyFont="1" applyFill="1" applyBorder="1" applyAlignment="1">
      <alignment horizontal="center" vertical="center"/>
    </xf>
    <xf numFmtId="0" fontId="69" fillId="0" borderId="101" xfId="17" applyFont="1" applyBorder="1" applyAlignment="1">
      <alignment horizontal="center" vertical="center" wrapText="1"/>
    </xf>
    <xf numFmtId="0" fontId="69" fillId="0" borderId="102" xfId="17" applyFont="1" applyBorder="1" applyAlignment="1">
      <alignment horizontal="center" vertical="center" wrapText="1"/>
    </xf>
    <xf numFmtId="0" fontId="69" fillId="0" borderId="103" xfId="17" applyFont="1" applyBorder="1" applyAlignment="1">
      <alignment horizontal="center" vertical="center" wrapText="1"/>
    </xf>
    <xf numFmtId="0" fontId="69" fillId="0" borderId="23" xfId="17" applyFont="1" applyBorder="1" applyAlignment="1">
      <alignment horizontal="center" vertical="center" wrapText="1"/>
    </xf>
    <xf numFmtId="0" fontId="69" fillId="0" borderId="0" xfId="17" applyFont="1" applyAlignment="1">
      <alignment horizontal="center" vertical="center" wrapText="1"/>
    </xf>
    <xf numFmtId="0" fontId="69" fillId="0" borderId="94" xfId="17" applyFont="1" applyBorder="1" applyAlignment="1">
      <alignment horizontal="center" vertical="center" wrapText="1"/>
    </xf>
    <xf numFmtId="0" fontId="69" fillId="0" borderId="96" xfId="17" applyFont="1" applyBorder="1" applyAlignment="1">
      <alignment horizontal="center" vertical="center" wrapText="1"/>
    </xf>
    <xf numFmtId="0" fontId="69" fillId="0" borderId="97" xfId="17" applyFont="1" applyBorder="1" applyAlignment="1">
      <alignment horizontal="center" vertical="center" wrapText="1"/>
    </xf>
    <xf numFmtId="0" fontId="69" fillId="0" borderId="98" xfId="17" applyFont="1" applyBorder="1" applyAlignment="1">
      <alignment horizontal="center" vertical="center" wrapText="1"/>
    </xf>
    <xf numFmtId="0" fontId="15" fillId="0" borderId="104" xfId="0" applyFont="1" applyBorder="1" applyAlignment="1">
      <alignment horizontal="center" vertical="center" wrapText="1"/>
    </xf>
    <xf numFmtId="0" fontId="15" fillId="0" borderId="102" xfId="0" applyFont="1" applyBorder="1" applyAlignment="1">
      <alignment horizontal="center" vertical="center" wrapText="1"/>
    </xf>
    <xf numFmtId="0" fontId="15" fillId="0" borderId="105" xfId="0" applyFont="1" applyBorder="1" applyAlignment="1">
      <alignment horizontal="center" vertical="center" wrapText="1"/>
    </xf>
    <xf numFmtId="0" fontId="15" fillId="0" borderId="95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99" xfId="0" applyFont="1" applyBorder="1" applyAlignment="1">
      <alignment horizontal="center" vertical="center" wrapText="1"/>
    </xf>
    <xf numFmtId="0" fontId="15" fillId="0" borderId="97" xfId="0" applyFont="1" applyBorder="1" applyAlignment="1">
      <alignment horizontal="center" vertical="center" wrapText="1"/>
    </xf>
    <xf numFmtId="0" fontId="15" fillId="0" borderId="100" xfId="0" applyFont="1" applyBorder="1" applyAlignment="1">
      <alignment horizontal="center" vertical="center" wrapText="1"/>
    </xf>
    <xf numFmtId="0" fontId="15" fillId="0" borderId="101" xfId="17" applyFont="1" applyBorder="1" applyAlignment="1">
      <alignment horizontal="center" vertical="center" wrapText="1"/>
    </xf>
    <xf numFmtId="0" fontId="15" fillId="0" borderId="102" xfId="17" applyFont="1" applyBorder="1" applyAlignment="1">
      <alignment horizontal="center" vertical="center" wrapText="1"/>
    </xf>
    <xf numFmtId="0" fontId="15" fillId="0" borderId="103" xfId="17" applyFont="1" applyBorder="1" applyAlignment="1">
      <alignment horizontal="center" vertical="center" wrapText="1"/>
    </xf>
    <xf numFmtId="0" fontId="15" fillId="0" borderId="96" xfId="17" applyFont="1" applyBorder="1" applyAlignment="1">
      <alignment horizontal="center" vertical="center" wrapText="1"/>
    </xf>
    <xf numFmtId="0" fontId="15" fillId="0" borderId="97" xfId="17" applyFont="1" applyBorder="1" applyAlignment="1">
      <alignment horizontal="center" vertical="center" wrapText="1"/>
    </xf>
    <xf numFmtId="0" fontId="15" fillId="0" borderId="98" xfId="17" applyFont="1" applyBorder="1" applyAlignment="1">
      <alignment horizontal="center" vertical="center" wrapText="1"/>
    </xf>
    <xf numFmtId="0" fontId="15" fillId="0" borderId="106" xfId="17" applyFont="1" applyBorder="1" applyAlignment="1">
      <alignment horizontal="center" vertical="center" wrapText="1"/>
    </xf>
    <xf numFmtId="14" fontId="16" fillId="0" borderId="106" xfId="17" applyNumberFormat="1" applyFont="1" applyBorder="1" applyAlignment="1">
      <alignment horizontal="center" vertical="center" wrapText="1"/>
    </xf>
    <xf numFmtId="14" fontId="16" fillId="0" borderId="107" xfId="17" applyNumberFormat="1" applyFont="1" applyBorder="1" applyAlignment="1">
      <alignment horizontal="center" vertical="center" wrapText="1"/>
    </xf>
    <xf numFmtId="0" fontId="16" fillId="6" borderId="108" xfId="28" applyFont="1" applyFill="1" applyBorder="1" applyAlignment="1">
      <alignment horizontal="justify" vertical="justify" wrapText="1"/>
    </xf>
    <xf numFmtId="0" fontId="16" fillId="6" borderId="109" xfId="28" applyFont="1" applyFill="1" applyBorder="1" applyAlignment="1">
      <alignment horizontal="justify" vertical="justify" wrapText="1"/>
    </xf>
    <xf numFmtId="0" fontId="16" fillId="6" borderId="110" xfId="28" applyFont="1" applyFill="1" applyBorder="1" applyAlignment="1">
      <alignment horizontal="justify" vertical="justify" wrapText="1"/>
    </xf>
    <xf numFmtId="0" fontId="15" fillId="6" borderId="108" xfId="28" applyFont="1" applyFill="1" applyBorder="1" applyAlignment="1">
      <alignment horizontal="center" vertical="center"/>
    </xf>
    <xf numFmtId="0" fontId="15" fillId="6" borderId="109" xfId="28" applyFont="1" applyFill="1" applyBorder="1" applyAlignment="1">
      <alignment horizontal="center" vertical="center"/>
    </xf>
    <xf numFmtId="0" fontId="15" fillId="6" borderId="110" xfId="28" applyFont="1" applyFill="1" applyBorder="1" applyAlignment="1">
      <alignment horizontal="center" vertical="center"/>
    </xf>
    <xf numFmtId="0" fontId="15" fillId="16" borderId="108" xfId="28" applyFont="1" applyFill="1" applyBorder="1" applyAlignment="1">
      <alignment horizontal="center" vertical="center"/>
    </xf>
    <xf numFmtId="0" fontId="15" fillId="16" borderId="111" xfId="28" applyFont="1" applyFill="1" applyBorder="1" applyAlignment="1">
      <alignment horizontal="center" vertical="center"/>
    </xf>
    <xf numFmtId="0" fontId="15" fillId="6" borderId="106" xfId="28" applyFont="1" applyFill="1" applyBorder="1" applyAlignment="1">
      <alignment horizontal="left" vertical="center"/>
    </xf>
    <xf numFmtId="0" fontId="15" fillId="6" borderId="112" xfId="28" applyFont="1" applyFill="1" applyBorder="1" applyAlignment="1">
      <alignment horizontal="left" vertical="center"/>
    </xf>
    <xf numFmtId="0" fontId="15" fillId="6" borderId="107" xfId="28" applyFont="1" applyFill="1" applyBorder="1" applyAlignment="1">
      <alignment horizontal="left" vertical="center"/>
    </xf>
    <xf numFmtId="0" fontId="18" fillId="6" borderId="112" xfId="28" applyFont="1" applyFill="1" applyBorder="1" applyAlignment="1">
      <alignment horizontal="center" vertical="center" wrapText="1"/>
    </xf>
    <xf numFmtId="0" fontId="18" fillId="6" borderId="106" xfId="28" applyFont="1" applyFill="1" applyBorder="1" applyAlignment="1">
      <alignment horizontal="center" vertical="center" wrapText="1"/>
    </xf>
    <xf numFmtId="0" fontId="17" fillId="6" borderId="106" xfId="28" applyFont="1" applyFill="1" applyBorder="1" applyAlignment="1">
      <alignment horizontal="center" vertical="center" wrapText="1"/>
    </xf>
    <xf numFmtId="0" fontId="15" fillId="6" borderId="112" xfId="28" applyFont="1" applyFill="1" applyBorder="1" applyAlignment="1">
      <alignment horizontal="center" vertical="center" wrapText="1"/>
    </xf>
    <xf numFmtId="0" fontId="15" fillId="6" borderId="106" xfId="28" applyFont="1" applyFill="1" applyBorder="1" applyAlignment="1">
      <alignment horizontal="center" vertical="center" wrapText="1"/>
    </xf>
    <xf numFmtId="0" fontId="16" fillId="6" borderId="106" xfId="30" applyFont="1" applyFill="1" applyBorder="1" applyAlignment="1">
      <alignment horizontal="center" vertical="center" wrapText="1"/>
    </xf>
    <xf numFmtId="169" fontId="16" fillId="6" borderId="112" xfId="28" applyNumberFormat="1" applyFont="1" applyFill="1" applyBorder="1" applyAlignment="1">
      <alignment horizontal="center" vertical="center"/>
    </xf>
    <xf numFmtId="169" fontId="16" fillId="6" borderId="106" xfId="28" applyNumberFormat="1" applyFont="1" applyFill="1" applyBorder="1" applyAlignment="1">
      <alignment horizontal="center" vertical="center"/>
    </xf>
    <xf numFmtId="169" fontId="16" fillId="6" borderId="106" xfId="30" applyNumberFormat="1" applyFont="1" applyFill="1" applyBorder="1" applyAlignment="1">
      <alignment vertical="center"/>
    </xf>
    <xf numFmtId="37" fontId="15" fillId="10" borderId="112" xfId="28" applyNumberFormat="1" applyFont="1" applyFill="1" applyBorder="1" applyAlignment="1">
      <alignment horizontal="left" vertical="center"/>
    </xf>
    <xf numFmtId="37" fontId="15" fillId="10" borderId="106" xfId="28" applyNumberFormat="1" applyFont="1" applyFill="1" applyBorder="1" applyAlignment="1">
      <alignment horizontal="left" vertical="center"/>
    </xf>
    <xf numFmtId="0" fontId="15" fillId="10" borderId="108" xfId="28" applyFont="1" applyFill="1" applyBorder="1" applyAlignment="1">
      <alignment horizontal="left" vertical="center"/>
    </xf>
    <xf numFmtId="0" fontId="15" fillId="10" borderId="109" xfId="28" applyFont="1" applyFill="1" applyBorder="1" applyAlignment="1">
      <alignment horizontal="left" vertical="center"/>
    </xf>
    <xf numFmtId="0" fontId="15" fillId="10" borderId="111" xfId="28" applyFont="1" applyFill="1" applyBorder="1" applyAlignment="1">
      <alignment horizontal="left" vertical="center"/>
    </xf>
    <xf numFmtId="0" fontId="15" fillId="6" borderId="108" xfId="28" applyFont="1" applyFill="1" applyBorder="1" applyAlignment="1">
      <alignment horizontal="center" vertical="center" wrapText="1"/>
    </xf>
    <xf numFmtId="0" fontId="15" fillId="6" borderId="109" xfId="28" applyFont="1" applyFill="1" applyBorder="1" applyAlignment="1">
      <alignment horizontal="center" vertical="center" wrapText="1"/>
    </xf>
    <xf numFmtId="0" fontId="15" fillId="6" borderId="111" xfId="28" applyFont="1" applyFill="1" applyBorder="1" applyAlignment="1">
      <alignment horizontal="center" vertical="center" wrapText="1"/>
    </xf>
    <xf numFmtId="181" fontId="16" fillId="6" borderId="108" xfId="28" applyNumberFormat="1" applyFont="1" applyFill="1" applyBorder="1" applyAlignment="1">
      <alignment horizontal="left" vertical="center" wrapText="1"/>
    </xf>
    <xf numFmtId="181" fontId="16" fillId="6" borderId="109" xfId="28" applyNumberFormat="1" applyFont="1" applyFill="1" applyBorder="1" applyAlignment="1">
      <alignment horizontal="left" vertical="center" wrapText="1"/>
    </xf>
    <xf numFmtId="181" fontId="16" fillId="6" borderId="111" xfId="28" applyNumberFormat="1" applyFont="1" applyFill="1" applyBorder="1" applyAlignment="1">
      <alignment horizontal="left" vertical="center" wrapText="1"/>
    </xf>
    <xf numFmtId="0" fontId="16" fillId="6" borderId="108" xfId="28" applyFont="1" applyFill="1" applyBorder="1" applyAlignment="1">
      <alignment horizontal="left" vertical="center" wrapText="1"/>
    </xf>
    <xf numFmtId="0" fontId="16" fillId="6" borderId="109" xfId="28" applyFont="1" applyFill="1" applyBorder="1" applyAlignment="1">
      <alignment horizontal="left" vertical="center" wrapText="1"/>
    </xf>
    <xf numFmtId="0" fontId="16" fillId="6" borderId="111" xfId="28" applyFont="1" applyFill="1" applyBorder="1" applyAlignment="1">
      <alignment horizontal="left" vertical="center" wrapText="1"/>
    </xf>
    <xf numFmtId="0" fontId="15" fillId="6" borderId="96" xfId="28" applyFont="1" applyFill="1" applyBorder="1" applyAlignment="1">
      <alignment horizontal="left" vertical="center" wrapText="1"/>
    </xf>
    <xf numFmtId="0" fontId="15" fillId="6" borderId="97" xfId="28" applyFont="1" applyFill="1" applyBorder="1" applyAlignment="1">
      <alignment horizontal="left" vertical="center" wrapText="1"/>
    </xf>
    <xf numFmtId="0" fontId="15" fillId="6" borderId="109" xfId="28" applyFont="1" applyFill="1" applyBorder="1" applyAlignment="1">
      <alignment horizontal="left" vertical="center" wrapText="1"/>
    </xf>
    <xf numFmtId="0" fontId="15" fillId="6" borderId="111" xfId="28" applyFont="1" applyFill="1" applyBorder="1" applyAlignment="1">
      <alignment horizontal="left" vertical="center" wrapText="1"/>
    </xf>
    <xf numFmtId="0" fontId="15" fillId="12" borderId="112" xfId="28" applyFont="1" applyFill="1" applyBorder="1" applyAlignment="1">
      <alignment horizontal="left" vertical="center"/>
    </xf>
    <xf numFmtId="0" fontId="15" fillId="12" borderId="106" xfId="28" applyFont="1" applyFill="1" applyBorder="1" applyAlignment="1">
      <alignment horizontal="left" vertical="center"/>
    </xf>
    <xf numFmtId="0" fontId="15" fillId="12" borderId="107" xfId="28" applyFont="1" applyFill="1" applyBorder="1" applyAlignment="1">
      <alignment horizontal="left" vertical="center"/>
    </xf>
    <xf numFmtId="169" fontId="15" fillId="6" borderId="112" xfId="28" applyNumberFormat="1" applyFont="1" applyFill="1" applyBorder="1" applyAlignment="1">
      <alignment vertical="center"/>
    </xf>
    <xf numFmtId="169" fontId="15" fillId="6" borderId="106" xfId="28" applyNumberFormat="1" applyFont="1" applyFill="1" applyBorder="1" applyAlignment="1">
      <alignment vertical="center"/>
    </xf>
    <xf numFmtId="169" fontId="15" fillId="6" borderId="107" xfId="28" applyNumberFormat="1" applyFont="1" applyFill="1" applyBorder="1" applyAlignment="1">
      <alignment vertical="center"/>
    </xf>
    <xf numFmtId="0" fontId="15" fillId="6" borderId="112" xfId="28" applyFont="1" applyFill="1" applyBorder="1" applyAlignment="1">
      <alignment horizontal="center" vertical="center"/>
    </xf>
    <xf numFmtId="0" fontId="15" fillId="6" borderId="106" xfId="28" applyFont="1" applyFill="1" applyBorder="1" applyAlignment="1">
      <alignment horizontal="center" vertical="center"/>
    </xf>
    <xf numFmtId="37" fontId="15" fillId="6" borderId="112" xfId="28" applyNumberFormat="1" applyFont="1" applyFill="1" applyBorder="1" applyAlignment="1">
      <alignment horizontal="left" vertical="center"/>
    </xf>
    <xf numFmtId="37" fontId="15" fillId="6" borderId="106" xfId="28" applyNumberFormat="1" applyFont="1" applyFill="1" applyBorder="1" applyAlignment="1">
      <alignment horizontal="left" vertical="center"/>
    </xf>
    <xf numFmtId="37" fontId="15" fillId="6" borderId="112" xfId="28" applyNumberFormat="1" applyFont="1" applyFill="1" applyBorder="1" applyAlignment="1">
      <alignment horizontal="center" vertical="center"/>
    </xf>
    <xf numFmtId="37" fontId="15" fillId="6" borderId="106" xfId="28" applyNumberFormat="1" applyFont="1" applyFill="1" applyBorder="1" applyAlignment="1">
      <alignment horizontal="center" vertical="center"/>
    </xf>
    <xf numFmtId="37" fontId="15" fillId="6" borderId="107" xfId="28" applyNumberFormat="1" applyFont="1" applyFill="1" applyBorder="1" applyAlignment="1">
      <alignment horizontal="center" vertical="center"/>
    </xf>
    <xf numFmtId="0" fontId="15" fillId="6" borderId="112" xfId="28" applyFont="1" applyFill="1" applyBorder="1" applyAlignment="1">
      <alignment vertical="center"/>
    </xf>
    <xf numFmtId="0" fontId="15" fillId="6" borderId="106" xfId="28" applyFont="1" applyFill="1" applyBorder="1" applyAlignment="1">
      <alignment vertical="center"/>
    </xf>
    <xf numFmtId="0" fontId="15" fillId="6" borderId="107" xfId="28" applyFont="1" applyFill="1" applyBorder="1" applyAlignment="1">
      <alignment vertical="center"/>
    </xf>
    <xf numFmtId="0" fontId="66" fillId="6" borderId="101" xfId="28" applyFont="1" applyFill="1" applyBorder="1" applyAlignment="1">
      <alignment horizontal="center" vertical="center"/>
    </xf>
    <xf numFmtId="0" fontId="66" fillId="6" borderId="102" xfId="28" applyFont="1" applyFill="1" applyBorder="1" applyAlignment="1">
      <alignment horizontal="center" vertical="center"/>
    </xf>
    <xf numFmtId="0" fontId="66" fillId="6" borderId="105" xfId="28" applyFont="1" applyFill="1" applyBorder="1" applyAlignment="1">
      <alignment horizontal="center" vertical="center"/>
    </xf>
    <xf numFmtId="0" fontId="66" fillId="6" borderId="23" xfId="28" applyFont="1" applyFill="1" applyBorder="1" applyAlignment="1">
      <alignment horizontal="center" vertical="center"/>
    </xf>
    <xf numFmtId="0" fontId="66" fillId="6" borderId="21" xfId="28" applyFont="1" applyFill="1" applyBorder="1" applyAlignment="1">
      <alignment horizontal="center" vertical="center"/>
    </xf>
    <xf numFmtId="0" fontId="66" fillId="6" borderId="20" xfId="28" applyFont="1" applyFill="1" applyBorder="1" applyAlignment="1">
      <alignment horizontal="center" vertical="center"/>
    </xf>
    <xf numFmtId="0" fontId="66" fillId="6" borderId="19" xfId="28" applyFont="1" applyFill="1" applyBorder="1" applyAlignment="1">
      <alignment horizontal="center" vertical="center"/>
    </xf>
    <xf numFmtId="0" fontId="16" fillId="0" borderId="108" xfId="28" applyFont="1" applyBorder="1" applyAlignment="1">
      <alignment horizontal="left" vertical="center" wrapText="1"/>
    </xf>
    <xf numFmtId="0" fontId="16" fillId="0" borderId="109" xfId="28" applyFont="1" applyBorder="1" applyAlignment="1">
      <alignment horizontal="left" vertical="center" wrapText="1"/>
    </xf>
    <xf numFmtId="0" fontId="16" fillId="0" borderId="111" xfId="28" applyFont="1" applyBorder="1" applyAlignment="1">
      <alignment horizontal="left" vertical="center" wrapText="1"/>
    </xf>
    <xf numFmtId="0" fontId="16" fillId="6" borderId="96" xfId="28" applyFont="1" applyFill="1" applyBorder="1" applyAlignment="1">
      <alignment horizontal="left" vertical="center" wrapText="1"/>
    </xf>
    <xf numFmtId="0" fontId="16" fillId="6" borderId="97" xfId="28" applyFont="1" applyFill="1" applyBorder="1" applyAlignment="1">
      <alignment horizontal="left" vertical="center" wrapText="1"/>
    </xf>
    <xf numFmtId="0" fontId="68" fillId="17" borderId="112" xfId="28" applyFont="1" applyFill="1" applyBorder="1" applyAlignment="1">
      <alignment horizontal="left" vertical="center"/>
    </xf>
    <xf numFmtId="0" fontId="68" fillId="17" borderId="106" xfId="28" applyFont="1" applyFill="1" applyBorder="1" applyAlignment="1">
      <alignment horizontal="left" vertical="center"/>
    </xf>
    <xf numFmtId="0" fontId="15" fillId="6" borderId="101" xfId="28" applyFont="1" applyFill="1" applyBorder="1" applyAlignment="1">
      <alignment horizontal="center" vertical="center"/>
    </xf>
    <xf numFmtId="0" fontId="15" fillId="6" borderId="102" xfId="28" applyFont="1" applyFill="1" applyBorder="1" applyAlignment="1">
      <alignment horizontal="center" vertical="center"/>
    </xf>
    <xf numFmtId="0" fontId="15" fillId="6" borderId="103" xfId="28" applyFont="1" applyFill="1" applyBorder="1" applyAlignment="1">
      <alignment horizontal="center" vertical="center"/>
    </xf>
    <xf numFmtId="0" fontId="16" fillId="0" borderId="108" xfId="28" applyFont="1" applyBorder="1" applyAlignment="1">
      <alignment horizontal="left" vertical="center"/>
    </xf>
    <xf numFmtId="0" fontId="16" fillId="0" borderId="109" xfId="28" applyFont="1" applyBorder="1" applyAlignment="1">
      <alignment horizontal="left" vertical="center"/>
    </xf>
    <xf numFmtId="0" fontId="15" fillId="12" borderId="108" xfId="28" applyFont="1" applyFill="1" applyBorder="1" applyAlignment="1">
      <alignment horizontal="left" vertical="center"/>
    </xf>
    <xf numFmtId="0" fontId="15" fillId="12" borderId="109" xfId="28" applyFont="1" applyFill="1" applyBorder="1" applyAlignment="1">
      <alignment horizontal="left" vertical="center"/>
    </xf>
    <xf numFmtId="0" fontId="15" fillId="12" borderId="110" xfId="28" applyFont="1" applyFill="1" applyBorder="1" applyAlignment="1">
      <alignment horizontal="left" vertical="center"/>
    </xf>
    <xf numFmtId="0" fontId="15" fillId="0" borderId="108" xfId="28" applyFont="1" applyBorder="1" applyAlignment="1">
      <alignment horizontal="center" vertical="center"/>
    </xf>
    <xf numFmtId="0" fontId="15" fillId="0" borderId="109" xfId="28" applyFont="1" applyBorder="1" applyAlignment="1">
      <alignment horizontal="center" vertical="center"/>
    </xf>
    <xf numFmtId="0" fontId="16" fillId="0" borderId="108" xfId="28" applyFont="1" applyBorder="1" applyAlignment="1">
      <alignment vertical="center"/>
    </xf>
    <xf numFmtId="0" fontId="16" fillId="0" borderId="109" xfId="28" applyFont="1" applyBorder="1" applyAlignment="1">
      <alignment vertical="center"/>
    </xf>
    <xf numFmtId="0" fontId="3" fillId="0" borderId="12" xfId="8" applyFont="1" applyBorder="1" applyAlignment="1">
      <alignment horizontal="center" vertical="center" wrapText="1"/>
    </xf>
    <xf numFmtId="0" fontId="3" fillId="0" borderId="13" xfId="8" applyFont="1" applyBorder="1" applyAlignment="1">
      <alignment horizontal="center" vertical="center" wrapText="1"/>
    </xf>
    <xf numFmtId="0" fontId="3" fillId="0" borderId="14" xfId="8" applyFont="1" applyBorder="1" applyAlignment="1">
      <alignment horizontal="center" vertical="center" wrapText="1"/>
    </xf>
    <xf numFmtId="0" fontId="3" fillId="0" borderId="8" xfId="8" applyFont="1" applyBorder="1" applyAlignment="1">
      <alignment horizontal="center" vertical="center" wrapText="1"/>
    </xf>
    <xf numFmtId="0" fontId="3" fillId="0" borderId="0" xfId="8" applyFont="1" applyAlignment="1">
      <alignment horizontal="center" vertical="center" wrapText="1"/>
    </xf>
    <xf numFmtId="0" fontId="3" fillId="0" borderId="15" xfId="8" applyFont="1" applyBorder="1" applyAlignment="1">
      <alignment horizontal="center" vertical="center" wrapText="1"/>
    </xf>
    <xf numFmtId="0" fontId="3" fillId="0" borderId="10" xfId="8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16" xfId="8" applyFont="1" applyBorder="1" applyAlignment="1">
      <alignment horizontal="center" vertical="center" wrapText="1"/>
    </xf>
  </cellXfs>
  <cellStyles count="33">
    <cellStyle name="Millares" xfId="11" builtinId="3"/>
    <cellStyle name="Millares [0]" xfId="1" builtinId="6"/>
    <cellStyle name="Millares 2" xfId="9" xr:uid="{9B35D1D7-8F0D-4908-A4D7-354306D4A7A1}"/>
    <cellStyle name="Millares 2 2 2 3" xfId="13" xr:uid="{D7196CE1-38DA-45A0-B416-7F1A272A6D5F}"/>
    <cellStyle name="Millares 2 3" xfId="10" xr:uid="{BFD3B591-D4BD-46CE-BDD8-1BC24916D5D4}"/>
    <cellStyle name="Millares 3 2" xfId="7" xr:uid="{F070899F-8334-4564-8728-DCC1E1A1FC11}"/>
    <cellStyle name="Millares 3 2 2" xfId="14" xr:uid="{006285F6-C767-44C2-A160-F9D92C7945EA}"/>
    <cellStyle name="Moneda" xfId="2" builtinId="4"/>
    <cellStyle name="Moneda [0]" xfId="3" builtinId="7"/>
    <cellStyle name="Moneda [0] 3" xfId="20" xr:uid="{3258ADC5-819E-4599-924C-2F24B9C2700C}"/>
    <cellStyle name="Moneda [0] 4" xfId="18" xr:uid="{86565BB4-B737-4537-B9E6-5F24BA97AC92}"/>
    <cellStyle name="Moneda 10 2" xfId="24" xr:uid="{B86B1D8B-7EA4-44E2-95E9-E50FE9BE7669}"/>
    <cellStyle name="Moneda 14 5" xfId="19" xr:uid="{7F3B1493-29CE-420B-8FF2-A4326CB66900}"/>
    <cellStyle name="Moneda 2" xfId="22" xr:uid="{0744F903-975B-4423-B64E-97E8C619DC0B}"/>
    <cellStyle name="Moneda 3 4 2" xfId="29" xr:uid="{9A604477-EC10-4B0B-BB70-B6F6A30DA827}"/>
    <cellStyle name="Normal" xfId="0" builtinId="0"/>
    <cellStyle name="Normal 11 2" xfId="26" xr:uid="{A0C28126-94AA-49C0-85EB-BBD1EBE1BE5E}"/>
    <cellStyle name="Normal 17" xfId="16" xr:uid="{9183D1F6-DB62-4686-9CF3-D5FA9F9B2DB1}"/>
    <cellStyle name="Normal 2" xfId="5" xr:uid="{89765E82-6226-44B9-AF16-B4641E1709CB}"/>
    <cellStyle name="Normal 2 10 2 2" xfId="32" xr:uid="{7F3718F9-E60B-4230-A8A2-D00DF819CD6B}"/>
    <cellStyle name="Normal 2 2 2" xfId="12" xr:uid="{5CA55FA5-9FA4-4450-9496-A348AFAD48A4}"/>
    <cellStyle name="Normal 2 2 2 2 2" xfId="30" xr:uid="{2282A682-9A01-4CEB-A0EC-4D6A4EF4E7D0}"/>
    <cellStyle name="Normal 2 2 2 3" xfId="27" xr:uid="{1DB60EF4-3F00-491A-943E-E5A450694CE2}"/>
    <cellStyle name="Normal 2 3 2" xfId="8" xr:uid="{29B8DF3C-9F9C-466D-9199-0911E5B592A9}"/>
    <cellStyle name="Normal 3 2 2" xfId="17" xr:uid="{F8A0BBEF-8686-4493-9CE5-B21C8EE19E9D}"/>
    <cellStyle name="Normal 3 2 3" xfId="21" xr:uid="{36B4FFA3-923E-4D6E-B09A-21BDF0F636EB}"/>
    <cellStyle name="Normal 6 2 2" xfId="15" xr:uid="{FD50D0D4-E1BF-4F79-8B12-DF53373F1354}"/>
    <cellStyle name="Normal 8" xfId="6" xr:uid="{93E20DA6-25A9-41C9-B429-D23AA4CD6812}"/>
    <cellStyle name="Normal_Libro1" xfId="28" xr:uid="{CF4832E4-5D94-4776-84F7-4A1AFF3536E7}"/>
    <cellStyle name="Porcentaje" xfId="4" builtinId="5"/>
    <cellStyle name="Porcentaje 10" xfId="23" xr:uid="{01F54C78-D9C6-49A9-94A0-C77D8F21BB9C}"/>
    <cellStyle name="Porcentaje 4 2" xfId="25" xr:uid="{E5EEEBFD-1E3F-4F6E-96BD-62F4D26B6B7A}"/>
    <cellStyle name="Porcentaje 6 2" xfId="31" xr:uid="{5AB5682E-F711-42D8-BEF1-6E92DF1444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4.xml"/><Relationship Id="rId21" Type="http://schemas.openxmlformats.org/officeDocument/2006/relationships/externalLink" Target="externalLinks/externalLink8.xml"/><Relationship Id="rId63" Type="http://schemas.openxmlformats.org/officeDocument/2006/relationships/externalLink" Target="externalLinks/externalLink50.xml"/><Relationship Id="rId159" Type="http://schemas.openxmlformats.org/officeDocument/2006/relationships/externalLink" Target="externalLinks/externalLink146.xml"/><Relationship Id="rId170" Type="http://schemas.openxmlformats.org/officeDocument/2006/relationships/externalLink" Target="externalLinks/externalLink157.xml"/><Relationship Id="rId226" Type="http://schemas.openxmlformats.org/officeDocument/2006/relationships/externalLink" Target="externalLinks/externalLink213.xml"/><Relationship Id="rId268" Type="http://schemas.openxmlformats.org/officeDocument/2006/relationships/externalLink" Target="externalLinks/externalLink255.xml"/><Relationship Id="rId32" Type="http://schemas.openxmlformats.org/officeDocument/2006/relationships/externalLink" Target="externalLinks/externalLink19.xml"/><Relationship Id="rId74" Type="http://schemas.openxmlformats.org/officeDocument/2006/relationships/externalLink" Target="externalLinks/externalLink61.xml"/><Relationship Id="rId128" Type="http://schemas.openxmlformats.org/officeDocument/2006/relationships/externalLink" Target="externalLinks/externalLink115.xml"/><Relationship Id="rId5" Type="http://schemas.openxmlformats.org/officeDocument/2006/relationships/worksheet" Target="worksheets/sheet5.xml"/><Relationship Id="rId181" Type="http://schemas.openxmlformats.org/officeDocument/2006/relationships/externalLink" Target="externalLinks/externalLink168.xml"/><Relationship Id="rId237" Type="http://schemas.openxmlformats.org/officeDocument/2006/relationships/externalLink" Target="externalLinks/externalLink224.xml"/><Relationship Id="rId258" Type="http://schemas.openxmlformats.org/officeDocument/2006/relationships/externalLink" Target="externalLinks/externalLink245.xml"/><Relationship Id="rId279" Type="http://schemas.openxmlformats.org/officeDocument/2006/relationships/calcChain" Target="calcChain.xml"/><Relationship Id="rId22" Type="http://schemas.openxmlformats.org/officeDocument/2006/relationships/externalLink" Target="externalLinks/externalLink9.xml"/><Relationship Id="rId43" Type="http://schemas.openxmlformats.org/officeDocument/2006/relationships/externalLink" Target="externalLinks/externalLink30.xml"/><Relationship Id="rId64" Type="http://schemas.openxmlformats.org/officeDocument/2006/relationships/externalLink" Target="externalLinks/externalLink51.xml"/><Relationship Id="rId118" Type="http://schemas.openxmlformats.org/officeDocument/2006/relationships/externalLink" Target="externalLinks/externalLink105.xml"/><Relationship Id="rId139" Type="http://schemas.openxmlformats.org/officeDocument/2006/relationships/externalLink" Target="externalLinks/externalLink126.xml"/><Relationship Id="rId85" Type="http://schemas.openxmlformats.org/officeDocument/2006/relationships/externalLink" Target="externalLinks/externalLink72.xml"/><Relationship Id="rId150" Type="http://schemas.openxmlformats.org/officeDocument/2006/relationships/externalLink" Target="externalLinks/externalLink137.xml"/><Relationship Id="rId171" Type="http://schemas.openxmlformats.org/officeDocument/2006/relationships/externalLink" Target="externalLinks/externalLink158.xml"/><Relationship Id="rId192" Type="http://schemas.openxmlformats.org/officeDocument/2006/relationships/externalLink" Target="externalLinks/externalLink179.xml"/><Relationship Id="rId206" Type="http://schemas.openxmlformats.org/officeDocument/2006/relationships/externalLink" Target="externalLinks/externalLink193.xml"/><Relationship Id="rId227" Type="http://schemas.openxmlformats.org/officeDocument/2006/relationships/externalLink" Target="externalLinks/externalLink214.xml"/><Relationship Id="rId248" Type="http://schemas.openxmlformats.org/officeDocument/2006/relationships/externalLink" Target="externalLinks/externalLink235.xml"/><Relationship Id="rId269" Type="http://schemas.openxmlformats.org/officeDocument/2006/relationships/externalLink" Target="externalLinks/externalLink256.xml"/><Relationship Id="rId12" Type="http://schemas.openxmlformats.org/officeDocument/2006/relationships/worksheet" Target="worksheets/sheet12.xml"/><Relationship Id="rId33" Type="http://schemas.openxmlformats.org/officeDocument/2006/relationships/externalLink" Target="externalLinks/externalLink20.xml"/><Relationship Id="rId108" Type="http://schemas.openxmlformats.org/officeDocument/2006/relationships/externalLink" Target="externalLinks/externalLink95.xml"/><Relationship Id="rId129" Type="http://schemas.openxmlformats.org/officeDocument/2006/relationships/externalLink" Target="externalLinks/externalLink116.xml"/><Relationship Id="rId54" Type="http://schemas.openxmlformats.org/officeDocument/2006/relationships/externalLink" Target="externalLinks/externalLink41.xml"/><Relationship Id="rId75" Type="http://schemas.openxmlformats.org/officeDocument/2006/relationships/externalLink" Target="externalLinks/externalLink62.xml"/><Relationship Id="rId96" Type="http://schemas.openxmlformats.org/officeDocument/2006/relationships/externalLink" Target="externalLinks/externalLink83.xml"/><Relationship Id="rId140" Type="http://schemas.openxmlformats.org/officeDocument/2006/relationships/externalLink" Target="externalLinks/externalLink127.xml"/><Relationship Id="rId161" Type="http://schemas.openxmlformats.org/officeDocument/2006/relationships/externalLink" Target="externalLinks/externalLink148.xml"/><Relationship Id="rId182" Type="http://schemas.openxmlformats.org/officeDocument/2006/relationships/externalLink" Target="externalLinks/externalLink169.xml"/><Relationship Id="rId217" Type="http://schemas.openxmlformats.org/officeDocument/2006/relationships/externalLink" Target="externalLinks/externalLink204.xml"/><Relationship Id="rId6" Type="http://schemas.openxmlformats.org/officeDocument/2006/relationships/worksheet" Target="worksheets/sheet6.xml"/><Relationship Id="rId238" Type="http://schemas.openxmlformats.org/officeDocument/2006/relationships/externalLink" Target="externalLinks/externalLink225.xml"/><Relationship Id="rId259" Type="http://schemas.openxmlformats.org/officeDocument/2006/relationships/externalLink" Target="externalLinks/externalLink246.xml"/><Relationship Id="rId23" Type="http://schemas.openxmlformats.org/officeDocument/2006/relationships/externalLink" Target="externalLinks/externalLink10.xml"/><Relationship Id="rId119" Type="http://schemas.openxmlformats.org/officeDocument/2006/relationships/externalLink" Target="externalLinks/externalLink106.xml"/><Relationship Id="rId270" Type="http://schemas.openxmlformats.org/officeDocument/2006/relationships/externalLink" Target="externalLinks/externalLink257.xml"/><Relationship Id="rId44" Type="http://schemas.openxmlformats.org/officeDocument/2006/relationships/externalLink" Target="externalLinks/externalLink31.xml"/><Relationship Id="rId65" Type="http://schemas.openxmlformats.org/officeDocument/2006/relationships/externalLink" Target="externalLinks/externalLink52.xml"/><Relationship Id="rId86" Type="http://schemas.openxmlformats.org/officeDocument/2006/relationships/externalLink" Target="externalLinks/externalLink73.xml"/><Relationship Id="rId130" Type="http://schemas.openxmlformats.org/officeDocument/2006/relationships/externalLink" Target="externalLinks/externalLink117.xml"/><Relationship Id="rId151" Type="http://schemas.openxmlformats.org/officeDocument/2006/relationships/externalLink" Target="externalLinks/externalLink138.xml"/><Relationship Id="rId172" Type="http://schemas.openxmlformats.org/officeDocument/2006/relationships/externalLink" Target="externalLinks/externalLink159.xml"/><Relationship Id="rId193" Type="http://schemas.openxmlformats.org/officeDocument/2006/relationships/externalLink" Target="externalLinks/externalLink180.xml"/><Relationship Id="rId207" Type="http://schemas.openxmlformats.org/officeDocument/2006/relationships/externalLink" Target="externalLinks/externalLink194.xml"/><Relationship Id="rId228" Type="http://schemas.openxmlformats.org/officeDocument/2006/relationships/externalLink" Target="externalLinks/externalLink215.xml"/><Relationship Id="rId249" Type="http://schemas.openxmlformats.org/officeDocument/2006/relationships/externalLink" Target="externalLinks/externalLink236.xml"/><Relationship Id="rId13" Type="http://schemas.openxmlformats.org/officeDocument/2006/relationships/worksheet" Target="worksheets/sheet13.xml"/><Relationship Id="rId109" Type="http://schemas.openxmlformats.org/officeDocument/2006/relationships/externalLink" Target="externalLinks/externalLink96.xml"/><Relationship Id="rId260" Type="http://schemas.openxmlformats.org/officeDocument/2006/relationships/externalLink" Target="externalLinks/externalLink247.xml"/><Relationship Id="rId34" Type="http://schemas.openxmlformats.org/officeDocument/2006/relationships/externalLink" Target="externalLinks/externalLink21.xml"/><Relationship Id="rId55" Type="http://schemas.openxmlformats.org/officeDocument/2006/relationships/externalLink" Target="externalLinks/externalLink42.xml"/><Relationship Id="rId76" Type="http://schemas.openxmlformats.org/officeDocument/2006/relationships/externalLink" Target="externalLinks/externalLink63.xml"/><Relationship Id="rId97" Type="http://schemas.openxmlformats.org/officeDocument/2006/relationships/externalLink" Target="externalLinks/externalLink84.xml"/><Relationship Id="rId120" Type="http://schemas.openxmlformats.org/officeDocument/2006/relationships/externalLink" Target="externalLinks/externalLink107.xml"/><Relationship Id="rId141" Type="http://schemas.openxmlformats.org/officeDocument/2006/relationships/externalLink" Target="externalLinks/externalLink128.xml"/><Relationship Id="rId7" Type="http://schemas.openxmlformats.org/officeDocument/2006/relationships/worksheet" Target="worksheets/sheet7.xml"/><Relationship Id="rId162" Type="http://schemas.openxmlformats.org/officeDocument/2006/relationships/externalLink" Target="externalLinks/externalLink149.xml"/><Relationship Id="rId183" Type="http://schemas.openxmlformats.org/officeDocument/2006/relationships/externalLink" Target="externalLinks/externalLink170.xml"/><Relationship Id="rId218" Type="http://schemas.openxmlformats.org/officeDocument/2006/relationships/externalLink" Target="externalLinks/externalLink205.xml"/><Relationship Id="rId239" Type="http://schemas.openxmlformats.org/officeDocument/2006/relationships/externalLink" Target="externalLinks/externalLink226.xml"/><Relationship Id="rId250" Type="http://schemas.openxmlformats.org/officeDocument/2006/relationships/externalLink" Target="externalLinks/externalLink237.xml"/><Relationship Id="rId271" Type="http://schemas.openxmlformats.org/officeDocument/2006/relationships/theme" Target="theme/theme1.xml"/><Relationship Id="rId24" Type="http://schemas.openxmlformats.org/officeDocument/2006/relationships/externalLink" Target="externalLinks/externalLink11.xml"/><Relationship Id="rId45" Type="http://schemas.openxmlformats.org/officeDocument/2006/relationships/externalLink" Target="externalLinks/externalLink32.xml"/><Relationship Id="rId66" Type="http://schemas.openxmlformats.org/officeDocument/2006/relationships/externalLink" Target="externalLinks/externalLink53.xml"/><Relationship Id="rId87" Type="http://schemas.openxmlformats.org/officeDocument/2006/relationships/externalLink" Target="externalLinks/externalLink74.xml"/><Relationship Id="rId110" Type="http://schemas.openxmlformats.org/officeDocument/2006/relationships/externalLink" Target="externalLinks/externalLink97.xml"/><Relationship Id="rId131" Type="http://schemas.openxmlformats.org/officeDocument/2006/relationships/externalLink" Target="externalLinks/externalLink118.xml"/><Relationship Id="rId152" Type="http://schemas.openxmlformats.org/officeDocument/2006/relationships/externalLink" Target="externalLinks/externalLink139.xml"/><Relationship Id="rId173" Type="http://schemas.openxmlformats.org/officeDocument/2006/relationships/externalLink" Target="externalLinks/externalLink160.xml"/><Relationship Id="rId194" Type="http://schemas.openxmlformats.org/officeDocument/2006/relationships/externalLink" Target="externalLinks/externalLink181.xml"/><Relationship Id="rId208" Type="http://schemas.openxmlformats.org/officeDocument/2006/relationships/externalLink" Target="externalLinks/externalLink195.xml"/><Relationship Id="rId229" Type="http://schemas.openxmlformats.org/officeDocument/2006/relationships/externalLink" Target="externalLinks/externalLink216.xml"/><Relationship Id="rId240" Type="http://schemas.openxmlformats.org/officeDocument/2006/relationships/externalLink" Target="externalLinks/externalLink227.xml"/><Relationship Id="rId261" Type="http://schemas.openxmlformats.org/officeDocument/2006/relationships/externalLink" Target="externalLinks/externalLink248.xml"/><Relationship Id="rId14" Type="http://schemas.openxmlformats.org/officeDocument/2006/relationships/externalLink" Target="externalLinks/externalLink1.xml"/><Relationship Id="rId35" Type="http://schemas.openxmlformats.org/officeDocument/2006/relationships/externalLink" Target="externalLinks/externalLink22.xml"/><Relationship Id="rId56" Type="http://schemas.openxmlformats.org/officeDocument/2006/relationships/externalLink" Target="externalLinks/externalLink43.xml"/><Relationship Id="rId77" Type="http://schemas.openxmlformats.org/officeDocument/2006/relationships/externalLink" Target="externalLinks/externalLink64.xml"/><Relationship Id="rId100" Type="http://schemas.openxmlformats.org/officeDocument/2006/relationships/externalLink" Target="externalLinks/externalLink87.xml"/><Relationship Id="rId8" Type="http://schemas.openxmlformats.org/officeDocument/2006/relationships/worksheet" Target="worksheets/sheet8.xml"/><Relationship Id="rId98" Type="http://schemas.openxmlformats.org/officeDocument/2006/relationships/externalLink" Target="externalLinks/externalLink85.xml"/><Relationship Id="rId121" Type="http://schemas.openxmlformats.org/officeDocument/2006/relationships/externalLink" Target="externalLinks/externalLink108.xml"/><Relationship Id="rId142" Type="http://schemas.openxmlformats.org/officeDocument/2006/relationships/externalLink" Target="externalLinks/externalLink129.xml"/><Relationship Id="rId163" Type="http://schemas.openxmlformats.org/officeDocument/2006/relationships/externalLink" Target="externalLinks/externalLink150.xml"/><Relationship Id="rId184" Type="http://schemas.openxmlformats.org/officeDocument/2006/relationships/externalLink" Target="externalLinks/externalLink171.xml"/><Relationship Id="rId219" Type="http://schemas.openxmlformats.org/officeDocument/2006/relationships/externalLink" Target="externalLinks/externalLink206.xml"/><Relationship Id="rId230" Type="http://schemas.openxmlformats.org/officeDocument/2006/relationships/externalLink" Target="externalLinks/externalLink217.xml"/><Relationship Id="rId251" Type="http://schemas.openxmlformats.org/officeDocument/2006/relationships/externalLink" Target="externalLinks/externalLink238.xml"/><Relationship Id="rId25" Type="http://schemas.openxmlformats.org/officeDocument/2006/relationships/externalLink" Target="externalLinks/externalLink12.xml"/><Relationship Id="rId46" Type="http://schemas.openxmlformats.org/officeDocument/2006/relationships/externalLink" Target="externalLinks/externalLink33.xml"/><Relationship Id="rId67" Type="http://schemas.openxmlformats.org/officeDocument/2006/relationships/externalLink" Target="externalLinks/externalLink54.xml"/><Relationship Id="rId272" Type="http://schemas.openxmlformats.org/officeDocument/2006/relationships/styles" Target="styles.xml"/><Relationship Id="rId88" Type="http://schemas.openxmlformats.org/officeDocument/2006/relationships/externalLink" Target="externalLinks/externalLink75.xml"/><Relationship Id="rId111" Type="http://schemas.openxmlformats.org/officeDocument/2006/relationships/externalLink" Target="externalLinks/externalLink98.xml"/><Relationship Id="rId132" Type="http://schemas.openxmlformats.org/officeDocument/2006/relationships/externalLink" Target="externalLinks/externalLink119.xml"/><Relationship Id="rId153" Type="http://schemas.openxmlformats.org/officeDocument/2006/relationships/externalLink" Target="externalLinks/externalLink140.xml"/><Relationship Id="rId174" Type="http://schemas.openxmlformats.org/officeDocument/2006/relationships/externalLink" Target="externalLinks/externalLink161.xml"/><Relationship Id="rId195" Type="http://schemas.openxmlformats.org/officeDocument/2006/relationships/externalLink" Target="externalLinks/externalLink182.xml"/><Relationship Id="rId209" Type="http://schemas.openxmlformats.org/officeDocument/2006/relationships/externalLink" Target="externalLinks/externalLink196.xml"/><Relationship Id="rId220" Type="http://schemas.openxmlformats.org/officeDocument/2006/relationships/externalLink" Target="externalLinks/externalLink207.xml"/><Relationship Id="rId241" Type="http://schemas.openxmlformats.org/officeDocument/2006/relationships/externalLink" Target="externalLinks/externalLink228.xml"/><Relationship Id="rId15" Type="http://schemas.openxmlformats.org/officeDocument/2006/relationships/externalLink" Target="externalLinks/externalLink2.xml"/><Relationship Id="rId36" Type="http://schemas.openxmlformats.org/officeDocument/2006/relationships/externalLink" Target="externalLinks/externalLink23.xml"/><Relationship Id="rId57" Type="http://schemas.openxmlformats.org/officeDocument/2006/relationships/externalLink" Target="externalLinks/externalLink44.xml"/><Relationship Id="rId262" Type="http://schemas.openxmlformats.org/officeDocument/2006/relationships/externalLink" Target="externalLinks/externalLink249.xml"/><Relationship Id="rId78" Type="http://schemas.openxmlformats.org/officeDocument/2006/relationships/externalLink" Target="externalLinks/externalLink65.xml"/><Relationship Id="rId99" Type="http://schemas.openxmlformats.org/officeDocument/2006/relationships/externalLink" Target="externalLinks/externalLink86.xml"/><Relationship Id="rId101" Type="http://schemas.openxmlformats.org/officeDocument/2006/relationships/externalLink" Target="externalLinks/externalLink88.xml"/><Relationship Id="rId122" Type="http://schemas.openxmlformats.org/officeDocument/2006/relationships/externalLink" Target="externalLinks/externalLink109.xml"/><Relationship Id="rId143" Type="http://schemas.openxmlformats.org/officeDocument/2006/relationships/externalLink" Target="externalLinks/externalLink130.xml"/><Relationship Id="rId164" Type="http://schemas.openxmlformats.org/officeDocument/2006/relationships/externalLink" Target="externalLinks/externalLink151.xml"/><Relationship Id="rId185" Type="http://schemas.openxmlformats.org/officeDocument/2006/relationships/externalLink" Target="externalLinks/externalLink172.xml"/><Relationship Id="rId9" Type="http://schemas.openxmlformats.org/officeDocument/2006/relationships/worksheet" Target="worksheets/sheet9.xml"/><Relationship Id="rId210" Type="http://schemas.openxmlformats.org/officeDocument/2006/relationships/externalLink" Target="externalLinks/externalLink197.xml"/><Relationship Id="rId26" Type="http://schemas.openxmlformats.org/officeDocument/2006/relationships/externalLink" Target="externalLinks/externalLink13.xml"/><Relationship Id="rId231" Type="http://schemas.openxmlformats.org/officeDocument/2006/relationships/externalLink" Target="externalLinks/externalLink218.xml"/><Relationship Id="rId252" Type="http://schemas.openxmlformats.org/officeDocument/2006/relationships/externalLink" Target="externalLinks/externalLink239.xml"/><Relationship Id="rId273" Type="http://schemas.openxmlformats.org/officeDocument/2006/relationships/sharedStrings" Target="sharedStrings.xml"/><Relationship Id="rId47" Type="http://schemas.openxmlformats.org/officeDocument/2006/relationships/externalLink" Target="externalLinks/externalLink34.xml"/><Relationship Id="rId68" Type="http://schemas.openxmlformats.org/officeDocument/2006/relationships/externalLink" Target="externalLinks/externalLink55.xml"/><Relationship Id="rId89" Type="http://schemas.openxmlformats.org/officeDocument/2006/relationships/externalLink" Target="externalLinks/externalLink76.xml"/><Relationship Id="rId112" Type="http://schemas.openxmlformats.org/officeDocument/2006/relationships/externalLink" Target="externalLinks/externalLink99.xml"/><Relationship Id="rId133" Type="http://schemas.openxmlformats.org/officeDocument/2006/relationships/externalLink" Target="externalLinks/externalLink120.xml"/><Relationship Id="rId154" Type="http://schemas.openxmlformats.org/officeDocument/2006/relationships/externalLink" Target="externalLinks/externalLink141.xml"/><Relationship Id="rId175" Type="http://schemas.openxmlformats.org/officeDocument/2006/relationships/externalLink" Target="externalLinks/externalLink162.xml"/><Relationship Id="rId196" Type="http://schemas.openxmlformats.org/officeDocument/2006/relationships/externalLink" Target="externalLinks/externalLink183.xml"/><Relationship Id="rId200" Type="http://schemas.openxmlformats.org/officeDocument/2006/relationships/externalLink" Target="externalLinks/externalLink187.xml"/><Relationship Id="rId16" Type="http://schemas.openxmlformats.org/officeDocument/2006/relationships/externalLink" Target="externalLinks/externalLink3.xml"/><Relationship Id="rId221" Type="http://schemas.openxmlformats.org/officeDocument/2006/relationships/externalLink" Target="externalLinks/externalLink208.xml"/><Relationship Id="rId242" Type="http://schemas.openxmlformats.org/officeDocument/2006/relationships/externalLink" Target="externalLinks/externalLink229.xml"/><Relationship Id="rId263" Type="http://schemas.openxmlformats.org/officeDocument/2006/relationships/externalLink" Target="externalLinks/externalLink250.xml"/><Relationship Id="rId37" Type="http://schemas.openxmlformats.org/officeDocument/2006/relationships/externalLink" Target="externalLinks/externalLink24.xml"/><Relationship Id="rId58" Type="http://schemas.openxmlformats.org/officeDocument/2006/relationships/externalLink" Target="externalLinks/externalLink45.xml"/><Relationship Id="rId79" Type="http://schemas.openxmlformats.org/officeDocument/2006/relationships/externalLink" Target="externalLinks/externalLink66.xml"/><Relationship Id="rId102" Type="http://schemas.openxmlformats.org/officeDocument/2006/relationships/externalLink" Target="externalLinks/externalLink89.xml"/><Relationship Id="rId123" Type="http://schemas.openxmlformats.org/officeDocument/2006/relationships/externalLink" Target="externalLinks/externalLink110.xml"/><Relationship Id="rId144" Type="http://schemas.openxmlformats.org/officeDocument/2006/relationships/externalLink" Target="externalLinks/externalLink131.xml"/><Relationship Id="rId90" Type="http://schemas.openxmlformats.org/officeDocument/2006/relationships/externalLink" Target="externalLinks/externalLink77.xml"/><Relationship Id="rId165" Type="http://schemas.openxmlformats.org/officeDocument/2006/relationships/externalLink" Target="externalLinks/externalLink152.xml"/><Relationship Id="rId186" Type="http://schemas.openxmlformats.org/officeDocument/2006/relationships/externalLink" Target="externalLinks/externalLink173.xml"/><Relationship Id="rId211" Type="http://schemas.openxmlformats.org/officeDocument/2006/relationships/externalLink" Target="externalLinks/externalLink198.xml"/><Relationship Id="rId232" Type="http://schemas.openxmlformats.org/officeDocument/2006/relationships/externalLink" Target="externalLinks/externalLink219.xml"/><Relationship Id="rId253" Type="http://schemas.openxmlformats.org/officeDocument/2006/relationships/externalLink" Target="externalLinks/externalLink240.xml"/><Relationship Id="rId274" Type="http://schemas.openxmlformats.org/officeDocument/2006/relationships/sheetMetadata" Target="metadata.xml"/><Relationship Id="rId27" Type="http://schemas.openxmlformats.org/officeDocument/2006/relationships/externalLink" Target="externalLinks/externalLink14.xml"/><Relationship Id="rId48" Type="http://schemas.openxmlformats.org/officeDocument/2006/relationships/externalLink" Target="externalLinks/externalLink35.xml"/><Relationship Id="rId69" Type="http://schemas.openxmlformats.org/officeDocument/2006/relationships/externalLink" Target="externalLinks/externalLink56.xml"/><Relationship Id="rId113" Type="http://schemas.openxmlformats.org/officeDocument/2006/relationships/externalLink" Target="externalLinks/externalLink100.xml"/><Relationship Id="rId134" Type="http://schemas.openxmlformats.org/officeDocument/2006/relationships/externalLink" Target="externalLinks/externalLink121.xml"/><Relationship Id="rId80" Type="http://schemas.openxmlformats.org/officeDocument/2006/relationships/externalLink" Target="externalLinks/externalLink67.xml"/><Relationship Id="rId155" Type="http://schemas.openxmlformats.org/officeDocument/2006/relationships/externalLink" Target="externalLinks/externalLink142.xml"/><Relationship Id="rId176" Type="http://schemas.openxmlformats.org/officeDocument/2006/relationships/externalLink" Target="externalLinks/externalLink163.xml"/><Relationship Id="rId197" Type="http://schemas.openxmlformats.org/officeDocument/2006/relationships/externalLink" Target="externalLinks/externalLink184.xml"/><Relationship Id="rId201" Type="http://schemas.openxmlformats.org/officeDocument/2006/relationships/externalLink" Target="externalLinks/externalLink188.xml"/><Relationship Id="rId222" Type="http://schemas.openxmlformats.org/officeDocument/2006/relationships/externalLink" Target="externalLinks/externalLink209.xml"/><Relationship Id="rId243" Type="http://schemas.openxmlformats.org/officeDocument/2006/relationships/externalLink" Target="externalLinks/externalLink230.xml"/><Relationship Id="rId264" Type="http://schemas.openxmlformats.org/officeDocument/2006/relationships/externalLink" Target="externalLinks/externalLink251.xml"/><Relationship Id="rId17" Type="http://schemas.openxmlformats.org/officeDocument/2006/relationships/externalLink" Target="externalLinks/externalLink4.xml"/><Relationship Id="rId38" Type="http://schemas.openxmlformats.org/officeDocument/2006/relationships/externalLink" Target="externalLinks/externalLink25.xml"/><Relationship Id="rId59" Type="http://schemas.openxmlformats.org/officeDocument/2006/relationships/externalLink" Target="externalLinks/externalLink46.xml"/><Relationship Id="rId103" Type="http://schemas.openxmlformats.org/officeDocument/2006/relationships/externalLink" Target="externalLinks/externalLink90.xml"/><Relationship Id="rId124" Type="http://schemas.openxmlformats.org/officeDocument/2006/relationships/externalLink" Target="externalLinks/externalLink111.xml"/><Relationship Id="rId70" Type="http://schemas.openxmlformats.org/officeDocument/2006/relationships/externalLink" Target="externalLinks/externalLink57.xml"/><Relationship Id="rId91" Type="http://schemas.openxmlformats.org/officeDocument/2006/relationships/externalLink" Target="externalLinks/externalLink78.xml"/><Relationship Id="rId145" Type="http://schemas.openxmlformats.org/officeDocument/2006/relationships/externalLink" Target="externalLinks/externalLink132.xml"/><Relationship Id="rId166" Type="http://schemas.openxmlformats.org/officeDocument/2006/relationships/externalLink" Target="externalLinks/externalLink153.xml"/><Relationship Id="rId187" Type="http://schemas.openxmlformats.org/officeDocument/2006/relationships/externalLink" Target="externalLinks/externalLink174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199.xml"/><Relationship Id="rId233" Type="http://schemas.openxmlformats.org/officeDocument/2006/relationships/externalLink" Target="externalLinks/externalLink220.xml"/><Relationship Id="rId254" Type="http://schemas.openxmlformats.org/officeDocument/2006/relationships/externalLink" Target="externalLinks/externalLink241.xml"/><Relationship Id="rId28" Type="http://schemas.openxmlformats.org/officeDocument/2006/relationships/externalLink" Target="externalLinks/externalLink15.xml"/><Relationship Id="rId49" Type="http://schemas.openxmlformats.org/officeDocument/2006/relationships/externalLink" Target="externalLinks/externalLink36.xml"/><Relationship Id="rId114" Type="http://schemas.openxmlformats.org/officeDocument/2006/relationships/externalLink" Target="externalLinks/externalLink101.xml"/><Relationship Id="rId275" Type="http://schemas.microsoft.com/office/2022/10/relationships/richValueRel" Target="richData/richValueRel.xml"/><Relationship Id="rId60" Type="http://schemas.openxmlformats.org/officeDocument/2006/relationships/externalLink" Target="externalLinks/externalLink47.xml"/><Relationship Id="rId81" Type="http://schemas.openxmlformats.org/officeDocument/2006/relationships/externalLink" Target="externalLinks/externalLink68.xml"/><Relationship Id="rId135" Type="http://schemas.openxmlformats.org/officeDocument/2006/relationships/externalLink" Target="externalLinks/externalLink122.xml"/><Relationship Id="rId156" Type="http://schemas.openxmlformats.org/officeDocument/2006/relationships/externalLink" Target="externalLinks/externalLink143.xml"/><Relationship Id="rId177" Type="http://schemas.openxmlformats.org/officeDocument/2006/relationships/externalLink" Target="externalLinks/externalLink164.xml"/><Relationship Id="rId198" Type="http://schemas.openxmlformats.org/officeDocument/2006/relationships/externalLink" Target="externalLinks/externalLink185.xml"/><Relationship Id="rId202" Type="http://schemas.openxmlformats.org/officeDocument/2006/relationships/externalLink" Target="externalLinks/externalLink189.xml"/><Relationship Id="rId223" Type="http://schemas.openxmlformats.org/officeDocument/2006/relationships/externalLink" Target="externalLinks/externalLink210.xml"/><Relationship Id="rId244" Type="http://schemas.openxmlformats.org/officeDocument/2006/relationships/externalLink" Target="externalLinks/externalLink231.xml"/><Relationship Id="rId18" Type="http://schemas.openxmlformats.org/officeDocument/2006/relationships/externalLink" Target="externalLinks/externalLink5.xml"/><Relationship Id="rId39" Type="http://schemas.openxmlformats.org/officeDocument/2006/relationships/externalLink" Target="externalLinks/externalLink26.xml"/><Relationship Id="rId265" Type="http://schemas.openxmlformats.org/officeDocument/2006/relationships/externalLink" Target="externalLinks/externalLink252.xml"/><Relationship Id="rId50" Type="http://schemas.openxmlformats.org/officeDocument/2006/relationships/externalLink" Target="externalLinks/externalLink37.xml"/><Relationship Id="rId104" Type="http://schemas.openxmlformats.org/officeDocument/2006/relationships/externalLink" Target="externalLinks/externalLink91.xml"/><Relationship Id="rId125" Type="http://schemas.openxmlformats.org/officeDocument/2006/relationships/externalLink" Target="externalLinks/externalLink112.xml"/><Relationship Id="rId146" Type="http://schemas.openxmlformats.org/officeDocument/2006/relationships/externalLink" Target="externalLinks/externalLink133.xml"/><Relationship Id="rId167" Type="http://schemas.openxmlformats.org/officeDocument/2006/relationships/externalLink" Target="externalLinks/externalLink154.xml"/><Relationship Id="rId188" Type="http://schemas.openxmlformats.org/officeDocument/2006/relationships/externalLink" Target="externalLinks/externalLink175.xml"/><Relationship Id="rId71" Type="http://schemas.openxmlformats.org/officeDocument/2006/relationships/externalLink" Target="externalLinks/externalLink58.xml"/><Relationship Id="rId92" Type="http://schemas.openxmlformats.org/officeDocument/2006/relationships/externalLink" Target="externalLinks/externalLink79.xml"/><Relationship Id="rId213" Type="http://schemas.openxmlformats.org/officeDocument/2006/relationships/externalLink" Target="externalLinks/externalLink200.xml"/><Relationship Id="rId234" Type="http://schemas.openxmlformats.org/officeDocument/2006/relationships/externalLink" Target="externalLinks/externalLink221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6.xml"/><Relationship Id="rId255" Type="http://schemas.openxmlformats.org/officeDocument/2006/relationships/externalLink" Target="externalLinks/externalLink242.xml"/><Relationship Id="rId276" Type="http://schemas.microsoft.com/office/2017/06/relationships/rdRichValue" Target="richData/rdrichvalue.xml"/><Relationship Id="rId40" Type="http://schemas.openxmlformats.org/officeDocument/2006/relationships/externalLink" Target="externalLinks/externalLink27.xml"/><Relationship Id="rId115" Type="http://schemas.openxmlformats.org/officeDocument/2006/relationships/externalLink" Target="externalLinks/externalLink102.xml"/><Relationship Id="rId136" Type="http://schemas.openxmlformats.org/officeDocument/2006/relationships/externalLink" Target="externalLinks/externalLink123.xml"/><Relationship Id="rId157" Type="http://schemas.openxmlformats.org/officeDocument/2006/relationships/externalLink" Target="externalLinks/externalLink144.xml"/><Relationship Id="rId178" Type="http://schemas.openxmlformats.org/officeDocument/2006/relationships/externalLink" Target="externalLinks/externalLink165.xml"/><Relationship Id="rId61" Type="http://schemas.openxmlformats.org/officeDocument/2006/relationships/externalLink" Target="externalLinks/externalLink48.xml"/><Relationship Id="rId82" Type="http://schemas.openxmlformats.org/officeDocument/2006/relationships/externalLink" Target="externalLinks/externalLink69.xml"/><Relationship Id="rId199" Type="http://schemas.openxmlformats.org/officeDocument/2006/relationships/externalLink" Target="externalLinks/externalLink186.xml"/><Relationship Id="rId203" Type="http://schemas.openxmlformats.org/officeDocument/2006/relationships/externalLink" Target="externalLinks/externalLink190.xml"/><Relationship Id="rId19" Type="http://schemas.openxmlformats.org/officeDocument/2006/relationships/externalLink" Target="externalLinks/externalLink6.xml"/><Relationship Id="rId224" Type="http://schemas.openxmlformats.org/officeDocument/2006/relationships/externalLink" Target="externalLinks/externalLink211.xml"/><Relationship Id="rId245" Type="http://schemas.openxmlformats.org/officeDocument/2006/relationships/externalLink" Target="externalLinks/externalLink232.xml"/><Relationship Id="rId266" Type="http://schemas.openxmlformats.org/officeDocument/2006/relationships/externalLink" Target="externalLinks/externalLink253.xml"/><Relationship Id="rId30" Type="http://schemas.openxmlformats.org/officeDocument/2006/relationships/externalLink" Target="externalLinks/externalLink17.xml"/><Relationship Id="rId105" Type="http://schemas.openxmlformats.org/officeDocument/2006/relationships/externalLink" Target="externalLinks/externalLink92.xml"/><Relationship Id="rId126" Type="http://schemas.openxmlformats.org/officeDocument/2006/relationships/externalLink" Target="externalLinks/externalLink113.xml"/><Relationship Id="rId147" Type="http://schemas.openxmlformats.org/officeDocument/2006/relationships/externalLink" Target="externalLinks/externalLink134.xml"/><Relationship Id="rId168" Type="http://schemas.openxmlformats.org/officeDocument/2006/relationships/externalLink" Target="externalLinks/externalLink155.xml"/><Relationship Id="rId51" Type="http://schemas.openxmlformats.org/officeDocument/2006/relationships/externalLink" Target="externalLinks/externalLink38.xml"/><Relationship Id="rId72" Type="http://schemas.openxmlformats.org/officeDocument/2006/relationships/externalLink" Target="externalLinks/externalLink59.xml"/><Relationship Id="rId93" Type="http://schemas.openxmlformats.org/officeDocument/2006/relationships/externalLink" Target="externalLinks/externalLink80.xml"/><Relationship Id="rId189" Type="http://schemas.openxmlformats.org/officeDocument/2006/relationships/externalLink" Target="externalLinks/externalLink176.xml"/><Relationship Id="rId3" Type="http://schemas.openxmlformats.org/officeDocument/2006/relationships/worksheet" Target="worksheets/sheet3.xml"/><Relationship Id="rId214" Type="http://schemas.openxmlformats.org/officeDocument/2006/relationships/externalLink" Target="externalLinks/externalLink201.xml"/><Relationship Id="rId235" Type="http://schemas.openxmlformats.org/officeDocument/2006/relationships/externalLink" Target="externalLinks/externalLink222.xml"/><Relationship Id="rId256" Type="http://schemas.openxmlformats.org/officeDocument/2006/relationships/externalLink" Target="externalLinks/externalLink243.xml"/><Relationship Id="rId277" Type="http://schemas.microsoft.com/office/2017/06/relationships/rdRichValueStructure" Target="richData/rdrichvaluestructure.xml"/><Relationship Id="rId116" Type="http://schemas.openxmlformats.org/officeDocument/2006/relationships/externalLink" Target="externalLinks/externalLink103.xml"/><Relationship Id="rId137" Type="http://schemas.openxmlformats.org/officeDocument/2006/relationships/externalLink" Target="externalLinks/externalLink124.xml"/><Relationship Id="rId158" Type="http://schemas.openxmlformats.org/officeDocument/2006/relationships/externalLink" Target="externalLinks/externalLink145.xml"/><Relationship Id="rId20" Type="http://schemas.openxmlformats.org/officeDocument/2006/relationships/externalLink" Target="externalLinks/externalLink7.xml"/><Relationship Id="rId41" Type="http://schemas.openxmlformats.org/officeDocument/2006/relationships/externalLink" Target="externalLinks/externalLink28.xml"/><Relationship Id="rId62" Type="http://schemas.openxmlformats.org/officeDocument/2006/relationships/externalLink" Target="externalLinks/externalLink49.xml"/><Relationship Id="rId83" Type="http://schemas.openxmlformats.org/officeDocument/2006/relationships/externalLink" Target="externalLinks/externalLink70.xml"/><Relationship Id="rId179" Type="http://schemas.openxmlformats.org/officeDocument/2006/relationships/externalLink" Target="externalLinks/externalLink166.xml"/><Relationship Id="rId190" Type="http://schemas.openxmlformats.org/officeDocument/2006/relationships/externalLink" Target="externalLinks/externalLink177.xml"/><Relationship Id="rId204" Type="http://schemas.openxmlformats.org/officeDocument/2006/relationships/externalLink" Target="externalLinks/externalLink191.xml"/><Relationship Id="rId225" Type="http://schemas.openxmlformats.org/officeDocument/2006/relationships/externalLink" Target="externalLinks/externalLink212.xml"/><Relationship Id="rId246" Type="http://schemas.openxmlformats.org/officeDocument/2006/relationships/externalLink" Target="externalLinks/externalLink233.xml"/><Relationship Id="rId267" Type="http://schemas.openxmlformats.org/officeDocument/2006/relationships/externalLink" Target="externalLinks/externalLink254.xml"/><Relationship Id="rId106" Type="http://schemas.openxmlformats.org/officeDocument/2006/relationships/externalLink" Target="externalLinks/externalLink93.xml"/><Relationship Id="rId127" Type="http://schemas.openxmlformats.org/officeDocument/2006/relationships/externalLink" Target="externalLinks/externalLink114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8.xml"/><Relationship Id="rId52" Type="http://schemas.openxmlformats.org/officeDocument/2006/relationships/externalLink" Target="externalLinks/externalLink39.xml"/><Relationship Id="rId73" Type="http://schemas.openxmlformats.org/officeDocument/2006/relationships/externalLink" Target="externalLinks/externalLink60.xml"/><Relationship Id="rId94" Type="http://schemas.openxmlformats.org/officeDocument/2006/relationships/externalLink" Target="externalLinks/externalLink81.xml"/><Relationship Id="rId148" Type="http://schemas.openxmlformats.org/officeDocument/2006/relationships/externalLink" Target="externalLinks/externalLink135.xml"/><Relationship Id="rId169" Type="http://schemas.openxmlformats.org/officeDocument/2006/relationships/externalLink" Target="externalLinks/externalLink156.xml"/><Relationship Id="rId4" Type="http://schemas.openxmlformats.org/officeDocument/2006/relationships/worksheet" Target="worksheets/sheet4.xml"/><Relationship Id="rId180" Type="http://schemas.openxmlformats.org/officeDocument/2006/relationships/externalLink" Target="externalLinks/externalLink167.xml"/><Relationship Id="rId215" Type="http://schemas.openxmlformats.org/officeDocument/2006/relationships/externalLink" Target="externalLinks/externalLink202.xml"/><Relationship Id="rId236" Type="http://schemas.openxmlformats.org/officeDocument/2006/relationships/externalLink" Target="externalLinks/externalLink223.xml"/><Relationship Id="rId257" Type="http://schemas.openxmlformats.org/officeDocument/2006/relationships/externalLink" Target="externalLinks/externalLink244.xml"/><Relationship Id="rId278" Type="http://schemas.microsoft.com/office/2017/06/relationships/rdRichValueTypes" Target="richData/rdRichValueTypes.xml"/><Relationship Id="rId42" Type="http://schemas.openxmlformats.org/officeDocument/2006/relationships/externalLink" Target="externalLinks/externalLink29.xml"/><Relationship Id="rId84" Type="http://schemas.openxmlformats.org/officeDocument/2006/relationships/externalLink" Target="externalLinks/externalLink71.xml"/><Relationship Id="rId138" Type="http://schemas.openxmlformats.org/officeDocument/2006/relationships/externalLink" Target="externalLinks/externalLink125.xml"/><Relationship Id="rId191" Type="http://schemas.openxmlformats.org/officeDocument/2006/relationships/externalLink" Target="externalLinks/externalLink178.xml"/><Relationship Id="rId205" Type="http://schemas.openxmlformats.org/officeDocument/2006/relationships/externalLink" Target="externalLinks/externalLink192.xml"/><Relationship Id="rId247" Type="http://schemas.openxmlformats.org/officeDocument/2006/relationships/externalLink" Target="externalLinks/externalLink234.xml"/><Relationship Id="rId107" Type="http://schemas.openxmlformats.org/officeDocument/2006/relationships/externalLink" Target="externalLinks/externalLink94.xml"/><Relationship Id="rId11" Type="http://schemas.openxmlformats.org/officeDocument/2006/relationships/worksheet" Target="worksheets/sheet11.xml"/><Relationship Id="rId53" Type="http://schemas.openxmlformats.org/officeDocument/2006/relationships/externalLink" Target="externalLinks/externalLink40.xml"/><Relationship Id="rId149" Type="http://schemas.openxmlformats.org/officeDocument/2006/relationships/externalLink" Target="externalLinks/externalLink136.xml"/><Relationship Id="rId95" Type="http://schemas.openxmlformats.org/officeDocument/2006/relationships/externalLink" Target="externalLinks/externalLink82.xml"/><Relationship Id="rId160" Type="http://schemas.openxmlformats.org/officeDocument/2006/relationships/externalLink" Target="externalLinks/externalLink147.xml"/><Relationship Id="rId216" Type="http://schemas.openxmlformats.org/officeDocument/2006/relationships/externalLink" Target="externalLinks/externalLink20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png"/><Relationship Id="rId3" Type="http://schemas.openxmlformats.org/officeDocument/2006/relationships/image" Target="../media/image8.png"/><Relationship Id="rId7" Type="http://schemas.openxmlformats.org/officeDocument/2006/relationships/image" Target="../media/image12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10" Type="http://schemas.openxmlformats.org/officeDocument/2006/relationships/image" Target="../media/image15.png"/><Relationship Id="rId4" Type="http://schemas.openxmlformats.org/officeDocument/2006/relationships/image" Target="../media/image9.png"/><Relationship Id="rId9" Type="http://schemas.openxmlformats.org/officeDocument/2006/relationships/image" Target="../media/image1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6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17.png"/><Relationship Id="rId1" Type="http://schemas.openxmlformats.org/officeDocument/2006/relationships/image" Target="../media/image16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6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jpeg"/><Relationship Id="rId2" Type="http://schemas.openxmlformats.org/officeDocument/2006/relationships/image" Target="../media/image18.jpeg"/><Relationship Id="rId1" Type="http://schemas.openxmlformats.org/officeDocument/2006/relationships/image" Target="../media/image16.jpeg"/><Relationship Id="rId4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0.emf"/><Relationship Id="rId1" Type="http://schemas.openxmlformats.org/officeDocument/2006/relationships/image" Target="../media/image16.jpe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19.jpeg"/><Relationship Id="rId1" Type="http://schemas.openxmlformats.org/officeDocument/2006/relationships/image" Target="../media/image16.jpeg"/><Relationship Id="rId4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504322</xdr:colOff>
      <xdr:row>0</xdr:row>
      <xdr:rowOff>54139</xdr:rowOff>
    </xdr:from>
    <xdr:to>
      <xdr:col>6</xdr:col>
      <xdr:colOff>1238250</xdr:colOff>
      <xdr:row>0</xdr:row>
      <xdr:rowOff>588818</xdr:rowOff>
    </xdr:to>
    <xdr:pic>
      <xdr:nvPicPr>
        <xdr:cNvPr id="2" name="Imagen 5">
          <a:extLst>
            <a:ext uri="{FF2B5EF4-FFF2-40B4-BE49-F238E27FC236}">
              <a16:creationId xmlns:a16="http://schemas.microsoft.com/office/drawing/2014/main" id="{176A646B-5B26-407F-A891-4DD1877D8E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5686" y="54139"/>
          <a:ext cx="733928" cy="5346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507678</xdr:colOff>
      <xdr:row>57</xdr:row>
      <xdr:rowOff>173183</xdr:rowOff>
    </xdr:from>
    <xdr:to>
      <xdr:col>2</xdr:col>
      <xdr:colOff>2414836</xdr:colOff>
      <xdr:row>61</xdr:row>
      <xdr:rowOff>34954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F9E01BA-6122-EF9C-A0A7-43733AE03C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63380" y="17703906"/>
          <a:ext cx="1907158" cy="6174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654844</xdr:colOff>
      <xdr:row>29</xdr:row>
      <xdr:rowOff>156881</xdr:rowOff>
    </xdr:from>
    <xdr:ext cx="1666875" cy="458847"/>
    <xdr:pic>
      <xdr:nvPicPr>
        <xdr:cNvPr id="3" name="Imagen 2">
          <a:extLst>
            <a:ext uri="{FF2B5EF4-FFF2-40B4-BE49-F238E27FC236}">
              <a16:creationId xmlns:a16="http://schemas.microsoft.com/office/drawing/2014/main" id="{F56ADBAC-7683-4F41-B1AB-3F82D954FD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63432" y="7619999"/>
          <a:ext cx="1666875" cy="458847"/>
        </a:xfrm>
        <a:prstGeom prst="rect">
          <a:avLst/>
        </a:prstGeom>
      </xdr:spPr>
    </xdr:pic>
    <xdr:clientData/>
  </xdr:oneCellAnchor>
  <xdr:oneCellAnchor>
    <xdr:from>
      <xdr:col>10</xdr:col>
      <xdr:colOff>433294</xdr:colOff>
      <xdr:row>1</xdr:row>
      <xdr:rowOff>63966</xdr:rowOff>
    </xdr:from>
    <xdr:ext cx="1165412" cy="952500"/>
    <xdr:pic>
      <xdr:nvPicPr>
        <xdr:cNvPr id="5" name="Imagen 4">
          <a:extLst>
            <a:ext uri="{FF2B5EF4-FFF2-40B4-BE49-F238E27FC236}">
              <a16:creationId xmlns:a16="http://schemas.microsoft.com/office/drawing/2014/main" id="{68060C9E-4DA7-4476-9BD6-3F7F15E07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59882" y="243260"/>
          <a:ext cx="1165412" cy="95250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120015</xdr:colOff>
      <xdr:row>0</xdr:row>
      <xdr:rowOff>83820</xdr:rowOff>
    </xdr:from>
    <xdr:ext cx="580315" cy="518205"/>
    <xdr:pic>
      <xdr:nvPicPr>
        <xdr:cNvPr id="2" name="Imagen 1">
          <a:extLst>
            <a:ext uri="{FF2B5EF4-FFF2-40B4-BE49-F238E27FC236}">
              <a16:creationId xmlns:a16="http://schemas.microsoft.com/office/drawing/2014/main" id="{0173DBB7-E21C-4751-B7DA-E3C30768FD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015" y="83820"/>
          <a:ext cx="580315" cy="518205"/>
        </a:xfrm>
        <a:prstGeom prst="rect">
          <a:avLst/>
        </a:prstGeom>
      </xdr:spPr>
    </xdr:pic>
    <xdr:clientData/>
  </xdr:oneCellAnchor>
  <xdr:oneCellAnchor>
    <xdr:from>
      <xdr:col>0</xdr:col>
      <xdr:colOff>142875</xdr:colOff>
      <xdr:row>40</xdr:row>
      <xdr:rowOff>53340</xdr:rowOff>
    </xdr:from>
    <xdr:ext cx="580315" cy="518205"/>
    <xdr:pic>
      <xdr:nvPicPr>
        <xdr:cNvPr id="3" name="Imagen 2">
          <a:extLst>
            <a:ext uri="{FF2B5EF4-FFF2-40B4-BE49-F238E27FC236}">
              <a16:creationId xmlns:a16="http://schemas.microsoft.com/office/drawing/2014/main" id="{08F3A224-6B0D-41AB-9894-01CE18DD1C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8768715"/>
          <a:ext cx="580315" cy="518205"/>
        </a:xfrm>
        <a:prstGeom prst="rect">
          <a:avLst/>
        </a:prstGeom>
      </xdr:spPr>
    </xdr:pic>
    <xdr:clientData/>
  </xdr:oneCellAnchor>
  <xdr:oneCellAnchor>
    <xdr:from>
      <xdr:col>0</xdr:col>
      <xdr:colOff>142875</xdr:colOff>
      <xdr:row>80</xdr:row>
      <xdr:rowOff>28776</xdr:rowOff>
    </xdr:from>
    <xdr:ext cx="607824" cy="542770"/>
    <xdr:pic>
      <xdr:nvPicPr>
        <xdr:cNvPr id="4" name="Imagen 3">
          <a:extLst>
            <a:ext uri="{FF2B5EF4-FFF2-40B4-BE49-F238E27FC236}">
              <a16:creationId xmlns:a16="http://schemas.microsoft.com/office/drawing/2014/main" id="{69C88700-3538-4521-BB0A-9F984C06CC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18788183"/>
          <a:ext cx="607824" cy="542770"/>
        </a:xfrm>
        <a:prstGeom prst="rect">
          <a:avLst/>
        </a:prstGeom>
      </xdr:spPr>
    </xdr:pic>
    <xdr:clientData/>
  </xdr:oneCellAnchor>
  <xdr:oneCellAnchor>
    <xdr:from>
      <xdr:col>0</xdr:col>
      <xdr:colOff>73073</xdr:colOff>
      <xdr:row>122</xdr:row>
      <xdr:rowOff>30073</xdr:rowOff>
    </xdr:from>
    <xdr:ext cx="580315" cy="518205"/>
    <xdr:pic>
      <xdr:nvPicPr>
        <xdr:cNvPr id="5" name="Imagen 4">
          <a:extLst>
            <a:ext uri="{FF2B5EF4-FFF2-40B4-BE49-F238E27FC236}">
              <a16:creationId xmlns:a16="http://schemas.microsoft.com/office/drawing/2014/main" id="{56C23085-4654-44CC-923C-952F54B972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3" y="25776148"/>
          <a:ext cx="580315" cy="518205"/>
        </a:xfrm>
        <a:prstGeom prst="rect">
          <a:avLst/>
        </a:prstGeom>
      </xdr:spPr>
    </xdr:pic>
    <xdr:clientData/>
  </xdr:oneCellAnchor>
  <xdr:oneCellAnchor>
    <xdr:from>
      <xdr:col>0</xdr:col>
      <xdr:colOff>73073</xdr:colOff>
      <xdr:row>168</xdr:row>
      <xdr:rowOff>30074</xdr:rowOff>
    </xdr:from>
    <xdr:ext cx="488741" cy="436432"/>
    <xdr:pic>
      <xdr:nvPicPr>
        <xdr:cNvPr id="8" name="Imagen 7">
          <a:extLst>
            <a:ext uri="{FF2B5EF4-FFF2-40B4-BE49-F238E27FC236}">
              <a16:creationId xmlns:a16="http://schemas.microsoft.com/office/drawing/2014/main" id="{DA2C6AF3-C8B1-45EE-87D4-E00E22FD2E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3" y="34167674"/>
          <a:ext cx="488741" cy="436432"/>
        </a:xfrm>
        <a:prstGeom prst="rect">
          <a:avLst/>
        </a:prstGeom>
      </xdr:spPr>
    </xdr:pic>
    <xdr:clientData/>
  </xdr:oneCellAnchor>
  <xdr:oneCellAnchor>
    <xdr:from>
      <xdr:col>0</xdr:col>
      <xdr:colOff>73073</xdr:colOff>
      <xdr:row>222</xdr:row>
      <xdr:rowOff>30074</xdr:rowOff>
    </xdr:from>
    <xdr:ext cx="488741" cy="436432"/>
    <xdr:pic>
      <xdr:nvPicPr>
        <xdr:cNvPr id="9" name="Imagen 8">
          <a:extLst>
            <a:ext uri="{FF2B5EF4-FFF2-40B4-BE49-F238E27FC236}">
              <a16:creationId xmlns:a16="http://schemas.microsoft.com/office/drawing/2014/main" id="{F1561170-732B-4FE4-8E8F-EAEB60D038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3" y="43492649"/>
          <a:ext cx="488741" cy="436432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267</xdr:row>
      <xdr:rowOff>30074</xdr:rowOff>
    </xdr:from>
    <xdr:ext cx="527486" cy="471030"/>
    <xdr:pic>
      <xdr:nvPicPr>
        <xdr:cNvPr id="10" name="Imagen 9">
          <a:extLst>
            <a:ext uri="{FF2B5EF4-FFF2-40B4-BE49-F238E27FC236}">
              <a16:creationId xmlns:a16="http://schemas.microsoft.com/office/drawing/2014/main" id="{919ADCFE-872B-46C2-8A70-01B1068807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51607949"/>
          <a:ext cx="527486" cy="471030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306</xdr:row>
      <xdr:rowOff>30073</xdr:rowOff>
    </xdr:from>
    <xdr:ext cx="366046" cy="326869"/>
    <xdr:pic>
      <xdr:nvPicPr>
        <xdr:cNvPr id="11" name="Imagen 10">
          <a:extLst>
            <a:ext uri="{FF2B5EF4-FFF2-40B4-BE49-F238E27FC236}">
              <a16:creationId xmlns:a16="http://schemas.microsoft.com/office/drawing/2014/main" id="{0AF9E212-8B31-464C-B3F6-EDF9AAC05B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58751698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353</xdr:row>
      <xdr:rowOff>30073</xdr:rowOff>
    </xdr:from>
    <xdr:ext cx="366046" cy="326869"/>
    <xdr:pic>
      <xdr:nvPicPr>
        <xdr:cNvPr id="12" name="Imagen 11">
          <a:extLst>
            <a:ext uri="{FF2B5EF4-FFF2-40B4-BE49-F238E27FC236}">
              <a16:creationId xmlns:a16="http://schemas.microsoft.com/office/drawing/2014/main" id="{59663588-AB33-4D9D-89B4-5FC281A7C3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66647923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402</xdr:row>
      <xdr:rowOff>30073</xdr:rowOff>
    </xdr:from>
    <xdr:ext cx="366046" cy="326869"/>
    <xdr:pic>
      <xdr:nvPicPr>
        <xdr:cNvPr id="13" name="Imagen 12">
          <a:extLst>
            <a:ext uri="{FF2B5EF4-FFF2-40B4-BE49-F238E27FC236}">
              <a16:creationId xmlns:a16="http://schemas.microsoft.com/office/drawing/2014/main" id="{F5AD70B6-7849-462A-A903-8E6BC46077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75306148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460</xdr:row>
      <xdr:rowOff>30073</xdr:rowOff>
    </xdr:from>
    <xdr:ext cx="366046" cy="326869"/>
    <xdr:pic>
      <xdr:nvPicPr>
        <xdr:cNvPr id="14" name="Imagen 13">
          <a:extLst>
            <a:ext uri="{FF2B5EF4-FFF2-40B4-BE49-F238E27FC236}">
              <a16:creationId xmlns:a16="http://schemas.microsoft.com/office/drawing/2014/main" id="{9A321406-235A-47D4-AE42-D519DBCC7A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85488373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506</xdr:row>
      <xdr:rowOff>30073</xdr:rowOff>
    </xdr:from>
    <xdr:ext cx="366046" cy="326869"/>
    <xdr:pic>
      <xdr:nvPicPr>
        <xdr:cNvPr id="15" name="Imagen 14">
          <a:extLst>
            <a:ext uri="{FF2B5EF4-FFF2-40B4-BE49-F238E27FC236}">
              <a16:creationId xmlns:a16="http://schemas.microsoft.com/office/drawing/2014/main" id="{B99FAA63-EFE5-40BF-8083-04A18AF9D7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93575098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555</xdr:row>
      <xdr:rowOff>30073</xdr:rowOff>
    </xdr:from>
    <xdr:ext cx="366046" cy="326869"/>
    <xdr:pic>
      <xdr:nvPicPr>
        <xdr:cNvPr id="16" name="Imagen 15">
          <a:extLst>
            <a:ext uri="{FF2B5EF4-FFF2-40B4-BE49-F238E27FC236}">
              <a16:creationId xmlns:a16="http://schemas.microsoft.com/office/drawing/2014/main" id="{E06596B6-EC02-418E-A99D-377A79A6A8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02042823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599</xdr:row>
      <xdr:rowOff>30073</xdr:rowOff>
    </xdr:from>
    <xdr:ext cx="366046" cy="326869"/>
    <xdr:pic>
      <xdr:nvPicPr>
        <xdr:cNvPr id="17" name="Imagen 16">
          <a:extLst>
            <a:ext uri="{FF2B5EF4-FFF2-40B4-BE49-F238E27FC236}">
              <a16:creationId xmlns:a16="http://schemas.microsoft.com/office/drawing/2014/main" id="{71177A91-EAA9-4270-A593-F35407ED59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09939048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644</xdr:row>
      <xdr:rowOff>30073</xdr:rowOff>
    </xdr:from>
    <xdr:ext cx="366046" cy="326869"/>
    <xdr:pic>
      <xdr:nvPicPr>
        <xdr:cNvPr id="18" name="Imagen 17">
          <a:extLst>
            <a:ext uri="{FF2B5EF4-FFF2-40B4-BE49-F238E27FC236}">
              <a16:creationId xmlns:a16="http://schemas.microsoft.com/office/drawing/2014/main" id="{26538B6C-0E67-44C9-AEAA-570A0983FB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18025773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120015</xdr:colOff>
      <xdr:row>40</xdr:row>
      <xdr:rowOff>83820</xdr:rowOff>
    </xdr:from>
    <xdr:ext cx="580315" cy="518205"/>
    <xdr:pic>
      <xdr:nvPicPr>
        <xdr:cNvPr id="19" name="Imagen 18">
          <a:extLst>
            <a:ext uri="{FF2B5EF4-FFF2-40B4-BE49-F238E27FC236}">
              <a16:creationId xmlns:a16="http://schemas.microsoft.com/office/drawing/2014/main" id="{E815E2C7-36A1-4B46-98CA-0B79203AB0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015" y="83820"/>
          <a:ext cx="580315" cy="518205"/>
        </a:xfrm>
        <a:prstGeom prst="rect">
          <a:avLst/>
        </a:prstGeom>
      </xdr:spPr>
    </xdr:pic>
    <xdr:clientData/>
  </xdr:oneCellAnchor>
  <xdr:oneCellAnchor>
    <xdr:from>
      <xdr:col>0</xdr:col>
      <xdr:colOff>128088</xdr:colOff>
      <xdr:row>122</xdr:row>
      <xdr:rowOff>19244</xdr:rowOff>
    </xdr:from>
    <xdr:ext cx="580315" cy="518205"/>
    <xdr:pic>
      <xdr:nvPicPr>
        <xdr:cNvPr id="21" name="Imagen 20">
          <a:extLst>
            <a:ext uri="{FF2B5EF4-FFF2-40B4-BE49-F238E27FC236}">
              <a16:creationId xmlns:a16="http://schemas.microsoft.com/office/drawing/2014/main" id="{7F31CC00-3367-478A-995B-48B279166B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088" y="28166426"/>
          <a:ext cx="580315" cy="518205"/>
        </a:xfrm>
        <a:prstGeom prst="rect">
          <a:avLst/>
        </a:prstGeom>
      </xdr:spPr>
    </xdr:pic>
    <xdr:clientData/>
  </xdr:oneCellAnchor>
  <xdr:oneCellAnchor>
    <xdr:from>
      <xdr:col>0</xdr:col>
      <xdr:colOff>120015</xdr:colOff>
      <xdr:row>168</xdr:row>
      <xdr:rowOff>83820</xdr:rowOff>
    </xdr:from>
    <xdr:ext cx="580315" cy="518205"/>
    <xdr:pic>
      <xdr:nvPicPr>
        <xdr:cNvPr id="22" name="Imagen 21">
          <a:extLst>
            <a:ext uri="{FF2B5EF4-FFF2-40B4-BE49-F238E27FC236}">
              <a16:creationId xmlns:a16="http://schemas.microsoft.com/office/drawing/2014/main" id="{45268C21-C3A8-4F35-8982-AE26931D6B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015" y="83820"/>
          <a:ext cx="580315" cy="518205"/>
        </a:xfrm>
        <a:prstGeom prst="rect">
          <a:avLst/>
        </a:prstGeom>
      </xdr:spPr>
    </xdr:pic>
    <xdr:clientData/>
  </xdr:oneCellAnchor>
  <xdr:twoCellAnchor editAs="oneCell">
    <xdr:from>
      <xdr:col>0</xdr:col>
      <xdr:colOff>295514</xdr:colOff>
      <xdr:row>7</xdr:row>
      <xdr:rowOff>16145</xdr:rowOff>
    </xdr:from>
    <xdr:to>
      <xdr:col>5</xdr:col>
      <xdr:colOff>1913072</xdr:colOff>
      <xdr:row>17</xdr:row>
      <xdr:rowOff>140785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A74C86EA-FD83-44E1-8437-3157CB35B3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5400000">
          <a:off x="287238" y="2663976"/>
          <a:ext cx="2764195" cy="2747643"/>
        </a:xfrm>
        <a:prstGeom prst="rect">
          <a:avLst/>
        </a:prstGeom>
      </xdr:spPr>
    </xdr:pic>
    <xdr:clientData/>
  </xdr:twoCellAnchor>
  <xdr:oneCellAnchor>
    <xdr:from>
      <xdr:col>0</xdr:col>
      <xdr:colOff>120015</xdr:colOff>
      <xdr:row>40</xdr:row>
      <xdr:rowOff>83820</xdr:rowOff>
    </xdr:from>
    <xdr:ext cx="580315" cy="518205"/>
    <xdr:pic>
      <xdr:nvPicPr>
        <xdr:cNvPr id="34" name="Imagen 33">
          <a:extLst>
            <a:ext uri="{FF2B5EF4-FFF2-40B4-BE49-F238E27FC236}">
              <a16:creationId xmlns:a16="http://schemas.microsoft.com/office/drawing/2014/main" id="{96C2D519-2311-4614-A2AE-8EAF1D30B7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015" y="83820"/>
          <a:ext cx="580315" cy="518205"/>
        </a:xfrm>
        <a:prstGeom prst="rect">
          <a:avLst/>
        </a:prstGeom>
      </xdr:spPr>
    </xdr:pic>
    <xdr:clientData/>
  </xdr:oneCellAnchor>
  <xdr:oneCellAnchor>
    <xdr:from>
      <xdr:col>0</xdr:col>
      <xdr:colOff>295511</xdr:colOff>
      <xdr:row>47</xdr:row>
      <xdr:rowOff>64577</xdr:rowOff>
    </xdr:from>
    <xdr:ext cx="2779933" cy="2461970"/>
    <xdr:pic>
      <xdr:nvPicPr>
        <xdr:cNvPr id="35" name="Imagen 34">
          <a:extLst>
            <a:ext uri="{FF2B5EF4-FFF2-40B4-BE49-F238E27FC236}">
              <a16:creationId xmlns:a16="http://schemas.microsoft.com/office/drawing/2014/main" id="{4FE909AF-3F8E-45AB-AD96-8AADB87E0F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5400000">
          <a:off x="454493" y="12094366"/>
          <a:ext cx="2461970" cy="2779933"/>
        </a:xfrm>
        <a:prstGeom prst="rect">
          <a:avLst/>
        </a:prstGeom>
      </xdr:spPr>
    </xdr:pic>
    <xdr:clientData/>
  </xdr:oneCellAnchor>
  <xdr:oneCellAnchor>
    <xdr:from>
      <xdr:col>0</xdr:col>
      <xdr:colOff>255152</xdr:colOff>
      <xdr:row>87</xdr:row>
      <xdr:rowOff>24217</xdr:rowOff>
    </xdr:from>
    <xdr:ext cx="2658851" cy="2674868"/>
    <xdr:pic>
      <xdr:nvPicPr>
        <xdr:cNvPr id="37" name="Imagen 36">
          <a:extLst>
            <a:ext uri="{FF2B5EF4-FFF2-40B4-BE49-F238E27FC236}">
              <a16:creationId xmlns:a16="http://schemas.microsoft.com/office/drawing/2014/main" id="{3334A154-D6AD-4C58-BCCE-736CB6EAFC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5400000">
          <a:off x="247144" y="21213242"/>
          <a:ext cx="2674868" cy="2658851"/>
        </a:xfrm>
        <a:prstGeom prst="rect">
          <a:avLst/>
        </a:prstGeom>
      </xdr:spPr>
    </xdr:pic>
    <xdr:clientData/>
  </xdr:oneCellAnchor>
  <xdr:oneCellAnchor>
    <xdr:from>
      <xdr:col>0</xdr:col>
      <xdr:colOff>142875</xdr:colOff>
      <xdr:row>122</xdr:row>
      <xdr:rowOff>28776</xdr:rowOff>
    </xdr:from>
    <xdr:ext cx="607824" cy="542770"/>
    <xdr:pic>
      <xdr:nvPicPr>
        <xdr:cNvPr id="38" name="Imagen 37">
          <a:extLst>
            <a:ext uri="{FF2B5EF4-FFF2-40B4-BE49-F238E27FC236}">
              <a16:creationId xmlns:a16="http://schemas.microsoft.com/office/drawing/2014/main" id="{D1764F6D-EFCD-4CE1-ADE4-D1B05AA92C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19111064"/>
          <a:ext cx="607824" cy="542770"/>
        </a:xfrm>
        <a:prstGeom prst="rect">
          <a:avLst/>
        </a:prstGeom>
      </xdr:spPr>
    </xdr:pic>
    <xdr:clientData/>
  </xdr:oneCellAnchor>
  <xdr:oneCellAnchor>
    <xdr:from>
      <xdr:col>0</xdr:col>
      <xdr:colOff>255152</xdr:colOff>
      <xdr:row>129</xdr:row>
      <xdr:rowOff>24217</xdr:rowOff>
    </xdr:from>
    <xdr:ext cx="2658851" cy="2674868"/>
    <xdr:pic>
      <xdr:nvPicPr>
        <xdr:cNvPr id="39" name="Imagen 38">
          <a:extLst>
            <a:ext uri="{FF2B5EF4-FFF2-40B4-BE49-F238E27FC236}">
              <a16:creationId xmlns:a16="http://schemas.microsoft.com/office/drawing/2014/main" id="{3A0D754C-71B2-4A03-91F8-19B40A1046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5400000">
          <a:off x="247144" y="21536123"/>
          <a:ext cx="2674868" cy="2658851"/>
        </a:xfrm>
        <a:prstGeom prst="rect">
          <a:avLst/>
        </a:prstGeom>
      </xdr:spPr>
    </xdr:pic>
    <xdr:clientData/>
  </xdr:oneCellAnchor>
  <xdr:oneCellAnchor>
    <xdr:from>
      <xdr:col>0</xdr:col>
      <xdr:colOff>142875</xdr:colOff>
      <xdr:row>168</xdr:row>
      <xdr:rowOff>53340</xdr:rowOff>
    </xdr:from>
    <xdr:ext cx="580315" cy="518205"/>
    <xdr:pic>
      <xdr:nvPicPr>
        <xdr:cNvPr id="40" name="Imagen 39">
          <a:extLst>
            <a:ext uri="{FF2B5EF4-FFF2-40B4-BE49-F238E27FC236}">
              <a16:creationId xmlns:a16="http://schemas.microsoft.com/office/drawing/2014/main" id="{4BD3E7B7-409D-4C5A-A570-ACDE0FD6D4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9739781"/>
          <a:ext cx="580315" cy="518205"/>
        </a:xfrm>
        <a:prstGeom prst="rect">
          <a:avLst/>
        </a:prstGeom>
      </xdr:spPr>
    </xdr:pic>
    <xdr:clientData/>
  </xdr:oneCellAnchor>
  <xdr:oneCellAnchor>
    <xdr:from>
      <xdr:col>0</xdr:col>
      <xdr:colOff>120015</xdr:colOff>
      <xdr:row>168</xdr:row>
      <xdr:rowOff>83820</xdr:rowOff>
    </xdr:from>
    <xdr:ext cx="580315" cy="518205"/>
    <xdr:pic>
      <xdr:nvPicPr>
        <xdr:cNvPr id="41" name="Imagen 40">
          <a:extLst>
            <a:ext uri="{FF2B5EF4-FFF2-40B4-BE49-F238E27FC236}">
              <a16:creationId xmlns:a16="http://schemas.microsoft.com/office/drawing/2014/main" id="{D201A284-3FAF-4E32-B0C5-3305784880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015" y="9770261"/>
          <a:ext cx="580315" cy="518205"/>
        </a:xfrm>
        <a:prstGeom prst="rect">
          <a:avLst/>
        </a:prstGeom>
      </xdr:spPr>
    </xdr:pic>
    <xdr:clientData/>
  </xdr:oneCellAnchor>
  <xdr:oneCellAnchor>
    <xdr:from>
      <xdr:col>0</xdr:col>
      <xdr:colOff>120015</xdr:colOff>
      <xdr:row>168</xdr:row>
      <xdr:rowOff>83820</xdr:rowOff>
    </xdr:from>
    <xdr:ext cx="580315" cy="518205"/>
    <xdr:pic>
      <xdr:nvPicPr>
        <xdr:cNvPr id="42" name="Imagen 41">
          <a:extLst>
            <a:ext uri="{FF2B5EF4-FFF2-40B4-BE49-F238E27FC236}">
              <a16:creationId xmlns:a16="http://schemas.microsoft.com/office/drawing/2014/main" id="{584AAE2C-DAEE-4861-8578-2F05CA7784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015" y="9770261"/>
          <a:ext cx="580315" cy="518205"/>
        </a:xfrm>
        <a:prstGeom prst="rect">
          <a:avLst/>
        </a:prstGeom>
      </xdr:spPr>
    </xdr:pic>
    <xdr:clientData/>
  </xdr:oneCellAnchor>
  <xdr:oneCellAnchor>
    <xdr:from>
      <xdr:col>0</xdr:col>
      <xdr:colOff>295511</xdr:colOff>
      <xdr:row>175</xdr:row>
      <xdr:rowOff>64577</xdr:rowOff>
    </xdr:from>
    <xdr:ext cx="2779933" cy="2461970"/>
    <xdr:pic>
      <xdr:nvPicPr>
        <xdr:cNvPr id="43" name="Imagen 42">
          <a:extLst>
            <a:ext uri="{FF2B5EF4-FFF2-40B4-BE49-F238E27FC236}">
              <a16:creationId xmlns:a16="http://schemas.microsoft.com/office/drawing/2014/main" id="{BFE037F0-6E1B-42A3-83D6-B8A79F5ED7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5400000">
          <a:off x="454493" y="12094366"/>
          <a:ext cx="2461970" cy="2779933"/>
        </a:xfrm>
        <a:prstGeom prst="rect">
          <a:avLst/>
        </a:prstGeom>
      </xdr:spPr>
    </xdr:pic>
    <xdr:clientData/>
  </xdr:oneCellAnchor>
  <xdr:twoCellAnchor editAs="oneCell">
    <xdr:from>
      <xdr:col>0</xdr:col>
      <xdr:colOff>23963</xdr:colOff>
      <xdr:row>274</xdr:row>
      <xdr:rowOff>62901</xdr:rowOff>
    </xdr:from>
    <xdr:to>
      <xdr:col>5</xdr:col>
      <xdr:colOff>2181763</xdr:colOff>
      <xdr:row>284</xdr:row>
      <xdr:rowOff>472655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E3C310A4-E042-4324-966F-1965AAFBBF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963" y="58354104"/>
          <a:ext cx="3290017" cy="2467513"/>
        </a:xfrm>
        <a:prstGeom prst="rect">
          <a:avLst/>
        </a:prstGeom>
      </xdr:spPr>
    </xdr:pic>
    <xdr:clientData/>
  </xdr:twoCellAnchor>
  <xdr:twoCellAnchor editAs="oneCell">
    <xdr:from>
      <xdr:col>0</xdr:col>
      <xdr:colOff>221646</xdr:colOff>
      <xdr:row>313</xdr:row>
      <xdr:rowOff>26958</xdr:rowOff>
    </xdr:from>
    <xdr:to>
      <xdr:col>5</xdr:col>
      <xdr:colOff>1994858</xdr:colOff>
      <xdr:row>323</xdr:row>
      <xdr:rowOff>310015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0F82FDBE-047E-49B0-833D-02F74B6274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21646" y="66261651"/>
          <a:ext cx="2905429" cy="2179072"/>
        </a:xfrm>
        <a:prstGeom prst="rect">
          <a:avLst/>
        </a:prstGeom>
      </xdr:spPr>
    </xdr:pic>
    <xdr:clientData/>
  </xdr:twoCellAnchor>
  <xdr:twoCellAnchor editAs="oneCell">
    <xdr:from>
      <xdr:col>0</xdr:col>
      <xdr:colOff>89858</xdr:colOff>
      <xdr:row>229</xdr:row>
      <xdr:rowOff>69637</xdr:rowOff>
    </xdr:from>
    <xdr:to>
      <xdr:col>5</xdr:col>
      <xdr:colOff>2183561</xdr:colOff>
      <xdr:row>239</xdr:row>
      <xdr:rowOff>593064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D8E56318-09E1-4801-9188-150EA1911C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9858" y="49401948"/>
          <a:ext cx="3225920" cy="2419441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562</xdr:row>
      <xdr:rowOff>0</xdr:rowOff>
    </xdr:from>
    <xdr:to>
      <xdr:col>14</xdr:col>
      <xdr:colOff>304800</xdr:colOff>
      <xdr:row>563</xdr:row>
      <xdr:rowOff>104775</xdr:rowOff>
    </xdr:to>
    <xdr:sp macro="" textlink="">
      <xdr:nvSpPr>
        <xdr:cNvPr id="16385" name="AutoShape 1">
          <a:extLst>
            <a:ext uri="{FF2B5EF4-FFF2-40B4-BE49-F238E27FC236}">
              <a16:creationId xmlns:a16="http://schemas.microsoft.com/office/drawing/2014/main" id="{911A2B5D-5411-4B25-9C3C-38AF56F9BD14}"/>
            </a:ext>
          </a:extLst>
        </xdr:cNvPr>
        <xdr:cNvSpPr>
          <a:spLocks noChangeAspect="1" noChangeArrowheads="1"/>
        </xdr:cNvSpPr>
      </xdr:nvSpPr>
      <xdr:spPr bwMode="auto">
        <a:xfrm>
          <a:off x="9058275" y="113157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0</xdr:colOff>
      <xdr:row>562</xdr:row>
      <xdr:rowOff>0</xdr:rowOff>
    </xdr:from>
    <xdr:to>
      <xdr:col>15</xdr:col>
      <xdr:colOff>304800</xdr:colOff>
      <xdr:row>563</xdr:row>
      <xdr:rowOff>104775</xdr:rowOff>
    </xdr:to>
    <xdr:sp macro="" textlink="">
      <xdr:nvSpPr>
        <xdr:cNvPr id="16386" name="AutoShape 2">
          <a:extLst>
            <a:ext uri="{FF2B5EF4-FFF2-40B4-BE49-F238E27FC236}">
              <a16:creationId xmlns:a16="http://schemas.microsoft.com/office/drawing/2014/main" id="{DA997B8C-932F-4C6E-AD06-C9A21D8C6965}"/>
            </a:ext>
          </a:extLst>
        </xdr:cNvPr>
        <xdr:cNvSpPr>
          <a:spLocks noChangeAspect="1" noChangeArrowheads="1"/>
        </xdr:cNvSpPr>
      </xdr:nvSpPr>
      <xdr:spPr bwMode="auto">
        <a:xfrm>
          <a:off x="9820275" y="113157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718867</xdr:colOff>
      <xdr:row>562</xdr:row>
      <xdr:rowOff>19255</xdr:rowOff>
    </xdr:from>
    <xdr:to>
      <xdr:col>5</xdr:col>
      <xdr:colOff>1509623</xdr:colOff>
      <xdr:row>572</xdr:row>
      <xdr:rowOff>159814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B6E6A3FC-298B-4D70-9033-43981E24DC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18867" y="112261496"/>
          <a:ext cx="1922973" cy="2036573"/>
        </a:xfrm>
        <a:prstGeom prst="rect">
          <a:avLst/>
        </a:prstGeom>
      </xdr:spPr>
    </xdr:pic>
    <xdr:clientData/>
  </xdr:twoCellAnchor>
  <xdr:oneCellAnchor>
    <xdr:from>
      <xdr:col>0</xdr:col>
      <xdr:colOff>73074</xdr:colOff>
      <xdr:row>599</xdr:row>
      <xdr:rowOff>30073</xdr:rowOff>
    </xdr:from>
    <xdr:ext cx="366046" cy="326869"/>
    <xdr:pic>
      <xdr:nvPicPr>
        <xdr:cNvPr id="51" name="Imagen 50">
          <a:extLst>
            <a:ext uri="{FF2B5EF4-FFF2-40B4-BE49-F238E27FC236}">
              <a16:creationId xmlns:a16="http://schemas.microsoft.com/office/drawing/2014/main" id="{9E1BF558-5C01-427C-9FB3-D837074037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10106724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718867</xdr:colOff>
      <xdr:row>606</xdr:row>
      <xdr:rowOff>19255</xdr:rowOff>
    </xdr:from>
    <xdr:ext cx="1922973" cy="2036573"/>
    <xdr:pic>
      <xdr:nvPicPr>
        <xdr:cNvPr id="52" name="Imagen 51">
          <a:extLst>
            <a:ext uri="{FF2B5EF4-FFF2-40B4-BE49-F238E27FC236}">
              <a16:creationId xmlns:a16="http://schemas.microsoft.com/office/drawing/2014/main" id="{A05BB393-239D-4A83-8CC8-1FEEA3F4F1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18867" y="112261496"/>
          <a:ext cx="1922973" cy="2036573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644</xdr:row>
      <xdr:rowOff>30073</xdr:rowOff>
    </xdr:from>
    <xdr:ext cx="366046" cy="326869"/>
    <xdr:pic>
      <xdr:nvPicPr>
        <xdr:cNvPr id="53" name="Imagen 52">
          <a:extLst>
            <a:ext uri="{FF2B5EF4-FFF2-40B4-BE49-F238E27FC236}">
              <a16:creationId xmlns:a16="http://schemas.microsoft.com/office/drawing/2014/main" id="{88D91807-E5E1-4F5B-A6EE-838C69F629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18598351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644</xdr:row>
      <xdr:rowOff>30073</xdr:rowOff>
    </xdr:from>
    <xdr:ext cx="366046" cy="326869"/>
    <xdr:pic>
      <xdr:nvPicPr>
        <xdr:cNvPr id="54" name="Imagen 53">
          <a:extLst>
            <a:ext uri="{FF2B5EF4-FFF2-40B4-BE49-F238E27FC236}">
              <a16:creationId xmlns:a16="http://schemas.microsoft.com/office/drawing/2014/main" id="{0997AF6F-DBAF-44AF-A507-81A1938ADC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18598351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718867</xdr:colOff>
      <xdr:row>651</xdr:row>
      <xdr:rowOff>19255</xdr:rowOff>
    </xdr:from>
    <xdr:ext cx="1922973" cy="2036573"/>
    <xdr:pic>
      <xdr:nvPicPr>
        <xdr:cNvPr id="55" name="Imagen 54">
          <a:extLst>
            <a:ext uri="{FF2B5EF4-FFF2-40B4-BE49-F238E27FC236}">
              <a16:creationId xmlns:a16="http://schemas.microsoft.com/office/drawing/2014/main" id="{B7D7FFEA-7A22-4238-B885-F502487873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18867" y="120771095"/>
          <a:ext cx="1922973" cy="2036573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685</xdr:row>
      <xdr:rowOff>30073</xdr:rowOff>
    </xdr:from>
    <xdr:ext cx="366046" cy="326869"/>
    <xdr:pic>
      <xdr:nvPicPr>
        <xdr:cNvPr id="56" name="Imagen 55">
          <a:extLst>
            <a:ext uri="{FF2B5EF4-FFF2-40B4-BE49-F238E27FC236}">
              <a16:creationId xmlns:a16="http://schemas.microsoft.com/office/drawing/2014/main" id="{4560FA20-7C11-44E4-BE44-4DB3018FB9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27296653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656</xdr:row>
      <xdr:rowOff>30073</xdr:rowOff>
    </xdr:from>
    <xdr:ext cx="366046" cy="326869"/>
    <xdr:pic>
      <xdr:nvPicPr>
        <xdr:cNvPr id="57" name="Imagen 56">
          <a:extLst>
            <a:ext uri="{FF2B5EF4-FFF2-40B4-BE49-F238E27FC236}">
              <a16:creationId xmlns:a16="http://schemas.microsoft.com/office/drawing/2014/main" id="{62DE1B80-34E6-4AE6-840E-22721360D9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27296653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685</xdr:row>
      <xdr:rowOff>30073</xdr:rowOff>
    </xdr:from>
    <xdr:ext cx="366046" cy="326869"/>
    <xdr:pic>
      <xdr:nvPicPr>
        <xdr:cNvPr id="58" name="Imagen 57">
          <a:extLst>
            <a:ext uri="{FF2B5EF4-FFF2-40B4-BE49-F238E27FC236}">
              <a16:creationId xmlns:a16="http://schemas.microsoft.com/office/drawing/2014/main" id="{202D395E-54E0-4C5A-9A72-8D63EC65D4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27296653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718867</xdr:colOff>
      <xdr:row>692</xdr:row>
      <xdr:rowOff>19255</xdr:rowOff>
    </xdr:from>
    <xdr:ext cx="1922973" cy="2036573"/>
    <xdr:pic>
      <xdr:nvPicPr>
        <xdr:cNvPr id="59" name="Imagen 58">
          <a:extLst>
            <a:ext uri="{FF2B5EF4-FFF2-40B4-BE49-F238E27FC236}">
              <a16:creationId xmlns:a16="http://schemas.microsoft.com/office/drawing/2014/main" id="{D201DE64-6F06-44C0-B166-DED7EE67F6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18867" y="129415481"/>
          <a:ext cx="1922973" cy="2036573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722</xdr:row>
      <xdr:rowOff>30073</xdr:rowOff>
    </xdr:from>
    <xdr:ext cx="366046" cy="326869"/>
    <xdr:pic>
      <xdr:nvPicPr>
        <xdr:cNvPr id="60" name="Imagen 59">
          <a:extLst>
            <a:ext uri="{FF2B5EF4-FFF2-40B4-BE49-F238E27FC236}">
              <a16:creationId xmlns:a16="http://schemas.microsoft.com/office/drawing/2014/main" id="{D6558318-0E21-409E-956E-4D0A736682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35186229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722</xdr:row>
      <xdr:rowOff>30073</xdr:rowOff>
    </xdr:from>
    <xdr:ext cx="366046" cy="326869"/>
    <xdr:pic>
      <xdr:nvPicPr>
        <xdr:cNvPr id="61" name="Imagen 60">
          <a:extLst>
            <a:ext uri="{FF2B5EF4-FFF2-40B4-BE49-F238E27FC236}">
              <a16:creationId xmlns:a16="http://schemas.microsoft.com/office/drawing/2014/main" id="{1F382F7B-4465-4E6C-AEEB-CCD0CE9785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35186229"/>
          <a:ext cx="366046" cy="326869"/>
        </a:xfrm>
        <a:prstGeom prst="rect">
          <a:avLst/>
        </a:prstGeom>
      </xdr:spPr>
    </xdr:pic>
    <xdr:clientData/>
  </xdr:oneCellAnchor>
  <xdr:oneCellAnchor>
    <xdr:from>
      <xdr:col>15</xdr:col>
      <xdr:colOff>591234</xdr:colOff>
      <xdr:row>712</xdr:row>
      <xdr:rowOff>136753</xdr:rowOff>
    </xdr:from>
    <xdr:ext cx="366046" cy="326869"/>
    <xdr:pic>
      <xdr:nvPicPr>
        <xdr:cNvPr id="62" name="Imagen 61">
          <a:extLst>
            <a:ext uri="{FF2B5EF4-FFF2-40B4-BE49-F238E27FC236}">
              <a16:creationId xmlns:a16="http://schemas.microsoft.com/office/drawing/2014/main" id="{BACF0B16-0C19-4CA2-A3A7-C82BC6F32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25834" y="152673913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505507</xdr:colOff>
      <xdr:row>734</xdr:row>
      <xdr:rowOff>164035</xdr:rowOff>
    </xdr:from>
    <xdr:ext cx="1922973" cy="2036573"/>
    <xdr:pic>
      <xdr:nvPicPr>
        <xdr:cNvPr id="63" name="Imagen 62">
          <a:extLst>
            <a:ext uri="{FF2B5EF4-FFF2-40B4-BE49-F238E27FC236}">
              <a16:creationId xmlns:a16="http://schemas.microsoft.com/office/drawing/2014/main" id="{5D1F73C1-934E-4178-AFC4-3B5ED07CD1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05507" y="157417975"/>
          <a:ext cx="1922973" cy="2036573"/>
        </a:xfrm>
        <a:prstGeom prst="rect">
          <a:avLst/>
        </a:prstGeom>
      </xdr:spPr>
    </xdr:pic>
    <xdr:clientData/>
  </xdr:oneCellAnchor>
  <xdr:oneCellAnchor>
    <xdr:from>
      <xdr:col>15</xdr:col>
      <xdr:colOff>103554</xdr:colOff>
      <xdr:row>740</xdr:row>
      <xdr:rowOff>159613</xdr:rowOff>
    </xdr:from>
    <xdr:ext cx="366046" cy="326869"/>
    <xdr:pic>
      <xdr:nvPicPr>
        <xdr:cNvPr id="64" name="Imagen 63">
          <a:extLst>
            <a:ext uri="{FF2B5EF4-FFF2-40B4-BE49-F238E27FC236}">
              <a16:creationId xmlns:a16="http://schemas.microsoft.com/office/drawing/2014/main" id="{8BCB24F2-A2E5-4259-BA14-6E80B906EC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38154" y="158518453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728394</xdr:colOff>
      <xdr:row>763</xdr:row>
      <xdr:rowOff>60553</xdr:rowOff>
    </xdr:from>
    <xdr:ext cx="366046" cy="326869"/>
    <xdr:pic>
      <xdr:nvPicPr>
        <xdr:cNvPr id="65" name="Imagen 64">
          <a:extLst>
            <a:ext uri="{FF2B5EF4-FFF2-40B4-BE49-F238E27FC236}">
              <a16:creationId xmlns:a16="http://schemas.microsoft.com/office/drawing/2014/main" id="{59FED25C-84E0-4FEE-B46D-DF221A6FF4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8394" y="162838993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85042</xdr:colOff>
      <xdr:row>763</xdr:row>
      <xdr:rowOff>2865</xdr:rowOff>
    </xdr:from>
    <xdr:ext cx="326869" cy="366046"/>
    <xdr:pic>
      <xdr:nvPicPr>
        <xdr:cNvPr id="66" name="Imagen 65">
          <a:extLst>
            <a:ext uri="{FF2B5EF4-FFF2-40B4-BE49-F238E27FC236}">
              <a16:creationId xmlns:a16="http://schemas.microsoft.com/office/drawing/2014/main" id="{8FA6336A-E4EE-43E9-BBE8-744CD21890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>
          <a:off x="65454" y="162800893"/>
          <a:ext cx="366046" cy="326869"/>
        </a:xfrm>
        <a:prstGeom prst="rect">
          <a:avLst/>
        </a:prstGeom>
      </xdr:spPr>
    </xdr:pic>
    <xdr:clientData/>
  </xdr:oneCellAnchor>
  <xdr:twoCellAnchor editAs="oneCell">
    <xdr:from>
      <xdr:col>0</xdr:col>
      <xdr:colOff>530164</xdr:colOff>
      <xdr:row>777</xdr:row>
      <xdr:rowOff>39265</xdr:rowOff>
    </xdr:from>
    <xdr:to>
      <xdr:col>5</xdr:col>
      <xdr:colOff>1662382</xdr:colOff>
      <xdr:row>787</xdr:row>
      <xdr:rowOff>745115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3739F506-F5D7-4302-BAA2-8112F7278C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30164" y="152780727"/>
          <a:ext cx="2264435" cy="2601864"/>
        </a:xfrm>
        <a:prstGeom prst="rect">
          <a:avLst/>
        </a:prstGeom>
      </xdr:spPr>
    </xdr:pic>
    <xdr:clientData/>
  </xdr:twoCellAnchor>
  <xdr:oneCellAnchor>
    <xdr:from>
      <xdr:col>0</xdr:col>
      <xdr:colOff>73074</xdr:colOff>
      <xdr:row>810</xdr:row>
      <xdr:rowOff>30073</xdr:rowOff>
    </xdr:from>
    <xdr:ext cx="366046" cy="326869"/>
    <xdr:pic>
      <xdr:nvPicPr>
        <xdr:cNvPr id="69" name="Imagen 68">
          <a:extLst>
            <a:ext uri="{FF2B5EF4-FFF2-40B4-BE49-F238E27FC236}">
              <a16:creationId xmlns:a16="http://schemas.microsoft.com/office/drawing/2014/main" id="{6B623DCC-6AD3-4D83-AD9F-2B8906F1E3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50722762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810</xdr:row>
      <xdr:rowOff>30073</xdr:rowOff>
    </xdr:from>
    <xdr:ext cx="366046" cy="326869"/>
    <xdr:pic>
      <xdr:nvPicPr>
        <xdr:cNvPr id="70" name="Imagen 69">
          <a:extLst>
            <a:ext uri="{FF2B5EF4-FFF2-40B4-BE49-F238E27FC236}">
              <a16:creationId xmlns:a16="http://schemas.microsoft.com/office/drawing/2014/main" id="{9DF8463F-A01B-430A-95F6-16CA7D1508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50722762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810</xdr:row>
      <xdr:rowOff>30073</xdr:rowOff>
    </xdr:from>
    <xdr:ext cx="366046" cy="326869"/>
    <xdr:pic>
      <xdr:nvPicPr>
        <xdr:cNvPr id="71" name="Imagen 70">
          <a:extLst>
            <a:ext uri="{FF2B5EF4-FFF2-40B4-BE49-F238E27FC236}">
              <a16:creationId xmlns:a16="http://schemas.microsoft.com/office/drawing/2014/main" id="{545D833B-E0CB-4A4C-9EB9-F01F7A48B4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50722762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530164</xdr:colOff>
      <xdr:row>817</xdr:row>
      <xdr:rowOff>39265</xdr:rowOff>
    </xdr:from>
    <xdr:ext cx="2354294" cy="2551536"/>
    <xdr:pic>
      <xdr:nvPicPr>
        <xdr:cNvPr id="72" name="Imagen 71">
          <a:extLst>
            <a:ext uri="{FF2B5EF4-FFF2-40B4-BE49-F238E27FC236}">
              <a16:creationId xmlns:a16="http://schemas.microsoft.com/office/drawing/2014/main" id="{46762678-3342-44E2-8028-131238098C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30164" y="174918265"/>
          <a:ext cx="2354294" cy="2551536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854</xdr:row>
      <xdr:rowOff>30073</xdr:rowOff>
    </xdr:from>
    <xdr:ext cx="366046" cy="326869"/>
    <xdr:pic>
      <xdr:nvPicPr>
        <xdr:cNvPr id="73" name="Imagen 72">
          <a:extLst>
            <a:ext uri="{FF2B5EF4-FFF2-40B4-BE49-F238E27FC236}">
              <a16:creationId xmlns:a16="http://schemas.microsoft.com/office/drawing/2014/main" id="{BD81FA46-D4CE-405A-8D89-E9DC88840E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58917856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854</xdr:row>
      <xdr:rowOff>30073</xdr:rowOff>
    </xdr:from>
    <xdr:ext cx="366046" cy="326869"/>
    <xdr:pic>
      <xdr:nvPicPr>
        <xdr:cNvPr id="74" name="Imagen 73">
          <a:extLst>
            <a:ext uri="{FF2B5EF4-FFF2-40B4-BE49-F238E27FC236}">
              <a16:creationId xmlns:a16="http://schemas.microsoft.com/office/drawing/2014/main" id="{9C6C30AD-1346-4534-8C6A-4C2FA4D2AF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58917856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854</xdr:row>
      <xdr:rowOff>30073</xdr:rowOff>
    </xdr:from>
    <xdr:ext cx="366046" cy="326869"/>
    <xdr:pic>
      <xdr:nvPicPr>
        <xdr:cNvPr id="75" name="Imagen 74">
          <a:extLst>
            <a:ext uri="{FF2B5EF4-FFF2-40B4-BE49-F238E27FC236}">
              <a16:creationId xmlns:a16="http://schemas.microsoft.com/office/drawing/2014/main" id="{C702A9CB-49FF-4577-8588-158EDA7948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58917856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530164</xdr:colOff>
      <xdr:row>861</xdr:row>
      <xdr:rowOff>39264</xdr:rowOff>
    </xdr:from>
    <xdr:ext cx="2382362" cy="2604876"/>
    <xdr:pic>
      <xdr:nvPicPr>
        <xdr:cNvPr id="76" name="Imagen 75">
          <a:extLst>
            <a:ext uri="{FF2B5EF4-FFF2-40B4-BE49-F238E27FC236}">
              <a16:creationId xmlns:a16="http://schemas.microsoft.com/office/drawing/2014/main" id="{0158C589-3106-47B3-8749-EAB5FB64E5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30164" y="184412784"/>
          <a:ext cx="2382362" cy="2604876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895</xdr:row>
      <xdr:rowOff>30073</xdr:rowOff>
    </xdr:from>
    <xdr:ext cx="366046" cy="326869"/>
    <xdr:pic>
      <xdr:nvPicPr>
        <xdr:cNvPr id="77" name="Imagen 76">
          <a:extLst>
            <a:ext uri="{FF2B5EF4-FFF2-40B4-BE49-F238E27FC236}">
              <a16:creationId xmlns:a16="http://schemas.microsoft.com/office/drawing/2014/main" id="{F65EB91F-939A-4728-B4EB-FD765F160B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67364554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895</xdr:row>
      <xdr:rowOff>30073</xdr:rowOff>
    </xdr:from>
    <xdr:ext cx="366046" cy="326869"/>
    <xdr:pic>
      <xdr:nvPicPr>
        <xdr:cNvPr id="78" name="Imagen 77">
          <a:extLst>
            <a:ext uri="{FF2B5EF4-FFF2-40B4-BE49-F238E27FC236}">
              <a16:creationId xmlns:a16="http://schemas.microsoft.com/office/drawing/2014/main" id="{201E0BED-AA08-4EF5-9F44-7DC90010E9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67364554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895</xdr:row>
      <xdr:rowOff>30073</xdr:rowOff>
    </xdr:from>
    <xdr:ext cx="366046" cy="326869"/>
    <xdr:pic>
      <xdr:nvPicPr>
        <xdr:cNvPr id="79" name="Imagen 78">
          <a:extLst>
            <a:ext uri="{FF2B5EF4-FFF2-40B4-BE49-F238E27FC236}">
              <a16:creationId xmlns:a16="http://schemas.microsoft.com/office/drawing/2014/main" id="{DE2B1CA7-8E6C-4C3E-B641-26CD6C74CC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67364554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557122</xdr:colOff>
      <xdr:row>902</xdr:row>
      <xdr:rowOff>50865</xdr:rowOff>
    </xdr:from>
    <xdr:ext cx="2372266" cy="2631376"/>
    <xdr:pic>
      <xdr:nvPicPr>
        <xdr:cNvPr id="80" name="Imagen 79">
          <a:extLst>
            <a:ext uri="{FF2B5EF4-FFF2-40B4-BE49-F238E27FC236}">
              <a16:creationId xmlns:a16="http://schemas.microsoft.com/office/drawing/2014/main" id="{056847A6-FB87-4CF7-94FD-AD2876C49E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7122" y="193225485"/>
          <a:ext cx="2372266" cy="2631376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939</xdr:row>
      <xdr:rowOff>30073</xdr:rowOff>
    </xdr:from>
    <xdr:ext cx="366046" cy="326869"/>
    <xdr:pic>
      <xdr:nvPicPr>
        <xdr:cNvPr id="81" name="Imagen 80">
          <a:extLst>
            <a:ext uri="{FF2B5EF4-FFF2-40B4-BE49-F238E27FC236}">
              <a16:creationId xmlns:a16="http://schemas.microsoft.com/office/drawing/2014/main" id="{F4538030-8C00-4349-B79D-327B589587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75658493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939</xdr:row>
      <xdr:rowOff>30073</xdr:rowOff>
    </xdr:from>
    <xdr:ext cx="366046" cy="326869"/>
    <xdr:pic>
      <xdr:nvPicPr>
        <xdr:cNvPr id="82" name="Imagen 81">
          <a:extLst>
            <a:ext uri="{FF2B5EF4-FFF2-40B4-BE49-F238E27FC236}">
              <a16:creationId xmlns:a16="http://schemas.microsoft.com/office/drawing/2014/main" id="{70B41295-4BD4-4C0B-AEBF-24F53C78FD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75658493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939</xdr:row>
      <xdr:rowOff>30073</xdr:rowOff>
    </xdr:from>
    <xdr:ext cx="366046" cy="326869"/>
    <xdr:pic>
      <xdr:nvPicPr>
        <xdr:cNvPr id="83" name="Imagen 82">
          <a:extLst>
            <a:ext uri="{FF2B5EF4-FFF2-40B4-BE49-F238E27FC236}">
              <a16:creationId xmlns:a16="http://schemas.microsoft.com/office/drawing/2014/main" id="{839DE55F-EDE1-4017-911E-33B1450B51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75658493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548136</xdr:colOff>
      <xdr:row>946</xdr:row>
      <xdr:rowOff>23907</xdr:rowOff>
    </xdr:from>
    <xdr:ext cx="2408208" cy="2650714"/>
    <xdr:pic>
      <xdr:nvPicPr>
        <xdr:cNvPr id="84" name="Imagen 83">
          <a:extLst>
            <a:ext uri="{FF2B5EF4-FFF2-40B4-BE49-F238E27FC236}">
              <a16:creationId xmlns:a16="http://schemas.microsoft.com/office/drawing/2014/main" id="{3CA5BEF5-35AA-4AFE-A1C8-7988779806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48136" y="202792107"/>
          <a:ext cx="2408208" cy="2650714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981</xdr:row>
      <xdr:rowOff>30073</xdr:rowOff>
    </xdr:from>
    <xdr:ext cx="366046" cy="326869"/>
    <xdr:pic>
      <xdr:nvPicPr>
        <xdr:cNvPr id="85" name="Imagen 84">
          <a:extLst>
            <a:ext uri="{FF2B5EF4-FFF2-40B4-BE49-F238E27FC236}">
              <a16:creationId xmlns:a16="http://schemas.microsoft.com/office/drawing/2014/main" id="{1EB85073-F272-4970-980C-7C21D5A986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85396098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981</xdr:row>
      <xdr:rowOff>30073</xdr:rowOff>
    </xdr:from>
    <xdr:ext cx="366046" cy="326869"/>
    <xdr:pic>
      <xdr:nvPicPr>
        <xdr:cNvPr id="86" name="Imagen 85">
          <a:extLst>
            <a:ext uri="{FF2B5EF4-FFF2-40B4-BE49-F238E27FC236}">
              <a16:creationId xmlns:a16="http://schemas.microsoft.com/office/drawing/2014/main" id="{AF652C86-DDB3-4D82-8E79-A87FA2CBE5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85396098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981</xdr:row>
      <xdr:rowOff>30073</xdr:rowOff>
    </xdr:from>
    <xdr:ext cx="366046" cy="326869"/>
    <xdr:pic>
      <xdr:nvPicPr>
        <xdr:cNvPr id="87" name="Imagen 86">
          <a:extLst>
            <a:ext uri="{FF2B5EF4-FFF2-40B4-BE49-F238E27FC236}">
              <a16:creationId xmlns:a16="http://schemas.microsoft.com/office/drawing/2014/main" id="{85777C77-827B-4986-84E1-CCA314525E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85396098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548136</xdr:colOff>
      <xdr:row>988</xdr:row>
      <xdr:rowOff>23907</xdr:rowOff>
    </xdr:from>
    <xdr:ext cx="2408208" cy="2604994"/>
    <xdr:pic>
      <xdr:nvPicPr>
        <xdr:cNvPr id="88" name="Imagen 87">
          <a:extLst>
            <a:ext uri="{FF2B5EF4-FFF2-40B4-BE49-F238E27FC236}">
              <a16:creationId xmlns:a16="http://schemas.microsoft.com/office/drawing/2014/main" id="{E7422BC7-8D2D-4537-BB76-0C98049DA0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48136" y="211936107"/>
          <a:ext cx="2408208" cy="2604994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1022</xdr:row>
      <xdr:rowOff>30073</xdr:rowOff>
    </xdr:from>
    <xdr:ext cx="366046" cy="326869"/>
    <xdr:pic>
      <xdr:nvPicPr>
        <xdr:cNvPr id="89" name="Imagen 88">
          <a:extLst>
            <a:ext uri="{FF2B5EF4-FFF2-40B4-BE49-F238E27FC236}">
              <a16:creationId xmlns:a16="http://schemas.microsoft.com/office/drawing/2014/main" id="{9A8FB25D-D964-469B-8B2A-C519E34015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93835248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1022</xdr:row>
      <xdr:rowOff>30073</xdr:rowOff>
    </xdr:from>
    <xdr:ext cx="366046" cy="326869"/>
    <xdr:pic>
      <xdr:nvPicPr>
        <xdr:cNvPr id="90" name="Imagen 89">
          <a:extLst>
            <a:ext uri="{FF2B5EF4-FFF2-40B4-BE49-F238E27FC236}">
              <a16:creationId xmlns:a16="http://schemas.microsoft.com/office/drawing/2014/main" id="{892686BA-7702-431B-86B4-ADB8A9DE3B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93835248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1022</xdr:row>
      <xdr:rowOff>30073</xdr:rowOff>
    </xdr:from>
    <xdr:ext cx="366046" cy="326869"/>
    <xdr:pic>
      <xdr:nvPicPr>
        <xdr:cNvPr id="91" name="Imagen 90">
          <a:extLst>
            <a:ext uri="{FF2B5EF4-FFF2-40B4-BE49-F238E27FC236}">
              <a16:creationId xmlns:a16="http://schemas.microsoft.com/office/drawing/2014/main" id="{B087D134-6DCE-4511-AEE1-1B944C0772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93835248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548136</xdr:colOff>
      <xdr:row>1029</xdr:row>
      <xdr:rowOff>23907</xdr:rowOff>
    </xdr:from>
    <xdr:ext cx="2408208" cy="2673574"/>
    <xdr:pic>
      <xdr:nvPicPr>
        <xdr:cNvPr id="92" name="Imagen 91">
          <a:extLst>
            <a:ext uri="{FF2B5EF4-FFF2-40B4-BE49-F238E27FC236}">
              <a16:creationId xmlns:a16="http://schemas.microsoft.com/office/drawing/2014/main" id="{520919E4-A61C-4444-B54C-070624EB98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48136" y="220920087"/>
          <a:ext cx="2408208" cy="2673574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1062</xdr:row>
      <xdr:rowOff>30073</xdr:rowOff>
    </xdr:from>
    <xdr:ext cx="366046" cy="326869"/>
    <xdr:pic>
      <xdr:nvPicPr>
        <xdr:cNvPr id="93" name="Imagen 92">
          <a:extLst>
            <a:ext uri="{FF2B5EF4-FFF2-40B4-BE49-F238E27FC236}">
              <a16:creationId xmlns:a16="http://schemas.microsoft.com/office/drawing/2014/main" id="{CD5BA3FE-7BF7-452C-A655-FF3CA1509D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202207723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1062</xdr:row>
      <xdr:rowOff>30073</xdr:rowOff>
    </xdr:from>
    <xdr:ext cx="366046" cy="326869"/>
    <xdr:pic>
      <xdr:nvPicPr>
        <xdr:cNvPr id="94" name="Imagen 93">
          <a:extLst>
            <a:ext uri="{FF2B5EF4-FFF2-40B4-BE49-F238E27FC236}">
              <a16:creationId xmlns:a16="http://schemas.microsoft.com/office/drawing/2014/main" id="{9E64EE36-3484-4FAA-846E-8DAC0B3A7B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202207723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1062</xdr:row>
      <xdr:rowOff>30073</xdr:rowOff>
    </xdr:from>
    <xdr:ext cx="366046" cy="326869"/>
    <xdr:pic>
      <xdr:nvPicPr>
        <xdr:cNvPr id="95" name="Imagen 94">
          <a:extLst>
            <a:ext uri="{FF2B5EF4-FFF2-40B4-BE49-F238E27FC236}">
              <a16:creationId xmlns:a16="http://schemas.microsoft.com/office/drawing/2014/main" id="{F9B54B3C-B96D-40FC-95A5-EB55CD801A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202207723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548136</xdr:colOff>
      <xdr:row>1069</xdr:row>
      <xdr:rowOff>23906</xdr:rowOff>
    </xdr:from>
    <xdr:ext cx="2408208" cy="2709769"/>
    <xdr:pic>
      <xdr:nvPicPr>
        <xdr:cNvPr id="96" name="Imagen 95">
          <a:extLst>
            <a:ext uri="{FF2B5EF4-FFF2-40B4-BE49-F238E27FC236}">
              <a16:creationId xmlns:a16="http://schemas.microsoft.com/office/drawing/2014/main" id="{B1D3F965-FAA4-49EB-AACD-2958C04998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48136" y="211793231"/>
          <a:ext cx="2408208" cy="27097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1106</xdr:row>
      <xdr:rowOff>30073</xdr:rowOff>
    </xdr:from>
    <xdr:ext cx="366046" cy="326869"/>
    <xdr:pic>
      <xdr:nvPicPr>
        <xdr:cNvPr id="97" name="Imagen 96">
          <a:extLst>
            <a:ext uri="{FF2B5EF4-FFF2-40B4-BE49-F238E27FC236}">
              <a16:creationId xmlns:a16="http://schemas.microsoft.com/office/drawing/2014/main" id="{BFDB1997-8D0A-4B74-BA0F-110D0304C7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210427798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1106</xdr:row>
      <xdr:rowOff>30073</xdr:rowOff>
    </xdr:from>
    <xdr:ext cx="366046" cy="326869"/>
    <xdr:pic>
      <xdr:nvPicPr>
        <xdr:cNvPr id="98" name="Imagen 97">
          <a:extLst>
            <a:ext uri="{FF2B5EF4-FFF2-40B4-BE49-F238E27FC236}">
              <a16:creationId xmlns:a16="http://schemas.microsoft.com/office/drawing/2014/main" id="{5DA42805-21C6-4BAD-8662-0A87B6B7D1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210427798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1106</xdr:row>
      <xdr:rowOff>30073</xdr:rowOff>
    </xdr:from>
    <xdr:ext cx="366046" cy="326869"/>
    <xdr:pic>
      <xdr:nvPicPr>
        <xdr:cNvPr id="99" name="Imagen 98">
          <a:extLst>
            <a:ext uri="{FF2B5EF4-FFF2-40B4-BE49-F238E27FC236}">
              <a16:creationId xmlns:a16="http://schemas.microsoft.com/office/drawing/2014/main" id="{A04DCCF3-CF26-4D5D-A85A-78FF03F75F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210427798"/>
          <a:ext cx="366046" cy="326869"/>
        </a:xfrm>
        <a:prstGeom prst="rect">
          <a:avLst/>
        </a:prstGeom>
      </xdr:spPr>
    </xdr:pic>
    <xdr:clientData/>
  </xdr:oneCellAnchor>
  <xdr:twoCellAnchor editAs="oneCell">
    <xdr:from>
      <xdr:col>15</xdr:col>
      <xdr:colOff>0</xdr:colOff>
      <xdr:row>1116</xdr:row>
      <xdr:rowOff>0</xdr:rowOff>
    </xdr:from>
    <xdr:to>
      <xdr:col>15</xdr:col>
      <xdr:colOff>304800</xdr:colOff>
      <xdr:row>1117</xdr:row>
      <xdr:rowOff>114300</xdr:rowOff>
    </xdr:to>
    <xdr:sp macro="" textlink="">
      <xdr:nvSpPr>
        <xdr:cNvPr id="16387" name="AutoShape 3">
          <a:extLst>
            <a:ext uri="{FF2B5EF4-FFF2-40B4-BE49-F238E27FC236}">
              <a16:creationId xmlns:a16="http://schemas.microsoft.com/office/drawing/2014/main" id="{69135C77-3DD4-406D-B962-597F8040896E}"/>
            </a:ext>
          </a:extLst>
        </xdr:cNvPr>
        <xdr:cNvSpPr>
          <a:spLocks noChangeAspect="1" noChangeArrowheads="1"/>
        </xdr:cNvSpPr>
      </xdr:nvSpPr>
      <xdr:spPr bwMode="auto">
        <a:xfrm>
          <a:off x="9820275" y="221227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305203</xdr:colOff>
      <xdr:row>1113</xdr:row>
      <xdr:rowOff>28574</xdr:rowOff>
    </xdr:from>
    <xdr:to>
      <xdr:col>5</xdr:col>
      <xdr:colOff>1876426</xdr:colOff>
      <xdr:row>1123</xdr:row>
      <xdr:rowOff>802552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61E5E8E7-F6DD-4C65-900F-26F6D5F26B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05203" y="220675199"/>
          <a:ext cx="2704698" cy="2688503"/>
        </a:xfrm>
        <a:prstGeom prst="rect">
          <a:avLst/>
        </a:prstGeom>
      </xdr:spPr>
    </xdr:pic>
    <xdr:clientData/>
  </xdr:twoCellAnchor>
  <xdr:twoCellAnchor editAs="oneCell">
    <xdr:from>
      <xdr:col>0</xdr:col>
      <xdr:colOff>334414</xdr:colOff>
      <xdr:row>360</xdr:row>
      <xdr:rowOff>38100</xdr:rowOff>
    </xdr:from>
    <xdr:to>
      <xdr:col>5</xdr:col>
      <xdr:colOff>1890615</xdr:colOff>
      <xdr:row>370</xdr:row>
      <xdr:rowOff>148743</xdr:rowOff>
    </xdr:to>
    <xdr:pic>
      <xdr:nvPicPr>
        <xdr:cNvPr id="68" name="Imagen 67">
          <a:extLst>
            <a:ext uri="{FF2B5EF4-FFF2-40B4-BE49-F238E27FC236}">
              <a16:creationId xmlns:a16="http://schemas.microsoft.com/office/drawing/2014/main" id="{A551B188-C7BB-49F1-AB1E-63C78E46A4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34414" y="75514200"/>
          <a:ext cx="2689676" cy="2025168"/>
        </a:xfrm>
        <a:prstGeom prst="rect">
          <a:avLst/>
        </a:prstGeom>
      </xdr:spPr>
    </xdr:pic>
    <xdr:clientData/>
  </xdr:twoCellAnchor>
  <xdr:twoCellAnchor editAs="oneCell">
    <xdr:from>
      <xdr:col>5</xdr:col>
      <xdr:colOff>1203960</xdr:colOff>
      <xdr:row>64</xdr:row>
      <xdr:rowOff>121920</xdr:rowOff>
    </xdr:from>
    <xdr:to>
      <xdr:col>9</xdr:col>
      <xdr:colOff>320377</xdr:colOff>
      <xdr:row>71</xdr:row>
      <xdr:rowOff>91554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F2380F05-E1BE-D836-D173-6139739329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77440" y="1587246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1440180</xdr:colOff>
      <xdr:row>106</xdr:row>
      <xdr:rowOff>7620</xdr:rowOff>
    </xdr:from>
    <xdr:to>
      <xdr:col>9</xdr:col>
      <xdr:colOff>556597</xdr:colOff>
      <xdr:row>112</xdr:row>
      <xdr:rowOff>129654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97FACF39-AF1A-A535-7199-82FA66B0BD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613660" y="2558796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1272540</xdr:colOff>
      <xdr:row>151</xdr:row>
      <xdr:rowOff>22860</xdr:rowOff>
    </xdr:from>
    <xdr:to>
      <xdr:col>9</xdr:col>
      <xdr:colOff>388957</xdr:colOff>
      <xdr:row>157</xdr:row>
      <xdr:rowOff>144894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B0E97674-225B-A1BC-A664-523052BDCC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446020" y="3576066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1379220</xdr:colOff>
      <xdr:row>197</xdr:row>
      <xdr:rowOff>15240</xdr:rowOff>
    </xdr:from>
    <xdr:to>
      <xdr:col>9</xdr:col>
      <xdr:colOff>495637</xdr:colOff>
      <xdr:row>203</xdr:row>
      <xdr:rowOff>137274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CBBD9847-67C6-BD7B-5313-4E95929AC3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552700" y="4573524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1211580</xdr:colOff>
      <xdr:row>248</xdr:row>
      <xdr:rowOff>175260</xdr:rowOff>
    </xdr:from>
    <xdr:to>
      <xdr:col>9</xdr:col>
      <xdr:colOff>327997</xdr:colOff>
      <xdr:row>255</xdr:row>
      <xdr:rowOff>99174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AD17907D-1E67-3257-3CB3-90F3042C55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85060" y="5680710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1348740</xdr:colOff>
      <xdr:row>293</xdr:row>
      <xdr:rowOff>38100</xdr:rowOff>
    </xdr:from>
    <xdr:to>
      <xdr:col>9</xdr:col>
      <xdr:colOff>465157</xdr:colOff>
      <xdr:row>299</xdr:row>
      <xdr:rowOff>160134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1D1A4982-9EAD-4A91-8051-2BEE914EC0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522220" y="6669024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1516380</xdr:colOff>
      <xdr:row>334</xdr:row>
      <xdr:rowOff>129540</xdr:rowOff>
    </xdr:from>
    <xdr:to>
      <xdr:col>9</xdr:col>
      <xdr:colOff>632797</xdr:colOff>
      <xdr:row>341</xdr:row>
      <xdr:rowOff>53454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EB4AE951-CEA3-4AF0-B514-A0BAC3343F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689860" y="7532370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1417320</xdr:colOff>
      <xdr:row>380</xdr:row>
      <xdr:rowOff>38100</xdr:rowOff>
    </xdr:from>
    <xdr:to>
      <xdr:col>9</xdr:col>
      <xdr:colOff>533737</xdr:colOff>
      <xdr:row>386</xdr:row>
      <xdr:rowOff>160134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31CCF3FC-FCBA-44D7-AE37-91696A5E4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590800" y="8480298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1356360</xdr:colOff>
      <xdr:row>429</xdr:row>
      <xdr:rowOff>182880</xdr:rowOff>
    </xdr:from>
    <xdr:to>
      <xdr:col>9</xdr:col>
      <xdr:colOff>472777</xdr:colOff>
      <xdr:row>436</xdr:row>
      <xdr:rowOff>106794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FE49F182-C4BD-4D2B-9B55-2BF8170A22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529840" y="9496806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1447800</xdr:colOff>
      <xdr:row>487</xdr:row>
      <xdr:rowOff>38100</xdr:rowOff>
    </xdr:from>
    <xdr:to>
      <xdr:col>9</xdr:col>
      <xdr:colOff>564217</xdr:colOff>
      <xdr:row>493</xdr:row>
      <xdr:rowOff>160134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6BBC6E08-AE17-4898-ABCD-61E0DF7C12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621280" y="10635996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1402080</xdr:colOff>
      <xdr:row>534</xdr:row>
      <xdr:rowOff>53340</xdr:rowOff>
    </xdr:from>
    <xdr:to>
      <xdr:col>9</xdr:col>
      <xdr:colOff>518497</xdr:colOff>
      <xdr:row>540</xdr:row>
      <xdr:rowOff>175374</xdr:rowOff>
    </xdr:to>
    <xdr:pic>
      <xdr:nvPicPr>
        <xdr:cNvPr id="67" name="Imagen 66">
          <a:extLst>
            <a:ext uri="{FF2B5EF4-FFF2-40B4-BE49-F238E27FC236}">
              <a16:creationId xmlns:a16="http://schemas.microsoft.com/office/drawing/2014/main" id="{8203ADD2-1654-4AF3-8FE4-82A3B0C830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575560" y="11593830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1539240</xdr:colOff>
      <xdr:row>581</xdr:row>
      <xdr:rowOff>53340</xdr:rowOff>
    </xdr:from>
    <xdr:to>
      <xdr:col>9</xdr:col>
      <xdr:colOff>646132</xdr:colOff>
      <xdr:row>587</xdr:row>
      <xdr:rowOff>175374</xdr:rowOff>
    </xdr:to>
    <xdr:pic>
      <xdr:nvPicPr>
        <xdr:cNvPr id="100" name="Imagen 99">
          <a:extLst>
            <a:ext uri="{FF2B5EF4-FFF2-40B4-BE49-F238E27FC236}">
              <a16:creationId xmlns:a16="http://schemas.microsoft.com/office/drawing/2014/main" id="{1B5ACBB2-5B5E-4934-B109-23CB49BE0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712720" y="12563094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1318260</xdr:colOff>
      <xdr:row>624</xdr:row>
      <xdr:rowOff>190500</xdr:rowOff>
    </xdr:from>
    <xdr:to>
      <xdr:col>9</xdr:col>
      <xdr:colOff>434677</xdr:colOff>
      <xdr:row>631</xdr:row>
      <xdr:rowOff>114414</xdr:rowOff>
    </xdr:to>
    <xdr:pic>
      <xdr:nvPicPr>
        <xdr:cNvPr id="101" name="Imagen 100">
          <a:extLst>
            <a:ext uri="{FF2B5EF4-FFF2-40B4-BE49-F238E27FC236}">
              <a16:creationId xmlns:a16="http://schemas.microsoft.com/office/drawing/2014/main" id="{1CD92C42-B4CF-4898-8BCC-FEC8E59568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491740" y="13473684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1348740</xdr:colOff>
      <xdr:row>670</xdr:row>
      <xdr:rowOff>0</xdr:rowOff>
    </xdr:from>
    <xdr:to>
      <xdr:col>9</xdr:col>
      <xdr:colOff>465157</xdr:colOff>
      <xdr:row>676</xdr:row>
      <xdr:rowOff>122034</xdr:rowOff>
    </xdr:to>
    <xdr:pic>
      <xdr:nvPicPr>
        <xdr:cNvPr id="103" name="Imagen 102">
          <a:extLst>
            <a:ext uri="{FF2B5EF4-FFF2-40B4-BE49-F238E27FC236}">
              <a16:creationId xmlns:a16="http://schemas.microsoft.com/office/drawing/2014/main" id="{B7718571-38F7-4859-99E4-379473BE7E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522220" y="14403324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1348740</xdr:colOff>
      <xdr:row>712</xdr:row>
      <xdr:rowOff>190500</xdr:rowOff>
    </xdr:from>
    <xdr:to>
      <xdr:col>9</xdr:col>
      <xdr:colOff>465157</xdr:colOff>
      <xdr:row>719</xdr:row>
      <xdr:rowOff>114414</xdr:rowOff>
    </xdr:to>
    <xdr:pic>
      <xdr:nvPicPr>
        <xdr:cNvPr id="104" name="Imagen 103">
          <a:extLst>
            <a:ext uri="{FF2B5EF4-FFF2-40B4-BE49-F238E27FC236}">
              <a16:creationId xmlns:a16="http://schemas.microsoft.com/office/drawing/2014/main" id="{3BC56CAE-B7FA-426E-B5CC-F258829533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522220" y="15272766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1348740</xdr:colOff>
      <xdr:row>754</xdr:row>
      <xdr:rowOff>15240</xdr:rowOff>
    </xdr:from>
    <xdr:to>
      <xdr:col>9</xdr:col>
      <xdr:colOff>465157</xdr:colOff>
      <xdr:row>760</xdr:row>
      <xdr:rowOff>137274</xdr:rowOff>
    </xdr:to>
    <xdr:pic>
      <xdr:nvPicPr>
        <xdr:cNvPr id="105" name="Imagen 104">
          <a:extLst>
            <a:ext uri="{FF2B5EF4-FFF2-40B4-BE49-F238E27FC236}">
              <a16:creationId xmlns:a16="http://schemas.microsoft.com/office/drawing/2014/main" id="{4E97BD6C-8652-4E0B-8EDB-7AE93127AE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522220" y="16105632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1668780</xdr:colOff>
      <xdr:row>796</xdr:row>
      <xdr:rowOff>15240</xdr:rowOff>
    </xdr:from>
    <xdr:to>
      <xdr:col>10</xdr:col>
      <xdr:colOff>122257</xdr:colOff>
      <xdr:row>802</xdr:row>
      <xdr:rowOff>137274</xdr:rowOff>
    </xdr:to>
    <xdr:pic>
      <xdr:nvPicPr>
        <xdr:cNvPr id="106" name="Imagen 105">
          <a:extLst>
            <a:ext uri="{FF2B5EF4-FFF2-40B4-BE49-F238E27FC236}">
              <a16:creationId xmlns:a16="http://schemas.microsoft.com/office/drawing/2014/main" id="{CDDE91CD-C2CD-49AB-BA9F-2467132358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842260" y="17026128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1348740</xdr:colOff>
      <xdr:row>838</xdr:row>
      <xdr:rowOff>175260</xdr:rowOff>
    </xdr:from>
    <xdr:to>
      <xdr:col>9</xdr:col>
      <xdr:colOff>465157</xdr:colOff>
      <xdr:row>845</xdr:row>
      <xdr:rowOff>99174</xdr:rowOff>
    </xdr:to>
    <xdr:pic>
      <xdr:nvPicPr>
        <xdr:cNvPr id="107" name="Imagen 106">
          <a:extLst>
            <a:ext uri="{FF2B5EF4-FFF2-40B4-BE49-F238E27FC236}">
              <a16:creationId xmlns:a16="http://schemas.microsoft.com/office/drawing/2014/main" id="{C761191D-70C0-4621-9690-3494FF0D5D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522220" y="17972532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1363980</xdr:colOff>
      <xdr:row>879</xdr:row>
      <xdr:rowOff>182880</xdr:rowOff>
    </xdr:from>
    <xdr:to>
      <xdr:col>9</xdr:col>
      <xdr:colOff>480397</xdr:colOff>
      <xdr:row>886</xdr:row>
      <xdr:rowOff>106794</xdr:rowOff>
    </xdr:to>
    <xdr:pic>
      <xdr:nvPicPr>
        <xdr:cNvPr id="108" name="Imagen 107">
          <a:extLst>
            <a:ext uri="{FF2B5EF4-FFF2-40B4-BE49-F238E27FC236}">
              <a16:creationId xmlns:a16="http://schemas.microsoft.com/office/drawing/2014/main" id="{E0754DC5-7BB4-482B-89FE-0E54A2035A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537460" y="18866358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1386840</xdr:colOff>
      <xdr:row>923</xdr:row>
      <xdr:rowOff>190500</xdr:rowOff>
    </xdr:from>
    <xdr:to>
      <xdr:col>9</xdr:col>
      <xdr:colOff>503257</xdr:colOff>
      <xdr:row>930</xdr:row>
      <xdr:rowOff>114414</xdr:rowOff>
    </xdr:to>
    <xdr:pic>
      <xdr:nvPicPr>
        <xdr:cNvPr id="109" name="Imagen 108">
          <a:extLst>
            <a:ext uri="{FF2B5EF4-FFF2-40B4-BE49-F238E27FC236}">
              <a16:creationId xmlns:a16="http://schemas.microsoft.com/office/drawing/2014/main" id="{8E69AD10-A1C7-4329-80BD-A24A23C397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560320" y="19808190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1341120</xdr:colOff>
      <xdr:row>965</xdr:row>
      <xdr:rowOff>190500</xdr:rowOff>
    </xdr:from>
    <xdr:to>
      <xdr:col>9</xdr:col>
      <xdr:colOff>457537</xdr:colOff>
      <xdr:row>972</xdr:row>
      <xdr:rowOff>114414</xdr:rowOff>
    </xdr:to>
    <xdr:pic>
      <xdr:nvPicPr>
        <xdr:cNvPr id="110" name="Imagen 109">
          <a:extLst>
            <a:ext uri="{FF2B5EF4-FFF2-40B4-BE49-F238E27FC236}">
              <a16:creationId xmlns:a16="http://schemas.microsoft.com/office/drawing/2014/main" id="{09936A2A-72B1-42C3-B669-9060DA4BAF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514600" y="20729448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1310640</xdr:colOff>
      <xdr:row>1006</xdr:row>
      <xdr:rowOff>182880</xdr:rowOff>
    </xdr:from>
    <xdr:to>
      <xdr:col>9</xdr:col>
      <xdr:colOff>427057</xdr:colOff>
      <xdr:row>1013</xdr:row>
      <xdr:rowOff>106794</xdr:rowOff>
    </xdr:to>
    <xdr:pic>
      <xdr:nvPicPr>
        <xdr:cNvPr id="111" name="Imagen 110">
          <a:extLst>
            <a:ext uri="{FF2B5EF4-FFF2-40B4-BE49-F238E27FC236}">
              <a16:creationId xmlns:a16="http://schemas.microsoft.com/office/drawing/2014/main" id="{B750C27F-D808-4213-BC74-63FE847A56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484120" y="21623274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1455420</xdr:colOff>
      <xdr:row>1047</xdr:row>
      <xdr:rowOff>190500</xdr:rowOff>
    </xdr:from>
    <xdr:to>
      <xdr:col>9</xdr:col>
      <xdr:colOff>571837</xdr:colOff>
      <xdr:row>1054</xdr:row>
      <xdr:rowOff>114414</xdr:rowOff>
    </xdr:to>
    <xdr:pic>
      <xdr:nvPicPr>
        <xdr:cNvPr id="112" name="Imagen 111">
          <a:extLst>
            <a:ext uri="{FF2B5EF4-FFF2-40B4-BE49-F238E27FC236}">
              <a16:creationId xmlns:a16="http://schemas.microsoft.com/office/drawing/2014/main" id="{205FD361-1D53-4822-8FF2-54CA73DF0C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628900" y="22522434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1455420</xdr:colOff>
      <xdr:row>1090</xdr:row>
      <xdr:rowOff>190500</xdr:rowOff>
    </xdr:from>
    <xdr:to>
      <xdr:col>9</xdr:col>
      <xdr:colOff>571837</xdr:colOff>
      <xdr:row>1097</xdr:row>
      <xdr:rowOff>114414</xdr:rowOff>
    </xdr:to>
    <xdr:pic>
      <xdr:nvPicPr>
        <xdr:cNvPr id="113" name="Imagen 112">
          <a:extLst>
            <a:ext uri="{FF2B5EF4-FFF2-40B4-BE49-F238E27FC236}">
              <a16:creationId xmlns:a16="http://schemas.microsoft.com/office/drawing/2014/main" id="{C00663EF-9EF8-4EAD-9B77-391E761642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628900" y="23462742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1249680</xdr:colOff>
      <xdr:row>1132</xdr:row>
      <xdr:rowOff>30480</xdr:rowOff>
    </xdr:from>
    <xdr:to>
      <xdr:col>9</xdr:col>
      <xdr:colOff>366097</xdr:colOff>
      <xdr:row>1138</xdr:row>
      <xdr:rowOff>152514</xdr:rowOff>
    </xdr:to>
    <xdr:pic>
      <xdr:nvPicPr>
        <xdr:cNvPr id="114" name="Imagen 113">
          <a:extLst>
            <a:ext uri="{FF2B5EF4-FFF2-40B4-BE49-F238E27FC236}">
              <a16:creationId xmlns:a16="http://schemas.microsoft.com/office/drawing/2014/main" id="{1A79893C-8AD4-4FF1-A27C-B4CC80FB1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423160" y="243504720"/>
          <a:ext cx="3894157" cy="131075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428266</xdr:colOff>
      <xdr:row>6</xdr:row>
      <xdr:rowOff>73878</xdr:rowOff>
    </xdr:from>
    <xdr:ext cx="552487" cy="496367"/>
    <xdr:pic>
      <xdr:nvPicPr>
        <xdr:cNvPr id="2" name="Imagen 5">
          <a:extLst>
            <a:ext uri="{FF2B5EF4-FFF2-40B4-BE49-F238E27FC236}">
              <a16:creationId xmlns:a16="http://schemas.microsoft.com/office/drawing/2014/main" id="{E0B46421-A970-4689-9F46-B36BF6FADA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159728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57</xdr:row>
      <xdr:rowOff>0</xdr:rowOff>
    </xdr:from>
    <xdr:ext cx="552487" cy="496367"/>
    <xdr:pic>
      <xdr:nvPicPr>
        <xdr:cNvPr id="3" name="Imagen 5">
          <a:extLst>
            <a:ext uri="{FF2B5EF4-FFF2-40B4-BE49-F238E27FC236}">
              <a16:creationId xmlns:a16="http://schemas.microsoft.com/office/drawing/2014/main" id="{F859D98D-9200-4743-BBC2-737528EA5A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040850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57</xdr:row>
      <xdr:rowOff>0</xdr:rowOff>
    </xdr:from>
    <xdr:ext cx="552487" cy="496367"/>
    <xdr:pic>
      <xdr:nvPicPr>
        <xdr:cNvPr id="4" name="Imagen 3">
          <a:extLst>
            <a:ext uri="{FF2B5EF4-FFF2-40B4-BE49-F238E27FC236}">
              <a16:creationId xmlns:a16="http://schemas.microsoft.com/office/drawing/2014/main" id="{9E586EDA-2F5A-48B7-AC11-B21BEEBC48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983825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57</xdr:row>
      <xdr:rowOff>0</xdr:rowOff>
    </xdr:from>
    <xdr:ext cx="552487" cy="496367"/>
    <xdr:pic>
      <xdr:nvPicPr>
        <xdr:cNvPr id="5" name="Imagen 5">
          <a:extLst>
            <a:ext uri="{FF2B5EF4-FFF2-40B4-BE49-F238E27FC236}">
              <a16:creationId xmlns:a16="http://schemas.microsoft.com/office/drawing/2014/main" id="{23D17510-64B2-4A76-B962-772D675474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2926800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57</xdr:row>
      <xdr:rowOff>0</xdr:rowOff>
    </xdr:from>
    <xdr:ext cx="552487" cy="496367"/>
    <xdr:pic>
      <xdr:nvPicPr>
        <xdr:cNvPr id="6" name="Imagen 5">
          <a:extLst>
            <a:ext uri="{FF2B5EF4-FFF2-40B4-BE49-F238E27FC236}">
              <a16:creationId xmlns:a16="http://schemas.microsoft.com/office/drawing/2014/main" id="{8B95951F-95D1-47FC-9702-5D008C4620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3869775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6</xdr:row>
      <xdr:rowOff>73878</xdr:rowOff>
    </xdr:from>
    <xdr:ext cx="552487" cy="496367"/>
    <xdr:pic>
      <xdr:nvPicPr>
        <xdr:cNvPr id="7" name="Imagen 5">
          <a:extLst>
            <a:ext uri="{FF2B5EF4-FFF2-40B4-BE49-F238E27FC236}">
              <a16:creationId xmlns:a16="http://schemas.microsoft.com/office/drawing/2014/main" id="{2355CA61-9964-427D-BB35-B8D9B4B090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159728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352778</xdr:colOff>
      <xdr:row>6</xdr:row>
      <xdr:rowOff>49423</xdr:rowOff>
    </xdr:from>
    <xdr:ext cx="618303" cy="555498"/>
    <xdr:pic>
      <xdr:nvPicPr>
        <xdr:cNvPr id="8" name="Imagen 5">
          <a:extLst>
            <a:ext uri="{FF2B5EF4-FFF2-40B4-BE49-F238E27FC236}">
              <a16:creationId xmlns:a16="http://schemas.microsoft.com/office/drawing/2014/main" id="{38DF05BD-5583-4338-AD3C-E6EB30FACA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7500" y="1107756"/>
          <a:ext cx="618303" cy="5554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57</xdr:row>
      <xdr:rowOff>0</xdr:rowOff>
    </xdr:from>
    <xdr:ext cx="552487" cy="496367"/>
    <xdr:pic>
      <xdr:nvPicPr>
        <xdr:cNvPr id="9" name="Imagen 5">
          <a:extLst>
            <a:ext uri="{FF2B5EF4-FFF2-40B4-BE49-F238E27FC236}">
              <a16:creationId xmlns:a16="http://schemas.microsoft.com/office/drawing/2014/main" id="{5DFADCCB-5C0B-4E49-805D-2C19E51F5B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040850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57</xdr:row>
      <xdr:rowOff>0</xdr:rowOff>
    </xdr:from>
    <xdr:ext cx="552487" cy="496367"/>
    <xdr:pic>
      <xdr:nvPicPr>
        <xdr:cNvPr id="10" name="Imagen 5">
          <a:extLst>
            <a:ext uri="{FF2B5EF4-FFF2-40B4-BE49-F238E27FC236}">
              <a16:creationId xmlns:a16="http://schemas.microsoft.com/office/drawing/2014/main" id="{01FC866C-97ED-4BC3-A323-20F1D37BAF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5085" y="1039614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57</xdr:row>
      <xdr:rowOff>0</xdr:rowOff>
    </xdr:from>
    <xdr:ext cx="552487" cy="496367"/>
    <xdr:pic>
      <xdr:nvPicPr>
        <xdr:cNvPr id="11" name="Imagen 5">
          <a:extLst>
            <a:ext uri="{FF2B5EF4-FFF2-40B4-BE49-F238E27FC236}">
              <a16:creationId xmlns:a16="http://schemas.microsoft.com/office/drawing/2014/main" id="{2B2070C6-45CA-4F6B-93B7-BD5251E061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983825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57</xdr:row>
      <xdr:rowOff>0</xdr:rowOff>
    </xdr:from>
    <xdr:ext cx="552487" cy="496367"/>
    <xdr:pic>
      <xdr:nvPicPr>
        <xdr:cNvPr id="12" name="Imagen 5">
          <a:extLst>
            <a:ext uri="{FF2B5EF4-FFF2-40B4-BE49-F238E27FC236}">
              <a16:creationId xmlns:a16="http://schemas.microsoft.com/office/drawing/2014/main" id="{9333F433-0292-417C-9773-16384731D6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5085" y="1982589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11</xdr:col>
      <xdr:colOff>0</xdr:colOff>
      <xdr:row>16</xdr:row>
      <xdr:rowOff>0</xdr:rowOff>
    </xdr:from>
    <xdr:to>
      <xdr:col>11</xdr:col>
      <xdr:colOff>304800</xdr:colOff>
      <xdr:row>17</xdr:row>
      <xdr:rowOff>114300</xdr:rowOff>
    </xdr:to>
    <xdr:sp macro="" textlink="">
      <xdr:nvSpPr>
        <xdr:cNvPr id="7172" name="AutoShape 4">
          <a:extLst>
            <a:ext uri="{FF2B5EF4-FFF2-40B4-BE49-F238E27FC236}">
              <a16:creationId xmlns:a16="http://schemas.microsoft.com/office/drawing/2014/main" id="{897D0C59-38F4-4F16-A662-2651C45371BA}"/>
            </a:ext>
          </a:extLst>
        </xdr:cNvPr>
        <xdr:cNvSpPr>
          <a:spLocks noChangeAspect="1" noChangeArrowheads="1"/>
        </xdr:cNvSpPr>
      </xdr:nvSpPr>
      <xdr:spPr bwMode="auto">
        <a:xfrm>
          <a:off x="12411075" y="3152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862923</xdr:colOff>
      <xdr:row>41</xdr:row>
      <xdr:rowOff>22891</xdr:rowOff>
    </xdr:from>
    <xdr:to>
      <xdr:col>2</xdr:col>
      <xdr:colOff>712543</xdr:colOff>
      <xdr:row>44</xdr:row>
      <xdr:rowOff>12686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6FA728A8-2ED9-4539-B17D-8F9DB10DA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18354" y="7708581"/>
          <a:ext cx="1623241" cy="58100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428267</xdr:colOff>
      <xdr:row>6</xdr:row>
      <xdr:rowOff>73878</xdr:rowOff>
    </xdr:from>
    <xdr:ext cx="552487" cy="496367"/>
    <xdr:pic>
      <xdr:nvPicPr>
        <xdr:cNvPr id="2" name="Imagen 5">
          <a:extLst>
            <a:ext uri="{FF2B5EF4-FFF2-40B4-BE49-F238E27FC236}">
              <a16:creationId xmlns:a16="http://schemas.microsoft.com/office/drawing/2014/main" id="{701CF177-F346-481E-83D0-623284D53A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5422" y="1190602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57</xdr:row>
      <xdr:rowOff>73878</xdr:rowOff>
    </xdr:from>
    <xdr:ext cx="552487" cy="496367"/>
    <xdr:pic>
      <xdr:nvPicPr>
        <xdr:cNvPr id="3" name="Imagen 5">
          <a:extLst>
            <a:ext uri="{FF2B5EF4-FFF2-40B4-BE49-F238E27FC236}">
              <a16:creationId xmlns:a16="http://schemas.microsoft.com/office/drawing/2014/main" id="{48EE59EA-35D0-4A17-B87F-3240C95249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040850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109</xdr:row>
      <xdr:rowOff>73878</xdr:rowOff>
    </xdr:from>
    <xdr:ext cx="552487" cy="496367"/>
    <xdr:pic>
      <xdr:nvPicPr>
        <xdr:cNvPr id="4" name="Imagen 3">
          <a:extLst>
            <a:ext uri="{FF2B5EF4-FFF2-40B4-BE49-F238E27FC236}">
              <a16:creationId xmlns:a16="http://schemas.microsoft.com/office/drawing/2014/main" id="{F4738441-5C73-49E4-A00F-A71291D63A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983825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163</xdr:row>
      <xdr:rowOff>73878</xdr:rowOff>
    </xdr:from>
    <xdr:ext cx="552487" cy="496367"/>
    <xdr:pic>
      <xdr:nvPicPr>
        <xdr:cNvPr id="5" name="Imagen 5">
          <a:extLst>
            <a:ext uri="{FF2B5EF4-FFF2-40B4-BE49-F238E27FC236}">
              <a16:creationId xmlns:a16="http://schemas.microsoft.com/office/drawing/2014/main" id="{FF2C24DB-34FB-40D7-8025-E843034B82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2926800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215</xdr:row>
      <xdr:rowOff>117671</xdr:rowOff>
    </xdr:from>
    <xdr:ext cx="552487" cy="496367"/>
    <xdr:pic>
      <xdr:nvPicPr>
        <xdr:cNvPr id="6" name="Imagen 5">
          <a:extLst>
            <a:ext uri="{FF2B5EF4-FFF2-40B4-BE49-F238E27FC236}">
              <a16:creationId xmlns:a16="http://schemas.microsoft.com/office/drawing/2014/main" id="{9DF4EB39-AC3F-4EDA-8EEC-7702BD6E37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5421" y="3980517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57</xdr:row>
      <xdr:rowOff>73878</xdr:rowOff>
    </xdr:from>
    <xdr:ext cx="552487" cy="496367"/>
    <xdr:pic>
      <xdr:nvPicPr>
        <xdr:cNvPr id="9" name="Imagen 5">
          <a:extLst>
            <a:ext uri="{FF2B5EF4-FFF2-40B4-BE49-F238E27FC236}">
              <a16:creationId xmlns:a16="http://schemas.microsoft.com/office/drawing/2014/main" id="{D0B11F5A-8181-4A11-B824-7FD2D92CFA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040850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109</xdr:row>
      <xdr:rowOff>73878</xdr:rowOff>
    </xdr:from>
    <xdr:ext cx="552487" cy="496367"/>
    <xdr:pic>
      <xdr:nvPicPr>
        <xdr:cNvPr id="11" name="Imagen 5">
          <a:extLst>
            <a:ext uri="{FF2B5EF4-FFF2-40B4-BE49-F238E27FC236}">
              <a16:creationId xmlns:a16="http://schemas.microsoft.com/office/drawing/2014/main" id="{97978E5E-F997-4896-90CE-04B5AAA33E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983825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109</xdr:row>
      <xdr:rowOff>61516</xdr:rowOff>
    </xdr:from>
    <xdr:ext cx="552487" cy="496367"/>
    <xdr:pic>
      <xdr:nvPicPr>
        <xdr:cNvPr id="12" name="Imagen 5">
          <a:extLst>
            <a:ext uri="{FF2B5EF4-FFF2-40B4-BE49-F238E27FC236}">
              <a16:creationId xmlns:a16="http://schemas.microsoft.com/office/drawing/2014/main" id="{7DED9989-28E3-4255-B989-FAF3072190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5085" y="1982589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8</xdr:col>
      <xdr:colOff>347533</xdr:colOff>
      <xdr:row>224</xdr:row>
      <xdr:rowOff>137806</xdr:rowOff>
    </xdr:from>
    <xdr:to>
      <xdr:col>16</xdr:col>
      <xdr:colOff>121338</xdr:colOff>
      <xdr:row>244</xdr:row>
      <xdr:rowOff>14997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77ED3425-A2EA-4FAA-AC20-87D37DBD0F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181452" y="40631928"/>
          <a:ext cx="6956170" cy="3622833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40</xdr:row>
      <xdr:rowOff>22891</xdr:rowOff>
    </xdr:from>
    <xdr:to>
      <xdr:col>2</xdr:col>
      <xdr:colOff>712543</xdr:colOff>
      <xdr:row>43</xdr:row>
      <xdr:rowOff>27653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6368B1C3-EFA7-4CEC-AEDA-363B20D1F8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91</xdr:row>
      <xdr:rowOff>22891</xdr:rowOff>
    </xdr:from>
    <xdr:to>
      <xdr:col>2</xdr:col>
      <xdr:colOff>712543</xdr:colOff>
      <xdr:row>94</xdr:row>
      <xdr:rowOff>41261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0D624B9-DEBC-4014-9890-7AD8DD6A55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145</xdr:row>
      <xdr:rowOff>22891</xdr:rowOff>
    </xdr:from>
    <xdr:to>
      <xdr:col>2</xdr:col>
      <xdr:colOff>712543</xdr:colOff>
      <xdr:row>148</xdr:row>
      <xdr:rowOff>41261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5101C705-C5B8-4532-ABD8-3652066EF8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197</xdr:row>
      <xdr:rowOff>22891</xdr:rowOff>
    </xdr:from>
    <xdr:to>
      <xdr:col>2</xdr:col>
      <xdr:colOff>712543</xdr:colOff>
      <xdr:row>200</xdr:row>
      <xdr:rowOff>41261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143DEE3C-1781-4214-B0C9-B531B0EFB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255</xdr:row>
      <xdr:rowOff>22891</xdr:rowOff>
    </xdr:from>
    <xdr:to>
      <xdr:col>2</xdr:col>
      <xdr:colOff>712543</xdr:colOff>
      <xdr:row>258</xdr:row>
      <xdr:rowOff>41261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ABC5FB1D-2CC4-4D0D-BB7D-5DA77263DE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406835</xdr:colOff>
      <xdr:row>7</xdr:row>
      <xdr:rowOff>61516</xdr:rowOff>
    </xdr:from>
    <xdr:ext cx="552487" cy="496367"/>
    <xdr:pic>
      <xdr:nvPicPr>
        <xdr:cNvPr id="2" name="Imagen 5">
          <a:extLst>
            <a:ext uri="{FF2B5EF4-FFF2-40B4-BE49-F238E27FC236}">
              <a16:creationId xmlns:a16="http://schemas.microsoft.com/office/drawing/2014/main" id="{CFAA9029-E9BE-4E40-90C1-C8087A3403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76991" y="1311672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65</xdr:row>
      <xdr:rowOff>73878</xdr:rowOff>
    </xdr:from>
    <xdr:ext cx="552487" cy="496367"/>
    <xdr:pic>
      <xdr:nvPicPr>
        <xdr:cNvPr id="3" name="Imagen 5">
          <a:extLst>
            <a:ext uri="{FF2B5EF4-FFF2-40B4-BE49-F238E27FC236}">
              <a16:creationId xmlns:a16="http://schemas.microsoft.com/office/drawing/2014/main" id="{D5BDD7BC-258C-4F80-BCB8-362B6C1215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0551378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122</xdr:row>
      <xdr:rowOff>73878</xdr:rowOff>
    </xdr:from>
    <xdr:ext cx="552487" cy="496367"/>
    <xdr:pic>
      <xdr:nvPicPr>
        <xdr:cNvPr id="4" name="Imagen 5">
          <a:extLst>
            <a:ext uri="{FF2B5EF4-FFF2-40B4-BE49-F238E27FC236}">
              <a16:creationId xmlns:a16="http://schemas.microsoft.com/office/drawing/2014/main" id="{3BBE1705-4776-45BA-8D68-2C3D984E39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8422" y="10420409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183</xdr:row>
      <xdr:rowOff>73878</xdr:rowOff>
    </xdr:from>
    <xdr:ext cx="552487" cy="496367"/>
    <xdr:pic>
      <xdr:nvPicPr>
        <xdr:cNvPr id="5" name="Imagen 5">
          <a:extLst>
            <a:ext uri="{FF2B5EF4-FFF2-40B4-BE49-F238E27FC236}">
              <a16:creationId xmlns:a16="http://schemas.microsoft.com/office/drawing/2014/main" id="{771EC8E6-A9B6-4850-80C3-FFA0D2F7C5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8422" y="10420409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243</xdr:row>
      <xdr:rowOff>73878</xdr:rowOff>
    </xdr:from>
    <xdr:ext cx="552487" cy="496367"/>
    <xdr:pic>
      <xdr:nvPicPr>
        <xdr:cNvPr id="6" name="Imagen 5">
          <a:extLst>
            <a:ext uri="{FF2B5EF4-FFF2-40B4-BE49-F238E27FC236}">
              <a16:creationId xmlns:a16="http://schemas.microsoft.com/office/drawing/2014/main" id="{FB460728-EAC3-4136-B4BB-934E729710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8422" y="10420409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298</xdr:row>
      <xdr:rowOff>73878</xdr:rowOff>
    </xdr:from>
    <xdr:ext cx="552487" cy="496367"/>
    <xdr:pic>
      <xdr:nvPicPr>
        <xdr:cNvPr id="7" name="Imagen 5">
          <a:extLst>
            <a:ext uri="{FF2B5EF4-FFF2-40B4-BE49-F238E27FC236}">
              <a16:creationId xmlns:a16="http://schemas.microsoft.com/office/drawing/2014/main" id="{9B3515EB-A005-4326-BF5B-08297EF193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8422" y="10420409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355</xdr:row>
      <xdr:rowOff>73878</xdr:rowOff>
    </xdr:from>
    <xdr:ext cx="552487" cy="496367"/>
    <xdr:pic>
      <xdr:nvPicPr>
        <xdr:cNvPr id="8" name="Imagen 5">
          <a:extLst>
            <a:ext uri="{FF2B5EF4-FFF2-40B4-BE49-F238E27FC236}">
              <a16:creationId xmlns:a16="http://schemas.microsoft.com/office/drawing/2014/main" id="{175423F4-523C-4268-B471-274DE2C1F2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8422" y="10420409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65</xdr:row>
      <xdr:rowOff>61516</xdr:rowOff>
    </xdr:from>
    <xdr:ext cx="552487" cy="496367"/>
    <xdr:pic>
      <xdr:nvPicPr>
        <xdr:cNvPr id="9" name="Imagen 5">
          <a:extLst>
            <a:ext uri="{FF2B5EF4-FFF2-40B4-BE49-F238E27FC236}">
              <a16:creationId xmlns:a16="http://schemas.microsoft.com/office/drawing/2014/main" id="{594EE1D1-FF1C-467D-B8FD-D15F3DF237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76991" y="1311672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65</xdr:row>
      <xdr:rowOff>61516</xdr:rowOff>
    </xdr:from>
    <xdr:ext cx="552487" cy="496367"/>
    <xdr:pic>
      <xdr:nvPicPr>
        <xdr:cNvPr id="10" name="Imagen 5">
          <a:extLst>
            <a:ext uri="{FF2B5EF4-FFF2-40B4-BE49-F238E27FC236}">
              <a16:creationId xmlns:a16="http://schemas.microsoft.com/office/drawing/2014/main" id="{1C87FA82-94C5-4EEE-A2F9-372C89509B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76991" y="1311672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122</xdr:row>
      <xdr:rowOff>61516</xdr:rowOff>
    </xdr:from>
    <xdr:ext cx="552487" cy="496367"/>
    <xdr:pic>
      <xdr:nvPicPr>
        <xdr:cNvPr id="11" name="Imagen 5">
          <a:extLst>
            <a:ext uri="{FF2B5EF4-FFF2-40B4-BE49-F238E27FC236}">
              <a16:creationId xmlns:a16="http://schemas.microsoft.com/office/drawing/2014/main" id="{5BAC13DC-8A39-4808-AC79-9E24826914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76991" y="1311672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183</xdr:row>
      <xdr:rowOff>61516</xdr:rowOff>
    </xdr:from>
    <xdr:ext cx="552487" cy="496367"/>
    <xdr:pic>
      <xdr:nvPicPr>
        <xdr:cNvPr id="12" name="Imagen 5">
          <a:extLst>
            <a:ext uri="{FF2B5EF4-FFF2-40B4-BE49-F238E27FC236}">
              <a16:creationId xmlns:a16="http://schemas.microsoft.com/office/drawing/2014/main" id="{1527ED11-8328-428E-8B6B-5A322051E6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76991" y="1311672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381000</xdr:colOff>
      <xdr:row>243</xdr:row>
      <xdr:rowOff>61517</xdr:rowOff>
    </xdr:from>
    <xdr:ext cx="605325" cy="543838"/>
    <xdr:pic>
      <xdr:nvPicPr>
        <xdr:cNvPr id="13" name="Imagen 5">
          <a:extLst>
            <a:ext uri="{FF2B5EF4-FFF2-40B4-BE49-F238E27FC236}">
              <a16:creationId xmlns:a16="http://schemas.microsoft.com/office/drawing/2014/main" id="{65CCD88B-A701-447A-9C71-844CCC5FF6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44400392"/>
          <a:ext cx="605325" cy="543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298</xdr:row>
      <xdr:rowOff>61516</xdr:rowOff>
    </xdr:from>
    <xdr:ext cx="552487" cy="496367"/>
    <xdr:pic>
      <xdr:nvPicPr>
        <xdr:cNvPr id="14" name="Imagen 5">
          <a:extLst>
            <a:ext uri="{FF2B5EF4-FFF2-40B4-BE49-F238E27FC236}">
              <a16:creationId xmlns:a16="http://schemas.microsoft.com/office/drawing/2014/main" id="{7B58D129-8F3F-438E-AC01-60164EFC83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76991" y="1311672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355</xdr:row>
      <xdr:rowOff>61516</xdr:rowOff>
    </xdr:from>
    <xdr:ext cx="552487" cy="496367"/>
    <xdr:pic>
      <xdr:nvPicPr>
        <xdr:cNvPr id="15" name="Imagen 5">
          <a:extLst>
            <a:ext uri="{FF2B5EF4-FFF2-40B4-BE49-F238E27FC236}">
              <a16:creationId xmlns:a16="http://schemas.microsoft.com/office/drawing/2014/main" id="{695E399B-684B-4853-932A-BC5A9E2F35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76991" y="1311672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</xdr:col>
      <xdr:colOff>862923</xdr:colOff>
      <xdr:row>47</xdr:row>
      <xdr:rowOff>22891</xdr:rowOff>
    </xdr:from>
    <xdr:to>
      <xdr:col>2</xdr:col>
      <xdr:colOff>712543</xdr:colOff>
      <xdr:row>50</xdr:row>
      <xdr:rowOff>41261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861B9DFD-263D-4837-BD11-B24AE48E7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105</xdr:row>
      <xdr:rowOff>22891</xdr:rowOff>
    </xdr:from>
    <xdr:to>
      <xdr:col>2</xdr:col>
      <xdr:colOff>712543</xdr:colOff>
      <xdr:row>108</xdr:row>
      <xdr:rowOff>41261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9668B598-7DD7-49D1-B898-42529B2CF3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166</xdr:row>
      <xdr:rowOff>22891</xdr:rowOff>
    </xdr:from>
    <xdr:to>
      <xdr:col>2</xdr:col>
      <xdr:colOff>712543</xdr:colOff>
      <xdr:row>169</xdr:row>
      <xdr:rowOff>41261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5A4F8E1B-BF51-452A-9D52-ED9DD63ABC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225</xdr:row>
      <xdr:rowOff>22891</xdr:rowOff>
    </xdr:from>
    <xdr:to>
      <xdr:col>2</xdr:col>
      <xdr:colOff>712543</xdr:colOff>
      <xdr:row>228</xdr:row>
      <xdr:rowOff>41261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C05D5D83-CD33-4F67-A8E0-4CBB80A287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280</xdr:row>
      <xdr:rowOff>22891</xdr:rowOff>
    </xdr:from>
    <xdr:to>
      <xdr:col>2</xdr:col>
      <xdr:colOff>712543</xdr:colOff>
      <xdr:row>283</xdr:row>
      <xdr:rowOff>41261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C4E5BADE-09C6-410D-855C-166C85F595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337</xdr:row>
      <xdr:rowOff>22891</xdr:rowOff>
    </xdr:from>
    <xdr:to>
      <xdr:col>2</xdr:col>
      <xdr:colOff>712543</xdr:colOff>
      <xdr:row>340</xdr:row>
      <xdr:rowOff>41261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15910407-CC2E-42A6-9159-50DB4AB5A0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392</xdr:row>
      <xdr:rowOff>22891</xdr:rowOff>
    </xdr:from>
    <xdr:to>
      <xdr:col>2</xdr:col>
      <xdr:colOff>712543</xdr:colOff>
      <xdr:row>395</xdr:row>
      <xdr:rowOff>41261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115367CD-A947-4AA1-8E0A-ACD862B754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428266</xdr:colOff>
      <xdr:row>6</xdr:row>
      <xdr:rowOff>73878</xdr:rowOff>
    </xdr:from>
    <xdr:ext cx="552487" cy="496367"/>
    <xdr:pic>
      <xdr:nvPicPr>
        <xdr:cNvPr id="4" name="Imagen 5">
          <a:extLst>
            <a:ext uri="{FF2B5EF4-FFF2-40B4-BE49-F238E27FC236}">
              <a16:creationId xmlns:a16="http://schemas.microsoft.com/office/drawing/2014/main" id="{7BDDB519-5F8C-4B67-BE9A-0689C08574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21371778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57</xdr:row>
      <xdr:rowOff>73878</xdr:rowOff>
    </xdr:from>
    <xdr:ext cx="552487" cy="496367"/>
    <xdr:pic>
      <xdr:nvPicPr>
        <xdr:cNvPr id="5" name="Imagen 5">
          <a:extLst>
            <a:ext uri="{FF2B5EF4-FFF2-40B4-BE49-F238E27FC236}">
              <a16:creationId xmlns:a16="http://schemas.microsoft.com/office/drawing/2014/main" id="{868F2F8B-FE40-4002-9ECB-64EB9B00AE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3062055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110</xdr:row>
      <xdr:rowOff>73878</xdr:rowOff>
    </xdr:from>
    <xdr:ext cx="552487" cy="496367"/>
    <xdr:pic>
      <xdr:nvPicPr>
        <xdr:cNvPr id="6" name="Imagen 5">
          <a:extLst>
            <a:ext uri="{FF2B5EF4-FFF2-40B4-BE49-F238E27FC236}">
              <a16:creationId xmlns:a16="http://schemas.microsoft.com/office/drawing/2014/main" id="{5F45ED5D-1C41-42D6-85F8-D70DF66C1A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4005030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162</xdr:row>
      <xdr:rowOff>73878</xdr:rowOff>
    </xdr:from>
    <xdr:ext cx="552487" cy="496367"/>
    <xdr:pic>
      <xdr:nvPicPr>
        <xdr:cNvPr id="7" name="Imagen 5">
          <a:extLst>
            <a:ext uri="{FF2B5EF4-FFF2-40B4-BE49-F238E27FC236}">
              <a16:creationId xmlns:a16="http://schemas.microsoft.com/office/drawing/2014/main" id="{8675D608-BAF2-4BBC-973C-7DF8AC4BE0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4948005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432626</xdr:colOff>
      <xdr:row>214</xdr:row>
      <xdr:rowOff>60271</xdr:rowOff>
    </xdr:from>
    <xdr:ext cx="552487" cy="496367"/>
    <xdr:pic>
      <xdr:nvPicPr>
        <xdr:cNvPr id="8" name="Imagen 5">
          <a:extLst>
            <a:ext uri="{FF2B5EF4-FFF2-40B4-BE49-F238E27FC236}">
              <a16:creationId xmlns:a16="http://schemas.microsoft.com/office/drawing/2014/main" id="{BE05600C-A61B-4ACA-AA95-8975680F68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01048" y="3972311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57</xdr:row>
      <xdr:rowOff>73878</xdr:rowOff>
    </xdr:from>
    <xdr:ext cx="552487" cy="496367"/>
    <xdr:pic>
      <xdr:nvPicPr>
        <xdr:cNvPr id="10" name="Imagen 5">
          <a:extLst>
            <a:ext uri="{FF2B5EF4-FFF2-40B4-BE49-F238E27FC236}">
              <a16:creationId xmlns:a16="http://schemas.microsoft.com/office/drawing/2014/main" id="{B4C31BD2-82D9-4DF6-AD24-4F2144D105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4845" y="117677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57</xdr:row>
      <xdr:rowOff>61516</xdr:rowOff>
    </xdr:from>
    <xdr:ext cx="552487" cy="496367"/>
    <xdr:pic>
      <xdr:nvPicPr>
        <xdr:cNvPr id="11" name="Imagen 5">
          <a:extLst>
            <a:ext uri="{FF2B5EF4-FFF2-40B4-BE49-F238E27FC236}">
              <a16:creationId xmlns:a16="http://schemas.microsoft.com/office/drawing/2014/main" id="{933AD4DB-FB4E-4716-8ACF-1C27ED108D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3414" y="116441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110</xdr:row>
      <xdr:rowOff>73878</xdr:rowOff>
    </xdr:from>
    <xdr:ext cx="552487" cy="496367"/>
    <xdr:pic>
      <xdr:nvPicPr>
        <xdr:cNvPr id="12" name="Imagen 5">
          <a:extLst>
            <a:ext uri="{FF2B5EF4-FFF2-40B4-BE49-F238E27FC236}">
              <a16:creationId xmlns:a16="http://schemas.microsoft.com/office/drawing/2014/main" id="{B42FD99C-FA8F-452D-92D3-8B8675995C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4845" y="117677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110</xdr:row>
      <xdr:rowOff>61516</xdr:rowOff>
    </xdr:from>
    <xdr:ext cx="552487" cy="496367"/>
    <xdr:pic>
      <xdr:nvPicPr>
        <xdr:cNvPr id="13" name="Imagen 5">
          <a:extLst>
            <a:ext uri="{FF2B5EF4-FFF2-40B4-BE49-F238E27FC236}">
              <a16:creationId xmlns:a16="http://schemas.microsoft.com/office/drawing/2014/main" id="{9BDFC783-DBB6-4672-9265-96F7796CFE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3414" y="116441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162</xdr:row>
      <xdr:rowOff>73878</xdr:rowOff>
    </xdr:from>
    <xdr:ext cx="552487" cy="496367"/>
    <xdr:pic>
      <xdr:nvPicPr>
        <xdr:cNvPr id="14" name="Imagen 5">
          <a:extLst>
            <a:ext uri="{FF2B5EF4-FFF2-40B4-BE49-F238E27FC236}">
              <a16:creationId xmlns:a16="http://schemas.microsoft.com/office/drawing/2014/main" id="{A9D72D5E-B85C-4595-8C00-B199AD3807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5175" y="1112969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162</xdr:row>
      <xdr:rowOff>61516</xdr:rowOff>
    </xdr:from>
    <xdr:ext cx="552487" cy="496367"/>
    <xdr:pic>
      <xdr:nvPicPr>
        <xdr:cNvPr id="15" name="Imagen 5">
          <a:extLst>
            <a:ext uri="{FF2B5EF4-FFF2-40B4-BE49-F238E27FC236}">
              <a16:creationId xmlns:a16="http://schemas.microsoft.com/office/drawing/2014/main" id="{544607AE-54F3-4303-BC0D-FDD562AD0C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73744" y="1100607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57</xdr:row>
      <xdr:rowOff>73878</xdr:rowOff>
    </xdr:from>
    <xdr:ext cx="552487" cy="496367"/>
    <xdr:pic>
      <xdr:nvPicPr>
        <xdr:cNvPr id="16" name="Imagen 5">
          <a:extLst>
            <a:ext uri="{FF2B5EF4-FFF2-40B4-BE49-F238E27FC236}">
              <a16:creationId xmlns:a16="http://schemas.microsoft.com/office/drawing/2014/main" id="{841A6E98-C75D-41C5-B696-B609460077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8422" y="114544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110</xdr:row>
      <xdr:rowOff>73878</xdr:rowOff>
    </xdr:from>
    <xdr:ext cx="552487" cy="496367"/>
    <xdr:pic>
      <xdr:nvPicPr>
        <xdr:cNvPr id="18" name="Imagen 5">
          <a:extLst>
            <a:ext uri="{FF2B5EF4-FFF2-40B4-BE49-F238E27FC236}">
              <a16:creationId xmlns:a16="http://schemas.microsoft.com/office/drawing/2014/main" id="{CA68F796-1687-433E-9B96-C164A4ED29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8422" y="114544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110</xdr:row>
      <xdr:rowOff>61516</xdr:rowOff>
    </xdr:from>
    <xdr:ext cx="552487" cy="496367"/>
    <xdr:pic>
      <xdr:nvPicPr>
        <xdr:cNvPr id="19" name="Imagen 5">
          <a:extLst>
            <a:ext uri="{FF2B5EF4-FFF2-40B4-BE49-F238E27FC236}">
              <a16:creationId xmlns:a16="http://schemas.microsoft.com/office/drawing/2014/main" id="{45F4BAF3-06B1-4279-B961-3B86CAC21C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76991" y="1133079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162</xdr:row>
      <xdr:rowOff>73878</xdr:rowOff>
    </xdr:from>
    <xdr:ext cx="552487" cy="496367"/>
    <xdr:pic>
      <xdr:nvPicPr>
        <xdr:cNvPr id="20" name="Imagen 5">
          <a:extLst>
            <a:ext uri="{FF2B5EF4-FFF2-40B4-BE49-F238E27FC236}">
              <a16:creationId xmlns:a16="http://schemas.microsoft.com/office/drawing/2014/main" id="{090E0EC7-CC9E-48B4-9E6D-34ECED9E15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8422" y="114544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162</xdr:row>
      <xdr:rowOff>61516</xdr:rowOff>
    </xdr:from>
    <xdr:ext cx="552487" cy="496367"/>
    <xdr:pic>
      <xdr:nvPicPr>
        <xdr:cNvPr id="21" name="Imagen 5">
          <a:extLst>
            <a:ext uri="{FF2B5EF4-FFF2-40B4-BE49-F238E27FC236}">
              <a16:creationId xmlns:a16="http://schemas.microsoft.com/office/drawing/2014/main" id="{5A9DD966-3099-4993-BFA3-382F04FB88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76991" y="1133079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482696</xdr:colOff>
      <xdr:row>275</xdr:row>
      <xdr:rowOff>19450</xdr:rowOff>
    </xdr:from>
    <xdr:ext cx="497020" cy="446534"/>
    <xdr:pic>
      <xdr:nvPicPr>
        <xdr:cNvPr id="24" name="Imagen 5">
          <a:extLst>
            <a:ext uri="{FF2B5EF4-FFF2-40B4-BE49-F238E27FC236}">
              <a16:creationId xmlns:a16="http://schemas.microsoft.com/office/drawing/2014/main" id="{C31C8DC7-906F-4FEB-9B5A-2849684081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27339" y="49372557"/>
          <a:ext cx="497020" cy="4465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338</xdr:row>
      <xdr:rowOff>73878</xdr:rowOff>
    </xdr:from>
    <xdr:ext cx="552487" cy="496367"/>
    <xdr:pic>
      <xdr:nvPicPr>
        <xdr:cNvPr id="26" name="Imagen 5">
          <a:extLst>
            <a:ext uri="{FF2B5EF4-FFF2-40B4-BE49-F238E27FC236}">
              <a16:creationId xmlns:a16="http://schemas.microsoft.com/office/drawing/2014/main" id="{186AFAB3-DBF5-4022-8B0A-624D2F7E8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8422" y="114544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338</xdr:row>
      <xdr:rowOff>61516</xdr:rowOff>
    </xdr:from>
    <xdr:ext cx="552487" cy="496367"/>
    <xdr:pic>
      <xdr:nvPicPr>
        <xdr:cNvPr id="27" name="Imagen 5">
          <a:extLst>
            <a:ext uri="{FF2B5EF4-FFF2-40B4-BE49-F238E27FC236}">
              <a16:creationId xmlns:a16="http://schemas.microsoft.com/office/drawing/2014/main" id="{C8DF0BF4-7525-480A-838C-80C1F9F2AC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76991" y="1133079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392</xdr:row>
      <xdr:rowOff>73878</xdr:rowOff>
    </xdr:from>
    <xdr:ext cx="552487" cy="496367"/>
    <xdr:pic>
      <xdr:nvPicPr>
        <xdr:cNvPr id="28" name="Imagen 5">
          <a:extLst>
            <a:ext uri="{FF2B5EF4-FFF2-40B4-BE49-F238E27FC236}">
              <a16:creationId xmlns:a16="http://schemas.microsoft.com/office/drawing/2014/main" id="{DF9151A3-24F0-42CC-8AC4-6999D14B90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8422" y="114544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392</xdr:row>
      <xdr:rowOff>61516</xdr:rowOff>
    </xdr:from>
    <xdr:ext cx="552487" cy="496367"/>
    <xdr:pic>
      <xdr:nvPicPr>
        <xdr:cNvPr id="29" name="Imagen 5">
          <a:extLst>
            <a:ext uri="{FF2B5EF4-FFF2-40B4-BE49-F238E27FC236}">
              <a16:creationId xmlns:a16="http://schemas.microsoft.com/office/drawing/2014/main" id="{9993793B-4AA8-4312-96A4-786763801B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76991" y="1133079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9</xdr:col>
      <xdr:colOff>14247</xdr:colOff>
      <xdr:row>226</xdr:row>
      <xdr:rowOff>138043</xdr:rowOff>
    </xdr:from>
    <xdr:to>
      <xdr:col>16</xdr:col>
      <xdr:colOff>112785</xdr:colOff>
      <xdr:row>241</xdr:row>
      <xdr:rowOff>126939</xdr:rowOff>
    </xdr:to>
    <xdr:pic>
      <xdr:nvPicPr>
        <xdr:cNvPr id="31" name="Imagen 30" descr="Tablas de Dosificación del Concreto">
          <a:extLst>
            <a:ext uri="{FF2B5EF4-FFF2-40B4-BE49-F238E27FC236}">
              <a16:creationId xmlns:a16="http://schemas.microsoft.com/office/drawing/2014/main" id="{73F2DF34-D21F-4267-B441-B25999D429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63454" y="42570756"/>
          <a:ext cx="6313020" cy="29393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862923</xdr:colOff>
      <xdr:row>40</xdr:row>
      <xdr:rowOff>22891</xdr:rowOff>
    </xdr:from>
    <xdr:to>
      <xdr:col>2</xdr:col>
      <xdr:colOff>712543</xdr:colOff>
      <xdr:row>43</xdr:row>
      <xdr:rowOff>41261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6F42AAA-924D-4FCD-8065-04A9831C93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92</xdr:row>
      <xdr:rowOff>22891</xdr:rowOff>
    </xdr:from>
    <xdr:to>
      <xdr:col>2</xdr:col>
      <xdr:colOff>712543</xdr:colOff>
      <xdr:row>95</xdr:row>
      <xdr:rowOff>41261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89C1A5F-4C89-4987-96D2-7C08DED62C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144</xdr:row>
      <xdr:rowOff>22891</xdr:rowOff>
    </xdr:from>
    <xdr:to>
      <xdr:col>2</xdr:col>
      <xdr:colOff>712543</xdr:colOff>
      <xdr:row>147</xdr:row>
      <xdr:rowOff>41261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70D288FD-4ED0-4346-B481-DD6DA6B068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196</xdr:row>
      <xdr:rowOff>22891</xdr:rowOff>
    </xdr:from>
    <xdr:to>
      <xdr:col>2</xdr:col>
      <xdr:colOff>712543</xdr:colOff>
      <xdr:row>199</xdr:row>
      <xdr:rowOff>41261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D1B58227-711B-416C-93C0-B9E89D2559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254</xdr:row>
      <xdr:rowOff>22891</xdr:rowOff>
    </xdr:from>
    <xdr:to>
      <xdr:col>2</xdr:col>
      <xdr:colOff>712543</xdr:colOff>
      <xdr:row>257</xdr:row>
      <xdr:rowOff>41261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8E3B2301-6A2E-4291-9E14-9AE37BA2FE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319</xdr:row>
      <xdr:rowOff>22891</xdr:rowOff>
    </xdr:from>
    <xdr:to>
      <xdr:col>2</xdr:col>
      <xdr:colOff>712543</xdr:colOff>
      <xdr:row>322</xdr:row>
      <xdr:rowOff>41261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05E1FA9F-D9ED-4DDF-AABB-E4C638B496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372</xdr:row>
      <xdr:rowOff>22891</xdr:rowOff>
    </xdr:from>
    <xdr:to>
      <xdr:col>2</xdr:col>
      <xdr:colOff>712543</xdr:colOff>
      <xdr:row>375</xdr:row>
      <xdr:rowOff>41261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D6E1A65E-A482-4640-AFC8-953999E2F3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426</xdr:row>
      <xdr:rowOff>22891</xdr:rowOff>
    </xdr:from>
    <xdr:to>
      <xdr:col>2</xdr:col>
      <xdr:colOff>712543</xdr:colOff>
      <xdr:row>429</xdr:row>
      <xdr:rowOff>41261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23FCE28D-2D59-4101-96C7-1C0F89117B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428266</xdr:colOff>
      <xdr:row>6</xdr:row>
      <xdr:rowOff>73878</xdr:rowOff>
    </xdr:from>
    <xdr:ext cx="552487" cy="496367"/>
    <xdr:pic>
      <xdr:nvPicPr>
        <xdr:cNvPr id="2" name="Imagen 5">
          <a:extLst>
            <a:ext uri="{FF2B5EF4-FFF2-40B4-BE49-F238E27FC236}">
              <a16:creationId xmlns:a16="http://schemas.microsoft.com/office/drawing/2014/main" id="{D4533DAB-9142-4415-AD95-E5B728AABD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159728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710489</xdr:colOff>
      <xdr:row>57</xdr:row>
      <xdr:rowOff>97396</xdr:rowOff>
    </xdr:from>
    <xdr:ext cx="552487" cy="496367"/>
    <xdr:pic>
      <xdr:nvPicPr>
        <xdr:cNvPr id="3" name="Imagen 5">
          <a:extLst>
            <a:ext uri="{FF2B5EF4-FFF2-40B4-BE49-F238E27FC236}">
              <a16:creationId xmlns:a16="http://schemas.microsoft.com/office/drawing/2014/main" id="{9501FC74-A721-414D-B83D-32CE88DF38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65211" y="10374989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109</xdr:row>
      <xdr:rowOff>73878</xdr:rowOff>
    </xdr:from>
    <xdr:ext cx="552487" cy="496367"/>
    <xdr:pic>
      <xdr:nvPicPr>
        <xdr:cNvPr id="4" name="Imagen 3">
          <a:extLst>
            <a:ext uri="{FF2B5EF4-FFF2-40B4-BE49-F238E27FC236}">
              <a16:creationId xmlns:a16="http://schemas.microsoft.com/office/drawing/2014/main" id="{5E0F2E11-3913-4489-B864-77E42A8259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983825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657348</xdr:colOff>
      <xdr:row>161</xdr:row>
      <xdr:rowOff>146220</xdr:rowOff>
    </xdr:from>
    <xdr:ext cx="552487" cy="496367"/>
    <xdr:pic>
      <xdr:nvPicPr>
        <xdr:cNvPr id="5" name="Imagen 5">
          <a:extLst>
            <a:ext uri="{FF2B5EF4-FFF2-40B4-BE49-F238E27FC236}">
              <a16:creationId xmlns:a16="http://schemas.microsoft.com/office/drawing/2014/main" id="{7162EA23-F789-4713-9613-FF67887A53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63899" y="2954109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6</xdr:row>
      <xdr:rowOff>73878</xdr:rowOff>
    </xdr:from>
    <xdr:ext cx="552487" cy="496367"/>
    <xdr:pic>
      <xdr:nvPicPr>
        <xdr:cNvPr id="7" name="Imagen 5">
          <a:extLst>
            <a:ext uri="{FF2B5EF4-FFF2-40B4-BE49-F238E27FC236}">
              <a16:creationId xmlns:a16="http://schemas.microsoft.com/office/drawing/2014/main" id="{3BA27B19-3542-4113-AC0E-C210A55213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159728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6</xdr:row>
      <xdr:rowOff>61516</xdr:rowOff>
    </xdr:from>
    <xdr:ext cx="552487" cy="496367"/>
    <xdr:pic>
      <xdr:nvPicPr>
        <xdr:cNvPr id="8" name="Imagen 5">
          <a:extLst>
            <a:ext uri="{FF2B5EF4-FFF2-40B4-BE49-F238E27FC236}">
              <a16:creationId xmlns:a16="http://schemas.microsoft.com/office/drawing/2014/main" id="{93DC6AF2-220E-4315-ACF8-6DD5B14C05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5085" y="1147366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109</xdr:row>
      <xdr:rowOff>73878</xdr:rowOff>
    </xdr:from>
    <xdr:ext cx="552487" cy="496367"/>
    <xdr:pic>
      <xdr:nvPicPr>
        <xdr:cNvPr id="11" name="Imagen 5">
          <a:extLst>
            <a:ext uri="{FF2B5EF4-FFF2-40B4-BE49-F238E27FC236}">
              <a16:creationId xmlns:a16="http://schemas.microsoft.com/office/drawing/2014/main" id="{848FB542-A209-4CB5-8B0D-9D0C413337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983825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109</xdr:row>
      <xdr:rowOff>61516</xdr:rowOff>
    </xdr:from>
    <xdr:ext cx="552487" cy="496367"/>
    <xdr:pic>
      <xdr:nvPicPr>
        <xdr:cNvPr id="12" name="Imagen 5">
          <a:extLst>
            <a:ext uri="{FF2B5EF4-FFF2-40B4-BE49-F238E27FC236}">
              <a16:creationId xmlns:a16="http://schemas.microsoft.com/office/drawing/2014/main" id="{9D266E5B-B585-405E-8EB0-7A8408D45A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5085" y="1982589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9</xdr:col>
      <xdr:colOff>0</xdr:colOff>
      <xdr:row>11</xdr:row>
      <xdr:rowOff>0</xdr:rowOff>
    </xdr:from>
    <xdr:to>
      <xdr:col>16</xdr:col>
      <xdr:colOff>676274</xdr:colOff>
      <xdr:row>44</xdr:row>
      <xdr:rowOff>51536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99A94F5F-2AEB-4238-BA7B-AF43EC9C25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8500" y="2009775"/>
          <a:ext cx="6877050" cy="6229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862923</xdr:colOff>
      <xdr:row>198</xdr:row>
      <xdr:rowOff>22891</xdr:rowOff>
    </xdr:from>
    <xdr:to>
      <xdr:col>2</xdr:col>
      <xdr:colOff>712543</xdr:colOff>
      <xdr:row>201</xdr:row>
      <xdr:rowOff>41261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826B5112-E28C-43E4-90A1-FA8E0AEEC3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oneCellAnchor>
    <xdr:from>
      <xdr:col>1</xdr:col>
      <xdr:colOff>862923</xdr:colOff>
      <xdr:row>143</xdr:row>
      <xdr:rowOff>22891</xdr:rowOff>
    </xdr:from>
    <xdr:ext cx="1626846" cy="575931"/>
    <xdr:pic>
      <xdr:nvPicPr>
        <xdr:cNvPr id="13" name="Imagen 12">
          <a:extLst>
            <a:ext uri="{FF2B5EF4-FFF2-40B4-BE49-F238E27FC236}">
              <a16:creationId xmlns:a16="http://schemas.microsoft.com/office/drawing/2014/main" id="{197E5056-E322-4F19-A728-E611DC316B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29569" y="37170391"/>
          <a:ext cx="1626846" cy="575931"/>
        </a:xfrm>
        <a:prstGeom prst="rect">
          <a:avLst/>
        </a:prstGeom>
      </xdr:spPr>
    </xdr:pic>
    <xdr:clientData/>
  </xdr:oneCellAnchor>
  <xdr:oneCellAnchor>
    <xdr:from>
      <xdr:col>1</xdr:col>
      <xdr:colOff>862923</xdr:colOff>
      <xdr:row>91</xdr:row>
      <xdr:rowOff>22891</xdr:rowOff>
    </xdr:from>
    <xdr:ext cx="1626846" cy="575931"/>
    <xdr:pic>
      <xdr:nvPicPr>
        <xdr:cNvPr id="15" name="Imagen 14">
          <a:extLst>
            <a:ext uri="{FF2B5EF4-FFF2-40B4-BE49-F238E27FC236}">
              <a16:creationId xmlns:a16="http://schemas.microsoft.com/office/drawing/2014/main" id="{896091C4-DA15-4A54-AD68-7CBA1E6CD8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29569" y="37182007"/>
          <a:ext cx="1626846" cy="575931"/>
        </a:xfrm>
        <a:prstGeom prst="rect">
          <a:avLst/>
        </a:prstGeom>
      </xdr:spPr>
    </xdr:pic>
    <xdr:clientData/>
  </xdr:oneCellAnchor>
  <xdr:oneCellAnchor>
    <xdr:from>
      <xdr:col>1</xdr:col>
      <xdr:colOff>862923</xdr:colOff>
      <xdr:row>40</xdr:row>
      <xdr:rowOff>22891</xdr:rowOff>
    </xdr:from>
    <xdr:ext cx="1626846" cy="575931"/>
    <xdr:pic>
      <xdr:nvPicPr>
        <xdr:cNvPr id="17" name="Imagen 16">
          <a:extLst>
            <a:ext uri="{FF2B5EF4-FFF2-40B4-BE49-F238E27FC236}">
              <a16:creationId xmlns:a16="http://schemas.microsoft.com/office/drawing/2014/main" id="{A4F7B5AF-0066-438C-9473-D2016F70FB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29569" y="37193623"/>
          <a:ext cx="1626846" cy="575931"/>
        </a:xfrm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428266</xdr:colOff>
      <xdr:row>6</xdr:row>
      <xdr:rowOff>73878</xdr:rowOff>
    </xdr:from>
    <xdr:ext cx="552487" cy="496367"/>
    <xdr:pic>
      <xdr:nvPicPr>
        <xdr:cNvPr id="2" name="Imagen 5">
          <a:extLst>
            <a:ext uri="{FF2B5EF4-FFF2-40B4-BE49-F238E27FC236}">
              <a16:creationId xmlns:a16="http://schemas.microsoft.com/office/drawing/2014/main" id="{A52A2499-4AEA-4B19-9A01-A3308B396C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159728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57</xdr:row>
      <xdr:rowOff>73878</xdr:rowOff>
    </xdr:from>
    <xdr:ext cx="552487" cy="496367"/>
    <xdr:pic>
      <xdr:nvPicPr>
        <xdr:cNvPr id="3" name="Imagen 5">
          <a:extLst>
            <a:ext uri="{FF2B5EF4-FFF2-40B4-BE49-F238E27FC236}">
              <a16:creationId xmlns:a16="http://schemas.microsoft.com/office/drawing/2014/main" id="{71A260A5-9AA2-4D8B-A78F-9D997B9274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040850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110</xdr:row>
      <xdr:rowOff>73878</xdr:rowOff>
    </xdr:from>
    <xdr:ext cx="552487" cy="496367"/>
    <xdr:pic>
      <xdr:nvPicPr>
        <xdr:cNvPr id="4" name="Imagen 3">
          <a:extLst>
            <a:ext uri="{FF2B5EF4-FFF2-40B4-BE49-F238E27FC236}">
              <a16:creationId xmlns:a16="http://schemas.microsoft.com/office/drawing/2014/main" id="{32DF2A4E-F40A-44AF-A23E-1417BD3F04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2002875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162</xdr:row>
      <xdr:rowOff>73878</xdr:rowOff>
    </xdr:from>
    <xdr:ext cx="552487" cy="496367"/>
    <xdr:pic>
      <xdr:nvPicPr>
        <xdr:cNvPr id="5" name="Imagen 5">
          <a:extLst>
            <a:ext uri="{FF2B5EF4-FFF2-40B4-BE49-F238E27FC236}">
              <a16:creationId xmlns:a16="http://schemas.microsoft.com/office/drawing/2014/main" id="{660C20A7-31FF-423A-9FE1-9D5E282F0D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2945850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432626</xdr:colOff>
      <xdr:row>214</xdr:row>
      <xdr:rowOff>60271</xdr:rowOff>
    </xdr:from>
    <xdr:ext cx="552487" cy="496367"/>
    <xdr:pic>
      <xdr:nvPicPr>
        <xdr:cNvPr id="6" name="Imagen 5">
          <a:extLst>
            <a:ext uri="{FF2B5EF4-FFF2-40B4-BE49-F238E27FC236}">
              <a16:creationId xmlns:a16="http://schemas.microsoft.com/office/drawing/2014/main" id="{0F87B725-198A-436D-9B58-02B73CB061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0876" y="38874646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57</xdr:row>
      <xdr:rowOff>73878</xdr:rowOff>
    </xdr:from>
    <xdr:ext cx="552487" cy="496367"/>
    <xdr:pic>
      <xdr:nvPicPr>
        <xdr:cNvPr id="7" name="Imagen 5">
          <a:extLst>
            <a:ext uri="{FF2B5EF4-FFF2-40B4-BE49-F238E27FC236}">
              <a16:creationId xmlns:a16="http://schemas.microsoft.com/office/drawing/2014/main" id="{2AF59C54-74B5-4763-9A20-835F9CAE81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040850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57</xdr:row>
      <xdr:rowOff>61516</xdr:rowOff>
    </xdr:from>
    <xdr:ext cx="552487" cy="496367"/>
    <xdr:pic>
      <xdr:nvPicPr>
        <xdr:cNvPr id="8" name="Imagen 5">
          <a:extLst>
            <a:ext uri="{FF2B5EF4-FFF2-40B4-BE49-F238E27FC236}">
              <a16:creationId xmlns:a16="http://schemas.microsoft.com/office/drawing/2014/main" id="{C00CBB26-09B7-43C1-977C-987EB7008E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5085" y="1039614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110</xdr:row>
      <xdr:rowOff>73878</xdr:rowOff>
    </xdr:from>
    <xdr:ext cx="552487" cy="496367"/>
    <xdr:pic>
      <xdr:nvPicPr>
        <xdr:cNvPr id="9" name="Imagen 5">
          <a:extLst>
            <a:ext uri="{FF2B5EF4-FFF2-40B4-BE49-F238E27FC236}">
              <a16:creationId xmlns:a16="http://schemas.microsoft.com/office/drawing/2014/main" id="{ACE90C24-0CD8-4CD6-B8E4-EEACB71BC5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2002875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110</xdr:row>
      <xdr:rowOff>61516</xdr:rowOff>
    </xdr:from>
    <xdr:ext cx="552487" cy="496367"/>
    <xdr:pic>
      <xdr:nvPicPr>
        <xdr:cNvPr id="10" name="Imagen 5">
          <a:extLst>
            <a:ext uri="{FF2B5EF4-FFF2-40B4-BE49-F238E27FC236}">
              <a16:creationId xmlns:a16="http://schemas.microsoft.com/office/drawing/2014/main" id="{3C10E886-6CB9-4742-8A56-8F284A969D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5085" y="2001639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162</xdr:row>
      <xdr:rowOff>73878</xdr:rowOff>
    </xdr:from>
    <xdr:ext cx="552487" cy="496367"/>
    <xdr:pic>
      <xdr:nvPicPr>
        <xdr:cNvPr id="11" name="Imagen 5">
          <a:extLst>
            <a:ext uri="{FF2B5EF4-FFF2-40B4-BE49-F238E27FC236}">
              <a16:creationId xmlns:a16="http://schemas.microsoft.com/office/drawing/2014/main" id="{E0EB6481-A94D-44FA-9EF0-4A27C16BA8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2945850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162</xdr:row>
      <xdr:rowOff>61516</xdr:rowOff>
    </xdr:from>
    <xdr:ext cx="552487" cy="496367"/>
    <xdr:pic>
      <xdr:nvPicPr>
        <xdr:cNvPr id="12" name="Imagen 5">
          <a:extLst>
            <a:ext uri="{FF2B5EF4-FFF2-40B4-BE49-F238E27FC236}">
              <a16:creationId xmlns:a16="http://schemas.microsoft.com/office/drawing/2014/main" id="{4B946E23-75FB-43E5-A5D8-416C554F6E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5085" y="2944614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57</xdr:row>
      <xdr:rowOff>73878</xdr:rowOff>
    </xdr:from>
    <xdr:ext cx="552487" cy="496367"/>
    <xdr:pic>
      <xdr:nvPicPr>
        <xdr:cNvPr id="13" name="Imagen 5">
          <a:extLst>
            <a:ext uri="{FF2B5EF4-FFF2-40B4-BE49-F238E27FC236}">
              <a16:creationId xmlns:a16="http://schemas.microsoft.com/office/drawing/2014/main" id="{D3163945-389E-4392-9AA3-6DB5E5C869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040850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110</xdr:row>
      <xdr:rowOff>73878</xdr:rowOff>
    </xdr:from>
    <xdr:ext cx="552487" cy="496367"/>
    <xdr:pic>
      <xdr:nvPicPr>
        <xdr:cNvPr id="14" name="Imagen 5">
          <a:extLst>
            <a:ext uri="{FF2B5EF4-FFF2-40B4-BE49-F238E27FC236}">
              <a16:creationId xmlns:a16="http://schemas.microsoft.com/office/drawing/2014/main" id="{36D64F40-A4E8-4CA0-BD98-EA4808C9CF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2002875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110</xdr:row>
      <xdr:rowOff>61516</xdr:rowOff>
    </xdr:from>
    <xdr:ext cx="552487" cy="496367"/>
    <xdr:pic>
      <xdr:nvPicPr>
        <xdr:cNvPr id="15" name="Imagen 5">
          <a:extLst>
            <a:ext uri="{FF2B5EF4-FFF2-40B4-BE49-F238E27FC236}">
              <a16:creationId xmlns:a16="http://schemas.microsoft.com/office/drawing/2014/main" id="{2B245EED-1A49-4140-AE60-7E514393E4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5085" y="2001639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162</xdr:row>
      <xdr:rowOff>73878</xdr:rowOff>
    </xdr:from>
    <xdr:ext cx="552487" cy="496367"/>
    <xdr:pic>
      <xdr:nvPicPr>
        <xdr:cNvPr id="16" name="Imagen 5">
          <a:extLst>
            <a:ext uri="{FF2B5EF4-FFF2-40B4-BE49-F238E27FC236}">
              <a16:creationId xmlns:a16="http://schemas.microsoft.com/office/drawing/2014/main" id="{EFC88D4C-E403-42EE-895B-1E1084A580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2945850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162</xdr:row>
      <xdr:rowOff>61516</xdr:rowOff>
    </xdr:from>
    <xdr:ext cx="552487" cy="496367"/>
    <xdr:pic>
      <xdr:nvPicPr>
        <xdr:cNvPr id="17" name="Imagen 5">
          <a:extLst>
            <a:ext uri="{FF2B5EF4-FFF2-40B4-BE49-F238E27FC236}">
              <a16:creationId xmlns:a16="http://schemas.microsoft.com/office/drawing/2014/main" id="{B38959BB-EF77-4F3E-9A65-F98D9A47A2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5085" y="2944614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275</xdr:row>
      <xdr:rowOff>73878</xdr:rowOff>
    </xdr:from>
    <xdr:ext cx="552487" cy="496367"/>
    <xdr:pic>
      <xdr:nvPicPr>
        <xdr:cNvPr id="18" name="Imagen 5">
          <a:extLst>
            <a:ext uri="{FF2B5EF4-FFF2-40B4-BE49-F238E27FC236}">
              <a16:creationId xmlns:a16="http://schemas.microsoft.com/office/drawing/2014/main" id="{8B8A4050-97F6-4EB4-8634-BFAB5F79B6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50499228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275</xdr:row>
      <xdr:rowOff>61516</xdr:rowOff>
    </xdr:from>
    <xdr:ext cx="552487" cy="496367"/>
    <xdr:pic>
      <xdr:nvPicPr>
        <xdr:cNvPr id="19" name="Imagen 5">
          <a:extLst>
            <a:ext uri="{FF2B5EF4-FFF2-40B4-BE49-F238E27FC236}">
              <a16:creationId xmlns:a16="http://schemas.microsoft.com/office/drawing/2014/main" id="{D9F1BD24-88B0-4503-8DC0-A190CCF103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5085" y="50486866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328</xdr:row>
      <xdr:rowOff>73878</xdr:rowOff>
    </xdr:from>
    <xdr:ext cx="552487" cy="496367"/>
    <xdr:pic>
      <xdr:nvPicPr>
        <xdr:cNvPr id="20" name="Imagen 5">
          <a:extLst>
            <a:ext uri="{FF2B5EF4-FFF2-40B4-BE49-F238E27FC236}">
              <a16:creationId xmlns:a16="http://schemas.microsoft.com/office/drawing/2014/main" id="{B4DEB9B0-AE4F-4250-B88F-BC76805BD0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6010995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328</xdr:row>
      <xdr:rowOff>61516</xdr:rowOff>
    </xdr:from>
    <xdr:ext cx="552487" cy="496367"/>
    <xdr:pic>
      <xdr:nvPicPr>
        <xdr:cNvPr id="21" name="Imagen 5">
          <a:extLst>
            <a:ext uri="{FF2B5EF4-FFF2-40B4-BE49-F238E27FC236}">
              <a16:creationId xmlns:a16="http://schemas.microsoft.com/office/drawing/2014/main" id="{E20DB2FE-0C2B-4A07-9200-295EEBE747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5085" y="6009759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382</xdr:row>
      <xdr:rowOff>73878</xdr:rowOff>
    </xdr:from>
    <xdr:ext cx="552487" cy="496367"/>
    <xdr:pic>
      <xdr:nvPicPr>
        <xdr:cNvPr id="22" name="Imagen 5">
          <a:extLst>
            <a:ext uri="{FF2B5EF4-FFF2-40B4-BE49-F238E27FC236}">
              <a16:creationId xmlns:a16="http://schemas.microsoft.com/office/drawing/2014/main" id="{42E8B731-7244-42D2-ADAA-F882AA0640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6990165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382</xdr:row>
      <xdr:rowOff>61516</xdr:rowOff>
    </xdr:from>
    <xdr:ext cx="552487" cy="496367"/>
    <xdr:pic>
      <xdr:nvPicPr>
        <xdr:cNvPr id="23" name="Imagen 5">
          <a:extLst>
            <a:ext uri="{FF2B5EF4-FFF2-40B4-BE49-F238E27FC236}">
              <a16:creationId xmlns:a16="http://schemas.microsoft.com/office/drawing/2014/main" id="{7A4642BA-0F6C-4D0A-A121-713326519A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5085" y="6988929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9</xdr:col>
      <xdr:colOff>14247</xdr:colOff>
      <xdr:row>226</xdr:row>
      <xdr:rowOff>138043</xdr:rowOff>
    </xdr:from>
    <xdr:to>
      <xdr:col>16</xdr:col>
      <xdr:colOff>112784</xdr:colOff>
      <xdr:row>240</xdr:row>
      <xdr:rowOff>139639</xdr:rowOff>
    </xdr:to>
    <xdr:pic>
      <xdr:nvPicPr>
        <xdr:cNvPr id="24" name="Imagen 23" descr="Tablas de Dosificación del Concreto">
          <a:extLst>
            <a:ext uri="{FF2B5EF4-FFF2-40B4-BE49-F238E27FC236}">
              <a16:creationId xmlns:a16="http://schemas.microsoft.com/office/drawing/2014/main" id="{5B885405-AF99-43C7-9D01-506F32B9E7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72747" y="41524168"/>
          <a:ext cx="6299313" cy="28749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432626</xdr:colOff>
      <xdr:row>275</xdr:row>
      <xdr:rowOff>60271</xdr:rowOff>
    </xdr:from>
    <xdr:ext cx="552487" cy="496367"/>
    <xdr:pic>
      <xdr:nvPicPr>
        <xdr:cNvPr id="25" name="Imagen 24">
          <a:extLst>
            <a:ext uri="{FF2B5EF4-FFF2-40B4-BE49-F238E27FC236}">
              <a16:creationId xmlns:a16="http://schemas.microsoft.com/office/drawing/2014/main" id="{DB6D4995-CFF4-4285-A5C1-858367C87F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9205" y="39463692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14247</xdr:colOff>
      <xdr:row>287</xdr:row>
      <xdr:rowOff>138043</xdr:rowOff>
    </xdr:from>
    <xdr:ext cx="6331564" cy="2913238"/>
    <xdr:pic>
      <xdr:nvPicPr>
        <xdr:cNvPr id="26" name="Imagen 25" descr="Tablas de Dosificación del Concreto">
          <a:extLst>
            <a:ext uri="{FF2B5EF4-FFF2-40B4-BE49-F238E27FC236}">
              <a16:creationId xmlns:a16="http://schemas.microsoft.com/office/drawing/2014/main" id="{F96BBAA9-C11C-4E22-8348-CF564F5B87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9379" y="42148306"/>
          <a:ext cx="6331564" cy="29132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428266</xdr:colOff>
      <xdr:row>431</xdr:row>
      <xdr:rowOff>73878</xdr:rowOff>
    </xdr:from>
    <xdr:ext cx="552487" cy="496367"/>
    <xdr:pic>
      <xdr:nvPicPr>
        <xdr:cNvPr id="28" name="Imagen 5">
          <a:extLst>
            <a:ext uri="{FF2B5EF4-FFF2-40B4-BE49-F238E27FC236}">
              <a16:creationId xmlns:a16="http://schemas.microsoft.com/office/drawing/2014/main" id="{0A535069-177E-4FB9-80C6-96EE187DAF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4489" y="71166857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431</xdr:row>
      <xdr:rowOff>61516</xdr:rowOff>
    </xdr:from>
    <xdr:ext cx="552487" cy="496367"/>
    <xdr:pic>
      <xdr:nvPicPr>
        <xdr:cNvPr id="29" name="Imagen 5">
          <a:extLst>
            <a:ext uri="{FF2B5EF4-FFF2-40B4-BE49-F238E27FC236}">
              <a16:creationId xmlns:a16="http://schemas.microsoft.com/office/drawing/2014/main" id="{610A48F8-384B-4B1B-A566-E7562D5561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3058" y="71154495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8</xdr:col>
      <xdr:colOff>492616</xdr:colOff>
      <xdr:row>442</xdr:row>
      <xdr:rowOff>152400</xdr:rowOff>
    </xdr:from>
    <xdr:to>
      <xdr:col>15</xdr:col>
      <xdr:colOff>48425</xdr:colOff>
      <xdr:row>462</xdr:row>
      <xdr:rowOff>114300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463435CC-4F29-4AFD-BEED-B381ADE41A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347816" y="80619600"/>
          <a:ext cx="6007408" cy="3708400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40</xdr:row>
      <xdr:rowOff>22891</xdr:rowOff>
    </xdr:from>
    <xdr:to>
      <xdr:col>2</xdr:col>
      <xdr:colOff>712543</xdr:colOff>
      <xdr:row>43</xdr:row>
      <xdr:rowOff>41261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4F33A253-4963-4F16-963D-E98EAF3DD3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92</xdr:row>
      <xdr:rowOff>22891</xdr:rowOff>
    </xdr:from>
    <xdr:to>
      <xdr:col>2</xdr:col>
      <xdr:colOff>712543</xdr:colOff>
      <xdr:row>95</xdr:row>
      <xdr:rowOff>41261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46A9253E-E693-485E-A68F-C0D3A13853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144</xdr:row>
      <xdr:rowOff>22891</xdr:rowOff>
    </xdr:from>
    <xdr:to>
      <xdr:col>2</xdr:col>
      <xdr:colOff>712543</xdr:colOff>
      <xdr:row>147</xdr:row>
      <xdr:rowOff>41261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3BA6C96C-1440-4486-A661-2C706BCD05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196</xdr:row>
      <xdr:rowOff>22891</xdr:rowOff>
    </xdr:from>
    <xdr:to>
      <xdr:col>2</xdr:col>
      <xdr:colOff>712543</xdr:colOff>
      <xdr:row>199</xdr:row>
      <xdr:rowOff>41261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06325E53-4BBF-42A1-8575-447CFA4798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254</xdr:row>
      <xdr:rowOff>22891</xdr:rowOff>
    </xdr:from>
    <xdr:to>
      <xdr:col>2</xdr:col>
      <xdr:colOff>712543</xdr:colOff>
      <xdr:row>257</xdr:row>
      <xdr:rowOff>41261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DF523D09-A7DD-4B70-9374-D25DD1A173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315</xdr:row>
      <xdr:rowOff>22891</xdr:rowOff>
    </xdr:from>
    <xdr:to>
      <xdr:col>2</xdr:col>
      <xdr:colOff>712543</xdr:colOff>
      <xdr:row>318</xdr:row>
      <xdr:rowOff>41261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5239F4E9-41C6-4071-9457-B31FAEB025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362</xdr:row>
      <xdr:rowOff>22891</xdr:rowOff>
    </xdr:from>
    <xdr:to>
      <xdr:col>2</xdr:col>
      <xdr:colOff>712543</xdr:colOff>
      <xdr:row>365</xdr:row>
      <xdr:rowOff>41261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1304670C-E4E5-405C-BB46-06BF7DD1B9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416</xdr:row>
      <xdr:rowOff>22891</xdr:rowOff>
    </xdr:from>
    <xdr:to>
      <xdr:col>2</xdr:col>
      <xdr:colOff>712543</xdr:colOff>
      <xdr:row>419</xdr:row>
      <xdr:rowOff>41261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E644114A-37D6-4CA3-B039-3A6DC30945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465</xdr:row>
      <xdr:rowOff>22891</xdr:rowOff>
    </xdr:from>
    <xdr:to>
      <xdr:col>2</xdr:col>
      <xdr:colOff>712543</xdr:colOff>
      <xdr:row>468</xdr:row>
      <xdr:rowOff>41261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6BC019C8-1E99-478C-ABB7-98DA1A6D7E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2988733</xdr:colOff>
      <xdr:row>44</xdr:row>
      <xdr:rowOff>110066</xdr:rowOff>
    </xdr:from>
    <xdr:to>
      <xdr:col>4</xdr:col>
      <xdr:colOff>2429423</xdr:colOff>
      <xdr:row>51</xdr:row>
      <xdr:rowOff>116953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EF7C9E6-D88F-46C4-8B9F-BFD2A5FC7B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57133" y="10473266"/>
          <a:ext cx="3894157" cy="1310754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410308</xdr:colOff>
      <xdr:row>99</xdr:row>
      <xdr:rowOff>117231</xdr:rowOff>
    </xdr:from>
    <xdr:to>
      <xdr:col>6</xdr:col>
      <xdr:colOff>8795</xdr:colOff>
      <xdr:row>106</xdr:row>
      <xdr:rowOff>104952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AFD24DF2-2DA0-45C5-8F74-C2CE6B95C6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9671" y="17450638"/>
          <a:ext cx="3894157" cy="1310754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428266</xdr:colOff>
      <xdr:row>6</xdr:row>
      <xdr:rowOff>73878</xdr:rowOff>
    </xdr:from>
    <xdr:ext cx="552487" cy="496367"/>
    <xdr:pic>
      <xdr:nvPicPr>
        <xdr:cNvPr id="2" name="Imagen 5">
          <a:extLst>
            <a:ext uri="{FF2B5EF4-FFF2-40B4-BE49-F238E27FC236}">
              <a16:creationId xmlns:a16="http://schemas.microsoft.com/office/drawing/2014/main" id="{4958C018-7A4E-4640-89A4-A3CB251967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159728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57</xdr:row>
      <xdr:rowOff>73878</xdr:rowOff>
    </xdr:from>
    <xdr:ext cx="552487" cy="496367"/>
    <xdr:pic>
      <xdr:nvPicPr>
        <xdr:cNvPr id="3" name="Imagen 5">
          <a:extLst>
            <a:ext uri="{FF2B5EF4-FFF2-40B4-BE49-F238E27FC236}">
              <a16:creationId xmlns:a16="http://schemas.microsoft.com/office/drawing/2014/main" id="{891CE9F8-5455-4F5B-B348-143903027A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040850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109</xdr:row>
      <xdr:rowOff>73878</xdr:rowOff>
    </xdr:from>
    <xdr:ext cx="552487" cy="496367"/>
    <xdr:pic>
      <xdr:nvPicPr>
        <xdr:cNvPr id="4" name="Imagen 3">
          <a:extLst>
            <a:ext uri="{FF2B5EF4-FFF2-40B4-BE49-F238E27FC236}">
              <a16:creationId xmlns:a16="http://schemas.microsoft.com/office/drawing/2014/main" id="{831A428D-3968-4B85-AEDD-C5922443FC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983825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161</xdr:row>
      <xdr:rowOff>73878</xdr:rowOff>
    </xdr:from>
    <xdr:ext cx="552487" cy="496367"/>
    <xdr:pic>
      <xdr:nvPicPr>
        <xdr:cNvPr id="5" name="Imagen 5">
          <a:extLst>
            <a:ext uri="{FF2B5EF4-FFF2-40B4-BE49-F238E27FC236}">
              <a16:creationId xmlns:a16="http://schemas.microsoft.com/office/drawing/2014/main" id="{DCA19DF4-ECF3-4E89-9C1B-452F59AE2D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2926800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213</xdr:row>
      <xdr:rowOff>73878</xdr:rowOff>
    </xdr:from>
    <xdr:ext cx="552487" cy="496367"/>
    <xdr:pic>
      <xdr:nvPicPr>
        <xdr:cNvPr id="6" name="Imagen 5">
          <a:extLst>
            <a:ext uri="{FF2B5EF4-FFF2-40B4-BE49-F238E27FC236}">
              <a16:creationId xmlns:a16="http://schemas.microsoft.com/office/drawing/2014/main" id="{F7CEBD1A-E748-435D-AD79-902B079A46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3869775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6</xdr:row>
      <xdr:rowOff>73878</xdr:rowOff>
    </xdr:from>
    <xdr:ext cx="552487" cy="496367"/>
    <xdr:pic>
      <xdr:nvPicPr>
        <xdr:cNvPr id="7" name="Imagen 5">
          <a:extLst>
            <a:ext uri="{FF2B5EF4-FFF2-40B4-BE49-F238E27FC236}">
              <a16:creationId xmlns:a16="http://schemas.microsoft.com/office/drawing/2014/main" id="{7CF1612D-09A4-403F-BA3C-EEB71DD710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159728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6</xdr:row>
      <xdr:rowOff>61516</xdr:rowOff>
    </xdr:from>
    <xdr:ext cx="552487" cy="496367"/>
    <xdr:pic>
      <xdr:nvPicPr>
        <xdr:cNvPr id="8" name="Imagen 5">
          <a:extLst>
            <a:ext uri="{FF2B5EF4-FFF2-40B4-BE49-F238E27FC236}">
              <a16:creationId xmlns:a16="http://schemas.microsoft.com/office/drawing/2014/main" id="{E47F9D74-2D35-4426-9497-0AD43F9CF0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5085" y="1147366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57</xdr:row>
      <xdr:rowOff>73878</xdr:rowOff>
    </xdr:from>
    <xdr:ext cx="552487" cy="496367"/>
    <xdr:pic>
      <xdr:nvPicPr>
        <xdr:cNvPr id="9" name="Imagen 5">
          <a:extLst>
            <a:ext uri="{FF2B5EF4-FFF2-40B4-BE49-F238E27FC236}">
              <a16:creationId xmlns:a16="http://schemas.microsoft.com/office/drawing/2014/main" id="{6846E498-96B3-4436-A219-A18F5BF42B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159728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57</xdr:row>
      <xdr:rowOff>61516</xdr:rowOff>
    </xdr:from>
    <xdr:ext cx="552487" cy="496367"/>
    <xdr:pic>
      <xdr:nvPicPr>
        <xdr:cNvPr id="10" name="Imagen 5">
          <a:extLst>
            <a:ext uri="{FF2B5EF4-FFF2-40B4-BE49-F238E27FC236}">
              <a16:creationId xmlns:a16="http://schemas.microsoft.com/office/drawing/2014/main" id="{5D501D06-652B-4FF3-9B1B-8C21645E48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5085" y="1147366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109</xdr:row>
      <xdr:rowOff>73878</xdr:rowOff>
    </xdr:from>
    <xdr:ext cx="552487" cy="496367"/>
    <xdr:pic>
      <xdr:nvPicPr>
        <xdr:cNvPr id="11" name="Imagen 5">
          <a:extLst>
            <a:ext uri="{FF2B5EF4-FFF2-40B4-BE49-F238E27FC236}">
              <a16:creationId xmlns:a16="http://schemas.microsoft.com/office/drawing/2014/main" id="{DA269BF5-D429-46DE-ADC3-AFDF86453E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159728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109</xdr:row>
      <xdr:rowOff>61516</xdr:rowOff>
    </xdr:from>
    <xdr:ext cx="552487" cy="496367"/>
    <xdr:pic>
      <xdr:nvPicPr>
        <xdr:cNvPr id="12" name="Imagen 5">
          <a:extLst>
            <a:ext uri="{FF2B5EF4-FFF2-40B4-BE49-F238E27FC236}">
              <a16:creationId xmlns:a16="http://schemas.microsoft.com/office/drawing/2014/main" id="{6E8BF731-8E49-419B-BBC8-D6C915FEAB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5085" y="1147366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17/STIMA/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Pc3/mis%20documentos/CHEC/ANALISIS%20precios%20%20200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DPTO/CIVIL/7422CWX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17/STIMA/7417sti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22/DPTO/CIVIL/7422CWX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Javier_or_compa/zulma/Fin/Anexos/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C:/A:/a%20%20aaInformaci&#243;n%20GRUPO%204/A%20MInformes%20Mensuales/Informe%20de%20estado%20vial%20ene/aCCIDENTES%20DE%201995%20-%201996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C-001/c/WINDOWS/TEMP/MODELO-ACUEDUCTOXI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C-001/c/WINDOWS/TEMP/MODELOSANMARCOS-V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Excel/WINDOWS/TEMP/EST0798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SPECTO/INSPECTO/2001/Pcr-108/PSI08500/LIQUIDACIONESPERSONA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894/formatos_pacc_2006/Documents%20and%20Settings/e0928648/Configuraci&#243;n%20local/Archivos%20temporales%20de%20Internet/OLK4/1.%20Consolidaci&#243;n%20Compras%20-%20v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Asistente/c/Juan%20Diego/2004-17%20Puente%20El%20salado/Dise&#241;o/Memorias/Memoria%20de%20Conexiones/BARRA%20DE%20OJO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Presupuesto%20T/TIERRA%20BUENA%20FACTIBILIDAD%2010.09.2004%2040%20CASAS%20264%20APARTAMENTOS%20(CD%2015.09.2004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AFEDatabase%20v5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Gian%20Carlos/Documents/Puente%20el%20Embrujo/Documents%20and%20Settings/Gerencia%20Financiera/Mis%20documentos/Cuadros%20Sr.%20Oscar/Flujo-07-11%20(Operacion%20Calenturitas)-VALORACION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GCOPME/COORDINACION%20MTO%20PLANTAS/Metalmec&#225;nica/Corrosi&#243;n/CORROSION/CORROSION/CONTRATA/INSPECTO/INSPECTO/2001/Pcr-108/PSI08500/LIQUIDACIONESPERSO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C%20VIEJO/D/Richi/Negocios/Cesar%20Villegas/An&#225;lisisAPU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Asistente/c/Juan%20Diego/2004-17%20Puente%20El%20salado/Dise&#241;o/Memorias/Memoria%20de%20Conexiones/Memoria%20de%20Conexiones/14-01Placa%20de%20base%20mala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ocuments%20and%20Settings/RAUL%20ENDARA/My%20Documents/HLISA/LICITACI/1999/L-003-99/NEGOCIA/UNIT003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AFEDatabase%20v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D:/SERVER/Carpeta%20Compartida/Documents%20and%20Settings/qbex1/Escritorio/San%20Bernardo%20del%20Viento/Proyecto%20AJUSTADO/San%20Bernardo/PRES%20SANBERNA/PRESUPUESTO%20ALCA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C:/D:/_DOCUM/ACTAS/2002/Miraflores-cra1/_PRESUPU/Bachue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Mis%20documentos/VIA%20PISISI-BARRANCAS/VIA%20PALO%20ALTO%20-%20SABANAS%20DE%20MUCACAL/PUEBLITO/PROYEC/LEP/PPILOTO/FORMAS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ntratos.gov.co/Documents%20and%20Settings/yguerrero/Configuraci&#243;n%20local/Temp/admon%20Vial%20henry/Mis%20documentos/OBRAS/BANADIA/INFORMES/BANADIACD/1erINFORME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publica/Documents%20and%20Settings/Ingenieria3/Escritorio/copia%20equipo%20pavilion/Mis%20documentos/MONICA/CVS/canal%20La%20granja/PROPUESTA%20ECOGESTAR%202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Desktop/Proyectos/8.%20Guachucal/PRESUPUESTO%20GUACHUCAL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Informacion/Downloads/Propuestas%201112/LP-004-2012-Barcazas/Propuestas/2011/Puerto%20E/Prop-Nando-LP-13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user.user-PC/Downloads/ACTA%20MODIFICACION_12_dic_2014_v_final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YL/Pron&#243;sticos/Reservas/Anteriores/Pron&#243;sticos%20de%20Petr&#243;leo%20GLL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Informacion/Downloads/Users/carolina/Desktop/CONTRATOS%20ESCOOBY%202009/LICITACION/LP%20002%202009%20CONSTRUCCION%20DE%20CUATRO%20AULAS%20QUEBRADA%20DE%20YUCA/PRESUPUESTO%20AULA%20CONSTRUCCION%20DE%20CUATRO%20AULAS%20QUEBRADA%20DE%20YUCA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Memoria%20Roja/Users/Felipe/AppData/Local/Microsoft/Windows/Temporary%20Internet%20Files/Low/Content.IE5/XW5R1VQ0/PRESUPUESTO%20definitivo%20EL%20NOGAL.xlsx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%20%20aaInformaci&#243;n%20GRUPO%204/A%20MInformes%20Mensuales/Informe%20de%20estado%20vial%20ene/aCCIDENTES%20DE%201995%20-%201996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La%20Jagua%202009%20Budget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esktop/201409-C0022014-APUSDPS%20(CARUPAPOLIDEP)%20V1%20SEPARADO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unetas%20en%20el%20barrio%20la%20Granja/DNP/LETRINA1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83E91508/Solicitud%20de%20Contratacion%20o%20Compras%20VFF%2006%20a%2008%20C%20LLANITO%20PCP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lex/Propuesta%20Efren/DOCUME~1/user/LOCALS~1/Temp/Temporary%20Directory%201%20for%20PRESUPUESTO%20Y%20UNITARIOS.zip/PRESUPUESTO%20Y%20UNITARIOS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vmn%20eyd%20nuqui%20animas/Users/LEONARDO/Documents/ERICK/William/revision%20informe/REVISION/Cantiades_Zonas_Inestables_Jul_9-08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PERSONAL/EXCEL/plantadic98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NDES3/mayo%204-01/Mis%20documentos/AiuApoSaraBrut200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iuApoSaraBrut200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rendimeitnop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Leo/Dropbox/Propuestas%202015/Alcald&#237;a%20de%20Valledupar/CDI/F/INGENIERA%20CIVIL/OBRAS/META/CN569-2010%20ACAPULCO1/AVANCE%20DE%20OBRA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/Estacion3/d/Mis%20documentos/CASA%20DE%20LA%20MUJER%202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~1/E0117203/CONFIG~1/Temp/DOCUME~1/e0119790/CONFIG~1/Temp/Prj3074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Desktop/Gualmat&#225;n/PRESUPUESTO%20GUALMATAN%20V.2.1.xlsx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/HP/Documentos/MSOFFICE/Excel/SIACE/EXCEL/PPTO98/JAGUA/JAGUA198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280C58CC/a%20%20aaInformaci&#243;n%20GRUPO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S/INSPECTO/2004/GMM-178-04/INTERVENTORIA%20GMM-178-04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%20E%20INSPECTORIAS/INSPECTO/2002/PCR-129-02/INTERVENTOR129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C:/F:/Users/MERI&#209;O/Documents/PARTICULAR/Users/ABSAESP03/Documents/MERI&#209;O/EDESA/PRESUPUESTO-V7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D:/CCMEDPPLALM/GTECNICA/mvilla/SILO%2015000/WINDOWS/TEMP/CBoyaca/CUADRILLA%20DIURNA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lfuentes/AppData/Local/Temp/Rar$DI00.215/Calenturitas%202009%20budget-Meeting%2011-28-08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/ZCSERVER1/TECNICO/PLANMIN/PLANES/PLANSEM/2000/TRIMES02/SEM23-00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ocuments%20and%20Settings/jcampo/Local%20Settings/Temporary%20Internet%20Files/Content.Outlook/VPM0S3T2/Calenturitas/recvd/2007-10-30%20Recvd%20from%20CIP%20as%20the%20latest%20version/2153_Cal_Model%202_ecmod_11_ver21%2023-July-07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Jorge-oy83xo6pq/guariquies/GSU/GSU-003-002-01-GIP/Seguimiento%20y%20Control/Cctos/Hern&#225;n-%20Ccto%20Alcantarillado%20A27017/Cntrl_HG_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LANMIN/PLANES/PLANSEM/2001/Trimes02/Sem17-01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ZCSERVER1/TECNICO/PLANMIN/PLANES/PLANSEM/2000/TRIMES02/SEM25-00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s%20de%20control%20repocision%20petroquimica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C:/A:/Documents%20and%20Settings/Administrador/Mis%20documentos/Downloads/DISPROYECTOS/OIM-GUAPI/SAN%20ANTONIO%20DE%20GUAJUI/14%20PRESUPUESTO/PPTO_QUIROGA_23-10-09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RDO/7422RDO0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DOCUME~1/E0992656/CONFIG~1/Temp/MODELO%20GRADIENTES%20+%20IPR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D:/Escritorio/amv%202011/EST.V&#205;A%20CRITERIO%20TECNICO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/Asistente/documentos/Mis%20documentos/RHLICITACIONES/GEOINGENIERIA%20WM/cantidades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ocuments%20and%20Settings/Alfonso%20Lopez/Mis%20documentos/LA%20JAGUA/TEMPO/Alfonso/BUGJET_2005%20LJ%20REV%20ABRIL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ocuments%20and%20Settings/gespitia/Configuraci&#243;n%20local/Archivos%20temporales%20de%20Internet/OLK1E/PSM%20AFE%20Cost%20Control%2007-31-06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PERSONAL/Dropbox/PRESP/DPS0202014/ANALISIS%20DE%20PRECIOS%20(Mao)%202014.xlsm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ocuments%20and%20Settings/PTilston/Local%20Settings/Temporary%20Internet%20Files/OLK335/ARC_MINE%20PLANNING/BUDGET%202006/BUDGET%20OCT02/Base%20Datos%20C_Andes%20Bug06%20OCT03%20(version%201)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D:/Calidad/iso/Documents%20and%20Settings/Latinco%20S.A/Mis%20documentos/ARCHIVOS%20OSCAR/invias/corredores%20viales/PARTICIPAMOS/PRIMERA%20RONDA/analisis%20de%20precios%20unitarios%20-%20PLANTILL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OCUME~1/jcampo/LOCALS~1/Temp/Temporary%20Directory%201%20for%202153_Cal_Model%202_ecmod_11_ver20%2023-July-07.zip/2153_Cal_Model%202_ecmod_11_ver20%2023-July-07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ocuments%20and%20Settings/rschmidt.CDJPRO/Local%20Settings/Temporary%20Internet%20Files/OLK1B4/CDJ%20Prodeco%20rail%20access%20Feb06%20ver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ING%20HENRY%20-W/OBRAS/GYC%20APROBADO/1648%20Dise&#241;o%20de%20Espesores%20ACORDADO%20CON%20INTERVENTOR.xlsm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Informacion/Downloads/Documents%20and%20Settings/123/Mis%20documentos/MEMORIA/Cerete/Documents%20and%20Settings/123/Escritorio/ING.%20ELIONETH%20VARGAS/gradas%20san%20bernardo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ocuments%20and%20Settings/lchait/My%20Documents/LC_CDrive/columbianupdate/Pincer18062004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/Hp-alexander/Documentos/winnt/perfiles/Co80097831/Mis%20documentos/Formatos/Presupuesto%20Da&#241;os%20Interinstitucionales1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.27/presupuestos/OPERATIVA/OFERTAS/ECOPETROL/Data%20G%20Operativa/OFERTAS%20PRESENTADAS/NUEVA%20OFERTA%20TORRES-CONVERTIDOR/lefa/excel/30CONJUL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BWKF/Budget%20and%20Finance/2008%20Budget/Models/20070930%20Prodeco%20Calenturitas%20Valuation%20Model%20v6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M/SAN%20JOSE%20DE%20URE/BOCAS%20DE%20URE/PROYECTO%20BOCA%20DE%20URE%20OK/PROYECTO%20BOCA%20DE%20URE/COMPONENTE%20PRESUPUESTAL/Presupuesto%20oficial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ocuments%20and%20Settings/CPhillips/Cerrejon/Models/Financial%20Model/Draft%208/Financial%20Model%20No%205%20-%2022MTPA-%20Rev%2008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Usuario/Downloads/PRESUPUESTO%20OFICIAL%20VIA%20EL%20CARMELO%20CORRECCION%20JULIO%2026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robles/Etapa%208B/Presup%20Robles%208B%20(sandoval)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Juan/Documents/PC%20JCCA%2028-10-2020/Documentos/URE/2022/CASA%20DE%20JUSTICIA/PRESUPUESTO%20CJ%2026-08-22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Listadoprecios2001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Informacion/Downloads/Documents%20and%20Settings/JAIRO%20MARTINEZ/MIS%20DOCUMENTOS%20JAIRO%20M/JAIRO%20MARTINEZ1/JOSO/EDIFICIO%20KALAIRA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Documents%20and%20Settings/lfuentes/Mis%20documentos/OBRAS%20CIVILES%20PRODECO%202004/mejoramiento%20y%20mantenimiento%20de%20vias/MANTENIMIENTO%20FUERZA%20TOTAL/Arreglo%20via%20LL-LJ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Informacion%20Comercial_Sucre/Sincelejo/Cortijo%20-%20Sincelejo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/DB2BDEA4/NOMINA%20CONVENC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TEMP/BUDGET%20FORM%202002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Documents%20and%20Settings/pcastro/Mis%20documentos/PRESUPUESTO%20CAL%20A&#209;O%202006/enrique/My%20Documents/geologia/costs%20and%20controls/Exploration%20Program%20Costs%20and%20meter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Cofinanciacion/FICHAS%20Y%20FORMATOS/UNITARIOS%20GENERALE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/Paola/Mis%20documentos/Mis%20documentos/CONSULTORIA/EN%20EJECUCION/CARS/CORANTIOQUIA/PMAA%20PUEBLORRICO%202005/DISE&#209;O/Memorias/Alcantarillado/GUIA%20DISE&#209;O/ALCANTARILLADO%20LIBORINA/HOJA%20ALCANTARILLADO%20LIBORINA%20CON%20ALIVIADERO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D:/Licitaciones1/c/Trabajos%20La%20Espanola%20-%20Calarca/Grupo%20Arturo/Arturo%20A.%20Gonzalez%20R.%20Espanola%20-%20Calarca/BARBOSA/ACTASBAR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VC/VARR/PLT/7417STI0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elena/Desktop/PROYECTO%20MANTENIMIEALCALDIA/PRESUPUESTO%20BLIBLIOTECA%202024%20(1).xlsx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D:/Carlos/disproyectos/Users/Familiar/Documents/Libro%2012%20JUQN.xlsx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d/LIQ.TRANSPORTE%20DE%20MATERIALES%20OCTUBRE%20DE%202006%20HASMER%20FINAL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ocuments%20and%20Settings/jcampo/Configuraci&#243;n%20local/Archivos%20temporales%20de%20Internet/OLK43/Capital%20Costs%20-%20154016B%20Mine%20Study%20Option%203A%20-%20DRAFT%20REVISED%20(2)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/Paola/Mis%20documentos/CLAUDIA/DISE&#209;O%20ALCANTARILLADO%20LIBORINA%202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ata/Work/Excel/Coal/Anglo%20View/MS%20Base%20Case%20intercor%20122701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Users/Ing.%20Henry/AppData/Roaming/Microsoft/Excel/Cantidades%20Hidr&#225;ulicas%20%20La%20Mesa%20Mesitas%202010-12-30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f/C.701%20DISE&#209;OS%20IDU%20GRUPO%20G/09%20Productos%20de%20la%20Consultor&#237;a/701_SIN_ANALISIS_PRECIOS_UNITARIOS%20en%20proceso/APU_GRUPO_G-Base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Mis%20documentos/Datos/K1/03%20Grupo%2005/02%20Dise&#241;os/01%20Ahorcado/02%20Memorias/02%20Hojas/Cantidades%20de%20Obra/02%20VILLAHERMOSA.Chalo/01%20Dis_AC_VH_021114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ddalejandro/USUARIOS/PROFESIONAL%201/PTARD%20SONSON/CALCULOS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Informacion%20Comercial_Sucre/Sincelejo/Las%20Delicias%20-%20Sincelejo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DATOS%20(F)/Documents%20and%20Settings/Administrador/Mis%20documentos/Mis%20archivos%20recibidos/APUS%20JUNIO%2015-04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ocuments%20and%20Settings/jcampo/Mis%20documentos/FINANCE/Models/Glencore%20Rail/Rail%20Model%20ver11%2024Mar06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Documents%20and%20Settings/pcastro/Mis%20documentos/PRESUPUESTO%20CAL%20A&#209;O%202006/PRESUPUESTO%202006%20VERSION_0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/D9786AFA/NOMINA%20CONVENCIONAL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Documents%20and%20Settings/usurio/Escritorio/Jose%20luis/Domingo%2006-05%20Memory/cca/InformeEjecutivoU-200_ViscoTM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Gian%20Carlos/Documents/Puente%20el%20Embrujo/Apus/Estructura_APU_2011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2006/L-193-06%20DISE&#209;O%20Y%20FABRICACI&#211;N%20%20AMPLIACI&#211;N%20DE%20PLANTA%20-%20BUENAVENTURA%20INGS/Presupuesto/Rev0/Presupuesto%20L-193-06%20revC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/Piii700/C/1581/Excel/Misc/equip%20database%20assumptions%20comparison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DOCUME~1/e0939709/CONFIG~1/Temp/precios2002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ocuments%20and%20Settings/Administrador/Configuraci&#243;n%20local/Archivos%20temporales%20de%20Internet/Content.IE5/EVZQXGNY/SISTEMA%20VIAL%20URBANO%20DEL%20RIO/ENTREGA/MEMORIAS/C&#225;lculoredes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Documents%20and%20Settings/Administrador/Escritorio/INFORMES/INFORMES%20A%20COMPRAS/INFORME%20PENDIENTES%2020-01-11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servidor/Dise&#241;os%20y%20Construcciones/An&#225;lisis%20de%20precios%20unitarios%20de%20Bajo%20Grande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Users/CONSORCIO%20DEVISAD/Documents/DEVISAB%20-%20ING%20HENRY/OBRAS/4.GRAN%20VIA%20CACHIPAY/Cantidades%20obras%20de%20arte-HENRY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ocuments%20and%20Settings/jcampo/My%20Documents/FINANCE/Models/Equipment%20Selection/Newco%20scenario%20for%20mining%20equipment%20purchases%20v7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/Acer/c/Mis%20documentos/INFORMES/INFORMES%20TRIMESTRALES/INFORME%20TRIMESTRAL%20DE%20TRABAJO%20DE%20NECESIDADES/DOCUME~1/USER05~1/CONFIG~1/TEMP/ADMINISTRACION%20VIAL%20G2/PRESUPUESTOS/Presupuesto%20remoci&#243;n%20de%20derrumbes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/Teatreesvr/mineconsult/ActiveJobs/2180_CAl%20&amp;%20CDJ%20Equipment/XL/EcMod/Option%2030_EX3600_789/Option%2030_Mixed_EcMod_EX3600_5500_ver01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/Cosenit2/oscar%20mauricio/Users/GAS%20NATURAL/Tarifas/2006/200603/Tarifas200603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usuario/OneDrive/Escritorio/el%20carmelo/PPTO/Plantilla_Estructuraci&#243;n_Presupuestos_Carmelo%20Arboletes_Rdo_2.xlsx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_INTERCO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alisis%20de%20Precios%20Unitarios%20ASTRID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RINCON~1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ocuments%20and%20Settings/jcampo/Local%20Settings/Temporary%20Internet%20Files/OLK34/Macintosh%20HDUsers/darrenbowden/Data/Work%20OTML/2005_Budget/Model/Planning%20Model%20OTML%20Month%20CY05%20V2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ocuments%20and%20Settings/jcampo/Local%20Settings/Temporary%20Internet%20Files/OLK34/2297_Opt46_La%20Jag_MARC_Evaluation%20ver01-ADJUSTED%20SCHED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/Business%20Development/Contract%20Administration/Hovensa/Contract%20Renewal%206-2005/Worksheets/Business%20Development/Contract%20Administration/Valero%20-%20Aruba%20-%20Economics/CAR%20Economics/Maintenance%20Cost%20Breakdown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ocuments%20and%20Settings/jcampo/Configuraci&#243;n%20local/Archivos%20temporales%20de%20Internet/OLK43/AFE-MOER%20Register%20(27)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LICITACI/BASE/PRESUPUESTO-BASE-2006%20(Guatemala)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LICITACI/BASE/PRESUPUESTO-BASE-2005%20(peru)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USB%20MARCOS/DOCUMENTOS%20EXCEL/My%20Documents/CONTRATOS%20VIGENTES/Malla%20Vial%20Distrital/CALLE%2080B/Mis%20documentos/INF.BIMENSUAL/INFORME%20BIMENSUAL%20JUL-AGO-2001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S/Mis%20documentos/Licitaciones%202002/Lic.Duitama-La%20Palmera/BASEDuitama-La%20Palmera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Mining/Admin/Template%20Models/Blank%20270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/Albeiro/unidad%20d/Documents%20and%20Settings/SANEAMBIENTE/GENERALES/MVMT/Dise&#241;o_ALL_AR_030328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/666A6A2E/H.E.%20OBRA%20PASTO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ocuments%20and%20Settings/Kacero/Configuraci&#243;n%20local/Archivos%20temporales%20de%20Internet/OLK61/MIGUE/Flujo%20de%20Caja%20-%20Compras/FLUJO%2022222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/Mapeco/mapeco_vol1.mapeco_ltda/USUARIOS/Licita/SUBTEC/CARMEN/TARIFA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orlando/PROPUESTA%20PUENTE%20BOLIVAR%20MURO%20EN%20CONCRETO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ARMEN/3271%20Palmitas/3271%20G1%20Presupuestos%20de%20Pozos-Palmitas%20Central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ocuments%20and%20Settings/afigueroa.CYT/Configuraci&#243;n%20local/Archivos%20temporales%20de%20Internet/Content.IE5/KD8PUB8J/ModPptoOperaEquiposVerEyC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vitas/Documents/CNSC/Efrain%20Cucunuba/aulas%20pivijay/Presp%20pivijay%20fonade%20(92%25)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elena/Downloads/PRESUPUESTO%20%20CDI(.xlsx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Usuario/Downloads/PRESUPUESTO%20%20CDI(%20-%20copia.xlsx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ntratos.gov.co/Documents%20and%20Settings/yguerrero/Configuraci&#243;n%20local/Temp/admon%20Vial%20henry/Mis%20documentos/ALEX/TERMINAL/PROPUESTATERMINAL/PRECIOS%20TRANSITO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C:/F:/Documents%20and%20Settings/MARCO%20AURELIO%20NU&#209;EZ/Mis%20documentos/ACUEDUCTO%20REGIONAL%20LA%20L&#205;NEA/PLAN%20DE%20INVERSION/Presupuesto/Soplaviento/PRESUPUESTO%20ALCANTARILLADO%20SOPLAVIENTO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ocuments%20and%20Settings/Kacero/Configuraci&#243;n%20local/Archivos%20temporales%20de%20Internet/OLK61/2008%20Capital%20Budget%20v1%208-14-07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Informacion/Downloads/PROCESOS%20DE%20CONTRATACION%202008/ACTAS%202008/ACTA%20PARCIAL%20CRISTIAN%20LONDO&#209;O/PARCIAL_N..V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D:/Giovanny/c/Copia%20Calidad/Mis%20documentos/Area%20Tecnica/Licitaciones/Epm/Actualizacion%20Guayabal/WINDOWS/TEMP/RELACI~1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/C8476E9F/ASTREA%20PARA%20ENTREGA%20CAFETEROS%2015022010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/Cosenit3/Modelo%20de%20tarifas%20de%20transporte%20de%20Gas/Consultoria%20Energetica/DATOS/PROYECCION%20PRECIOS%20FUEL%20OIL%20Y%20GAS%20NATURAL2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SECRETARIA%20DE%20PLANEACION%202014/PAVIMENTOS%20DPS/PAVIMENTO%20SAN%20LUIS%20JULIO2013/PRESUPUESTO%20VIA%20SAN%20LUIS%20JULIO%20-%20modificado.xlsx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ocuments%20and%20Settings/jcampo/Local%20Settings/Temporary%20Internet%20Files/OLK34/portada%20nueva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OSCAR%20SILGADO/ASOREC/MUNICIPIOS/MARIA%20LA%20BAJA/2015/PARQUE/PROPUESTA%20PMI/PRUEBA1.xlsx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Users/Alejo/Alejandro/Empresa/Nexos%20Incoel/Bavaria%20Pereira%20Centro%20de%20Distribuci&#243;n/ItemsAlejo/Cotizacion%20Bavaria%20C.Estructurado%20C.Distribucion%20Pereira%20Nuevo%20Formato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Users/Subtecnica.PROCOPAL/Documents/MVM/DEVIMED%20S.A/San%20Vicente/HLOPEZA/GERONA/CANTIDADES%20REPOSICION/SUBCIRCUITO%207/REDES7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Users/Doris/Documents/X%20REVISIONES/02%20Formato%2020F-PL07/20F-PL07%20Acta%20Parcial%20de%20Obra%20V.2%202011-01-18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ocuments%20and%20Settings/PTilston/Local%20Settings/Temporary%20Internet%20Files/OLK335/ARC_MINE%20PLANNING/BUDGET%202006/BUDGET%20OCT02/Base%20Datos%20C_Andes%20Bug06%20OCT03%20(version%201)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/Vias/natalia/PC%20VIEJO/D/Richi/Negocios/Cesar%20Villegas/An&#225;lisisAPU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Gian%20Carlos/AppData/Local/Microsoft/Windows/Temporary%20Internet%20Files/Content.Outlook/KD237581/Estructura_APU_2011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ocuments%20and%20Settings/jgerard/Local%20Settings/Temporary%20Internet%20Files/OLK139/Truck%20&amp;%20Rail%205mtpa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AMV-02-BOL/EST.V&#205;A%20CRIT.TECNICO%20AMB-BOL-02/DICIEMBRE-2008/EST.V&#205;A%20CRITERIO%20TECNICO%2090BLB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C:/D:/Mis%20documentos/OBRAS/BANADIA/INFORMES/BANADIACD/1erINFORME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UNITARIOS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D:/Servidor/c/Mis%20documentos/presupuesto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/Admon/consorcio%20ingaf/informe%20semanal/INFORMESEMANAL%201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Constancita/HOJA%20DIARIA/HD%202003/Hoja%20Diaria%20Nueva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ocuments%20and%20Settings/jmeneses/Configuraci&#243;n%20local/Archivos%20temporales%20de%20Internet/OLK27/Fuel%20Cupo%20LJP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Corporate/Finance&amp;Admin/Botica/Annual%20Accounts/June%2000/Sponsors%20TB%20(BS)%20June%202000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Corporate/Annual%20Reports/Annual%20Report%202000/MMH%20Consolidated%20TB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/Equipo9/d/Documents%20and%20Settings/Juan%20Carlos%20Garc&#237;a/Mis%20documentos/PRESUPUESTOS/PRESUPUESTO%20PARA%20ROCHA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/CCE431D1/CONSOLIDADO%20SOA_REQUERIMIENTOS%20NAFTA_100_2014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Usuarios/Ingeniero/emartinez/medidores%20SANTA%20CECILIA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Users/mac/Library/Mail%20Downloads/C/Users/mac/Library/Mail%20Downloads/I/Documents%20and%20Settings/Administrador/Configuraci&#243;n%20local/Archivos%20temporales%20de%20Internet/OLK1DD/Analisis%20Unitarios%201EL%20PEDREGAL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Pc3/mis%20documentos/Mauricio%20cardona/presupuestos/COSTOS%20UNITARIOS%20monacho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ocuments%20and%20Settings/jcampo/Configuraci&#243;n%20local/Archivos%20temporales%20de%20Internet/OLK43/Flujo%20de%20caja2%20(3)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aescorcia/Desktop/APU/APU%202011/APU%20CON%20PARTICULARES%20OPA.xlsx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Archivos%20de%20Dise&#241;o%20Acero/19-01Conexion%20corte%20excentrica%20y%20tensi&#243;n%20(I-I)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ocuments%20and%20Settings/dbowden/My%20Documents/Prodeco%20Wk%20File/Budget%20and%20Finance/2008%20Budget/Models/20070920%20Prodeco%20La%20Jagua%20Valuation%20Model%20v4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OCUME~1/LDIEPPA/LOCALS~1/Temp/notes5D4CD5/FOrmato%20nec%20entto%202007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ocuments%20and%20Settings/Kacero/Configuraci&#243;n%20local/Archivos%20temporales%20de%20Internet/OLK61/MIGUE/Flujo%20de%20Caja%20-%20Compras/FLUJO%2022222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Adicionales/IPR/IPR.xls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ntratos.gov.co/Documents%20and%20Settings/yguerrero/Configuraci&#243;n%20local/Temp/admon%20Vial%20henry/henry/Propuestas/invias/RCAS-007-2002/precios%20unitarios%20caranal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MERYVENT/ZZZ.MERCA.GQ/MERCADEO/POLITICA%20DE%20PRECIOS/PRECIOS%20MARZO%202003/precios2002.XLS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unzipped/ULANVA~6/ULAN%20valuation%20(3%20Nov%2000).xls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Corporate%20Finance/Projects/MINARA/Models/2007/MM%20LOM%20v2.56%20(180907)_GIAG%20Aug07%20forecast.xls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ata/capital/ARRIENDO%20PRODECO.xls" TargetMode="External"/></Relationships>
</file>

<file path=xl/externalLinks/_rels/externalLink226.xml.rels><?xml version="1.0" encoding="UTF-8" standalone="yes"?>
<Relationships xmlns="http://schemas.openxmlformats.org/package/2006/relationships"><Relationship Id="rId1" Type="http://schemas.openxmlformats.org/officeDocument/2006/relationships/externalLinkPath" Target="/Ingedwin/ing%20edwin-w/OBRAS/BASE%20APU-DEVISAB.xlsx" TargetMode="External"/></Relationships>
</file>

<file path=xl/externalLinks/_rels/externalLink2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Budgets/Budget%202006/Returned%20Spreadsheets/CapitalBudget6MthsToDec05.xls" TargetMode="External"/></Relationships>
</file>

<file path=xl/externalLinks/_rels/externalLink2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MONO/Documentos/Consultorias/Presupuestos%20Basicos/Presupuesto%20Amparo%20-%20Portal/Electricas/APUS%20Y%20PRESUPUESTO%20REDES%20ELECTRICAS%20AMPARO%20GALLO.xlk" TargetMode="External"/></Relationships>
</file>

<file path=xl/externalLinks/_rels/externalLink2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2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Users/Angela%20Losada/Downloads/Agualongo%20Fotovoltaico%20(1)/Agualongo/APU%20-%20Agualongo.xlsx" TargetMode="External"/></Relationships>
</file>

<file path=xl/externalLinks/_rels/externalLink2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Corporate/Finance&amp;Admin/Botica/Ex%20Robo/Steve%20Robinson/A%20backup%20disk/Management%20tools/Business%20frameworks/A%20framework%20for%20business%20analysis.xls" TargetMode="External"/></Relationships>
</file>

<file path=xl/externalLinks/_rels/externalLink2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RES%20IGLESIA%20JAIRO.xls" TargetMode="External"/></Relationships>
</file>

<file path=xl/externalLinks/_rels/externalLink2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ocuments%20and%20Settings/ptilston/Local%20Settings/Temporary%20Internet%20Files/OLKE6/johnny/2297_Opt46_LaJagFleet_ver01-%20ADJUSTED%20SCHED.xls" TargetMode="External"/></Relationships>
</file>

<file path=xl/externalLinks/_rels/externalLink2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c9149312/Mis%20documentos/VIEJO/PTO-%20MTO-recup/SOPORT-LCI/PxQ_2006/Compras%20SMA%20Valores%20v02.xls" TargetMode="External"/></Relationships>
</file>

<file path=xl/externalLinks/_rels/externalLink2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C:/D:/SIMULACI&#211;NEDIFICIO.ok.xls" TargetMode="External"/></Relationships>
</file>

<file path=xl/externalLinks/_rels/externalLink2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2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NDOWS/TEMP/presupuesto/EJEC05200.xls" TargetMode="External"/></Relationships>
</file>

<file path=xl/externalLinks/_rels/externalLink2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Cristhian/Downloads/PRECIOS%20UNITARIOS%202017%20PUBLICAR.xlsx" TargetMode="External"/></Relationships>
</file>

<file path=xl/externalLinks/_rels/externalLink2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Mis%20documentos/MIKO%20EN%20EJECUCION/NUNCHIA/Cofinanciacion/FICHAS%20Y%20FORMATOS/UNITARIOS%20GENERALES.xls" TargetMode="External"/></Relationships>
</file>

<file path=xl/externalLinks/_rels/externalLink2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Listado%20priorizado%20de%20reposicion%20en%20REV10ene2001.xls" TargetMode="External"/></Relationships>
</file>

<file path=xl/externalLinks/_rels/externalLink2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WINNT/Temporary%20Internet%20Files/OLK3/ANO%20TB-BS%20Dec%202000.xls" TargetMode="External"/></Relationships>
</file>

<file path=xl/externalLinks/_rels/externalLink243.xml.rels><?xml version="1.0" encoding="UTF-8" standalone="yes"?>
<Relationships xmlns="http://schemas.openxmlformats.org/package/2006/relationships"><Relationship Id="rId1" Type="http://schemas.openxmlformats.org/officeDocument/2006/relationships/externalLinkPath" Target="/Ambiental/D/ALO/Palos%20Verdes/CERRO%20MATOSO/Presupuesto/Presupuesto%20Definitivo.xls" TargetMode="External"/></Relationships>
</file>

<file path=xl/externalLinks/_rels/externalLink244.xml.rels><?xml version="1.0" encoding="UTF-8" standalone="yes"?>
<Relationships xmlns="http://schemas.openxmlformats.org/package/2006/relationships"><Relationship Id="rId1" Type="http://schemas.openxmlformats.org/officeDocument/2006/relationships/externalLinkPath" Target="/HP16768160492/Jairo%20Q/CERRO%20MATOSO%20SACRIFICIO/Copia%20de%20presupuesto%20final.xls" TargetMode="External"/></Relationships>
</file>

<file path=xl/externalLinks/_rels/externalLink2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C:/D:/_OBRAS%20FIP/Nuevos-Riegos/Caicedo-C4-5-k16-17-riego.xls" TargetMode="External"/></Relationships>
</file>

<file path=xl/externalLinks/_rels/externalLink246.xml.rels><?xml version="1.0" encoding="UTF-8" standalone="yes"?>
<Relationships xmlns="http://schemas.openxmlformats.org/package/2006/relationships"><Relationship Id="rId1" Type="http://schemas.openxmlformats.org/officeDocument/2006/relationships/externalLinkPath" Target="/128.1.239.62/compartida/DOCUMENTOS%20OFICINA/PACC's/PACC%20PIO%202006/PACC%20de%20Inversiones%20PIO%202006%20Yarigui-Garzas.xls" TargetMode="External"/></Relationships>
</file>

<file path=xl/externalLinks/_rels/externalLink247.xml.rels><?xml version="1.0" encoding="UTF-8" standalone="yes"?>
<Relationships xmlns="http://schemas.openxmlformats.org/package/2006/relationships"><Relationship Id="rId1" Type="http://schemas.openxmlformats.org/officeDocument/2006/relationships/externalLinkPath" Target="/Cgomez/CompTotal/Temp/perseoP85324650/5202371-IC-0.5-GE-1.xls" TargetMode="External"/></Relationships>
</file>

<file path=xl/externalLinks/_rels/externalLink248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Preobra/ModeloPresupuesto.xls" TargetMode="External"/></Relationships>
</file>

<file path=xl/externalLinks/_rels/externalLink249.xml.rels><?xml version="1.0" encoding="UTF-8" standalone="yes"?>
<Relationships xmlns="http://schemas.openxmlformats.org/package/2006/relationships"><Relationship Id="rId1" Type="http://schemas.openxmlformats.org/officeDocument/2006/relationships/externalLinkPath" Target="/CB5BE6DF/REPOSICION%20DE%20PLACAS%20EN%20CONCRETO%20HIDRAULICO%20PREMEZCLADO%20MR%20=%204.2%20Mpa%20-MEZCLA%20DENSA%20EN%20CALIENTE%20TIPO%20MDC%20-%202%20vr03.xlsm" TargetMode="External"/></Relationships>
</file>

<file path=xl/externalLinks/_rels/externalLink2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Gian%20Carlos/Documents/Puente%20el%20Embrujo/Documents%20and%20Settings/dbowden/Local%20Settings/Temporary%20Internet%20Files/OLKA0/Flujo-07-11%20(Operacion%20Calenturitas)-VALORACION(2).xls" TargetMode="External"/></Relationships>
</file>

<file path=xl/externalLinks/_rels/externalLink2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/Documents%20and%20Settings/e0119947.ECOPETROL/Mis%20documentos/Mis%20documentos%20de%20ECP/CONTRATA/INTERVENTORIAS/INSPECTO/2005/4005515/CONTROL%20INTERVENTORIA%204005515.xls" TargetMode="External"/></Relationships>
</file>

<file path=xl/externalLinks/_rels/externalLink2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%20CONTROL%2023JUL04.xls" TargetMode="External"/></Relationships>
</file>

<file path=xl/externalLinks/_rels/externalLink2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jhormanherrera/Downloads/Proyectos/datos%20felipe/WINDOWS/Escritorio/Juan%20Pablo%20II/WINDOWS/TEMP/Contrato%20SOP%20185-02%20FINAL/2%20YACOPI-GALAPAGOS/2%20%20YAC%20-%20GUAD%20PRESUP%20FINAL/CRONOGRA.xls" TargetMode="External"/></Relationships>
</file>

<file path=xl/externalLinks/_rels/externalLink2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2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_rels/externalLink2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1.%20PRESUPUESTO%20REDES%20LA%20APARTADA%20002.xlsx" TargetMode="External"/></Relationships>
</file>

<file path=xl/externalLinks/_rels/externalLink257.xml.rels><?xml version="1.0" encoding="UTF-8" standalone="yes"?>
<Relationships xmlns="http://schemas.openxmlformats.org/package/2006/relationships"><Relationship Id="rId2" Type="http://schemas.openxmlformats.org/officeDocument/2006/relationships/externalLinkPath" Target="/C:/Users/elena/Desktop/DESGLOSE%20DEL%20AIU%20PARQUE.xlsx" TargetMode="External"/><Relationship Id="rId1" Type="http://schemas.openxmlformats.org/officeDocument/2006/relationships/externalLinkPath" Target="file:///C:/Users/elena/Desktop/DESGLOSE%20DEL%20AIU%20PARQU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  <sheetName val="CLIM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201.15"/>
      <sheetName val="201.21"/>
      <sheetName val="201.7"/>
      <sheetName val="201.8"/>
      <sheetName val="330.1P (7801)"/>
      <sheetName val="632.1P "/>
      <sheetName val="632.4P"/>
      <sheetName val="INST"/>
      <sheetName val="7.1.8.1.1"/>
      <sheetName val="Indic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7.1.8.1.1"/>
      <sheetName val="STRSUMM0"/>
      <sheetName val="1. MODELO 60KB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OSTOS UNITARIOS"/>
      <sheetName val="CA-2909"/>
      <sheetName val="TRAYECTO 1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ACTIVIDADES"/>
      <sheetName val="PROY_ORIGINAL9"/>
      <sheetName val="PU_(2)7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COSTOS_UNITARIOS1"/>
      <sheetName val="TRAYECTO_1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PROY_ORIGINAL8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COSTOS_UNITARIOS"/>
      <sheetName val="TRAYECTO_1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PROY_ORIGINAL7"/>
      <sheetName val="PU_(2)6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BD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TORTA EST"/>
      <sheetName val="INVIAS"/>
      <sheetName val="LISTA_EPC"/>
      <sheetName val="210.1.1"/>
      <sheetName val="210.1.2"/>
      <sheetName val="COSTOS_UNITARIOS2"/>
      <sheetName val="TRAYECTO_1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ARIFAS MATERIALES"/>
      <sheetName val="TARIFAS EQUIPOS "/>
      <sheetName val="TARIFA SALARIOS"/>
      <sheetName val="PRES"/>
      <sheetName val="Tramo 2"/>
      <sheetName val="Accidentalidad"/>
      <sheetName val="Base de Datos"/>
      <sheetName val="Causa Posible"/>
      <sheetName val="Elementos Involucrados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SNP7 Anclajes pasivos6j_x0000_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Lista ICCU"/>
      <sheetName val="Paral. 1"/>
      <sheetName val="Paral. 2"/>
      <sheetName val="Paral. 3"/>
      <sheetName val="Paral.4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LISTA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Patrimonio neto personal"/>
      <sheetName val="Cálculos"/>
      <sheetName val="_x0000_㈀㰰⌀_x0000_㈀㰮⌀_x0000_䰀଒v_x0000__x0000__x0000_頀"/>
      <sheetName val="AMOBLAMINETO"/>
      <sheetName val="&quot;PAGA&quot;"/>
      <sheetName val="MATERIALES Y RECURSOS"/>
      <sheetName val="ó&gt;????j0$?#???j_$?#???LÓu????"/>
      <sheetName val="CORTE DE OBRA N° 1"/>
      <sheetName val="memoria"/>
      <sheetName val="memoria 1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REAJUSTESACTA1PROVI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Skid Lifting Lug"/>
      <sheetName val="CABLE CONTROL"/>
      <sheetName val="Datos_CO"/>
      <sheetName val="CCONC"/>
      <sheetName val="ACTA PROVEEDORES"/>
      <sheetName val="ACTA INICIO"/>
      <sheetName val="ACTA PARCIAL"/>
      <sheetName val="ACTA TERMINACION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RELACION DE PRECIOS"/>
      <sheetName val="ACTA 5"/>
      <sheetName val="MODIF. 2"/>
      <sheetName val="MODIF. 3"/>
      <sheetName val="cant"/>
      <sheetName val="par mar19"/>
      <sheetName val="par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Indicadores_Y_Listas4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RESUPUESTOS-REV1.xls"/>
      <sheetName val="BASE_DE_DATOS_DE_PRECIOS"/>
      <sheetName val="BASE_DE_DATOS_DE_PRECIOS1"/>
      <sheetName val="resum96"/>
      <sheetName val="TARIFAS_MATERIALES"/>
      <sheetName val="TARIFAS_EQUIPOS_"/>
      <sheetName val="TARIFA_SALARIOS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EMPRESAS"/>
      <sheetName val="BASE"/>
      <sheetName val="Base de Diseño"/>
      <sheetName val="civ_roma"/>
      <sheetName val="octubre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TARIFAS_MATERIALES4"/>
      <sheetName val="TARIFAS_EQUIPOS_4"/>
      <sheetName val="TARIFA_SALARIOS4"/>
      <sheetName val="MYE_OBRA4"/>
      <sheetName val="MDC-1_COLOCACION_4"/>
      <sheetName val="D-20_COLOCACION_4"/>
      <sheetName val="TRANSPORTE_MEZCLA_ASFALTICA4"/>
      <sheetName val="EXT_microagomerado4"/>
      <sheetName val="Grafico_Avance4"/>
      <sheetName val="Tramo_24"/>
      <sheetName val="BASE_DE_DATOS_DE_PRECIOS4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TARIFAS_MATERIALES1"/>
      <sheetName val="TARIFAS_EQUIPOS_1"/>
      <sheetName val="TARIFA_SALARIOS1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TARIFAS_MATERIALES2"/>
      <sheetName val="TARIFAS_EQUIPOS_2"/>
      <sheetName val="TARIFA_SALARIOS2"/>
      <sheetName val="MYE_OBRA2"/>
      <sheetName val="MDC-1_COLOCACION_2"/>
      <sheetName val="D-20_COLOCACION_2"/>
      <sheetName val="TRANSPORTE_MEZCLA_ASFALTICA2"/>
      <sheetName val="EXT_microagomerado2"/>
      <sheetName val="Grafico_Avance2"/>
      <sheetName val="Tramo_22"/>
      <sheetName val="BASE_DE_DATOS_DE_PRECIOS2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TARIFAS_MATERIALES3"/>
      <sheetName val="TARIFAS_EQUIPOS_3"/>
      <sheetName val="TARIFA_SALARIOS3"/>
      <sheetName val="MYE_OBRA3"/>
      <sheetName val="MDC-1_COLOCACION_3"/>
      <sheetName val="D-20_COLOCACION_3"/>
      <sheetName val="TRANSPORTE_MEZCLA_ASFALTICA3"/>
      <sheetName val="EXT_microagomerado3"/>
      <sheetName val="Grafico_Avance3"/>
      <sheetName val="Tramo_23"/>
      <sheetName val="BASE_DE_DATOS_DE_PRECIOS3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PSM Monthly"/>
      <sheetName val="BQMPALOC"/>
      <sheetName val="ACTA No.5"/>
      <sheetName val="IV. MANO DE OBRA AIU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sistividad "/>
      <sheetName val="INSUMOS"/>
      <sheetName val="TRANS"/>
      <sheetName val="CUADRI"/>
      <sheetName val="EQUI"/>
      <sheetName val="CANT OBRA"/>
      <sheetName val="Programacion"/>
      <sheetName val="ó&gt;_x0000__x0001__x0000__x0000__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Base de datos cuadrillas"/>
      <sheetName val="Patrimonio_neto_personal"/>
      <sheetName val="Lista_ICCU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HER"/>
      <sheetName val="MAT"/>
      <sheetName val="PER"/>
      <sheetName val="Mensilizzato"/>
      <sheetName val="Relación De Equipos"/>
      <sheetName val="BCE-ENERO-2004"/>
      <sheetName val="API93"/>
      <sheetName val="Listas de apoyo Social"/>
      <sheetName val="Listas de apoyo"/>
      <sheetName val="Item"/>
      <sheetName val="AIU"/>
      <sheetName val="Constantes Generales"/>
      <sheetName val="Prestaciones Sociales"/>
      <sheetName val="M.OBRA"/>
      <sheetName val="ZF"/>
      <sheetName val="HE-BA"/>
      <sheetName val="for2-consor"/>
      <sheetName val="[PRESUPUESTOS-R_x0000_耽1._x0000__x0000_㙊辎簎䣼ꦱ_xdb30_疏揤S"/>
      <sheetName val="strsumm0"/>
      <sheetName val="RESUMEN S.T.I.M.S.T 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 refreshError="1"/>
      <sheetData sheetId="377"/>
      <sheetData sheetId="378" refreshError="1"/>
      <sheetData sheetId="379"/>
      <sheetData sheetId="380"/>
      <sheetData sheetId="381"/>
      <sheetData sheetId="382"/>
      <sheetData sheetId="383"/>
      <sheetData sheetId="384" refreshError="1"/>
      <sheetData sheetId="385" refreshError="1"/>
      <sheetData sheetId="386"/>
      <sheetData sheetId="387"/>
      <sheetData sheetId="388"/>
      <sheetData sheetId="389"/>
      <sheetData sheetId="390"/>
      <sheetData sheetId="391"/>
      <sheetData sheetId="392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/>
      <sheetData sheetId="400"/>
      <sheetData sheetId="401" refreshError="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 refreshError="1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 refreshError="1"/>
      <sheetData sheetId="1031" refreshError="1"/>
      <sheetData sheetId="1032" refreshError="1"/>
      <sheetData sheetId="1033"/>
      <sheetData sheetId="1034"/>
      <sheetData sheetId="1035"/>
      <sheetData sheetId="1036"/>
      <sheetData sheetId="1037" refreshError="1"/>
      <sheetData sheetId="1038"/>
      <sheetData sheetId="1039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/>
      <sheetData sheetId="1060"/>
      <sheetData sheetId="1061"/>
      <sheetData sheetId="1062"/>
      <sheetData sheetId="1063"/>
      <sheetData sheetId="1064"/>
      <sheetData sheetId="1065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/>
      <sheetData sheetId="1075"/>
      <sheetData sheetId="1076" refreshError="1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 refreshError="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 refreshError="1"/>
      <sheetData sheetId="1706" refreshError="1"/>
      <sheetData sheetId="1707"/>
      <sheetData sheetId="1708"/>
      <sheetData sheetId="1709"/>
      <sheetData sheetId="1710" refreshError="1"/>
      <sheetData sheetId="1711" refreshError="1"/>
      <sheetData sheetId="1712" refreshError="1"/>
      <sheetData sheetId="1713" refreshError="1"/>
      <sheetData sheetId="1714"/>
      <sheetData sheetId="1715" refreshError="1"/>
      <sheetData sheetId="1716" refreshError="1"/>
      <sheetData sheetId="1717" refreshError="1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/>
      <sheetData sheetId="2919"/>
      <sheetData sheetId="2920"/>
      <sheetData sheetId="292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 refreshError="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 refreshError="1"/>
      <sheetData sheetId="2974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/>
      <sheetData sheetId="5522"/>
      <sheetData sheetId="5523" refreshError="1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 refreshError="1"/>
      <sheetData sheetId="5727" refreshError="1"/>
      <sheetData sheetId="5728" refreshError="1"/>
      <sheetData sheetId="5729" refreshError="1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 refreshError="1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/>
      <sheetData sheetId="5888" refreshError="1"/>
      <sheetData sheetId="588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#¡REF"/>
      <sheetName val="\a  aaInformación GRUPO 4\A MIn"/>
      <sheetName val="MATERIALES"/>
      <sheetName val="Datos Básicos"/>
      <sheetName val="SALARIOS"/>
      <sheetName val="Informacion"/>
      <sheetName val="\\Escritorio\amv 2011\a  aaInfo"/>
      <sheetName val="Informe"/>
      <sheetName val="Seguim-16"/>
      <sheetName val="\Users\avargase\AppData\Local\M"/>
      <sheetName val="SUB APU"/>
      <sheetName val="INV"/>
      <sheetName val="AASHTO"/>
      <sheetName val="PESOS"/>
      <sheetName val="Formulario N° 4"/>
      <sheetName val="EQUIPO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S"/>
      <sheetName val="BASE DE DATOS"/>
      <sheetName val="DEMANDA"/>
      <sheetName val="TARIFAS"/>
      <sheetName val="CAPACIDADPAGO"/>
      <sheetName val="FACTURACIÓN"/>
      <sheetName val="FINAN.C.D CONEXIÓN"/>
      <sheetName val="SUBSIDIOS"/>
      <sheetName val="GASTOS FINANCIEROS"/>
      <sheetName val="FLUJO DE CAJA"/>
      <sheetName val="DEMANDABASE"/>
      <sheetName val="DEM.ALCANTARILLADO"/>
      <sheetName val="ALCANTARILLADO RAS"/>
      <sheetName val="ALCANTARILLADO AEN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S"/>
      <sheetName val="BS.DATOS"/>
      <sheetName val="DEMANDA"/>
      <sheetName val="ALCANTARILLADO RAS"/>
      <sheetName val="ALCANTARILLADO AENE"/>
      <sheetName val="Recursos Ley 60"/>
      <sheetName val="Subsidio por bienes aportados"/>
      <sheetName val="TARIFAS"/>
      <sheetName val="SUBS_CONTRIB"/>
      <sheetName val="CMI"/>
      <sheetName val="TRANSICIONTARIFA"/>
      <sheetName val="FINAN.C.D CONEXIÓN"/>
      <sheetName val="FACTURACIÓN ESP"/>
      <sheetName val="F.CAJA ESP"/>
      <sheetName val="GTOS.ADMON"/>
      <sheetName val="RESUMEN"/>
      <sheetName val="FyU"/>
      <sheetName val="NEGOCIACIÓN"/>
      <sheetName val="INFORME"/>
      <sheetName val="power"/>
      <sheetName val="OUTPUTS"/>
      <sheetName val="R.EJECUTIVO"/>
      <sheetName val="F. CAJA COSTOS"/>
      <sheetName val="RESUMEN POI "/>
      <sheetName val="CALCULO POI"/>
      <sheetName val="CALCULO COSTOS DE OPERACIÓN"/>
      <sheetName val="INFORMACIÓN REFERENCIA"/>
      <sheetName val="BD COSTOS UNIDAD CONSTRUCTIVA"/>
      <sheetName val="REFERENCIAS"/>
      <sheetName val="DEMANDABASEAND"/>
      <sheetName val="Tablas Documento Financiero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EMPRESA"/>
      <sheetName val="DATOS CONTRATO"/>
      <sheetName val="LIQ-NOM"/>
      <sheetName val="NOMINA-1"/>
      <sheetName val="#¡REF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Base 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4"/>
      <sheetName val="[EST0798.XLS]__cceficiente_sh_3"/>
      <sheetName val="[EST0798.XLS]__cceficiente_sh_6"/>
      <sheetName val="[EST0798.XLS]__cceficiente_sh_5"/>
      <sheetName val="[EST0798.XLS]__cceficiente_s_10"/>
      <sheetName val="[EST0798.XLS]__cceficiente_sh_8"/>
      <sheetName val="[EST0798.XLS]__cceficiente_sh_7"/>
      <sheetName val="[EST0798.XLS]__cceficiente_sh_9"/>
      <sheetName val="[EST0798.XLS]__cceficiente_s_11"/>
      <sheetName val="[EST0798.XLS]__cceficiente_s_12"/>
      <sheetName val="[EST0798.XLS]__cceficiente_s_13"/>
      <sheetName val="[EST0798.XLS]__cceficiente_s_14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álculo"/>
      <sheetName val="Estandarizacion"/>
    </sheetNames>
    <sheetDataSet>
      <sheetData sheetId="0" refreshError="1"/>
      <sheetData sheetId="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TAPA 50 SMMLV"/>
      <sheetName val="PYG aptos"/>
      <sheetName val="67,15% APT Y 32,85% CASAS ACIDO"/>
      <sheetName val="PYG COMBINADO ACIDO"/>
      <sheetName val="67,15% APT Y 32,85% CASAS"/>
      <sheetName val="PYG COMBINADO"/>
      <sheetName val="FLUJO DE CAJA"/>
      <sheetName val="SUPUESTOS"/>
      <sheetName val="AIU"/>
      <sheetName val="EVA"/>
      <sheetName val="Program"/>
      <sheetName val="TOTCAPIT"/>
      <sheetName val="JORNABAS"/>
      <sheetName val="MATERIALES"/>
      <sheetName val="TOTCUADEQ"/>
      <sheetName val="TOTCUADMO"/>
      <sheetName val="Personalizar"/>
      <sheetName val="TIERRA BUENA FACTIBILIDAD 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8_Database Pate In"/>
      <sheetName val="Database Acces"/>
      <sheetName val="Sheet2"/>
      <sheetName val="Hoja3"/>
      <sheetName val="Forecast"/>
      <sheetName val="2008 Database"/>
      <sheetName val="Report CCS"/>
      <sheetName val="Report - Cash Flow"/>
      <sheetName val="Glencore report"/>
      <sheetName val="afe status summary"/>
      <sheetName val="Spent to date"/>
      <sheetName val="Calenturitas - CAPITAL 2007"/>
      <sheetName val="Hoja1"/>
      <sheetName val="La Jagua - CAPITAL  2007"/>
      <sheetName val="JAG Total Cap"/>
      <sheetName val="JAG Other Cap"/>
      <sheetName val="CAL Total Cap"/>
      <sheetName val="CAL Other Cap"/>
      <sheetName val="Sheet1"/>
      <sheetName val="Report - CCS not used"/>
      <sheetName val="La Jagua - CAPITAL 2008"/>
      <sheetName val="REF - 2007 Database"/>
      <sheetName val="REF - Listas"/>
      <sheetName val="REF - Notas"/>
      <sheetName val="REF - Access Fee"/>
      <sheetName val="REF - 2004 thru 2006 Database"/>
      <sheetName val="REF - CASH FLOW FEB 19 07"/>
      <sheetName val="REF - Capex in Models"/>
      <sheetName val="Paste in Cash Flow (2)"/>
      <sheetName val="Paste in Cash Flow"/>
      <sheetName val="REF - 2008 budget cash flow"/>
      <sheetName val="Hoja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.007"/>
      <sheetName val="2.008"/>
      <sheetName val="2.009"/>
      <sheetName val="2.010"/>
      <sheetName val="2.011"/>
      <sheetName val="Produccion"/>
      <sheetName val="Gastos"/>
      <sheetName val="Dólar"/>
      <sheetName val="Activos"/>
      <sheetName val="Valoracion"/>
      <sheetName val="Módulo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Individual"/>
      <sheetName val="Datos de Entrada"/>
      <sheetName val="Mat"/>
      <sheetName val="MO"/>
      <sheetName val="Ac. Monof"/>
      <sheetName val="Ac Trifas"/>
      <sheetName val="Bandejas y Canaletas"/>
      <sheetName val="Cables"/>
      <sheetName val="Redes Exteriores"/>
      <sheetName val="Salidas PVC"/>
      <sheetName val="Salidas EMT"/>
      <sheetName val="Tuberías"/>
      <sheetName val="Tableros Y Cajas"/>
      <sheetName val="Voz y 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  <sheetName val="Base 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ULO"/>
      <sheetName val="PRESENTACION"/>
      <sheetName val="Tablas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basicos"/>
      <sheetName val="REPLAN."/>
      <sheetName val="EXCAV.MAT.COM"/>
      <sheetName val="PEDRAPLEN"/>
      <sheetName val="TERRAP."/>
      <sheetName val="BASE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ACERO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3"/>
      <sheetName val="1,4"/>
      <sheetName val="1,5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General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FOR. GENERAL"/>
      <sheetName val="interventoria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TERRAPLEN"/>
      <sheetName val="IMPRIMACION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P-GENERAL (2)"/>
      <sheetName val="P-GENERAL"/>
      <sheetName val="7AGOSTO"/>
      <sheetName val="GENEY-OASIS"/>
      <sheetName val="9DEMARZO"/>
      <sheetName val="1.1"/>
      <sheetName val="1.2"/>
      <sheetName val="1.3"/>
      <sheetName val="1.4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10"/>
      <sheetName val="2.11"/>
      <sheetName val="2.12"/>
      <sheetName val="2.13"/>
      <sheetName val="2.14"/>
      <sheetName val="Acero-B"/>
      <sheetName val="Acero-Ref"/>
      <sheetName val="Mr-40"/>
      <sheetName val="Con3000"/>
      <sheetName val="Con2000"/>
      <sheetName val="Mor1.4"/>
      <sheetName val="ID"/>
      <sheetName val="LANZ 1"/>
      <sheetName val="Design (3)"/>
      <sheetName val="Design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Preacta N°5"/>
      <sheetName val="MENU"/>
      <sheetName val="CONCRETOS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Hoja8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CONFORM. CALZ"/>
      <sheetName val="AFIRMADO"/>
      <sheetName val="REP. PAV.EXIS"/>
      <sheetName val="MEZCLA MDC-1"/>
      <sheetName val="CONC. HIDR"/>
      <sheetName val="EXC.VARIAS"/>
      <sheetName val="RELL.ESTR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CUADRILLA"/>
      <sheetName val="concreto 3000 PSI"/>
      <sheetName val="concreto 2500 psi"/>
      <sheetName val="mortero 1.3"/>
      <sheetName val="mortero 1.4"/>
      <sheetName val="presupuesto Sabanas"/>
      <sheetName val="listado de materiales"/>
      <sheetName val="A.1"/>
      <sheetName val="A.2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Listado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PREACTA No. 1 MAYO DE 2009"/>
      <sheetName val="Vr Ejecu Preacta No. 1 MAY 2009"/>
      <sheetName val="CAMBIA"/>
      <sheetName val="costos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DICIEMBRE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Enero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INFLA Y DEPR 2004"/>
      <sheetName val="BORRADOR"/>
      <sheetName val="ACT AXAPTA"/>
      <sheetName val="Hoja9"/>
      <sheetName val="MAYO"/>
      <sheetName val="JUNIO"/>
      <sheetName val="JULIO"/>
      <sheetName val="AGOSTO"/>
      <sheetName val="SEPTIEMBRE"/>
      <sheetName val="OCTU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PPTO (VIEJO)"/>
      <sheetName val="CO"/>
      <sheetName val="PPTO"/>
      <sheetName val="LISTA APU"/>
      <sheetName val="MANUAL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TARIF2002"/>
      <sheetName val="PRESUPUESTO LICITACIÓN SRN 001"/>
      <sheetName val="SRN_005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Compilado"/>
      <sheetName val="ACEROS"/>
      <sheetName val="C123"/>
      <sheetName val="M14"/>
      <sheetName val="C122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C124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FF-01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ROG TRAB (2)"/>
      <sheetName val="PROG TRAB"/>
      <sheetName val="Compensada"/>
      <sheetName val="CANT. MAT."/>
      <sheetName val="14."/>
      <sheetName val="15.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14DIC"/>
      <sheetName val="ACTADI14"/>
      <sheetName val="MODIFIC"/>
      <sheetName val="ACFINFEB12"/>
      <sheetName val="ADI14DI"/>
      <sheetName val="AREA23A"/>
      <sheetName val="COPUADICI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analisis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2"/>
      <sheetName val="2,5"/>
      <sheetName val="2,6"/>
      <sheetName val="3,6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PTEI2"/>
      <sheetName val="AHUMADA"/>
      <sheetName val="PUNITARIOS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184,"/>
      <sheetName val="183,"/>
      <sheetName val="181,"/>
      <sheetName val="166,"/>
      <sheetName val="164,"/>
      <sheetName val="163,"/>
      <sheetName val="105 (2)"/>
      <sheetName val="32 (2)"/>
      <sheetName val="141,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\Users\JoseGabriel\Downloads\Ví"/>
      <sheetName val="Datos entrada"/>
      <sheetName val="Analisis transporte"/>
      <sheetName val="Salarios"/>
      <sheetName val="Morteros"/>
      <sheetName val="Acero refuerz"/>
      <sheetName val="1.1 obras Prelimin"/>
      <sheetName val="ALCANTARILLADO"/>
      <sheetName val="1.2 inst provis"/>
      <sheetName val="2.1 Excavaciones"/>
      <sheetName val="2.2 ConcrCiment"/>
      <sheetName val="2.3 Acero Refuerzo"/>
      <sheetName val="3.1 Elemt Vert"/>
      <sheetName val="3.2 Elemt Horz"/>
      <sheetName val="3.3 Losas"/>
      <sheetName val="3.4 ELEM VARIOS"/>
      <sheetName val="3.5 ACERO REF"/>
      <sheetName val="3.6 ESTRUC METALICA"/>
      <sheetName val="4.1 CONCRET ARQ"/>
      <sheetName val="4.3 LADRILL HUECO"/>
      <sheetName val="4.4 REFUERZO Y JUNTAS"/>
      <sheetName val="4.6 VARIOS"/>
      <sheetName val="5.1 ALFAJIAS"/>
      <sheetName val="5,2 ELEMENTOS "/>
      <sheetName val="5,3 ACERO"/>
      <sheetName val="6,1 PTO HIDRAULICO"/>
      <sheetName val="6.3 RED AGUA FRIA"/>
      <sheetName val="6,9 SALIDA SANITARA"/>
      <sheetName val="6,12 RED SANITARIA"/>
      <sheetName val="6,13 RED LLUVIAS"/>
      <sheetName val="6,15 RED DRENAJE"/>
      <sheetName val="6.17 VALVULAS"/>
      <sheetName val="6,18 niples"/>
      <sheetName val="6.23 EQUIPOS"/>
      <sheetName val="6,24 CONSTRUCCIONES"/>
      <sheetName val="6,25 OBRAS COMPLEMENTARIAS"/>
      <sheetName val="6,26 EXTERIORES"/>
      <sheetName val="6,27 mov tierra"/>
      <sheetName val="6.29 PASES"/>
      <sheetName val="7.1 RED INCENDIOS"/>
      <sheetName val="7.5 conexiones INCENDIOS"/>
      <sheetName val="7.3valvulas"/>
      <sheetName val="7,6 Rociadores"/>
      <sheetName val="13.1 PAÑETES"/>
      <sheetName val="13.2 PÑ PLACA"/>
      <sheetName val="14.1 PISOS Y AFINADOS"/>
      <sheetName val="14.2 ACABADO PISO"/>
      <sheetName val="14.3 GUARDA ESCOBA"/>
      <sheetName val="14.4 GRADAS"/>
      <sheetName val="15.1 CUBIERTAS"/>
      <sheetName val="15.3 ACC Y OTROS "/>
      <sheetName val="15.3 VARIOS"/>
      <sheetName val="16.1 CARP METALICA"/>
      <sheetName val="16.3 carp lamina"/>
      <sheetName val="16.4 baranda metalica"/>
      <sheetName val="16.5 carp lam-mad"/>
      <sheetName val="16.6 varias CM"/>
      <sheetName val="8,1,2 Roseta"/>
      <sheetName val="8,1,5 toma Corr"/>
      <sheetName val="8,1,6"/>
      <sheetName val="8,1,7"/>
      <sheetName val="8,1,8"/>
      <sheetName val="8,1,9"/>
      <sheetName val="8,3,11 CAPACETE"/>
      <sheetName val="8,3,19 Cinta Band It"/>
      <sheetName val="8,3,25 TUB GALV 1 1-2"/>
      <sheetName val="8,3,30 tubo conduit emt 1 1-2"/>
      <sheetName val="8,3,33 Canalizacio Zona Blanda"/>
      <sheetName val="8,3,34 CANALIZACION ZONA DURA"/>
      <sheetName val="8,3,35 TUB COND PCV 1-2"/>
      <sheetName val="8,3,36 TUB COND PVC 3-4"/>
      <sheetName val="8,3,37 TUB COND 1"/>
      <sheetName val="8,3,38 TUB COND 1 1-4"/>
      <sheetName val="8,3,39 TUB COND PVC 1 1-2"/>
      <sheetName val="8,3,43 Cable Cu aisaldo 8 AWG"/>
      <sheetName val="8,3,44 C aislado 10AWG"/>
      <sheetName val="8,3,53 Cable Cu desnudo 8 AWG"/>
      <sheetName val="8,3,54 C desn 10AGW"/>
      <sheetName val="8,3,59 cable cu aislado 2"/>
      <sheetName val="8,3,60 cable cu aislado 6"/>
      <sheetName val="8,4,1 Tablero 18 Circuitos"/>
      <sheetName val="8,4,5 CAJA MEDIDOR"/>
      <sheetName val="8,4,9 Interrup 1 15 60"/>
      <sheetName val="8,4,10 CAJ  2 CIRCUITOS"/>
      <sheetName val="8,4,12 CAJ 6 CIRCUITOS"/>
      <sheetName val="8,4,15"/>
      <sheetName val="8,4,16 INT 3X80"/>
      <sheetName val="8,4,17 Interr trip 3x100"/>
      <sheetName val="8,4,18 interrup atorn 3x30"/>
      <sheetName val="8,4,19 Interruptor atorn 3x50"/>
      <sheetName val="8,4,20 TABRERO TRIFASICO 12 CTO"/>
      <sheetName val="8,8,2 Puesta tierra"/>
      <sheetName val="8,11,1"/>
      <sheetName val="8,11,4"/>
      <sheetName val="8,17,3"/>
      <sheetName val="8,17,7 "/>
      <sheetName val="17 carp madera"/>
      <sheetName val="18 ENCHAPES"/>
      <sheetName val="20.1 ap sanitarios"/>
      <sheetName val="20.3 varios"/>
      <sheetName val="21 cielo raso"/>
      <sheetName val="21.2 divisiones"/>
      <sheetName val="22.2 esmalte"/>
      <sheetName val="22.3 sobre madera"/>
      <sheetName val="23,1 CERRADURA"/>
      <sheetName val="23,2 HERRAJE"/>
      <sheetName val="23.3 Espejo"/>
      <sheetName val="24.1 cerramiento"/>
      <sheetName val="24.2 Arborización"/>
      <sheetName val="25 señalizacion"/>
      <sheetName val="27 Aseo"/>
      <sheetName val="27.2 retiro esc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Grupo 3 "/>
      <sheetName val="Grupo 2."/>
      <sheetName val="Informe semanal 22"/>
      <sheetName val="Lista chequeo"/>
      <sheetName val="Acta de Comité de Obra"/>
      <sheetName val="Acta de Comité de Obra 12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List Equ (2)"/>
      <sheetName val="Pres gral (2)"/>
      <sheetName val="36 (2)"/>
      <sheetName val="47,,3"/>
      <sheetName val="685"/>
      <sheetName val="PRESE"/>
      <sheetName val="CORPOR"/>
      <sheetName val="ANTECED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Base_Datos1"/>
      <sheetName val="Base_Datos"/>
      <sheetName val="Base_Datos2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NALISIS BASICOS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mulas"/>
      <sheetName val="lluvia"/>
      <sheetName val="observaciones"/>
      <sheetName val="datos_equipo"/>
      <sheetName val="dobletroque1"/>
      <sheetName val="mulas room"/>
      <sheetName val="Adicional Invias"/>
      <sheetName val="alternativa 2"/>
      <sheetName val="alternativa 1"/>
      <sheetName val="VR-PROP"/>
      <sheetName val="ICCP"/>
      <sheetName val="BSC VS OBJ. CALIDAD"/>
      <sheetName val="FORMATO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EQALT"/>
      <sheetName val="equipos1"/>
      <sheetName val="PRESOC"/>
      <sheetName val="Módulo2"/>
      <sheetName val="Módulo3"/>
      <sheetName val="datosluminariasRoyAlPHa"/>
      <sheetName val="MO"/>
      <sheetName val="FORMULARIO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\Users\aljipego\Downloads\Víncu"/>
      <sheetName val="org. Formato No.3"/>
      <sheetName val="p.admtivo Formato No. 3A"/>
      <sheetName val="p.tecnico-3B"/>
      <sheetName val="subcottos 7"/>
      <sheetName val="equipos-4"/>
      <sheetName val="Formato 9 Ob Civ Exist LIQ+GNV"/>
      <sheetName val="Formato 10 Ob Civ Nueva LIQ+GNV"/>
      <sheetName val="flujo "/>
      <sheetName val="listado mat"/>
      <sheetName val="programacion EXIST"/>
      <sheetName val="programacion NUEVA"/>
      <sheetName val="presupuesto obra (2)"/>
      <sheetName val="ETIQUETAS"/>
      <sheetName val="PRESUPUESTO GRADAS SOTFBALL"/>
      <sheetName val="F.PRESTAC"/>
      <sheetName val="UTILI"/>
      <sheetName val="IMPR"/>
      <sheetName val="ADM"/>
      <sheetName val="PGIO FINAL"/>
      <sheetName val="PAPSO"/>
      <sheetName val="INTERV"/>
      <sheetName val="F.M"/>
      <sheetName val="PLAN FINANCIERO GRADAS"/>
      <sheetName val="PRESUPUESTO OFICIAL"/>
      <sheetName val="LISTA MATERIALES"/>
      <sheetName val=" EQUIPO MATERIALES"/>
      <sheetName val="INF"/>
      <sheetName val="CUADRO AREAS ARQ."/>
      <sheetName val="ACERO PARA JARDINERAS"/>
      <sheetName val="AIU UNIFICADO"/>
      <sheetName val="SUELDOS"/>
      <sheetName val="aCCIDENTES DE 19"/>
      <sheetName val="RECARGO PRESTACIONAL"/>
      <sheetName val="calc"/>
      <sheetName val="sb"/>
      <sheetName val="INI"/>
      <sheetName val="clientes"/>
      <sheetName val="LIQ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INV"/>
      <sheetName val="AASHTO"/>
      <sheetName val="PROY ORIGINAL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Varios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anexo2"/>
      <sheetName val="CDItem"/>
      <sheetName val="ARMENIA-CLUB DE TIRO"/>
      <sheetName val="Ref"/>
      <sheetName val="Pendientes"/>
      <sheetName val="Modificaciones"/>
      <sheetName val="Azud"/>
      <sheetName val="Captación"/>
      <sheetName val="Captación Memoria"/>
      <sheetName val="Conducción Capt-Des"/>
      <sheetName val="BoxCulvert"/>
      <sheetName val="BoxCulvert Memoria"/>
      <sheetName val="ListadoMaestro"/>
      <sheetName val="aux"/>
      <sheetName val="ACAB. PISOS"/>
      <sheetName val="CIELOS"/>
      <sheetName val="ACAB. MUROS"/>
      <sheetName val="APARATOS"/>
      <sheetName val="PUERTAS Y VENTANAS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Tks"/>
      <sheetName val="Novedades"/>
      <sheetName val="Prueba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INFORMATION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FORMATO ACOM ALDO. FRENTE"/>
      <sheetName val="OFERTA ECON"/>
      <sheetName val="C.O. y ppto Calle Bolivar"/>
      <sheetName val="C.O. y ppto Guayabito"/>
      <sheetName val="C.O. y ppto veredas"/>
      <sheetName val="C.O. y ppto bombeo"/>
      <sheetName val="C.O. y ppto inflado"/>
      <sheetName val="C.O. y ppto"/>
      <sheetName val="Informacion Plano"/>
      <sheetName val="BALANCE DE TRAMOS (2)"/>
      <sheetName val="DESPIECE"/>
      <sheetName val="dibujar en macro"/>
      <sheetName val="Para cimentaciones"/>
      <sheetName val="Para perfiles"/>
      <sheetName val="Canti càmaras "/>
      <sheetName val="para el informe"/>
      <sheetName val="Tabla Dinámica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CANT. TOTAL"/>
      <sheetName val="CANT.5921"/>
      <sheetName val="ACTA COMPARATIVA"/>
      <sheetName val="RESUMEN OBRAS "/>
      <sheetName val="DOMICILIARIAS"/>
      <sheetName val="APU ACUEDUCTO (2)"/>
      <sheetName val="APU ACUEDUCTO"/>
      <sheetName val="APU ALCANTARILLADO"/>
      <sheetName val="Diametros"/>
      <sheetName val="Punto de operaciónº"/>
      <sheetName val="Curva-sistemaº"/>
      <sheetName val="Curva.bombaº"/>
      <sheetName val="Datos-Gráfica"/>
      <sheetName val="Gráf.-"/>
      <sheetName val="Laminas"/>
      <sheetName val="Perfiles (2)"/>
      <sheetName val="20 feberero"/>
      <sheetName val="26 feberero "/>
      <sheetName val="14 Marzo"/>
      <sheetName val="28 Marzo"/>
      <sheetName val="11 Abril"/>
      <sheetName val="25 Abril "/>
      <sheetName val="9 Mayo"/>
      <sheetName val="23 Mayo "/>
      <sheetName val="6 junio"/>
      <sheetName val="20 junio "/>
      <sheetName val="4 julio"/>
      <sheetName val="7 feberero"/>
      <sheetName val="21 feberero"/>
      <sheetName val="7 marzo"/>
      <sheetName val="21 marzo"/>
      <sheetName val="4 abril"/>
      <sheetName val="23 mayo"/>
      <sheetName val="21 marzo "/>
      <sheetName val="25 abril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MA"/>
      <sheetName val="PREDIAL"/>
      <sheetName val="PMT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INSUMOS (2)"/>
      <sheetName val="ITEM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Aobra_1"/>
      <sheetName val="Amodif_1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ACTA PARCIAL No 3"/>
      <sheetName val="Memorias de calculo (2)"/>
      <sheetName val="CONS"/>
      <sheetName val="ANALISIS-AIU"/>
      <sheetName val="Constantes Generales"/>
      <sheetName val="C-7A"/>
      <sheetName val="C-7B"/>
      <sheetName val="C-7C"/>
      <sheetName val="C-11 (1)"/>
      <sheetName val="C-11 (2)"/>
      <sheetName val="CCC"/>
      <sheetName val="T-6"/>
      <sheetName val="T-10"/>
      <sheetName val="T-7"/>
      <sheetName val="1 (3)"/>
      <sheetName val="2 (3)"/>
      <sheetName val="3 (3)"/>
      <sheetName val="4 (3)"/>
      <sheetName val="5 (3)"/>
      <sheetName val="6 (3)"/>
      <sheetName val="8 (3)"/>
      <sheetName val="9 (3)"/>
      <sheetName val="11 (3)"/>
      <sheetName val="12 (3)"/>
      <sheetName val="13 (3)"/>
      <sheetName val="Form5 _Pág_ 2"/>
      <sheetName val="ACTA 02 DEFINITIVA.xlsx"/>
      <sheetName val="ACTA 02 DEFINITIVA"/>
      <sheetName val=" ACTA DE PAgo 02"/>
      <sheetName val="ACTA%2002%20DEFINITIVA.xlsx"/>
      <sheetName val="OBRA"/>
      <sheetName val="factor (2)"/>
      <sheetName val="CUMPLIMIENTO"/>
      <sheetName val="EST.RED"/>
      <sheetName val="SEMAFORO"/>
      <sheetName val="Comp. TORTAS "/>
      <sheetName val="CRITE. TECN."/>
      <sheetName val="CANTID.Y COSTOS NEC."/>
      <sheetName val="EMERG."/>
      <sheetName val="PRIOR-PTES"/>
      <sheetName val="Mapa- Acci."/>
      <sheetName val="COMENTAR.GLES"/>
      <sheetName val="RES.FOTO."/>
      <sheetName val="VentaMes"/>
      <sheetName val="Tecnicos"/>
      <sheetName val="FORMATO1H1"/>
      <sheetName val="FORMATO1H2"/>
      <sheetName val="FORMATO1H3"/>
      <sheetName val="FORMATO1H4"/>
      <sheetName val="FORMATO1H5"/>
      <sheetName val="Form7"/>
      <sheetName val="forma7"/>
      <sheetName val="Form9"/>
      <sheetName val="glvc"/>
      <sheetName val="cyrb"/>
      <sheetName val="gapr"/>
      <sheetName val="ESCARIFICACION"/>
      <sheetName val="Acta Mayores y Menores Real"/>
      <sheetName val="Acta May y Men Con NP's"/>
      <sheetName val="1.2.1.1."/>
      <sheetName val="Semanal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VR-PROP MOD 1"/>
      <sheetName val="FORMULA"/>
      <sheetName val="PRECIO"/>
      <sheetName val="I M"/>
      <sheetName val="SOÑANDO"/>
      <sheetName val="EV 424 CON 5 (2)"/>
      <sheetName val="Precios no oficial"/>
      <sheetName val="Ppto EL COPEY"/>
      <sheetName val="bocatoma"/>
      <sheetName val="ANALISIS DE PRECIOS BASICOS"/>
      <sheetName val="PRESUPUESTO GENERAL"/>
      <sheetName val="P. MATERIAL A.C.T CER"/>
      <sheetName val="ANALISIS DE PRECIOS UNITARIOS"/>
      <sheetName val="P. TOTALES"/>
      <sheetName val="ManualUsuario"/>
      <sheetName val="Parametros"/>
      <sheetName val="Capitulos"/>
      <sheetName val="VlrTotInsumos"/>
      <sheetName val="AUnit"/>
      <sheetName val="PresupOrdenado"/>
      <sheetName val="TotCapitulos"/>
      <sheetName val="Importaciones"/>
      <sheetName val="inpermeabOTRO"/>
      <sheetName val="CRONOGRAMA 5M"/>
      <sheetName val="CRONOGRAMA 4M 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RES"/>
      <sheetName val="KM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Red Hidraulica"/>
      <sheetName val="Cant unida medida Cerram"/>
      <sheetName val="Relleno Cerram"/>
      <sheetName val="Cerram SUR"/>
      <sheetName val="Cerran Este"/>
      <sheetName val="Cerram Oeste"/>
      <sheetName val="SUBESTACION"/>
      <sheetName val="mofifi"/>
      <sheetName val="Aguas N 1"/>
      <sheetName val="Aguas P706-705A"/>
      <sheetName val="Aguas P7005A-9A"/>
      <sheetName val="Tanque Subte "/>
      <sheetName val="Encabezado"/>
      <sheetName val="zona dura"/>
      <sheetName val="ACTA 01 INTERVENTORIA (2)"/>
      <sheetName val="ACTA 01 no"/>
      <sheetName val="Cant "/>
      <sheetName val="PRES OFICIAL"/>
      <sheetName val="Cementerio"/>
      <sheetName val="CRUCE"/>
      <sheetName val="Colegio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ACTIVIDAD"/>
      <sheetName val="ACTIVIDAD (2)"/>
      <sheetName val="COSTO CUADRILLA"/>
      <sheetName val="PROG DE OBRA"/>
      <sheetName val="CRONO"/>
      <sheetName val="CONCRETO_3000"/>
      <sheetName val="CONCRETO 2500"/>
      <sheetName val="CONCRETO 2000"/>
      <sheetName val="CONCRETO_1500"/>
      <sheetName val="MORTERO 1-4"/>
      <sheetName val="MORTERO 1-3"/>
      <sheetName val="MORT_LISO_PLACA_15 "/>
      <sheetName val="P_IMPERM_13 "/>
      <sheetName val="DEMOLICION PISO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LAVAMANOS"/>
      <sheetName val="DUCHA"/>
      <sheetName val="ORINAL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RELLENO_TIERRANEGRA"/>
      <sheetName val="RELLENO_ARENA"/>
      <sheetName val="CAMPAMENTO"/>
      <sheetName val="CERCA EN LAMINA h '2.00"/>
      <sheetName val="EXPLANACION"/>
      <sheetName val="EXC_MECANICA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COSTOS UNITARIOS MCPIO OROCUE2"/>
      <sheetName val="MCCO"/>
      <sheetName val="AIUsan"/>
      <sheetName val="5094-2003"/>
      <sheetName val="T. CONTENIDO"/>
      <sheetName val="INFORM. BASICA CONTRATO"/>
      <sheetName val="2. RELACIÓN ACTAS"/>
      <sheetName val="3. CONTROL POLIZAS"/>
      <sheetName val="4. AVANCE RESUMEN"/>
      <sheetName val="% T ACUM"/>
      <sheetName val="5. GRÁFICO AVANCE"/>
      <sheetName val="6. AVANCE SEGUN CAPITULOS"/>
      <sheetName val="7. AVANCE ACTIVIDAD-ITEM"/>
      <sheetName val="INFORME FOTOGRÁFICO"/>
      <sheetName val="COMPACTO"/>
      <sheetName val="PREACTA PARCIAL"/>
      <sheetName val="DATOS GRAFICOS"/>
      <sheetName val="CUADRO CANTIDADES"/>
      <sheetName val="BALANCE ACTAINTERVENTORÍA FINAL"/>
      <sheetName val="BALANCE FINAL"/>
      <sheetName val="CALCULO MATERIAL 4 ACTA"/>
      <sheetName val="CONTRACTUAL EJECUTADO"/>
      <sheetName val="CONTRACTUAL mas material FINAL"/>
      <sheetName val="BALANCE INTERVENTORÍA"/>
      <sheetName val="recibo final caudro"/>
      <sheetName val="Ac.recibo"/>
      <sheetName val="recibo"/>
      <sheetName val="AVANCE REAL"/>
      <sheetName val="PRESUPUESTO avance"/>
      <sheetName val="ANEXOS"/>
      <sheetName val="9. anexos"/>
      <sheetName val="9. rELACIÓN ACTAS"/>
      <sheetName val="CUADRO 11"/>
      <sheetName val="9. PAGO PARAS"/>
      <sheetName val="RELACIÓN MATERIAL"/>
      <sheetName val="PORT PREACTA"/>
      <sheetName val="OFICIOS CORP"/>
      <sheetName val="OFICIOS RECIBO"/>
      <sheetName val="ACTA MODIFICACIÓN CIVIL"/>
      <sheetName val="UNITARIOS RELLENOS"/>
      <sheetName val="UNITARIOS GENERALES"/>
      <sheetName val="PE_02"/>
      <sheetName val="Estruc_ Tarif"/>
      <sheetName val="UNITARIOS"/>
      <sheetName val="RECIBO FINAL"/>
      <sheetName val="Desmonte y Limpieza"/>
      <sheetName val="7.12"/>
      <sheetName val="UNITARIOS GENERALES.xls"/>
      <sheetName val="letra"/>
      <sheetName val="5. MODIFICATORIA"/>
      <sheetName val="CRA.MODI"/>
      <sheetName val="\Documents and Settings\Adminis"/>
      <sheetName val="\Users\Juan\Downloads\Users\USU"/>
      <sheetName val="\Users\user\Library\Mail Downlo"/>
      <sheetName val="\Cofinanciacion\FICHAS Y FORMAT"/>
      <sheetName val="\A\Cofinanciacion\FICHAS Y FORM"/>
      <sheetName val="LSAL"/>
      <sheetName val="LIQUIDACION"/>
      <sheetName val="NOMINA"/>
      <sheetName val="PRESUP. RESUMEN"/>
      <sheetName val="UNITARIOS_GENERALES"/>
      <sheetName val="5__MODIFICATORIA"/>
      <sheetName val="UNITARIOS%20GENERALES.xls"/>
      <sheetName val="ACTA 1 INICIO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RESUPUESTO ESTADIO 1"/>
      <sheetName val="\\Master\luis carlos\Documents 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PRESUPUESTO IE"/>
      <sheetName val="APUS  IE"/>
      <sheetName val=" Summary Page"/>
      <sheetName val="Log"/>
      <sheetName val="Drivers"/>
      <sheetName val="Inputs_28kt"/>
      <sheetName val="Inputs_28upID"/>
      <sheetName val="Inputs_32t"/>
      <sheetName val="Inputs_37kt"/>
      <sheetName val="Inputs-SUMMARY"/>
      <sheetName val="Toggles"/>
      <sheetName val="Workings"/>
      <sheetName val="DBOutput"/>
      <sheetName val="Core"/>
      <sheetName val="Core_real"/>
      <sheetName val="Tax"/>
      <sheetName val="Royalties"/>
      <sheetName val="Financing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  <sheetName val="ETAPA 50 SMMLV"/>
      <sheetName val="PRESUPUESTOS"/>
      <sheetName val="CONTRATISTAS"/>
      <sheetName val="CONRATANTE"/>
      <sheetName val="CONTROL DE CORTES "/>
      <sheetName val="PROYECTOS U OBRAS"/>
      <sheetName val="RESIDENTES  DE OBRA"/>
      <sheetName val="REC-11-03 - 1.1AD4"/>
      <sheetName val="REC-11-03 - 1.2AD4"/>
      <sheetName val="REC-11-03 - 2.2AD4"/>
      <sheetName val="REC-11-03 - 3.1AD4"/>
      <sheetName val="REC-11-03 - 3.2AD4"/>
      <sheetName val="REC-11-03 - 3.3AD4"/>
      <sheetName val="REC-11-03 - 3.4AD4"/>
      <sheetName val="REC-11-03 - 3.5AD4"/>
      <sheetName val="REC-11-03 - 4.2AD4"/>
      <sheetName val="REC-11-03 - 4.3AD4"/>
      <sheetName val="REC-11-03 - 4.4AD4"/>
      <sheetName val="REC-11-03 - 5.1AD4"/>
      <sheetName val="REC-11-03 - 5.2AD4"/>
      <sheetName val="REC-11-03 - 5.3AD4"/>
      <sheetName val="REC-11-03 - 6.1AD4"/>
      <sheetName val="REC-11-03 - 6.2AD4"/>
      <sheetName val="REC-11-03 - 7.1AD4"/>
      <sheetName val="REC-11-03 - 7.2AD4"/>
      <sheetName val="PROY_ORIGINAL6"/>
      <sheetName val="PU_(2)5"/>
      <sheetName val="200P_1"/>
      <sheetName val="500P_1"/>
      <sheetName val="500P_2"/>
      <sheetName val="640P_2"/>
      <sheetName val="640_1_(2)"/>
      <sheetName val="672P_1"/>
      <sheetName val="2P_1"/>
      <sheetName val="materiales_de_insumo"/>
      <sheetName val="jornales_y_prestaciones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464_1P"/>
      <sheetName val="670_P"/>
      <sheetName val="671_P"/>
      <sheetName val="621_1P"/>
      <sheetName val="610_2P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BD"/>
      <sheetName val="LISTA_EPC"/>
      <sheetName val="450p"/>
      <sheetName val="630.4.1"/>
      <sheetName val="4P.1.1"/>
      <sheetName val="673P.1"/>
      <sheetName val="673-dren"/>
      <sheetName val="674p.2"/>
      <sheetName val="640.1.4"/>
      <sheetName val="630.3.1"/>
      <sheetName val="701.2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SNP7 Anclajes pasivos6j_x0000_"/>
      <sheetName val="_x0000_㈀㰰⌀_x0000_㈀㰮⌀_x0000_䰀଒v_x0000__x0000__x0000_頀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Res_Antequera"/>
      <sheetName val="Las_Brisas"/>
      <sheetName val="Res_LasBrisas"/>
      <sheetName val="Las_Palmas"/>
      <sheetName val="Res_LasPalmas"/>
      <sheetName val="Res_Zapatosa"/>
      <sheetName val="San_Andres"/>
      <sheetName val="Res_SanAndres"/>
      <sheetName val="Puerto_Oculto"/>
      <sheetName val="Res_PtoOculto"/>
      <sheetName val="San_Jose"/>
      <sheetName val="Res_SanJose"/>
      <sheetName val="Resumen_Gral"/>
      <sheetName val="A_P_U_"/>
      <sheetName val="A_P_U__CONC_4000"/>
      <sheetName val="Apu_Ambiental"/>
      <sheetName val="Mano_de_obra"/>
      <sheetName val="Presupuestos_TODOS_-_NO_PRINT"/>
      <sheetName val="Acta_N°_1"/>
      <sheetName val="16-6_"/>
      <sheetName val="14-6_"/>
      <sheetName val="12-6_"/>
      <sheetName val="24&quot;_"/>
      <sheetName val="16&quot;_"/>
      <sheetName val="RESUMEN_"/>
      <sheetName val="Preacta_N°5"/>
      <sheetName val="comparacion_de_flujos"/>
      <sheetName val="FONDO_LEJANO"/>
      <sheetName val="FONDO_CERCANO"/>
      <sheetName val="CUADRO_MATRIZ_DE_ACTIV"/>
      <sheetName val="CUADRO_LISTA_DE_ACTIVI"/>
      <sheetName val="Memoria_de_Calculos"/>
      <sheetName val="EQUIPOS_Y_MATERIALES"/>
      <sheetName val="201P_1"/>
      <sheetName val="311P_1"/>
      <sheetName val="V_R__13_AL_26_MAR"/>
      <sheetName val="B_A__13_AL_26_MAR"/>
      <sheetName val="L_M_10_AL_23_DE_ABRIL"/>
      <sheetName val="V_R_10_AL_23_ABRIL"/>
      <sheetName val="J_CRUZ_10AL23_ABRIL"/>
      <sheetName val="J__BUELVAS_1-15_FEB"/>
      <sheetName val="Vía 9004"/>
      <sheetName val="450.9 "/>
      <sheetName val="450.9P  "/>
      <sheetName val="330.1P"/>
      <sheetName val="900.4P"/>
      <sheetName val="FIBRA ÓPTICA"/>
      <sheetName val="Fich-Doc"/>
      <sheetName val="NumFIch"/>
      <sheetName val="Fichas"/>
      <sheetName val="Entrada datos"/>
      <sheetName val="SOPORTE"/>
      <sheetName val="Soporte 2"/>
      <sheetName val="Análisis"/>
      <sheetName val="Análisis 2"/>
      <sheetName val="Costos unit"/>
      <sheetName val="Estrcut1"/>
      <sheetName val="Estrcut 2"/>
      <sheetName val="Resumen análisis"/>
      <sheetName val="Consult y seg"/>
      <sheetName val="INST"/>
      <sheetName val="4.1.3"/>
      <sheetName val="4.1.4"/>
      <sheetName val="4.1.5"/>
      <sheetName val="4.1.6"/>
      <sheetName val="4.1.7"/>
      <sheetName val="5.1.8"/>
      <sheetName val="5.1.9"/>
      <sheetName val="5.1.10"/>
      <sheetName val="5.1.11"/>
      <sheetName val="6.1.1"/>
      <sheetName val="6.1.2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3.2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LISTA DE ACTIVIDADES"/>
      <sheetName val="CUB. TIPO "/>
      <sheetName val="CUB. GRAD. TRILLADORA"/>
      <sheetName val="CUB PROT. MAR. GAVIONES"/>
      <sheetName val="CUB. MUROS CONTEN. PASAR."/>
      <sheetName val="CUB. PASARELA TRILLAD"/>
      <sheetName val="RESUMEN CANTIDADES"/>
      <sheetName val="Datos Básicos"/>
      <sheetName val="REFERENCIAS"/>
      <sheetName val="AAA"/>
      <sheetName val="aputipo"/>
      <sheetName val="Agregados"/>
      <sheetName val="base Apus"/>
      <sheetName val="INICIO IMPRESIÓN"/>
      <sheetName val="INICIOPU"/>
      <sheetName val="1Movilización"/>
      <sheetName val="2Localización"/>
      <sheetName val="3Cerramiento"/>
      <sheetName val="4Desmonte"/>
      <sheetName val="5Descapote"/>
      <sheetName val="6Demoliciónconcretosinref"/>
      <sheetName val="7Demoliciónconcretoref"/>
      <sheetName val="8Demolicmuro0,15"/>
      <sheetName val="9Demolicmuro0,25"/>
      <sheetName val="10Excavaman"/>
      <sheetName val="11Excavaconglom"/>
      <sheetName val="12Excavamaqui"/>
      <sheetName val="13pilotpreex"/>
      <sheetName val="14Hinca"/>
      <sheetName val="15Enrocado e=0,30"/>
      <sheetName val="16Gavión"/>
      <sheetName val="17Revestgavion"/>
      <sheetName val="18Revmurotierraarmada"/>
      <sheetName val="19Acarreofuente"/>
      <sheetName val="20Manej agua"/>
      <sheetName val="21Rellcomun"/>
      <sheetName val="22Rellselec"/>
      <sheetName val="23Subbase"/>
      <sheetName val="24Base"/>
      <sheetName val="25Camatritur"/>
      <sheetName val="26Matfilt"/>
      <sheetName val="27Relletierraneg"/>
      <sheetName val="28Subfrances"/>
      <sheetName val="29Geodrenplanar"/>
      <sheetName val="30GeotexNT1600"/>
      <sheetName val="31GeotexNT2000"/>
      <sheetName val="32GeotexT2400"/>
      <sheetName val="33Tubdren65"/>
      <sheetName val="34Tubdren100mm"/>
      <sheetName val="35Concsolado"/>
      <sheetName val="36Ciclopeo"/>
      <sheetName val="37Cetructuras21"/>
      <sheetName val="38cestruct21imp"/>
      <sheetName val="39Cimperm28"/>
      <sheetName val="40Cpav"/>
      <sheetName val="41Selljunt"/>
      <sheetName val="42Acero"/>
      <sheetName val="43Mallaelectrosol"/>
      <sheetName val="44Ancleje 14cm"/>
      <sheetName val="46Polietil"/>
      <sheetName val="45Anclaje10cm"/>
      <sheetName val="47placa0,20"/>
      <sheetName val="48Pisopiedragrama"/>
      <sheetName val="49Adoqoctag"/>
      <sheetName val="50Adoquin 60"/>
      <sheetName val="51Adoquin200x100x80"/>
      <sheetName val="52Loseta 40"/>
      <sheetName val="53LosetatactilA-55"/>
      <sheetName val="54LosetaA60"/>
      <sheetName val="55Deck pvc"/>
      <sheetName val="56Dec wpc"/>
      <sheetName val="57Gravillalavada"/>
      <sheetName val="58Enchappisos"/>
      <sheetName val="59Enchape pasar"/>
      <sheetName val="60Enchapemuros"/>
      <sheetName val="61Enchapegradas"/>
      <sheetName val="62Enchap escaler"/>
      <sheetName val="63Enchapespejagua"/>
      <sheetName val="BasicoMesongranitpulid"/>
      <sheetName val="64Cranipulid"/>
      <sheetName val="65Guardaescob"/>
      <sheetName val="66Bordillo A10"/>
      <sheetName val="67Sardinel A80"/>
      <sheetName val="68Bordilo A81"/>
      <sheetName val="69CañuelA120"/>
      <sheetName val="70Bordillo A-85"/>
      <sheetName val="71Bordillo A-86"/>
      <sheetName val="72Contenedde raices"/>
      <sheetName val="73Bolarhierr"/>
      <sheetName val="74Bolarconcreto"/>
      <sheetName val="75Bloqueabujardgris"/>
      <sheetName val="76Bloqueabujardcolor"/>
      <sheetName val="77Toletealavist"/>
      <sheetName val="78Jardinera"/>
      <sheetName val="79Pañeteimp13"/>
      <sheetName val="80FIlosy dilat"/>
      <sheetName val="81Grouting"/>
      <sheetName val="82Mortrepar"/>
      <sheetName val="BasicoEspejo"/>
      <sheetName val="83Estuypintint"/>
      <sheetName val="84Estucypintext"/>
      <sheetName val="85Pintbarand"/>
      <sheetName val="86Pint sandm2"/>
      <sheetName val="87Bancaprefespald"/>
      <sheetName val="88BancasinspaldarM31"/>
      <sheetName val="89BancaM40"/>
      <sheetName val="90BarandaM80"/>
      <sheetName val="91Baranda met"/>
      <sheetName val="92CanecaM120"/>
      <sheetName val="93Ciclopar M100"/>
      <sheetName val="94CabinatelefonicaM-2"/>
      <sheetName val="95Parqueref35071D"/>
      <sheetName val="96Girocader"/>
      <sheetName val="97Camin"/>
      <sheetName val="98Flexión adult"/>
      <sheetName val="99Barr adul"/>
      <sheetName val="100Masajerelax"/>
      <sheetName val="101Volante"/>
      <sheetName val="102Presion hombro"/>
      <sheetName val="103Esculturas"/>
      <sheetName val="104empradización"/>
      <sheetName val="106Vegetación"/>
      <sheetName val="107Arborización"/>
      <sheetName val="108Plamas"/>
      <sheetName val="109Jardínvertical"/>
      <sheetName val="105Cesped"/>
      <sheetName val="110Sistemaderiego"/>
      <sheetName val="111Sistemahidpagua"/>
      <sheetName val="112Batbañ"/>
      <sheetName val="113Sunpresibañ"/>
      <sheetName val="114Hidrosanitbb"/>
      <sheetName val="115Aguasnegylluv bañ"/>
      <sheetName val="116Limpsumi"/>
      <sheetName val="117Limppozo"/>
      <sheetName val="118Rejilla sum"/>
      <sheetName val="119Tubalcant160mm"/>
      <sheetName val="120Tubalcant200mm"/>
      <sheetName val="121Tubalcanta250mm"/>
      <sheetName val="122Tubalcantari315mm"/>
      <sheetName val="124Tubalcant400mm"/>
      <sheetName val="123Tubalcant16&quot;"/>
      <sheetName val="124Tubalcant20&quot;"/>
      <sheetName val="125Seccajapozins"/>
      <sheetName val="126Placacubcajpozins"/>
      <sheetName val="127Placafondo"/>
      <sheetName val="128Red elect bat baños"/>
      <sheetName val="129Rediluminacion"/>
      <sheetName val="BasicoConc14"/>
      <sheetName val="BasicoConc175"/>
      <sheetName val="dosif morteros"/>
      <sheetName val="BasicoConc21"/>
      <sheetName val="BasicoConc21imp"/>
      <sheetName val="BasicoConcreto 24"/>
      <sheetName val="BasicoConcreto 28"/>
      <sheetName val="BasicoContpav45"/>
      <sheetName val="basicoConos"/>
      <sheetName val="basicocoMortero1;3imp. "/>
      <sheetName val="BasicoMortero1;4imp."/>
      <sheetName val="BasicoToletecomun"/>
      <sheetName val="BasicoIncrust"/>
      <sheetName val="BasicoBloqueconc"/>
      <sheetName val="BasicoMuro No4"/>
      <sheetName val="BasicoPoyo 21"/>
      <sheetName val="BasicoCotagot"/>
      <sheetName val="BasicoSeñal transito"/>
      <sheetName val="BasicoPinttrafico"/>
      <sheetName val="BasicoPintlamina"/>
      <sheetName val="BasicoPintbitum"/>
      <sheetName val="BasicoMarcopuert"/>
      <sheetName val="BasicoPuertacc"/>
      <sheetName val="BasicoDivbaño"/>
      <sheetName val="BasicoVentalum"/>
      <sheetName val="FINPU"/>
      <sheetName val="PSISO"/>
      <sheetName val="Ensayos"/>
      <sheetName val="FINAL"/>
      <sheetName val="A4-SEPARACIÓNPOT TEMP"/>
      <sheetName val="Manejo de aguas"/>
      <sheetName val="Mallaeslabonada"/>
      <sheetName val="Tubosaguanegra1.5"/>
      <sheetName val="Angulos1,5"/>
      <sheetName val="Portontuberia2"/>
      <sheetName val="94Puera metalica"/>
      <sheetName val="Tuberia acero negro2&quot;"/>
      <sheetName val="Tuberia acero negro1&quot;"/>
      <sheetName val="bolsacreto1101"/>
      <sheetName val="bolsacreto1401"/>
      <sheetName val="Acerounion bolsacetos"/>
      <sheetName val="platina "/>
      <sheetName val="Tejapolicarbonato"/>
      <sheetName val="Grama sintetica"/>
      <sheetName val="campo de infiltración"/>
      <sheetName val="CANCHA SINTETICA"/>
      <sheetName val="CERRAMIENTO CANCHA CESPED"/>
      <sheetName val="PLACA Y CANCHASPOLIDEP"/>
      <sheetName val="Loc y repl m2"/>
      <sheetName val="Anclajesepoxico"/>
      <sheetName val="Bordill8x15"/>
      <sheetName val="enrocado0,25"/>
      <sheetName val="Bordill20x35"/>
      <sheetName val="Tubventi"/>
      <sheetName val="Contador"/>
      <sheetName val="Tanque agua 1000 LTS"/>
      <sheetName val="Puertintern"/>
      <sheetName val="TARIF PROFESIONALES"/>
      <sheetName val="Andencolor21"/>
      <sheetName val="Enchapespejagua"/>
      <sheetName val="Acareeomanual"/>
      <sheetName val="TubAguaLluvia"/>
      <sheetName val="Lista de arboles"/>
      <sheetName val="Revmuro tierraarm"/>
      <sheetName val="PROPUESTA PRESENTADA"/>
      <sheetName val="comparprecunit"/>
      <sheetName val="reversión"/>
      <sheetName val="(1)"/>
      <sheetName val="(2)"/>
      <sheetName val="(3)"/>
      <sheetName val="PROPUESTA"/>
      <sheetName val="Reajustes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Informe (2)"/>
      <sheetName val="AZU3sadeven"/>
      <sheetName val="HHp3"/>
      <sheetName val="AvanceP3"/>
      <sheetName val="horas lluv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INICIO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SEGM"/>
      <sheetName val="CANT PAV-1"/>
      <sheetName val="MMTO"/>
      <sheetName val="PRESUPUESTO2"/>
      <sheetName val="SEGM2"/>
      <sheetName val="CANT PAV-2"/>
      <sheetName val="MMTO2"/>
      <sheetName val="CANT_PAV-1"/>
      <sheetName val="CANT_PAV-2"/>
      <sheetName val="IDEN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EXO 1. CARPETA ASFALTICA "/>
      <sheetName val="ANEXO 2. BASE GRANULAR "/>
      <sheetName val="ANEXO 3. CAPA ESTABILIZADA "/>
      <sheetName val="ANEXO 4. CRUDO DE RIO"/>
      <sheetName val="ANEXO 5. EXCAVACIONES"/>
      <sheetName val="COMPONENTE II"/>
      <sheetName val="CONSOLIDADO."/>
      <sheetName val="PtoOficial"/>
      <sheetName val="APU II"/>
      <sheetName val="Hora efectiva (base calendario)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ACERO chele "/>
      <sheetName val="CANTIDAD DE OBRA"/>
      <sheetName val="CANT"/>
      <sheetName val="ACERO ITA "/>
      <sheetName val="CANTIDAD DE OBRA ITA"/>
      <sheetName val="ACERO 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LN5-CHC.4-7-SS7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Trans"/>
      <sheetName val="P Sanitario"/>
      <sheetName val="Granito pulido "/>
      <sheetName val="Marcos puerta"/>
      <sheetName val="Marcos ventana"/>
      <sheetName val="1,1,1 Campamt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2,11 Placas cont= 0,1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6 Placa maciza 0,20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1,6 Bloq Conc Estruc 014"/>
      <sheetName val="5,1,7 Bloq Conc Estruc 019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2 Dinteles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1 Acomet lluvia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0,4,2 Escalera en Granito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4,2 Cubierta placa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2 Pasamanos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6,2,7 Barras disc"/>
      <sheetName val="17,2,1 Puerta Vidrio"/>
      <sheetName val="17,2,2 Puerta PVC Baterias"/>
      <sheetName val="17,2,3 Divisiones 0,06"/>
      <sheetName val="17,2,4 Divisiones baños "/>
      <sheetName val="18,1,2 pintura plastica"/>
      <sheetName val="18,1,4 Vinilo sin estuco "/>
      <sheetName val="18,1,5 Vinilo Cielos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Pasamanos "/>
      <sheetName val="MALECON"/>
      <sheetName val="FormCan"/>
      <sheetName val="PrecRec"/>
      <sheetName val="SUB APU"/>
      <sheetName val="SUB_APU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 refreshError="1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 refreshError="1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 refreshError="1"/>
      <sheetData sheetId="805" refreshError="1"/>
      <sheetData sheetId="806"/>
      <sheetData sheetId="807"/>
      <sheetData sheetId="808" refreshError="1"/>
      <sheetData sheetId="809"/>
      <sheetData sheetId="810" refreshError="1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 refreshError="1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 refreshError="1"/>
      <sheetData sheetId="2854" refreshError="1"/>
      <sheetData sheetId="2855"/>
      <sheetData sheetId="2856" refreshError="1"/>
      <sheetData sheetId="2857" refreshError="1"/>
      <sheetData sheetId="2858" refreshError="1"/>
      <sheetData sheetId="2859"/>
      <sheetData sheetId="2860" refreshError="1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/>
      <sheetData sheetId="2938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 refreshError="1"/>
      <sheetData sheetId="3229"/>
      <sheetData sheetId="3230" refreshError="1"/>
      <sheetData sheetId="3231" refreshError="1"/>
      <sheetData sheetId="3232" refreshError="1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 refreshError="1"/>
      <sheetData sheetId="3243"/>
      <sheetData sheetId="3244"/>
      <sheetData sheetId="3245" refreshError="1"/>
      <sheetData sheetId="3246"/>
      <sheetData sheetId="3247"/>
      <sheetData sheetId="3248"/>
      <sheetData sheetId="3249"/>
      <sheetData sheetId="3250" refreshError="1"/>
      <sheetData sheetId="3251" refreshError="1"/>
      <sheetData sheetId="3252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/>
      <sheetData sheetId="3434"/>
      <sheetData sheetId="3435"/>
      <sheetData sheetId="3436"/>
      <sheetData sheetId="3437"/>
      <sheetData sheetId="3438"/>
      <sheetData sheetId="3439"/>
      <sheetData sheetId="3440" refreshError="1"/>
      <sheetData sheetId="3441" refreshError="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/>
      <sheetData sheetId="3536"/>
      <sheetData sheetId="3537"/>
      <sheetData sheetId="3538"/>
      <sheetData sheetId="3539" refreshError="1"/>
      <sheetData sheetId="3540" refreshError="1"/>
      <sheetData sheetId="3541" refreshError="1"/>
      <sheetData sheetId="3542"/>
      <sheetData sheetId="3543" refreshError="1"/>
      <sheetData sheetId="3544" refreshError="1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 refreshError="1"/>
      <sheetData sheetId="3565" refreshError="1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 refreshError="1"/>
      <sheetData sheetId="3585" refreshError="1"/>
      <sheetData sheetId="3586" refreshError="1"/>
      <sheetData sheetId="3587" refreshError="1"/>
      <sheetData sheetId="3588"/>
      <sheetData sheetId="3589"/>
      <sheetData sheetId="3590" refreshError="1"/>
      <sheetData sheetId="3591" refreshError="1"/>
      <sheetData sheetId="3592" refreshError="1"/>
      <sheetData sheetId="3593"/>
      <sheetData sheetId="3594"/>
      <sheetData sheetId="3595" refreshError="1"/>
      <sheetData sheetId="3596"/>
      <sheetData sheetId="3597"/>
      <sheetData sheetId="3598"/>
      <sheetData sheetId="3599" refreshError="1"/>
      <sheetData sheetId="3600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/>
      <sheetData sheetId="3607" refreshError="1"/>
      <sheetData sheetId="3608" refreshError="1"/>
      <sheetData sheetId="3609"/>
      <sheetData sheetId="3610"/>
      <sheetData sheetId="3611"/>
      <sheetData sheetId="3612"/>
      <sheetData sheetId="3613" refreshError="1"/>
      <sheetData sheetId="3614" refreshError="1"/>
      <sheetData sheetId="3615" refreshError="1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 refreshError="1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/>
      <sheetData sheetId="4039"/>
      <sheetData sheetId="4040" refreshError="1"/>
      <sheetData sheetId="4041"/>
      <sheetData sheetId="4042" refreshError="1"/>
      <sheetData sheetId="4043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/>
      <sheetData sheetId="4083"/>
      <sheetData sheetId="4084"/>
      <sheetData sheetId="4085"/>
      <sheetData sheetId="4086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 refreshError="1"/>
      <sheetData sheetId="4175" refreshError="1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 refreshError="1"/>
      <sheetData sheetId="4227" refreshError="1"/>
      <sheetData sheetId="4228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/>
      <sheetData sheetId="4264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/>
      <sheetData sheetId="4344"/>
      <sheetData sheetId="4345" refreshError="1"/>
      <sheetData sheetId="4346" refreshError="1"/>
      <sheetData sheetId="4347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/>
      <sheetData sheetId="4446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/>
      <sheetData sheetId="4843" refreshError="1"/>
      <sheetData sheetId="4844" refreshError="1"/>
      <sheetData sheetId="4845"/>
      <sheetData sheetId="4846" refreshError="1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/>
      <sheetData sheetId="4895" refreshError="1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 refreshError="1"/>
      <sheetData sheetId="4932" refreshError="1"/>
      <sheetData sheetId="4933" refreshError="1"/>
      <sheetData sheetId="4934"/>
      <sheetData sheetId="4935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/>
      <sheetData sheetId="4947" refreshError="1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/>
      <sheetData sheetId="4966"/>
      <sheetData sheetId="4967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/>
      <sheetData sheetId="4992" refreshError="1"/>
      <sheetData sheetId="4993"/>
      <sheetData sheetId="4994" refreshError="1"/>
      <sheetData sheetId="4995" refreshError="1"/>
      <sheetData sheetId="4996"/>
      <sheetData sheetId="4997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 refreshError="1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/>
      <sheetData sheetId="5174" refreshError="1"/>
      <sheetData sheetId="5175" refreshError="1"/>
      <sheetData sheetId="5176" refreshError="1"/>
      <sheetData sheetId="5177" refreshError="1"/>
      <sheetData sheetId="5178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/>
      <sheetData sheetId="5194"/>
      <sheetData sheetId="5195"/>
      <sheetData sheetId="5196"/>
      <sheetData sheetId="5197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/>
      <sheetData sheetId="5993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/>
      <sheetData sheetId="6000"/>
      <sheetData sheetId="6001"/>
      <sheetData sheetId="6002" refreshError="1"/>
      <sheetData sheetId="6003"/>
      <sheetData sheetId="6004" refreshError="1"/>
      <sheetData sheetId="6005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 refreshError="1"/>
      <sheetData sheetId="6139" refreshError="1"/>
      <sheetData sheetId="6140"/>
      <sheetData sheetId="6141"/>
      <sheetData sheetId="6142"/>
      <sheetData sheetId="6143"/>
      <sheetData sheetId="6144"/>
      <sheetData sheetId="6145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/>
      <sheetData sheetId="6444"/>
      <sheetData sheetId="6445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/>
      <sheetData sheetId="6453" refreshError="1"/>
      <sheetData sheetId="6454"/>
      <sheetData sheetId="6455"/>
      <sheetData sheetId="6456"/>
      <sheetData sheetId="6457"/>
      <sheetData sheetId="6458" refreshError="1"/>
      <sheetData sheetId="6459" refreshError="1"/>
      <sheetData sheetId="6460" refreshError="1"/>
      <sheetData sheetId="6461" refreshError="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 refreshError="1"/>
      <sheetData sheetId="6475"/>
      <sheetData sheetId="6476"/>
      <sheetData sheetId="6477"/>
      <sheetData sheetId="6478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/>
      <sheetData sheetId="6588"/>
      <sheetData sheetId="6589"/>
      <sheetData sheetId="6590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 refreshError="1"/>
      <sheetData sheetId="6759"/>
      <sheetData sheetId="6760" refreshError="1"/>
      <sheetData sheetId="676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/>
      <sheetData sheetId="6777"/>
      <sheetData sheetId="6778"/>
      <sheetData sheetId="6779"/>
      <sheetData sheetId="6780"/>
      <sheetData sheetId="6781" refreshError="1"/>
      <sheetData sheetId="6782" refreshError="1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/>
      <sheetData sheetId="6908"/>
      <sheetData sheetId="6909"/>
      <sheetData sheetId="6910"/>
      <sheetData sheetId="6911"/>
      <sheetData sheetId="6912"/>
      <sheetData sheetId="6913"/>
      <sheetData sheetId="6914"/>
      <sheetData sheetId="6915"/>
      <sheetData sheetId="6916"/>
      <sheetData sheetId="6917"/>
      <sheetData sheetId="6918"/>
      <sheetData sheetId="6919"/>
      <sheetData sheetId="6920"/>
      <sheetData sheetId="6921"/>
      <sheetData sheetId="6922"/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/>
      <sheetData sheetId="6933"/>
      <sheetData sheetId="6934"/>
      <sheetData sheetId="6935"/>
      <sheetData sheetId="6936"/>
      <sheetData sheetId="6937"/>
      <sheetData sheetId="6938"/>
      <sheetData sheetId="6939"/>
      <sheetData sheetId="6940"/>
      <sheetData sheetId="6941"/>
      <sheetData sheetId="6942"/>
      <sheetData sheetId="6943"/>
      <sheetData sheetId="6944"/>
      <sheetData sheetId="6945"/>
      <sheetData sheetId="6946"/>
      <sheetData sheetId="6947"/>
      <sheetData sheetId="6948"/>
      <sheetData sheetId="6949"/>
      <sheetData sheetId="6950"/>
      <sheetData sheetId="6951"/>
      <sheetData sheetId="6952"/>
      <sheetData sheetId="6953"/>
      <sheetData sheetId="6954"/>
      <sheetData sheetId="6955"/>
      <sheetData sheetId="6956"/>
      <sheetData sheetId="6957"/>
      <sheetData sheetId="6958"/>
      <sheetData sheetId="6959"/>
      <sheetData sheetId="6960"/>
      <sheetData sheetId="6961"/>
      <sheetData sheetId="6962"/>
      <sheetData sheetId="6963"/>
      <sheetData sheetId="6964"/>
      <sheetData sheetId="6965"/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/>
      <sheetData sheetId="7025"/>
      <sheetData sheetId="7026"/>
      <sheetData sheetId="7027"/>
      <sheetData sheetId="7028"/>
      <sheetData sheetId="7029"/>
      <sheetData sheetId="7030"/>
      <sheetData sheetId="7031"/>
      <sheetData sheetId="7032"/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/>
      <sheetData sheetId="7042"/>
      <sheetData sheetId="7043"/>
      <sheetData sheetId="7044"/>
      <sheetData sheetId="7045"/>
      <sheetData sheetId="7046"/>
      <sheetData sheetId="7047"/>
      <sheetData sheetId="7048"/>
      <sheetData sheetId="7049"/>
      <sheetData sheetId="7050"/>
      <sheetData sheetId="7051"/>
      <sheetData sheetId="7052"/>
      <sheetData sheetId="7053"/>
      <sheetData sheetId="7054"/>
      <sheetData sheetId="7055"/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 refreshError="1"/>
      <sheetData sheetId="7164"/>
      <sheetData sheetId="7165"/>
      <sheetData sheetId="7166" refreshError="1"/>
      <sheetData sheetId="7167" refreshError="1"/>
      <sheetData sheetId="7168" refreshError="1"/>
      <sheetData sheetId="7169"/>
      <sheetData sheetId="7170" refreshError="1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 refreshError="1"/>
      <sheetData sheetId="7194" refreshError="1"/>
      <sheetData sheetId="7195" refreshError="1"/>
      <sheetData sheetId="7196" refreshError="1"/>
      <sheetData sheetId="7197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/>
      <sheetData sheetId="7206"/>
      <sheetData sheetId="7207"/>
      <sheetData sheetId="7208"/>
      <sheetData sheetId="7209"/>
      <sheetData sheetId="7210"/>
      <sheetData sheetId="7211" refreshError="1"/>
      <sheetData sheetId="7212"/>
      <sheetData sheetId="7213" refreshError="1"/>
      <sheetData sheetId="7214"/>
      <sheetData sheetId="7215"/>
      <sheetData sheetId="7216"/>
      <sheetData sheetId="7217" refreshError="1"/>
      <sheetData sheetId="7218"/>
      <sheetData sheetId="7219"/>
      <sheetData sheetId="7220"/>
      <sheetData sheetId="722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/>
      <sheetData sheetId="7248"/>
      <sheetData sheetId="7249"/>
      <sheetData sheetId="7250"/>
      <sheetData sheetId="7251"/>
      <sheetData sheetId="7252"/>
      <sheetData sheetId="7253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 refreshError="1"/>
      <sheetData sheetId="7285" refreshError="1"/>
      <sheetData sheetId="7286" refreshError="1"/>
      <sheetData sheetId="7287"/>
      <sheetData sheetId="7288"/>
      <sheetData sheetId="7289"/>
      <sheetData sheetId="7290"/>
      <sheetData sheetId="7291"/>
      <sheetData sheetId="7292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 refreshError="1"/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 refreshError="1"/>
      <sheetData sheetId="8429" refreshError="1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 refreshError="1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/>
      <sheetData sheetId="8848"/>
      <sheetData sheetId="8849"/>
      <sheetData sheetId="8850"/>
      <sheetData sheetId="885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/>
      <sheetData sheetId="8858"/>
      <sheetData sheetId="8859" refreshError="1"/>
      <sheetData sheetId="8860" refreshError="1"/>
      <sheetData sheetId="8861"/>
      <sheetData sheetId="8862"/>
      <sheetData sheetId="8863"/>
      <sheetData sheetId="8864"/>
      <sheetData sheetId="8865"/>
      <sheetData sheetId="8866"/>
      <sheetData sheetId="8867" refreshError="1"/>
      <sheetData sheetId="8868" refreshError="1"/>
      <sheetData sheetId="8869" refreshError="1"/>
      <sheetData sheetId="8870"/>
      <sheetData sheetId="8871" refreshError="1"/>
      <sheetData sheetId="8872" refreshError="1"/>
      <sheetData sheetId="8873" refreshError="1"/>
      <sheetData sheetId="8874"/>
      <sheetData sheetId="8875"/>
      <sheetData sheetId="8876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/>
      <sheetData sheetId="9070"/>
      <sheetData sheetId="9071"/>
      <sheetData sheetId="9072"/>
      <sheetData sheetId="9073"/>
      <sheetData sheetId="9074"/>
      <sheetData sheetId="9075"/>
      <sheetData sheetId="9076"/>
      <sheetData sheetId="9077"/>
      <sheetData sheetId="9078"/>
      <sheetData sheetId="9079"/>
      <sheetData sheetId="9080"/>
      <sheetData sheetId="9081"/>
      <sheetData sheetId="9082"/>
      <sheetData sheetId="9083"/>
      <sheetData sheetId="9084"/>
      <sheetData sheetId="9085"/>
      <sheetData sheetId="9086"/>
      <sheetData sheetId="9087"/>
      <sheetData sheetId="9088"/>
      <sheetData sheetId="9089"/>
      <sheetData sheetId="9090"/>
      <sheetData sheetId="9091"/>
      <sheetData sheetId="9092"/>
      <sheetData sheetId="9093"/>
      <sheetData sheetId="9094"/>
      <sheetData sheetId="9095"/>
      <sheetData sheetId="9096"/>
      <sheetData sheetId="9097"/>
      <sheetData sheetId="9098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 refreshError="1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/>
      <sheetData sheetId="9226"/>
      <sheetData sheetId="9227"/>
      <sheetData sheetId="9228"/>
      <sheetData sheetId="9229"/>
      <sheetData sheetId="9230"/>
      <sheetData sheetId="9231"/>
      <sheetData sheetId="9232"/>
      <sheetData sheetId="9233"/>
      <sheetData sheetId="9234"/>
      <sheetData sheetId="9235"/>
      <sheetData sheetId="9236"/>
      <sheetData sheetId="9237"/>
      <sheetData sheetId="9238"/>
      <sheetData sheetId="9239"/>
      <sheetData sheetId="9240"/>
      <sheetData sheetId="9241"/>
      <sheetData sheetId="9242"/>
      <sheetData sheetId="9243"/>
      <sheetData sheetId="9244"/>
      <sheetData sheetId="9245"/>
      <sheetData sheetId="9246"/>
      <sheetData sheetId="9247"/>
      <sheetData sheetId="9248"/>
      <sheetData sheetId="9249"/>
      <sheetData sheetId="9250"/>
      <sheetData sheetId="9251"/>
      <sheetData sheetId="9252"/>
      <sheetData sheetId="9253"/>
      <sheetData sheetId="9254"/>
      <sheetData sheetId="9255"/>
      <sheetData sheetId="9256"/>
      <sheetData sheetId="9257"/>
      <sheetData sheetId="9258"/>
      <sheetData sheetId="9259"/>
      <sheetData sheetId="9260"/>
      <sheetData sheetId="9261"/>
      <sheetData sheetId="9262"/>
      <sheetData sheetId="9263"/>
      <sheetData sheetId="9264"/>
      <sheetData sheetId="9265"/>
      <sheetData sheetId="9266"/>
      <sheetData sheetId="9267"/>
      <sheetData sheetId="9268"/>
      <sheetData sheetId="9269"/>
      <sheetData sheetId="9270"/>
      <sheetData sheetId="9271"/>
      <sheetData sheetId="9272"/>
      <sheetData sheetId="9273"/>
      <sheetData sheetId="9274"/>
      <sheetData sheetId="9275"/>
      <sheetData sheetId="9276"/>
      <sheetData sheetId="9277"/>
      <sheetData sheetId="9278"/>
      <sheetData sheetId="9279"/>
      <sheetData sheetId="9280"/>
      <sheetData sheetId="9281"/>
      <sheetData sheetId="9282"/>
      <sheetData sheetId="9283"/>
      <sheetData sheetId="9284"/>
      <sheetData sheetId="9285"/>
      <sheetData sheetId="9286"/>
      <sheetData sheetId="9287"/>
      <sheetData sheetId="9288"/>
      <sheetData sheetId="9289"/>
      <sheetData sheetId="9290"/>
      <sheetData sheetId="9291"/>
      <sheetData sheetId="9292"/>
      <sheetData sheetId="9293"/>
      <sheetData sheetId="9294"/>
      <sheetData sheetId="9295"/>
      <sheetData sheetId="9296"/>
      <sheetData sheetId="9297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/>
      <sheetData sheetId="9314"/>
      <sheetData sheetId="9315"/>
      <sheetData sheetId="9316"/>
      <sheetData sheetId="9317"/>
      <sheetData sheetId="9318"/>
      <sheetData sheetId="9319"/>
      <sheetData sheetId="9320"/>
      <sheetData sheetId="9321"/>
      <sheetData sheetId="9322"/>
      <sheetData sheetId="9323"/>
      <sheetData sheetId="9324"/>
      <sheetData sheetId="9325"/>
      <sheetData sheetId="9326"/>
      <sheetData sheetId="9327"/>
      <sheetData sheetId="9328"/>
      <sheetData sheetId="9329"/>
      <sheetData sheetId="9330"/>
      <sheetData sheetId="9331"/>
      <sheetData sheetId="9332"/>
      <sheetData sheetId="9333"/>
      <sheetData sheetId="9334"/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/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/>
      <sheetData sheetId="9386"/>
      <sheetData sheetId="9387"/>
      <sheetData sheetId="9388"/>
      <sheetData sheetId="9389"/>
      <sheetData sheetId="9390"/>
      <sheetData sheetId="9391"/>
      <sheetData sheetId="9392"/>
      <sheetData sheetId="9393"/>
      <sheetData sheetId="9394"/>
      <sheetData sheetId="9395"/>
      <sheetData sheetId="9396"/>
      <sheetData sheetId="9397"/>
      <sheetData sheetId="9398"/>
      <sheetData sheetId="9399"/>
      <sheetData sheetId="9400"/>
      <sheetData sheetId="9401"/>
      <sheetData sheetId="9402"/>
      <sheetData sheetId="9403"/>
      <sheetData sheetId="9404"/>
      <sheetData sheetId="9405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/>
      <sheetData sheetId="9526"/>
      <sheetData sheetId="9527"/>
      <sheetData sheetId="9528"/>
      <sheetData sheetId="9529"/>
      <sheetData sheetId="9530"/>
      <sheetData sheetId="9531"/>
      <sheetData sheetId="9532"/>
      <sheetData sheetId="9533"/>
      <sheetData sheetId="9534"/>
      <sheetData sheetId="9535"/>
      <sheetData sheetId="9536"/>
      <sheetData sheetId="9537"/>
      <sheetData sheetId="9538"/>
      <sheetData sheetId="9539"/>
      <sheetData sheetId="9540"/>
      <sheetData sheetId="9541"/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/>
      <sheetData sheetId="9559"/>
      <sheetData sheetId="9560"/>
      <sheetData sheetId="9561"/>
      <sheetData sheetId="9562"/>
      <sheetData sheetId="9563"/>
      <sheetData sheetId="9564"/>
      <sheetData sheetId="9565"/>
      <sheetData sheetId="9566"/>
      <sheetData sheetId="9567"/>
      <sheetData sheetId="9568"/>
      <sheetData sheetId="9569"/>
      <sheetData sheetId="9570"/>
      <sheetData sheetId="9571"/>
      <sheetData sheetId="9572"/>
      <sheetData sheetId="9573"/>
      <sheetData sheetId="9574"/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/>
      <sheetData sheetId="9584"/>
      <sheetData sheetId="9585"/>
      <sheetData sheetId="9586"/>
      <sheetData sheetId="9587"/>
      <sheetData sheetId="9588"/>
      <sheetData sheetId="9589"/>
      <sheetData sheetId="9590"/>
      <sheetData sheetId="9591"/>
      <sheetData sheetId="9592"/>
      <sheetData sheetId="9593"/>
      <sheetData sheetId="9594"/>
      <sheetData sheetId="9595"/>
      <sheetData sheetId="9596"/>
      <sheetData sheetId="9597"/>
      <sheetData sheetId="9598"/>
      <sheetData sheetId="9599"/>
      <sheetData sheetId="9600"/>
      <sheetData sheetId="9601"/>
      <sheetData sheetId="9602"/>
      <sheetData sheetId="9603"/>
      <sheetData sheetId="9604"/>
      <sheetData sheetId="9605"/>
      <sheetData sheetId="9606"/>
      <sheetData sheetId="9607"/>
      <sheetData sheetId="9608"/>
      <sheetData sheetId="9609"/>
      <sheetData sheetId="9610"/>
      <sheetData sheetId="9611"/>
      <sheetData sheetId="9612"/>
      <sheetData sheetId="9613"/>
      <sheetData sheetId="9614"/>
      <sheetData sheetId="9615"/>
      <sheetData sheetId="9616"/>
      <sheetData sheetId="9617"/>
      <sheetData sheetId="9618"/>
      <sheetData sheetId="9619"/>
      <sheetData sheetId="9620"/>
      <sheetData sheetId="9621"/>
      <sheetData sheetId="9622"/>
      <sheetData sheetId="9623"/>
      <sheetData sheetId="9624"/>
      <sheetData sheetId="9625"/>
      <sheetData sheetId="9626"/>
      <sheetData sheetId="9627"/>
      <sheetData sheetId="9628"/>
      <sheetData sheetId="9629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/>
      <sheetData sheetId="9642"/>
      <sheetData sheetId="9643"/>
      <sheetData sheetId="9644"/>
      <sheetData sheetId="9645"/>
      <sheetData sheetId="9646"/>
      <sheetData sheetId="9647"/>
      <sheetData sheetId="9648"/>
      <sheetData sheetId="9649"/>
      <sheetData sheetId="9650"/>
      <sheetData sheetId="9651"/>
      <sheetData sheetId="9652"/>
      <sheetData sheetId="9653"/>
      <sheetData sheetId="9654"/>
      <sheetData sheetId="9655"/>
      <sheetData sheetId="9656"/>
      <sheetData sheetId="9657"/>
      <sheetData sheetId="9658"/>
      <sheetData sheetId="9659"/>
      <sheetData sheetId="9660"/>
      <sheetData sheetId="9661"/>
      <sheetData sheetId="9662"/>
      <sheetData sheetId="9663"/>
      <sheetData sheetId="9664"/>
      <sheetData sheetId="9665"/>
      <sheetData sheetId="9666"/>
      <sheetData sheetId="9667"/>
      <sheetData sheetId="9668"/>
      <sheetData sheetId="9669"/>
      <sheetData sheetId="9670"/>
      <sheetData sheetId="9671"/>
      <sheetData sheetId="9672"/>
      <sheetData sheetId="9673"/>
      <sheetData sheetId="9674"/>
      <sheetData sheetId="9675"/>
      <sheetData sheetId="9676"/>
      <sheetData sheetId="9677"/>
      <sheetData sheetId="9678"/>
      <sheetData sheetId="9679"/>
      <sheetData sheetId="9680"/>
      <sheetData sheetId="9681"/>
      <sheetData sheetId="9682"/>
      <sheetData sheetId="9683"/>
      <sheetData sheetId="9684"/>
      <sheetData sheetId="9685"/>
      <sheetData sheetId="9686"/>
      <sheetData sheetId="9687"/>
      <sheetData sheetId="9688"/>
      <sheetData sheetId="9689"/>
      <sheetData sheetId="9690"/>
      <sheetData sheetId="9691"/>
      <sheetData sheetId="9692"/>
      <sheetData sheetId="9693"/>
      <sheetData sheetId="9694"/>
      <sheetData sheetId="9695"/>
      <sheetData sheetId="9696"/>
      <sheetData sheetId="9697"/>
      <sheetData sheetId="9698"/>
      <sheetData sheetId="9699"/>
      <sheetData sheetId="9700"/>
      <sheetData sheetId="9701"/>
      <sheetData sheetId="9702"/>
      <sheetData sheetId="9703"/>
      <sheetData sheetId="9704"/>
      <sheetData sheetId="9705"/>
      <sheetData sheetId="9706"/>
      <sheetData sheetId="9707"/>
      <sheetData sheetId="9708"/>
      <sheetData sheetId="9709"/>
      <sheetData sheetId="9710"/>
      <sheetData sheetId="9711"/>
      <sheetData sheetId="9712"/>
      <sheetData sheetId="9713"/>
      <sheetData sheetId="9714"/>
      <sheetData sheetId="9715"/>
      <sheetData sheetId="9716"/>
      <sheetData sheetId="9717"/>
      <sheetData sheetId="9718"/>
      <sheetData sheetId="9719"/>
      <sheetData sheetId="9720"/>
      <sheetData sheetId="9721"/>
      <sheetData sheetId="9722"/>
      <sheetData sheetId="9723"/>
      <sheetData sheetId="9724"/>
      <sheetData sheetId="9725"/>
      <sheetData sheetId="9726"/>
      <sheetData sheetId="9727"/>
      <sheetData sheetId="9728"/>
      <sheetData sheetId="9729"/>
      <sheetData sheetId="9730"/>
      <sheetData sheetId="9731"/>
      <sheetData sheetId="9732"/>
      <sheetData sheetId="9733"/>
      <sheetData sheetId="9734"/>
      <sheetData sheetId="9735"/>
      <sheetData sheetId="9736"/>
      <sheetData sheetId="9737"/>
      <sheetData sheetId="9738"/>
      <sheetData sheetId="9739"/>
      <sheetData sheetId="9740"/>
      <sheetData sheetId="9741"/>
      <sheetData sheetId="9742"/>
      <sheetData sheetId="9743"/>
      <sheetData sheetId="9744"/>
      <sheetData sheetId="9745"/>
      <sheetData sheetId="9746"/>
      <sheetData sheetId="9747"/>
      <sheetData sheetId="9748"/>
      <sheetData sheetId="9749"/>
      <sheetData sheetId="9750"/>
      <sheetData sheetId="9751"/>
      <sheetData sheetId="9752"/>
      <sheetData sheetId="9753"/>
      <sheetData sheetId="9754"/>
      <sheetData sheetId="9755"/>
      <sheetData sheetId="9756"/>
      <sheetData sheetId="9757"/>
      <sheetData sheetId="9758"/>
      <sheetData sheetId="9759"/>
      <sheetData sheetId="9760"/>
      <sheetData sheetId="9761"/>
      <sheetData sheetId="9762"/>
      <sheetData sheetId="9763"/>
      <sheetData sheetId="9764"/>
      <sheetData sheetId="9765"/>
      <sheetData sheetId="9766"/>
      <sheetData sheetId="9767"/>
      <sheetData sheetId="9768"/>
      <sheetData sheetId="9769"/>
      <sheetData sheetId="9770"/>
      <sheetData sheetId="9771"/>
      <sheetData sheetId="9772"/>
      <sheetData sheetId="9773"/>
      <sheetData sheetId="9774"/>
      <sheetData sheetId="9775"/>
      <sheetData sheetId="9776"/>
      <sheetData sheetId="9777"/>
      <sheetData sheetId="9778"/>
      <sheetData sheetId="9779"/>
      <sheetData sheetId="9780"/>
      <sheetData sheetId="9781"/>
      <sheetData sheetId="9782"/>
      <sheetData sheetId="9783"/>
      <sheetData sheetId="9784"/>
      <sheetData sheetId="9785"/>
      <sheetData sheetId="9786"/>
      <sheetData sheetId="9787"/>
      <sheetData sheetId="9788"/>
      <sheetData sheetId="9789"/>
      <sheetData sheetId="9790"/>
      <sheetData sheetId="9791"/>
      <sheetData sheetId="9792"/>
      <sheetData sheetId="9793"/>
      <sheetData sheetId="9794"/>
      <sheetData sheetId="9795"/>
      <sheetData sheetId="9796"/>
      <sheetData sheetId="9797"/>
      <sheetData sheetId="9798"/>
      <sheetData sheetId="9799"/>
      <sheetData sheetId="9800"/>
      <sheetData sheetId="9801"/>
      <sheetData sheetId="9802"/>
      <sheetData sheetId="9803"/>
      <sheetData sheetId="9804"/>
      <sheetData sheetId="9805"/>
      <sheetData sheetId="9806"/>
      <sheetData sheetId="9807"/>
      <sheetData sheetId="9808"/>
      <sheetData sheetId="9809"/>
      <sheetData sheetId="9810"/>
      <sheetData sheetId="9811"/>
      <sheetData sheetId="9812"/>
      <sheetData sheetId="9813"/>
      <sheetData sheetId="9814"/>
      <sheetData sheetId="9815"/>
      <sheetData sheetId="9816"/>
      <sheetData sheetId="9817"/>
      <sheetData sheetId="9818"/>
      <sheetData sheetId="9819"/>
      <sheetData sheetId="9820"/>
      <sheetData sheetId="9821"/>
      <sheetData sheetId="9822"/>
      <sheetData sheetId="9823"/>
      <sheetData sheetId="9824"/>
      <sheetData sheetId="9825"/>
      <sheetData sheetId="9826"/>
      <sheetData sheetId="9827"/>
      <sheetData sheetId="9828"/>
      <sheetData sheetId="9829"/>
      <sheetData sheetId="9830"/>
      <sheetData sheetId="9831"/>
      <sheetData sheetId="9832"/>
      <sheetData sheetId="9833"/>
      <sheetData sheetId="9834"/>
      <sheetData sheetId="9835"/>
      <sheetData sheetId="9836"/>
      <sheetData sheetId="9837"/>
      <sheetData sheetId="9838"/>
      <sheetData sheetId="9839"/>
      <sheetData sheetId="9840"/>
      <sheetData sheetId="9841"/>
      <sheetData sheetId="9842"/>
      <sheetData sheetId="9843"/>
      <sheetData sheetId="9844"/>
      <sheetData sheetId="9845"/>
      <sheetData sheetId="9846"/>
      <sheetData sheetId="9847"/>
      <sheetData sheetId="9848"/>
      <sheetData sheetId="9849"/>
      <sheetData sheetId="9850"/>
      <sheetData sheetId="9851"/>
      <sheetData sheetId="9852"/>
      <sheetData sheetId="9853"/>
      <sheetData sheetId="9854"/>
      <sheetData sheetId="9855"/>
      <sheetData sheetId="9856"/>
      <sheetData sheetId="9857"/>
      <sheetData sheetId="9858"/>
      <sheetData sheetId="9859"/>
      <sheetData sheetId="9860"/>
      <sheetData sheetId="9861"/>
      <sheetData sheetId="9862"/>
      <sheetData sheetId="9863"/>
      <sheetData sheetId="9864"/>
      <sheetData sheetId="9865"/>
      <sheetData sheetId="9866"/>
      <sheetData sheetId="9867"/>
      <sheetData sheetId="9868"/>
      <sheetData sheetId="9869"/>
      <sheetData sheetId="9870"/>
      <sheetData sheetId="9871"/>
      <sheetData sheetId="9872"/>
      <sheetData sheetId="9873"/>
      <sheetData sheetId="9874"/>
      <sheetData sheetId="9875"/>
      <sheetData sheetId="9876"/>
      <sheetData sheetId="9877"/>
      <sheetData sheetId="9878"/>
      <sheetData sheetId="9879"/>
      <sheetData sheetId="9880"/>
      <sheetData sheetId="9881"/>
      <sheetData sheetId="9882"/>
      <sheetData sheetId="9883"/>
      <sheetData sheetId="9884"/>
      <sheetData sheetId="9885"/>
      <sheetData sheetId="9886"/>
      <sheetData sheetId="9887"/>
      <sheetData sheetId="9888"/>
      <sheetData sheetId="9889"/>
      <sheetData sheetId="9890"/>
      <sheetData sheetId="9891"/>
      <sheetData sheetId="9892"/>
      <sheetData sheetId="9893"/>
      <sheetData sheetId="9894"/>
      <sheetData sheetId="9895"/>
      <sheetData sheetId="9896"/>
      <sheetData sheetId="9897"/>
      <sheetData sheetId="9898"/>
      <sheetData sheetId="9899"/>
      <sheetData sheetId="9900"/>
      <sheetData sheetId="9901"/>
      <sheetData sheetId="9902"/>
      <sheetData sheetId="9903"/>
      <sheetData sheetId="9904"/>
      <sheetData sheetId="9905"/>
      <sheetData sheetId="9906"/>
      <sheetData sheetId="9907"/>
      <sheetData sheetId="9908"/>
      <sheetData sheetId="9909"/>
      <sheetData sheetId="9910"/>
      <sheetData sheetId="9911"/>
      <sheetData sheetId="9912"/>
      <sheetData sheetId="9913"/>
      <sheetData sheetId="9914"/>
      <sheetData sheetId="9915"/>
      <sheetData sheetId="9916"/>
      <sheetData sheetId="9917"/>
      <sheetData sheetId="9918"/>
      <sheetData sheetId="9919"/>
      <sheetData sheetId="9920"/>
      <sheetData sheetId="9921"/>
      <sheetData sheetId="9922"/>
      <sheetData sheetId="9923"/>
      <sheetData sheetId="9924"/>
      <sheetData sheetId="9925"/>
      <sheetData sheetId="9926"/>
      <sheetData sheetId="9927"/>
      <sheetData sheetId="9928"/>
      <sheetData sheetId="9929"/>
      <sheetData sheetId="9930"/>
      <sheetData sheetId="9931"/>
      <sheetData sheetId="9932"/>
      <sheetData sheetId="9933"/>
      <sheetData sheetId="9934"/>
      <sheetData sheetId="9935"/>
      <sheetData sheetId="9936"/>
      <sheetData sheetId="9937"/>
      <sheetData sheetId="9938"/>
      <sheetData sheetId="9939"/>
      <sheetData sheetId="9940"/>
      <sheetData sheetId="9941"/>
      <sheetData sheetId="9942"/>
      <sheetData sheetId="9943"/>
      <sheetData sheetId="9944"/>
      <sheetData sheetId="9945"/>
      <sheetData sheetId="9946"/>
      <sheetData sheetId="9947"/>
      <sheetData sheetId="9948"/>
      <sheetData sheetId="9949"/>
      <sheetData sheetId="9950"/>
      <sheetData sheetId="9951"/>
      <sheetData sheetId="9952"/>
      <sheetData sheetId="9953"/>
      <sheetData sheetId="9954"/>
      <sheetData sheetId="9955"/>
      <sheetData sheetId="9956"/>
      <sheetData sheetId="9957"/>
      <sheetData sheetId="9958"/>
      <sheetData sheetId="9959"/>
      <sheetData sheetId="9960"/>
      <sheetData sheetId="9961"/>
      <sheetData sheetId="9962"/>
      <sheetData sheetId="9963"/>
      <sheetData sheetId="9964"/>
      <sheetData sheetId="9965"/>
      <sheetData sheetId="9966"/>
      <sheetData sheetId="9967"/>
      <sheetData sheetId="9968"/>
      <sheetData sheetId="9969"/>
      <sheetData sheetId="9970"/>
      <sheetData sheetId="9971"/>
      <sheetData sheetId="9972"/>
      <sheetData sheetId="9973"/>
      <sheetData sheetId="9974"/>
      <sheetData sheetId="9975"/>
      <sheetData sheetId="9976"/>
      <sheetData sheetId="9977"/>
      <sheetData sheetId="9978"/>
      <sheetData sheetId="9979"/>
      <sheetData sheetId="9980"/>
      <sheetData sheetId="9981"/>
      <sheetData sheetId="9982"/>
      <sheetData sheetId="9983"/>
      <sheetData sheetId="9984"/>
      <sheetData sheetId="9985"/>
      <sheetData sheetId="9986"/>
      <sheetData sheetId="9987"/>
      <sheetData sheetId="9988"/>
      <sheetData sheetId="9989"/>
      <sheetData sheetId="9990"/>
      <sheetData sheetId="9991"/>
      <sheetData sheetId="9992"/>
      <sheetData sheetId="9993"/>
      <sheetData sheetId="9994"/>
      <sheetData sheetId="9995"/>
      <sheetData sheetId="9996"/>
      <sheetData sheetId="9997"/>
      <sheetData sheetId="9998"/>
      <sheetData sheetId="9999"/>
      <sheetData sheetId="10000"/>
      <sheetData sheetId="10001"/>
      <sheetData sheetId="10002"/>
      <sheetData sheetId="10003"/>
      <sheetData sheetId="10004"/>
      <sheetData sheetId="10005"/>
      <sheetData sheetId="10006"/>
      <sheetData sheetId="10007"/>
      <sheetData sheetId="10008"/>
      <sheetData sheetId="10009"/>
      <sheetData sheetId="10010"/>
      <sheetData sheetId="10011"/>
      <sheetData sheetId="10012"/>
      <sheetData sheetId="10013"/>
      <sheetData sheetId="10014"/>
      <sheetData sheetId="10015"/>
      <sheetData sheetId="10016"/>
      <sheetData sheetId="10017"/>
      <sheetData sheetId="10018"/>
      <sheetData sheetId="10019"/>
      <sheetData sheetId="10020"/>
      <sheetData sheetId="10021"/>
      <sheetData sheetId="10022"/>
      <sheetData sheetId="10023"/>
      <sheetData sheetId="10024"/>
      <sheetData sheetId="10025"/>
      <sheetData sheetId="10026"/>
      <sheetData sheetId="10027"/>
      <sheetData sheetId="10028"/>
      <sheetData sheetId="10029"/>
      <sheetData sheetId="10030"/>
      <sheetData sheetId="10031"/>
      <sheetData sheetId="10032"/>
      <sheetData sheetId="10033"/>
      <sheetData sheetId="10034"/>
      <sheetData sheetId="10035"/>
      <sheetData sheetId="10036"/>
      <sheetData sheetId="10037"/>
      <sheetData sheetId="10038"/>
      <sheetData sheetId="10039"/>
      <sheetData sheetId="10040"/>
      <sheetData sheetId="10041"/>
      <sheetData sheetId="10042"/>
      <sheetData sheetId="10043"/>
      <sheetData sheetId="10044"/>
      <sheetData sheetId="10045"/>
      <sheetData sheetId="10046"/>
      <sheetData sheetId="10047"/>
      <sheetData sheetId="10048"/>
      <sheetData sheetId="10049"/>
      <sheetData sheetId="10050"/>
      <sheetData sheetId="10051"/>
      <sheetData sheetId="10052"/>
      <sheetData sheetId="10053"/>
      <sheetData sheetId="10054"/>
      <sheetData sheetId="10055"/>
      <sheetData sheetId="10056"/>
      <sheetData sheetId="10057"/>
      <sheetData sheetId="10058"/>
      <sheetData sheetId="10059"/>
      <sheetData sheetId="10060"/>
      <sheetData sheetId="10061"/>
      <sheetData sheetId="10062"/>
      <sheetData sheetId="10063"/>
      <sheetData sheetId="10064"/>
      <sheetData sheetId="10065"/>
      <sheetData sheetId="10066"/>
      <sheetData sheetId="10067"/>
      <sheetData sheetId="10068"/>
      <sheetData sheetId="10069"/>
      <sheetData sheetId="10070"/>
      <sheetData sheetId="10071"/>
      <sheetData sheetId="10072"/>
      <sheetData sheetId="10073"/>
      <sheetData sheetId="10074"/>
      <sheetData sheetId="10075"/>
      <sheetData sheetId="10076"/>
      <sheetData sheetId="10077"/>
      <sheetData sheetId="10078"/>
      <sheetData sheetId="10079"/>
      <sheetData sheetId="10080"/>
      <sheetData sheetId="10081"/>
      <sheetData sheetId="10082"/>
      <sheetData sheetId="10083"/>
      <sheetData sheetId="10084"/>
      <sheetData sheetId="10085"/>
      <sheetData sheetId="10086"/>
      <sheetData sheetId="10087"/>
      <sheetData sheetId="10088"/>
      <sheetData sheetId="10089"/>
      <sheetData sheetId="10090"/>
      <sheetData sheetId="10091"/>
      <sheetData sheetId="10092"/>
      <sheetData sheetId="10093"/>
      <sheetData sheetId="10094"/>
      <sheetData sheetId="10095"/>
      <sheetData sheetId="10096"/>
      <sheetData sheetId="10097"/>
      <sheetData sheetId="10098"/>
      <sheetData sheetId="10099"/>
      <sheetData sheetId="10100"/>
      <sheetData sheetId="10101"/>
      <sheetData sheetId="10102"/>
      <sheetData sheetId="10103"/>
      <sheetData sheetId="10104"/>
      <sheetData sheetId="10105"/>
      <sheetData sheetId="10106"/>
      <sheetData sheetId="10107"/>
      <sheetData sheetId="10108"/>
      <sheetData sheetId="10109"/>
      <sheetData sheetId="10110"/>
      <sheetData sheetId="10111"/>
      <sheetData sheetId="10112"/>
      <sheetData sheetId="10113"/>
      <sheetData sheetId="10114"/>
      <sheetData sheetId="10115"/>
      <sheetData sheetId="10116"/>
      <sheetData sheetId="10117"/>
      <sheetData sheetId="10118"/>
      <sheetData sheetId="10119"/>
      <sheetData sheetId="10120"/>
      <sheetData sheetId="10121"/>
      <sheetData sheetId="10122"/>
      <sheetData sheetId="10123"/>
      <sheetData sheetId="10124"/>
      <sheetData sheetId="10125"/>
      <sheetData sheetId="10126"/>
      <sheetData sheetId="10127"/>
      <sheetData sheetId="10128"/>
      <sheetData sheetId="10129"/>
      <sheetData sheetId="10130"/>
      <sheetData sheetId="10131"/>
      <sheetData sheetId="10132"/>
      <sheetData sheetId="10133"/>
      <sheetData sheetId="10134"/>
      <sheetData sheetId="10135"/>
      <sheetData sheetId="10136"/>
      <sheetData sheetId="10137"/>
      <sheetData sheetId="10138"/>
      <sheetData sheetId="10139"/>
      <sheetData sheetId="10140"/>
      <sheetData sheetId="10141"/>
      <sheetData sheetId="10142"/>
      <sheetData sheetId="10143"/>
      <sheetData sheetId="10144"/>
      <sheetData sheetId="10145"/>
      <sheetData sheetId="10146"/>
      <sheetData sheetId="10147"/>
      <sheetData sheetId="10148"/>
      <sheetData sheetId="10149"/>
      <sheetData sheetId="10150"/>
      <sheetData sheetId="10151"/>
      <sheetData sheetId="10152"/>
      <sheetData sheetId="10153"/>
      <sheetData sheetId="10154"/>
      <sheetData sheetId="10155"/>
      <sheetData sheetId="10156"/>
      <sheetData sheetId="10157"/>
      <sheetData sheetId="10158"/>
      <sheetData sheetId="10159"/>
      <sheetData sheetId="10160"/>
      <sheetData sheetId="10161"/>
      <sheetData sheetId="10162"/>
      <sheetData sheetId="10163"/>
      <sheetData sheetId="10164"/>
      <sheetData sheetId="10165"/>
      <sheetData sheetId="10166"/>
      <sheetData sheetId="10167"/>
      <sheetData sheetId="10168"/>
      <sheetData sheetId="10169"/>
      <sheetData sheetId="10170"/>
      <sheetData sheetId="10171"/>
      <sheetData sheetId="10172"/>
      <sheetData sheetId="10173"/>
      <sheetData sheetId="10174"/>
      <sheetData sheetId="10175"/>
      <sheetData sheetId="10176"/>
      <sheetData sheetId="10177"/>
      <sheetData sheetId="10178"/>
      <sheetData sheetId="10179"/>
      <sheetData sheetId="10180"/>
      <sheetData sheetId="10181"/>
      <sheetData sheetId="10182"/>
      <sheetData sheetId="10183"/>
      <sheetData sheetId="10184"/>
      <sheetData sheetId="10185"/>
      <sheetData sheetId="10186"/>
      <sheetData sheetId="10187"/>
      <sheetData sheetId="10188"/>
      <sheetData sheetId="10189"/>
      <sheetData sheetId="10190"/>
      <sheetData sheetId="10191"/>
      <sheetData sheetId="10192"/>
      <sheetData sheetId="10193"/>
      <sheetData sheetId="10194"/>
      <sheetData sheetId="10195"/>
      <sheetData sheetId="10196"/>
      <sheetData sheetId="10197"/>
      <sheetData sheetId="10198"/>
      <sheetData sheetId="10199"/>
      <sheetData sheetId="10200"/>
      <sheetData sheetId="10201"/>
      <sheetData sheetId="10202"/>
      <sheetData sheetId="10203"/>
      <sheetData sheetId="10204"/>
      <sheetData sheetId="10205"/>
      <sheetData sheetId="10206"/>
      <sheetData sheetId="10207"/>
      <sheetData sheetId="10208"/>
      <sheetData sheetId="10209"/>
      <sheetData sheetId="10210"/>
      <sheetData sheetId="10211"/>
      <sheetData sheetId="10212"/>
      <sheetData sheetId="10213"/>
      <sheetData sheetId="10214"/>
      <sheetData sheetId="10215"/>
      <sheetData sheetId="10216"/>
      <sheetData sheetId="10217"/>
      <sheetData sheetId="10218"/>
      <sheetData sheetId="10219"/>
      <sheetData sheetId="10220"/>
      <sheetData sheetId="10221"/>
      <sheetData sheetId="10222"/>
      <sheetData sheetId="10223"/>
      <sheetData sheetId="10224"/>
      <sheetData sheetId="10225"/>
      <sheetData sheetId="10226"/>
      <sheetData sheetId="10227"/>
      <sheetData sheetId="10228"/>
      <sheetData sheetId="10229"/>
      <sheetData sheetId="10230"/>
      <sheetData sheetId="10231"/>
      <sheetData sheetId="10232"/>
      <sheetData sheetId="10233"/>
      <sheetData sheetId="10234"/>
      <sheetData sheetId="10235"/>
      <sheetData sheetId="10236"/>
      <sheetData sheetId="10237"/>
      <sheetData sheetId="10238"/>
      <sheetData sheetId="10239"/>
      <sheetData sheetId="10240"/>
      <sheetData sheetId="10241"/>
      <sheetData sheetId="10242"/>
      <sheetData sheetId="10243"/>
      <sheetData sheetId="10244"/>
      <sheetData sheetId="10245"/>
      <sheetData sheetId="10246"/>
      <sheetData sheetId="10247"/>
      <sheetData sheetId="10248"/>
      <sheetData sheetId="10249"/>
      <sheetData sheetId="10250"/>
      <sheetData sheetId="10251"/>
      <sheetData sheetId="10252"/>
      <sheetData sheetId="10253"/>
      <sheetData sheetId="10254"/>
      <sheetData sheetId="10255"/>
      <sheetData sheetId="10256"/>
      <sheetData sheetId="10257"/>
      <sheetData sheetId="10258"/>
      <sheetData sheetId="10259"/>
      <sheetData sheetId="10260"/>
      <sheetData sheetId="10261"/>
      <sheetData sheetId="10262"/>
      <sheetData sheetId="10263"/>
      <sheetData sheetId="10264"/>
      <sheetData sheetId="10265"/>
      <sheetData sheetId="10266"/>
      <sheetData sheetId="10267"/>
      <sheetData sheetId="10268"/>
      <sheetData sheetId="10269"/>
      <sheetData sheetId="10270"/>
      <sheetData sheetId="10271"/>
      <sheetData sheetId="10272"/>
      <sheetData sheetId="10273"/>
      <sheetData sheetId="10274"/>
      <sheetData sheetId="10275"/>
      <sheetData sheetId="10276"/>
      <sheetData sheetId="10277"/>
      <sheetData sheetId="10278"/>
      <sheetData sheetId="10279"/>
      <sheetData sheetId="10280"/>
      <sheetData sheetId="10281"/>
      <sheetData sheetId="10282"/>
      <sheetData sheetId="10283"/>
      <sheetData sheetId="10284"/>
      <sheetData sheetId="10285"/>
      <sheetData sheetId="10286"/>
      <sheetData sheetId="10287"/>
      <sheetData sheetId="10288"/>
      <sheetData sheetId="10289"/>
      <sheetData sheetId="10290"/>
      <sheetData sheetId="10291"/>
      <sheetData sheetId="10292"/>
      <sheetData sheetId="10293"/>
      <sheetData sheetId="10294"/>
      <sheetData sheetId="10295"/>
      <sheetData sheetId="10296"/>
      <sheetData sheetId="10297"/>
      <sheetData sheetId="10298"/>
      <sheetData sheetId="10299"/>
      <sheetData sheetId="10300"/>
      <sheetData sheetId="10301"/>
      <sheetData sheetId="10302"/>
      <sheetData sheetId="10303"/>
      <sheetData sheetId="10304"/>
      <sheetData sheetId="10305"/>
      <sheetData sheetId="10306"/>
      <sheetData sheetId="10307"/>
      <sheetData sheetId="10308"/>
      <sheetData sheetId="10309"/>
      <sheetData sheetId="10310"/>
      <sheetData sheetId="10311"/>
      <sheetData sheetId="10312"/>
      <sheetData sheetId="10313"/>
      <sheetData sheetId="10314"/>
      <sheetData sheetId="10315"/>
      <sheetData sheetId="10316"/>
      <sheetData sheetId="10317"/>
      <sheetData sheetId="10318"/>
      <sheetData sheetId="10319"/>
      <sheetData sheetId="10320"/>
      <sheetData sheetId="10321"/>
      <sheetData sheetId="10322"/>
      <sheetData sheetId="10323"/>
      <sheetData sheetId="10324"/>
      <sheetData sheetId="10325"/>
      <sheetData sheetId="10326"/>
      <sheetData sheetId="10327"/>
      <sheetData sheetId="10328"/>
      <sheetData sheetId="10329"/>
      <sheetData sheetId="10330"/>
      <sheetData sheetId="10331"/>
      <sheetData sheetId="10332"/>
      <sheetData sheetId="10333"/>
      <sheetData sheetId="10334"/>
      <sheetData sheetId="10335"/>
      <sheetData sheetId="10336"/>
      <sheetData sheetId="10337"/>
      <sheetData sheetId="10338"/>
      <sheetData sheetId="10339"/>
      <sheetData sheetId="10340"/>
      <sheetData sheetId="10341"/>
      <sheetData sheetId="10342"/>
      <sheetData sheetId="10343"/>
      <sheetData sheetId="10344"/>
      <sheetData sheetId="10345"/>
      <sheetData sheetId="10346"/>
      <sheetData sheetId="10347"/>
      <sheetData sheetId="10348"/>
      <sheetData sheetId="10349"/>
      <sheetData sheetId="10350"/>
      <sheetData sheetId="10351"/>
      <sheetData sheetId="10352"/>
      <sheetData sheetId="10353"/>
      <sheetData sheetId="10354"/>
      <sheetData sheetId="10355"/>
      <sheetData sheetId="10356"/>
      <sheetData sheetId="10357"/>
      <sheetData sheetId="10358"/>
      <sheetData sheetId="10359"/>
      <sheetData sheetId="10360"/>
      <sheetData sheetId="10361"/>
      <sheetData sheetId="10362"/>
      <sheetData sheetId="10363"/>
      <sheetData sheetId="10364"/>
      <sheetData sheetId="10365"/>
      <sheetData sheetId="10366"/>
      <sheetData sheetId="10367"/>
      <sheetData sheetId="10368"/>
      <sheetData sheetId="10369"/>
      <sheetData sheetId="10370"/>
      <sheetData sheetId="10371"/>
      <sheetData sheetId="10372"/>
      <sheetData sheetId="10373"/>
      <sheetData sheetId="10374"/>
      <sheetData sheetId="10375"/>
      <sheetData sheetId="10376"/>
      <sheetData sheetId="10377"/>
      <sheetData sheetId="10378"/>
      <sheetData sheetId="10379"/>
      <sheetData sheetId="10380"/>
      <sheetData sheetId="10381"/>
      <sheetData sheetId="10382"/>
      <sheetData sheetId="10383"/>
      <sheetData sheetId="10384"/>
      <sheetData sheetId="10385"/>
      <sheetData sheetId="10386"/>
      <sheetData sheetId="10387"/>
      <sheetData sheetId="10388"/>
      <sheetData sheetId="10389"/>
      <sheetData sheetId="10390"/>
      <sheetData sheetId="10391"/>
      <sheetData sheetId="10392"/>
      <sheetData sheetId="10393"/>
      <sheetData sheetId="10394"/>
      <sheetData sheetId="10395"/>
      <sheetData sheetId="10396"/>
      <sheetData sheetId="10397"/>
      <sheetData sheetId="10398"/>
      <sheetData sheetId="10399"/>
      <sheetData sheetId="10400"/>
      <sheetData sheetId="10401"/>
      <sheetData sheetId="10402"/>
      <sheetData sheetId="10403"/>
      <sheetData sheetId="10404"/>
      <sheetData sheetId="10405"/>
      <sheetData sheetId="10406"/>
      <sheetData sheetId="10407"/>
      <sheetData sheetId="10408"/>
      <sheetData sheetId="10409"/>
      <sheetData sheetId="10410"/>
      <sheetData sheetId="10411"/>
      <sheetData sheetId="10412"/>
      <sheetData sheetId="10413"/>
      <sheetData sheetId="10414"/>
      <sheetData sheetId="10415"/>
      <sheetData sheetId="10416"/>
      <sheetData sheetId="10417"/>
      <sheetData sheetId="10418"/>
      <sheetData sheetId="10419"/>
      <sheetData sheetId="10420"/>
      <sheetData sheetId="10421"/>
      <sheetData sheetId="10422"/>
      <sheetData sheetId="10423"/>
      <sheetData sheetId="10424"/>
      <sheetData sheetId="10425"/>
      <sheetData sheetId="10426"/>
      <sheetData sheetId="10427"/>
      <sheetData sheetId="10428"/>
      <sheetData sheetId="10429"/>
      <sheetData sheetId="10430"/>
      <sheetData sheetId="10431"/>
      <sheetData sheetId="10432"/>
      <sheetData sheetId="10433"/>
      <sheetData sheetId="10434"/>
      <sheetData sheetId="10435"/>
      <sheetData sheetId="10436"/>
      <sheetData sheetId="10437"/>
      <sheetData sheetId="10438"/>
      <sheetData sheetId="10439"/>
      <sheetData sheetId="10440"/>
      <sheetData sheetId="10441"/>
      <sheetData sheetId="10442"/>
      <sheetData sheetId="10443"/>
      <sheetData sheetId="10444"/>
      <sheetData sheetId="10445"/>
      <sheetData sheetId="10446"/>
      <sheetData sheetId="10447"/>
      <sheetData sheetId="10448"/>
      <sheetData sheetId="10449"/>
      <sheetData sheetId="10450"/>
      <sheetData sheetId="10451"/>
      <sheetData sheetId="10452"/>
      <sheetData sheetId="10453"/>
      <sheetData sheetId="10454"/>
      <sheetData sheetId="10455"/>
      <sheetData sheetId="10456"/>
      <sheetData sheetId="10457"/>
      <sheetData sheetId="10458"/>
      <sheetData sheetId="10459"/>
      <sheetData sheetId="10460"/>
      <sheetData sheetId="10461"/>
      <sheetData sheetId="10462"/>
      <sheetData sheetId="10463"/>
      <sheetData sheetId="10464"/>
      <sheetData sheetId="10465"/>
      <sheetData sheetId="10466"/>
      <sheetData sheetId="10467"/>
      <sheetData sheetId="10468"/>
      <sheetData sheetId="10469"/>
      <sheetData sheetId="10470"/>
      <sheetData sheetId="10471"/>
      <sheetData sheetId="10472"/>
      <sheetData sheetId="10473"/>
      <sheetData sheetId="10474"/>
      <sheetData sheetId="10475"/>
      <sheetData sheetId="10476"/>
      <sheetData sheetId="10477"/>
      <sheetData sheetId="10478"/>
      <sheetData sheetId="10479"/>
      <sheetData sheetId="10480"/>
      <sheetData sheetId="10481"/>
      <sheetData sheetId="10482"/>
      <sheetData sheetId="10483"/>
      <sheetData sheetId="10484"/>
      <sheetData sheetId="10485"/>
      <sheetData sheetId="10486"/>
      <sheetData sheetId="10487"/>
      <sheetData sheetId="10488"/>
      <sheetData sheetId="10489"/>
      <sheetData sheetId="10490"/>
      <sheetData sheetId="10491"/>
      <sheetData sheetId="10492"/>
      <sheetData sheetId="10493"/>
      <sheetData sheetId="10494"/>
      <sheetData sheetId="10495"/>
      <sheetData sheetId="10496"/>
      <sheetData sheetId="10497"/>
      <sheetData sheetId="10498"/>
      <sheetData sheetId="10499"/>
      <sheetData sheetId="10500"/>
      <sheetData sheetId="10501"/>
      <sheetData sheetId="10502"/>
      <sheetData sheetId="10503"/>
      <sheetData sheetId="10504"/>
      <sheetData sheetId="10505"/>
      <sheetData sheetId="10506"/>
      <sheetData sheetId="10507"/>
      <sheetData sheetId="10508"/>
      <sheetData sheetId="10509"/>
      <sheetData sheetId="10510"/>
      <sheetData sheetId="10511"/>
      <sheetData sheetId="10512"/>
      <sheetData sheetId="10513"/>
      <sheetData sheetId="10514"/>
      <sheetData sheetId="10515"/>
      <sheetData sheetId="10516"/>
      <sheetData sheetId="10517"/>
      <sheetData sheetId="10518"/>
      <sheetData sheetId="10519"/>
      <sheetData sheetId="10520"/>
      <sheetData sheetId="10521"/>
      <sheetData sheetId="10522"/>
      <sheetData sheetId="10523"/>
      <sheetData sheetId="10524"/>
      <sheetData sheetId="10525"/>
      <sheetData sheetId="10526"/>
      <sheetData sheetId="10527"/>
      <sheetData sheetId="10528"/>
      <sheetData sheetId="10529"/>
      <sheetData sheetId="10530"/>
      <sheetData sheetId="10531"/>
      <sheetData sheetId="10532"/>
      <sheetData sheetId="10533"/>
      <sheetData sheetId="10534"/>
      <sheetData sheetId="10535"/>
      <sheetData sheetId="10536"/>
      <sheetData sheetId="10537"/>
      <sheetData sheetId="10538"/>
      <sheetData sheetId="10539"/>
      <sheetData sheetId="10540"/>
      <sheetData sheetId="10541"/>
      <sheetData sheetId="10542"/>
      <sheetData sheetId="10543"/>
      <sheetData sheetId="10544"/>
      <sheetData sheetId="10545"/>
      <sheetData sheetId="10546"/>
      <sheetData sheetId="10547"/>
      <sheetData sheetId="10548"/>
      <sheetData sheetId="10549"/>
      <sheetData sheetId="10550"/>
      <sheetData sheetId="10551"/>
      <sheetData sheetId="10552"/>
      <sheetData sheetId="10553"/>
      <sheetData sheetId="10554"/>
      <sheetData sheetId="10555"/>
      <sheetData sheetId="10556"/>
      <sheetData sheetId="10557"/>
      <sheetData sheetId="10558"/>
      <sheetData sheetId="10559"/>
      <sheetData sheetId="10560"/>
      <sheetData sheetId="10561"/>
      <sheetData sheetId="10562"/>
      <sheetData sheetId="10563"/>
      <sheetData sheetId="10564"/>
      <sheetData sheetId="10565"/>
      <sheetData sheetId="10566"/>
      <sheetData sheetId="10567"/>
      <sheetData sheetId="10568"/>
      <sheetData sheetId="10569"/>
      <sheetData sheetId="10570"/>
      <sheetData sheetId="10571"/>
      <sheetData sheetId="10572"/>
      <sheetData sheetId="10573"/>
      <sheetData sheetId="10574"/>
      <sheetData sheetId="10575"/>
      <sheetData sheetId="10576"/>
      <sheetData sheetId="10577"/>
      <sheetData sheetId="10578"/>
      <sheetData sheetId="10579"/>
      <sheetData sheetId="10580"/>
      <sheetData sheetId="10581"/>
      <sheetData sheetId="10582"/>
      <sheetData sheetId="10583"/>
      <sheetData sheetId="10584"/>
      <sheetData sheetId="10585"/>
      <sheetData sheetId="10586"/>
      <sheetData sheetId="10587"/>
      <sheetData sheetId="10588"/>
      <sheetData sheetId="10589"/>
      <sheetData sheetId="10590" refreshError="1"/>
      <sheetData sheetId="10591" refreshError="1"/>
      <sheetData sheetId="10592" refreshError="1"/>
      <sheetData sheetId="10593" refreshError="1"/>
      <sheetData sheetId="10594" refreshError="1"/>
      <sheetData sheetId="10595" refreshError="1"/>
      <sheetData sheetId="10596" refreshError="1"/>
      <sheetData sheetId="10597" refreshError="1"/>
      <sheetData sheetId="10598" refreshError="1"/>
      <sheetData sheetId="10599" refreshError="1"/>
      <sheetData sheetId="10600" refreshError="1"/>
      <sheetData sheetId="10601" refreshError="1"/>
      <sheetData sheetId="10602" refreshError="1"/>
      <sheetData sheetId="10603" refreshError="1"/>
      <sheetData sheetId="10604" refreshError="1"/>
      <sheetData sheetId="10605" refreshError="1"/>
      <sheetData sheetId="10606" refreshError="1"/>
      <sheetData sheetId="10607" refreshError="1"/>
      <sheetData sheetId="10608" refreshError="1"/>
      <sheetData sheetId="10609" refreshError="1"/>
      <sheetData sheetId="10610" refreshError="1"/>
      <sheetData sheetId="10611" refreshError="1"/>
      <sheetData sheetId="10612" refreshError="1"/>
      <sheetData sheetId="10613" refreshError="1"/>
      <sheetData sheetId="10614" refreshError="1"/>
      <sheetData sheetId="10615" refreshError="1"/>
      <sheetData sheetId="10616" refreshError="1"/>
      <sheetData sheetId="10617" refreshError="1"/>
      <sheetData sheetId="10618" refreshError="1"/>
      <sheetData sheetId="10619" refreshError="1"/>
      <sheetData sheetId="10620" refreshError="1"/>
      <sheetData sheetId="10621" refreshError="1"/>
      <sheetData sheetId="10622" refreshError="1"/>
      <sheetData sheetId="10623" refreshError="1"/>
      <sheetData sheetId="10624" refreshError="1"/>
      <sheetData sheetId="10625" refreshError="1"/>
      <sheetData sheetId="10626" refreshError="1"/>
      <sheetData sheetId="10627" refreshError="1"/>
      <sheetData sheetId="10628" refreshError="1"/>
      <sheetData sheetId="10629" refreshError="1"/>
      <sheetData sheetId="10630" refreshError="1"/>
      <sheetData sheetId="10631" refreshError="1"/>
      <sheetData sheetId="10632" refreshError="1"/>
      <sheetData sheetId="10633" refreshError="1"/>
      <sheetData sheetId="10634" refreshError="1"/>
      <sheetData sheetId="10635" refreshError="1"/>
      <sheetData sheetId="10636" refreshError="1"/>
      <sheetData sheetId="10637" refreshError="1"/>
      <sheetData sheetId="10638" refreshError="1"/>
      <sheetData sheetId="10639" refreshError="1"/>
      <sheetData sheetId="10640" refreshError="1"/>
      <sheetData sheetId="10641" refreshError="1"/>
      <sheetData sheetId="10642" refreshError="1"/>
      <sheetData sheetId="10643" refreshError="1"/>
      <sheetData sheetId="10644" refreshError="1"/>
      <sheetData sheetId="10645" refreshError="1"/>
      <sheetData sheetId="10646" refreshError="1"/>
      <sheetData sheetId="10647" refreshError="1"/>
      <sheetData sheetId="10648" refreshError="1"/>
      <sheetData sheetId="10649" refreshError="1"/>
      <sheetData sheetId="10650" refreshError="1"/>
      <sheetData sheetId="10651" refreshError="1"/>
      <sheetData sheetId="10652" refreshError="1"/>
      <sheetData sheetId="10653" refreshError="1"/>
      <sheetData sheetId="10654" refreshError="1"/>
      <sheetData sheetId="10655" refreshError="1"/>
      <sheetData sheetId="10656" refreshError="1"/>
      <sheetData sheetId="10657" refreshError="1"/>
      <sheetData sheetId="10658" refreshError="1"/>
      <sheetData sheetId="10659" refreshError="1"/>
      <sheetData sheetId="10660" refreshError="1"/>
      <sheetData sheetId="10661" refreshError="1"/>
      <sheetData sheetId="10662" refreshError="1"/>
      <sheetData sheetId="10663"/>
      <sheetData sheetId="10664" refreshError="1"/>
      <sheetData sheetId="10665" refreshError="1"/>
      <sheetData sheetId="10666" refreshError="1"/>
      <sheetData sheetId="10667" refreshError="1"/>
      <sheetData sheetId="10668"/>
      <sheetData sheetId="10669"/>
      <sheetData sheetId="10670" refreshError="1"/>
      <sheetData sheetId="10671"/>
      <sheetData sheetId="10672" refreshError="1"/>
      <sheetData sheetId="10673" refreshError="1"/>
      <sheetData sheetId="10674" refreshError="1"/>
      <sheetData sheetId="10675" refreshError="1"/>
      <sheetData sheetId="10676" refreshError="1"/>
      <sheetData sheetId="10677" refreshError="1"/>
      <sheetData sheetId="10678" refreshError="1"/>
      <sheetData sheetId="10679" refreshError="1"/>
      <sheetData sheetId="10680" refreshError="1"/>
      <sheetData sheetId="10681" refreshError="1"/>
      <sheetData sheetId="10682" refreshError="1"/>
      <sheetData sheetId="10683" refreshError="1"/>
      <sheetData sheetId="10684"/>
      <sheetData sheetId="10685" refreshError="1"/>
      <sheetData sheetId="10686" refreshError="1"/>
      <sheetData sheetId="10687" refreshError="1"/>
      <sheetData sheetId="10688" refreshError="1"/>
      <sheetData sheetId="10689" refreshError="1"/>
      <sheetData sheetId="10690" refreshError="1"/>
      <sheetData sheetId="10691" refreshError="1"/>
      <sheetData sheetId="10692" refreshError="1"/>
      <sheetData sheetId="10693" refreshError="1"/>
      <sheetData sheetId="10694" refreshError="1"/>
      <sheetData sheetId="10695" refreshError="1"/>
      <sheetData sheetId="10696" refreshError="1"/>
      <sheetData sheetId="10697" refreshError="1"/>
      <sheetData sheetId="10698" refreshError="1"/>
      <sheetData sheetId="10699" refreshError="1"/>
      <sheetData sheetId="10700" refreshError="1"/>
      <sheetData sheetId="10701" refreshError="1"/>
      <sheetData sheetId="10702" refreshError="1"/>
      <sheetData sheetId="10703" refreshError="1"/>
      <sheetData sheetId="10704" refreshError="1"/>
      <sheetData sheetId="10705" refreshError="1"/>
      <sheetData sheetId="10706" refreshError="1"/>
      <sheetData sheetId="10707" refreshError="1"/>
      <sheetData sheetId="10708" refreshError="1"/>
      <sheetData sheetId="10709" refreshError="1"/>
      <sheetData sheetId="10710" refreshError="1"/>
      <sheetData sheetId="10711" refreshError="1"/>
      <sheetData sheetId="10712" refreshError="1"/>
      <sheetData sheetId="10713" refreshError="1"/>
      <sheetData sheetId="10714" refreshError="1"/>
      <sheetData sheetId="10715" refreshError="1"/>
      <sheetData sheetId="10716" refreshError="1"/>
      <sheetData sheetId="10717" refreshError="1"/>
      <sheetData sheetId="10718" refreshError="1"/>
      <sheetData sheetId="10719" refreshError="1"/>
      <sheetData sheetId="10720" refreshError="1"/>
      <sheetData sheetId="10721" refreshError="1"/>
      <sheetData sheetId="10722" refreshError="1"/>
      <sheetData sheetId="10723" refreshError="1"/>
      <sheetData sheetId="10724"/>
      <sheetData sheetId="10725"/>
      <sheetData sheetId="10726"/>
      <sheetData sheetId="10727"/>
      <sheetData sheetId="10728"/>
      <sheetData sheetId="10729"/>
      <sheetData sheetId="10730"/>
      <sheetData sheetId="10731"/>
      <sheetData sheetId="10732"/>
      <sheetData sheetId="10733"/>
      <sheetData sheetId="10734"/>
      <sheetData sheetId="10735"/>
      <sheetData sheetId="10736"/>
      <sheetData sheetId="10737"/>
      <sheetData sheetId="10738"/>
      <sheetData sheetId="10739"/>
      <sheetData sheetId="10740"/>
      <sheetData sheetId="10741" refreshError="1"/>
      <sheetData sheetId="10742" refreshError="1"/>
      <sheetData sheetId="10743" refreshError="1"/>
      <sheetData sheetId="10744" refreshError="1"/>
      <sheetData sheetId="10745" refreshError="1"/>
      <sheetData sheetId="10746" refreshError="1"/>
      <sheetData sheetId="10747" refreshError="1"/>
      <sheetData sheetId="10748" refreshError="1"/>
      <sheetData sheetId="10749" refreshError="1"/>
      <sheetData sheetId="10750" refreshError="1"/>
      <sheetData sheetId="10751" refreshError="1"/>
      <sheetData sheetId="10752" refreshError="1"/>
      <sheetData sheetId="10753" refreshError="1"/>
      <sheetData sheetId="10754" refreshError="1"/>
      <sheetData sheetId="10755" refreshError="1"/>
      <sheetData sheetId="10756" refreshError="1"/>
      <sheetData sheetId="10757" refreshError="1"/>
      <sheetData sheetId="10758" refreshError="1"/>
      <sheetData sheetId="10759" refreshError="1"/>
      <sheetData sheetId="10760" refreshError="1"/>
      <sheetData sheetId="10761" refreshError="1"/>
      <sheetData sheetId="10762" refreshError="1"/>
      <sheetData sheetId="10763" refreshError="1"/>
      <sheetData sheetId="10764" refreshError="1"/>
      <sheetData sheetId="10765" refreshError="1"/>
      <sheetData sheetId="10766" refreshError="1"/>
      <sheetData sheetId="10767" refreshError="1"/>
      <sheetData sheetId="10768" refreshError="1"/>
      <sheetData sheetId="10769" refreshError="1"/>
      <sheetData sheetId="10770" refreshError="1"/>
      <sheetData sheetId="10771" refreshError="1"/>
      <sheetData sheetId="10772" refreshError="1"/>
      <sheetData sheetId="10773" refreshError="1"/>
      <sheetData sheetId="10774" refreshError="1"/>
      <sheetData sheetId="10775" refreshError="1"/>
      <sheetData sheetId="10776" refreshError="1"/>
      <sheetData sheetId="10777" refreshError="1"/>
      <sheetData sheetId="10778" refreshError="1"/>
      <sheetData sheetId="10779" refreshError="1"/>
      <sheetData sheetId="10780" refreshError="1"/>
      <sheetData sheetId="10781" refreshError="1"/>
      <sheetData sheetId="10782" refreshError="1"/>
      <sheetData sheetId="10783" refreshError="1"/>
      <sheetData sheetId="10784" refreshError="1"/>
      <sheetData sheetId="10785" refreshError="1"/>
      <sheetData sheetId="10786" refreshError="1"/>
      <sheetData sheetId="10787" refreshError="1"/>
      <sheetData sheetId="10788" refreshError="1"/>
      <sheetData sheetId="10789" refreshError="1"/>
      <sheetData sheetId="10790" refreshError="1"/>
      <sheetData sheetId="10791" refreshError="1"/>
      <sheetData sheetId="10792" refreshError="1"/>
      <sheetData sheetId="10793" refreshError="1"/>
      <sheetData sheetId="10794" refreshError="1"/>
      <sheetData sheetId="10795" refreshError="1"/>
      <sheetData sheetId="10796" refreshError="1"/>
      <sheetData sheetId="10797" refreshError="1"/>
      <sheetData sheetId="10798" refreshError="1"/>
      <sheetData sheetId="10799" refreshError="1"/>
      <sheetData sheetId="10800" refreshError="1"/>
      <sheetData sheetId="10801" refreshError="1"/>
      <sheetData sheetId="10802" refreshError="1"/>
      <sheetData sheetId="10803" refreshError="1"/>
      <sheetData sheetId="10804" refreshError="1"/>
      <sheetData sheetId="10805" refreshError="1"/>
      <sheetData sheetId="10806" refreshError="1"/>
      <sheetData sheetId="10807" refreshError="1"/>
      <sheetData sheetId="10808" refreshError="1"/>
      <sheetData sheetId="10809" refreshError="1"/>
      <sheetData sheetId="10810" refreshError="1"/>
      <sheetData sheetId="10811" refreshError="1"/>
      <sheetData sheetId="10812" refreshError="1"/>
      <sheetData sheetId="10813" refreshError="1"/>
      <sheetData sheetId="10814" refreshError="1"/>
      <sheetData sheetId="10815" refreshError="1"/>
      <sheetData sheetId="10816" refreshError="1"/>
      <sheetData sheetId="10817" refreshError="1"/>
      <sheetData sheetId="10818" refreshError="1"/>
      <sheetData sheetId="10819" refreshError="1"/>
      <sheetData sheetId="10820" refreshError="1"/>
      <sheetData sheetId="10821" refreshError="1"/>
      <sheetData sheetId="10822" refreshError="1"/>
      <sheetData sheetId="10823" refreshError="1"/>
      <sheetData sheetId="10824" refreshError="1"/>
      <sheetData sheetId="10825" refreshError="1"/>
      <sheetData sheetId="10826" refreshError="1"/>
      <sheetData sheetId="10827" refreshError="1"/>
      <sheetData sheetId="10828" refreshError="1"/>
      <sheetData sheetId="10829" refreshError="1"/>
      <sheetData sheetId="10830" refreshError="1"/>
      <sheetData sheetId="10831" refreshError="1"/>
      <sheetData sheetId="10832" refreshError="1"/>
      <sheetData sheetId="10833" refreshError="1"/>
      <sheetData sheetId="10834" refreshError="1"/>
      <sheetData sheetId="10835" refreshError="1"/>
      <sheetData sheetId="10836" refreshError="1"/>
      <sheetData sheetId="10837" refreshError="1"/>
      <sheetData sheetId="10838" refreshError="1"/>
      <sheetData sheetId="10839" refreshError="1"/>
      <sheetData sheetId="10840" refreshError="1"/>
      <sheetData sheetId="10841" refreshError="1"/>
      <sheetData sheetId="10842" refreshError="1"/>
      <sheetData sheetId="10843" refreshError="1"/>
      <sheetData sheetId="10844" refreshError="1"/>
      <sheetData sheetId="10845" refreshError="1"/>
      <sheetData sheetId="10846" refreshError="1"/>
      <sheetData sheetId="10847" refreshError="1"/>
      <sheetData sheetId="10848" refreshError="1"/>
      <sheetData sheetId="10849" refreshError="1"/>
      <sheetData sheetId="10850" refreshError="1"/>
      <sheetData sheetId="10851" refreshError="1"/>
      <sheetData sheetId="10852" refreshError="1"/>
      <sheetData sheetId="10853" refreshError="1"/>
      <sheetData sheetId="10854" refreshError="1"/>
      <sheetData sheetId="10855" refreshError="1"/>
      <sheetData sheetId="10856" refreshError="1"/>
      <sheetData sheetId="10857" refreshError="1"/>
      <sheetData sheetId="10858" refreshError="1"/>
      <sheetData sheetId="10859" refreshError="1"/>
      <sheetData sheetId="10860" refreshError="1"/>
      <sheetData sheetId="10861" refreshError="1"/>
      <sheetData sheetId="10862" refreshError="1"/>
      <sheetData sheetId="10863" refreshError="1"/>
      <sheetData sheetId="10864" refreshError="1"/>
      <sheetData sheetId="10865" refreshError="1"/>
      <sheetData sheetId="10866" refreshError="1"/>
      <sheetData sheetId="10867" refreshError="1"/>
      <sheetData sheetId="10868" refreshError="1"/>
      <sheetData sheetId="10869" refreshError="1"/>
      <sheetData sheetId="10870" refreshError="1"/>
      <sheetData sheetId="10871" refreshError="1"/>
      <sheetData sheetId="10872" refreshError="1"/>
      <sheetData sheetId="10873" refreshError="1"/>
      <sheetData sheetId="10874" refreshError="1"/>
      <sheetData sheetId="10875" refreshError="1"/>
      <sheetData sheetId="10876" refreshError="1"/>
      <sheetData sheetId="10877" refreshError="1"/>
      <sheetData sheetId="10878" refreshError="1"/>
      <sheetData sheetId="10879" refreshError="1"/>
      <sheetData sheetId="10880" refreshError="1"/>
      <sheetData sheetId="10881" refreshError="1"/>
      <sheetData sheetId="10882" refreshError="1"/>
      <sheetData sheetId="10883" refreshError="1"/>
      <sheetData sheetId="10884" refreshError="1"/>
      <sheetData sheetId="10885" refreshError="1"/>
      <sheetData sheetId="10886" refreshError="1"/>
      <sheetData sheetId="10887" refreshError="1"/>
      <sheetData sheetId="10888" refreshError="1"/>
      <sheetData sheetId="10889" refreshError="1"/>
      <sheetData sheetId="10890" refreshError="1"/>
      <sheetData sheetId="10891" refreshError="1"/>
      <sheetData sheetId="10892" refreshError="1"/>
      <sheetData sheetId="10893" refreshError="1"/>
      <sheetData sheetId="10894" refreshError="1"/>
      <sheetData sheetId="10895" refreshError="1"/>
      <sheetData sheetId="10896" refreshError="1"/>
      <sheetData sheetId="10897" refreshError="1"/>
      <sheetData sheetId="10898" refreshError="1"/>
      <sheetData sheetId="10899" refreshError="1"/>
      <sheetData sheetId="10900" refreshError="1"/>
      <sheetData sheetId="10901" refreshError="1"/>
      <sheetData sheetId="10902" refreshError="1"/>
      <sheetData sheetId="10903" refreshError="1"/>
      <sheetData sheetId="10904" refreshError="1"/>
      <sheetData sheetId="10905" refreshError="1"/>
      <sheetData sheetId="10906" refreshError="1"/>
      <sheetData sheetId="10907" refreshError="1"/>
      <sheetData sheetId="10908" refreshError="1"/>
      <sheetData sheetId="10909" refreshError="1"/>
      <sheetData sheetId="10910" refreshError="1"/>
      <sheetData sheetId="10911" refreshError="1"/>
      <sheetData sheetId="10912" refreshError="1"/>
      <sheetData sheetId="10913" refreshError="1"/>
      <sheetData sheetId="10914" refreshError="1"/>
      <sheetData sheetId="10915" refreshError="1"/>
      <sheetData sheetId="10916" refreshError="1"/>
      <sheetData sheetId="10917" refreshError="1"/>
      <sheetData sheetId="10918" refreshError="1"/>
      <sheetData sheetId="10919" refreshError="1"/>
      <sheetData sheetId="10920" refreshError="1"/>
      <sheetData sheetId="10921" refreshError="1"/>
      <sheetData sheetId="10922" refreshError="1"/>
      <sheetData sheetId="10923" refreshError="1"/>
      <sheetData sheetId="10924" refreshError="1"/>
      <sheetData sheetId="10925" refreshError="1"/>
      <sheetData sheetId="10926" refreshError="1"/>
      <sheetData sheetId="10927" refreshError="1"/>
      <sheetData sheetId="10928" refreshError="1"/>
      <sheetData sheetId="10929" refreshError="1"/>
      <sheetData sheetId="10930" refreshError="1"/>
      <sheetData sheetId="10931" refreshError="1"/>
      <sheetData sheetId="10932" refreshError="1"/>
      <sheetData sheetId="10933" refreshError="1"/>
      <sheetData sheetId="10934" refreshError="1"/>
      <sheetData sheetId="10935" refreshError="1"/>
      <sheetData sheetId="10936" refreshError="1"/>
      <sheetData sheetId="10937" refreshError="1"/>
      <sheetData sheetId="10938" refreshError="1"/>
      <sheetData sheetId="10939" refreshError="1"/>
      <sheetData sheetId="10940" refreshError="1"/>
      <sheetData sheetId="10941" refreshError="1"/>
      <sheetData sheetId="10942" refreshError="1"/>
      <sheetData sheetId="10943" refreshError="1"/>
      <sheetData sheetId="10944" refreshError="1"/>
      <sheetData sheetId="10945" refreshError="1"/>
      <sheetData sheetId="10946" refreshError="1"/>
      <sheetData sheetId="10947" refreshError="1"/>
      <sheetData sheetId="10948" refreshError="1"/>
      <sheetData sheetId="10949" refreshError="1"/>
      <sheetData sheetId="10950" refreshError="1"/>
      <sheetData sheetId="10951" refreshError="1"/>
      <sheetData sheetId="10952" refreshError="1"/>
      <sheetData sheetId="10953" refreshError="1"/>
      <sheetData sheetId="10954"/>
      <sheetData sheetId="10955" refreshError="1"/>
      <sheetData sheetId="10956" refreshError="1"/>
      <sheetData sheetId="10957" refreshError="1"/>
      <sheetData sheetId="10958" refreshError="1"/>
      <sheetData sheetId="10959" refreshError="1"/>
      <sheetData sheetId="10960" refreshError="1"/>
      <sheetData sheetId="10961" refreshError="1"/>
      <sheetData sheetId="10962" refreshError="1"/>
      <sheetData sheetId="10963" refreshError="1"/>
      <sheetData sheetId="10964" refreshError="1"/>
      <sheetData sheetId="10965" refreshError="1"/>
      <sheetData sheetId="10966" refreshError="1"/>
      <sheetData sheetId="10967" refreshError="1"/>
      <sheetData sheetId="10968" refreshError="1"/>
      <sheetData sheetId="10969" refreshError="1"/>
      <sheetData sheetId="10970" refreshError="1"/>
      <sheetData sheetId="10971" refreshError="1"/>
      <sheetData sheetId="10972" refreshError="1"/>
      <sheetData sheetId="10973" refreshError="1"/>
      <sheetData sheetId="10974" refreshError="1"/>
      <sheetData sheetId="10975" refreshError="1"/>
      <sheetData sheetId="10976" refreshError="1"/>
      <sheetData sheetId="10977" refreshError="1"/>
      <sheetData sheetId="10978" refreshError="1"/>
      <sheetData sheetId="10979" refreshError="1"/>
      <sheetData sheetId="10980" refreshError="1"/>
      <sheetData sheetId="10981" refreshError="1"/>
      <sheetData sheetId="10982" refreshError="1"/>
      <sheetData sheetId="10983" refreshError="1"/>
      <sheetData sheetId="10984" refreshError="1"/>
      <sheetData sheetId="10985" refreshError="1"/>
      <sheetData sheetId="10986" refreshError="1"/>
      <sheetData sheetId="10987" refreshError="1"/>
      <sheetData sheetId="10988" refreshError="1"/>
      <sheetData sheetId="10989" refreshError="1"/>
      <sheetData sheetId="10990" refreshError="1"/>
      <sheetData sheetId="10991" refreshError="1"/>
      <sheetData sheetId="10992" refreshError="1"/>
      <sheetData sheetId="10993" refreshError="1"/>
      <sheetData sheetId="10994" refreshError="1"/>
      <sheetData sheetId="10995" refreshError="1"/>
      <sheetData sheetId="10996" refreshError="1"/>
      <sheetData sheetId="10997"/>
      <sheetData sheetId="10998" refreshError="1"/>
      <sheetData sheetId="10999" refreshError="1"/>
      <sheetData sheetId="11000" refreshError="1"/>
      <sheetData sheetId="11001" refreshError="1"/>
      <sheetData sheetId="11002" refreshError="1"/>
      <sheetData sheetId="11003" refreshError="1"/>
      <sheetData sheetId="11004" refreshError="1"/>
      <sheetData sheetId="11005" refreshError="1"/>
      <sheetData sheetId="11006" refreshError="1"/>
      <sheetData sheetId="11007" refreshError="1"/>
      <sheetData sheetId="11008" refreshError="1"/>
      <sheetData sheetId="11009" refreshError="1"/>
      <sheetData sheetId="11010" refreshError="1"/>
      <sheetData sheetId="11011" refreshError="1"/>
      <sheetData sheetId="11012" refreshError="1"/>
      <sheetData sheetId="11013"/>
      <sheetData sheetId="11014" refreshError="1"/>
      <sheetData sheetId="11015" refreshError="1"/>
      <sheetData sheetId="11016" refreshError="1"/>
      <sheetData sheetId="11017"/>
      <sheetData sheetId="11018"/>
      <sheetData sheetId="11019"/>
      <sheetData sheetId="11020"/>
      <sheetData sheetId="11021"/>
      <sheetData sheetId="11022"/>
      <sheetData sheetId="11023"/>
      <sheetData sheetId="11024"/>
      <sheetData sheetId="11025"/>
      <sheetData sheetId="11026"/>
      <sheetData sheetId="11027"/>
      <sheetData sheetId="11028"/>
      <sheetData sheetId="11029"/>
      <sheetData sheetId="11030"/>
      <sheetData sheetId="11031"/>
      <sheetData sheetId="11032"/>
      <sheetData sheetId="11033"/>
      <sheetData sheetId="11034"/>
      <sheetData sheetId="11035"/>
      <sheetData sheetId="11036"/>
      <sheetData sheetId="11037"/>
      <sheetData sheetId="11038"/>
      <sheetData sheetId="11039"/>
      <sheetData sheetId="11040"/>
      <sheetData sheetId="11041"/>
      <sheetData sheetId="11042"/>
      <sheetData sheetId="11043"/>
      <sheetData sheetId="11044"/>
      <sheetData sheetId="11045"/>
      <sheetData sheetId="11046"/>
      <sheetData sheetId="11047"/>
      <sheetData sheetId="11048"/>
      <sheetData sheetId="11049"/>
      <sheetData sheetId="11050"/>
      <sheetData sheetId="11051"/>
      <sheetData sheetId="11052" refreshError="1"/>
      <sheetData sheetId="11053" refreshError="1"/>
      <sheetData sheetId="11054" refreshError="1"/>
      <sheetData sheetId="11055" refreshError="1"/>
      <sheetData sheetId="11056" refreshError="1"/>
      <sheetData sheetId="11057" refreshError="1"/>
      <sheetData sheetId="11058" refreshError="1"/>
      <sheetData sheetId="11059" refreshError="1"/>
      <sheetData sheetId="11060" refreshError="1"/>
      <sheetData sheetId="11061" refreshError="1"/>
      <sheetData sheetId="11062" refreshError="1"/>
      <sheetData sheetId="11063" refreshError="1"/>
      <sheetData sheetId="11064" refreshError="1"/>
      <sheetData sheetId="11065" refreshError="1"/>
      <sheetData sheetId="11066" refreshError="1"/>
      <sheetData sheetId="11067" refreshError="1"/>
      <sheetData sheetId="11068" refreshError="1"/>
      <sheetData sheetId="11069" refreshError="1"/>
      <sheetData sheetId="11070" refreshError="1"/>
      <sheetData sheetId="11071" refreshError="1"/>
      <sheetData sheetId="11072" refreshError="1"/>
      <sheetData sheetId="11073" refreshError="1"/>
      <sheetData sheetId="11074" refreshError="1"/>
      <sheetData sheetId="11075" refreshError="1"/>
      <sheetData sheetId="11076" refreshError="1"/>
      <sheetData sheetId="11077" refreshError="1"/>
      <sheetData sheetId="11078" refreshError="1"/>
      <sheetData sheetId="11079" refreshError="1"/>
      <sheetData sheetId="11080" refreshError="1"/>
      <sheetData sheetId="11081" refreshError="1"/>
      <sheetData sheetId="11082" refreshError="1"/>
      <sheetData sheetId="11083" refreshError="1"/>
      <sheetData sheetId="11084" refreshError="1"/>
      <sheetData sheetId="11085" refreshError="1"/>
      <sheetData sheetId="11086" refreshError="1"/>
      <sheetData sheetId="11087" refreshError="1"/>
      <sheetData sheetId="11088" refreshError="1"/>
      <sheetData sheetId="11089" refreshError="1"/>
      <sheetData sheetId="11090"/>
      <sheetData sheetId="11091"/>
      <sheetData sheetId="11092"/>
      <sheetData sheetId="11093"/>
      <sheetData sheetId="11094"/>
      <sheetData sheetId="11095"/>
      <sheetData sheetId="11096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 refreshError="1"/>
      <sheetData sheetId="11106" refreshError="1"/>
      <sheetData sheetId="11107" refreshError="1"/>
      <sheetData sheetId="11108" refreshError="1"/>
      <sheetData sheetId="11109" refreshError="1"/>
      <sheetData sheetId="11110" refreshError="1"/>
      <sheetData sheetId="11111" refreshError="1"/>
      <sheetData sheetId="11112" refreshError="1"/>
      <sheetData sheetId="11113" refreshError="1"/>
      <sheetData sheetId="11114" refreshError="1"/>
      <sheetData sheetId="11115" refreshError="1"/>
      <sheetData sheetId="11116" refreshError="1"/>
      <sheetData sheetId="11117" refreshError="1"/>
      <sheetData sheetId="11118" refreshError="1"/>
      <sheetData sheetId="11119" refreshError="1"/>
      <sheetData sheetId="11120" refreshError="1"/>
      <sheetData sheetId="11121" refreshError="1"/>
      <sheetData sheetId="11122" refreshError="1"/>
      <sheetData sheetId="11123" refreshError="1"/>
      <sheetData sheetId="11124" refreshError="1"/>
      <sheetData sheetId="11125" refreshError="1"/>
      <sheetData sheetId="11126" refreshError="1"/>
      <sheetData sheetId="11127" refreshError="1"/>
      <sheetData sheetId="11128" refreshError="1"/>
      <sheetData sheetId="11129" refreshError="1"/>
      <sheetData sheetId="11130" refreshError="1"/>
      <sheetData sheetId="11131" refreshError="1"/>
      <sheetData sheetId="11132" refreshError="1"/>
      <sheetData sheetId="11133" refreshError="1"/>
      <sheetData sheetId="11134" refreshError="1"/>
      <sheetData sheetId="11135" refreshError="1"/>
      <sheetData sheetId="11136" refreshError="1"/>
      <sheetData sheetId="11137" refreshError="1"/>
      <sheetData sheetId="11138" refreshError="1"/>
      <sheetData sheetId="11139" refreshError="1"/>
      <sheetData sheetId="11140" refreshError="1"/>
      <sheetData sheetId="11141" refreshError="1"/>
      <sheetData sheetId="11142" refreshError="1"/>
      <sheetData sheetId="11143" refreshError="1"/>
      <sheetData sheetId="11144" refreshError="1"/>
      <sheetData sheetId="11145" refreshError="1"/>
      <sheetData sheetId="11146" refreshError="1"/>
      <sheetData sheetId="11147" refreshError="1"/>
      <sheetData sheetId="11148" refreshError="1"/>
      <sheetData sheetId="11149" refreshError="1"/>
      <sheetData sheetId="11150" refreshError="1"/>
      <sheetData sheetId="11151" refreshError="1"/>
      <sheetData sheetId="11152" refreshError="1"/>
      <sheetData sheetId="11153" refreshError="1"/>
      <sheetData sheetId="11154" refreshError="1"/>
      <sheetData sheetId="11155" refreshError="1"/>
      <sheetData sheetId="11156"/>
      <sheetData sheetId="11157"/>
      <sheetData sheetId="11158"/>
      <sheetData sheetId="11159"/>
      <sheetData sheetId="11160"/>
      <sheetData sheetId="11161"/>
      <sheetData sheetId="11162"/>
      <sheetData sheetId="11163"/>
      <sheetData sheetId="11164"/>
      <sheetData sheetId="11165"/>
      <sheetData sheetId="11166"/>
      <sheetData sheetId="11167"/>
      <sheetData sheetId="11168"/>
      <sheetData sheetId="11169"/>
      <sheetData sheetId="11170"/>
      <sheetData sheetId="11171"/>
      <sheetData sheetId="11172"/>
      <sheetData sheetId="11173"/>
      <sheetData sheetId="11174"/>
      <sheetData sheetId="11175"/>
      <sheetData sheetId="11176"/>
      <sheetData sheetId="11177"/>
      <sheetData sheetId="11178"/>
      <sheetData sheetId="11179"/>
      <sheetData sheetId="11180"/>
      <sheetData sheetId="11181"/>
      <sheetData sheetId="11182"/>
      <sheetData sheetId="11183"/>
      <sheetData sheetId="11184"/>
      <sheetData sheetId="11185"/>
      <sheetData sheetId="11186"/>
      <sheetData sheetId="11187"/>
      <sheetData sheetId="11188"/>
      <sheetData sheetId="11189"/>
      <sheetData sheetId="11190"/>
      <sheetData sheetId="11191"/>
      <sheetData sheetId="11192"/>
      <sheetData sheetId="11193"/>
      <sheetData sheetId="11194"/>
      <sheetData sheetId="11195"/>
      <sheetData sheetId="11196"/>
      <sheetData sheetId="11197"/>
      <sheetData sheetId="11198"/>
      <sheetData sheetId="11199"/>
      <sheetData sheetId="11200"/>
      <sheetData sheetId="11201"/>
      <sheetData sheetId="11202"/>
      <sheetData sheetId="11203"/>
      <sheetData sheetId="11204"/>
      <sheetData sheetId="11205"/>
      <sheetData sheetId="11206"/>
      <sheetData sheetId="11207"/>
      <sheetData sheetId="11208"/>
      <sheetData sheetId="11209"/>
      <sheetData sheetId="11210"/>
      <sheetData sheetId="11211"/>
      <sheetData sheetId="11212"/>
      <sheetData sheetId="11213"/>
      <sheetData sheetId="11214"/>
      <sheetData sheetId="11215"/>
      <sheetData sheetId="11216"/>
      <sheetData sheetId="11217"/>
      <sheetData sheetId="11218"/>
      <sheetData sheetId="11219"/>
      <sheetData sheetId="11220"/>
      <sheetData sheetId="11221"/>
      <sheetData sheetId="11222"/>
      <sheetData sheetId="11223"/>
      <sheetData sheetId="11224"/>
      <sheetData sheetId="11225"/>
      <sheetData sheetId="11226"/>
      <sheetData sheetId="11227"/>
      <sheetData sheetId="11228"/>
      <sheetData sheetId="11229"/>
      <sheetData sheetId="11230"/>
      <sheetData sheetId="11231"/>
      <sheetData sheetId="11232"/>
      <sheetData sheetId="11233"/>
      <sheetData sheetId="11234"/>
      <sheetData sheetId="11235"/>
      <sheetData sheetId="11236"/>
      <sheetData sheetId="11237"/>
      <sheetData sheetId="11238"/>
      <sheetData sheetId="11239"/>
      <sheetData sheetId="11240"/>
      <sheetData sheetId="11241"/>
      <sheetData sheetId="11242"/>
      <sheetData sheetId="11243"/>
      <sheetData sheetId="11244"/>
      <sheetData sheetId="11245"/>
      <sheetData sheetId="11246"/>
      <sheetData sheetId="11247"/>
      <sheetData sheetId="11248"/>
      <sheetData sheetId="11249"/>
      <sheetData sheetId="11250"/>
      <sheetData sheetId="11251"/>
      <sheetData sheetId="11252"/>
      <sheetData sheetId="11253"/>
      <sheetData sheetId="11254"/>
      <sheetData sheetId="11255"/>
      <sheetData sheetId="11256"/>
      <sheetData sheetId="11257"/>
      <sheetData sheetId="11258"/>
      <sheetData sheetId="11259"/>
      <sheetData sheetId="11260"/>
      <sheetData sheetId="11261"/>
      <sheetData sheetId="11262"/>
      <sheetData sheetId="11263"/>
      <sheetData sheetId="11264"/>
      <sheetData sheetId="11265"/>
      <sheetData sheetId="11266"/>
      <sheetData sheetId="11267"/>
      <sheetData sheetId="11268"/>
      <sheetData sheetId="11269"/>
      <sheetData sheetId="11270"/>
      <sheetData sheetId="11271"/>
      <sheetData sheetId="11272"/>
      <sheetData sheetId="11273"/>
      <sheetData sheetId="11274"/>
      <sheetData sheetId="11275"/>
      <sheetData sheetId="11276"/>
      <sheetData sheetId="11277"/>
      <sheetData sheetId="11278"/>
      <sheetData sheetId="11279"/>
      <sheetData sheetId="11280"/>
      <sheetData sheetId="11281"/>
      <sheetData sheetId="11282"/>
      <sheetData sheetId="11283"/>
      <sheetData sheetId="11284"/>
      <sheetData sheetId="11285"/>
      <sheetData sheetId="11286"/>
      <sheetData sheetId="11287"/>
      <sheetData sheetId="11288"/>
      <sheetData sheetId="11289"/>
      <sheetData sheetId="11290"/>
      <sheetData sheetId="11291"/>
      <sheetData sheetId="11292"/>
      <sheetData sheetId="11293"/>
      <sheetData sheetId="11294"/>
      <sheetData sheetId="11295"/>
      <sheetData sheetId="11296"/>
      <sheetData sheetId="11297"/>
      <sheetData sheetId="11298"/>
      <sheetData sheetId="11299"/>
      <sheetData sheetId="11300"/>
      <sheetData sheetId="11301"/>
      <sheetData sheetId="11302"/>
      <sheetData sheetId="11303"/>
      <sheetData sheetId="11304"/>
      <sheetData sheetId="11305"/>
      <sheetData sheetId="11306"/>
      <sheetData sheetId="11307"/>
      <sheetData sheetId="11308"/>
      <sheetData sheetId="11309"/>
      <sheetData sheetId="11310"/>
      <sheetData sheetId="11311"/>
      <sheetData sheetId="11312" refreshError="1"/>
      <sheetData sheetId="11313" refreshError="1"/>
      <sheetData sheetId="11314" refreshError="1"/>
      <sheetData sheetId="11315" refreshError="1"/>
      <sheetData sheetId="11316" refreshError="1"/>
      <sheetData sheetId="11317" refreshError="1"/>
      <sheetData sheetId="11318" refreshError="1"/>
      <sheetData sheetId="11319" refreshError="1"/>
      <sheetData sheetId="11320" refreshError="1"/>
      <sheetData sheetId="11321" refreshError="1"/>
      <sheetData sheetId="11322" refreshError="1"/>
      <sheetData sheetId="11323" refreshError="1"/>
      <sheetData sheetId="11324" refreshError="1"/>
      <sheetData sheetId="11325" refreshError="1"/>
      <sheetData sheetId="11326" refreshError="1"/>
      <sheetData sheetId="11327" refreshError="1"/>
      <sheetData sheetId="11328" refreshError="1"/>
      <sheetData sheetId="11329" refreshError="1"/>
      <sheetData sheetId="11330" refreshError="1"/>
      <sheetData sheetId="11331" refreshError="1"/>
      <sheetData sheetId="11332"/>
      <sheetData sheetId="11333" refreshError="1"/>
      <sheetData sheetId="11334" refreshError="1"/>
      <sheetData sheetId="11335" refreshError="1"/>
      <sheetData sheetId="11336"/>
      <sheetData sheetId="11337" refreshError="1"/>
      <sheetData sheetId="11338" refreshError="1"/>
      <sheetData sheetId="11339" refreshError="1"/>
      <sheetData sheetId="11340" refreshError="1"/>
      <sheetData sheetId="11341" refreshError="1"/>
      <sheetData sheetId="11342" refreshError="1"/>
      <sheetData sheetId="11343" refreshError="1"/>
      <sheetData sheetId="11344" refreshError="1"/>
      <sheetData sheetId="11345" refreshError="1"/>
      <sheetData sheetId="11346" refreshError="1"/>
      <sheetData sheetId="11347" refreshError="1"/>
      <sheetData sheetId="11348" refreshError="1"/>
      <sheetData sheetId="11349" refreshError="1"/>
      <sheetData sheetId="11350" refreshError="1"/>
      <sheetData sheetId="11351" refreshError="1"/>
      <sheetData sheetId="11352" refreshError="1"/>
      <sheetData sheetId="11353" refreshError="1"/>
      <sheetData sheetId="11354" refreshError="1"/>
      <sheetData sheetId="11355" refreshError="1"/>
      <sheetData sheetId="11356" refreshError="1"/>
      <sheetData sheetId="11357" refreshError="1"/>
      <sheetData sheetId="11358" refreshError="1"/>
      <sheetData sheetId="11359" refreshError="1"/>
      <sheetData sheetId="11360" refreshError="1"/>
      <sheetData sheetId="11361" refreshError="1"/>
      <sheetData sheetId="11362" refreshError="1"/>
      <sheetData sheetId="11363" refreshError="1"/>
      <sheetData sheetId="11364" refreshError="1"/>
      <sheetData sheetId="11365"/>
      <sheetData sheetId="11366" refreshError="1"/>
      <sheetData sheetId="11367"/>
      <sheetData sheetId="11368"/>
      <sheetData sheetId="11369"/>
      <sheetData sheetId="11370"/>
      <sheetData sheetId="11371"/>
      <sheetData sheetId="11372"/>
      <sheetData sheetId="11373"/>
      <sheetData sheetId="11374"/>
      <sheetData sheetId="11375"/>
      <sheetData sheetId="11376"/>
      <sheetData sheetId="11377"/>
      <sheetData sheetId="11378"/>
      <sheetData sheetId="11379"/>
      <sheetData sheetId="11380"/>
      <sheetData sheetId="11381"/>
      <sheetData sheetId="11382"/>
      <sheetData sheetId="11383"/>
      <sheetData sheetId="11384"/>
      <sheetData sheetId="11385"/>
      <sheetData sheetId="11386"/>
      <sheetData sheetId="11387"/>
      <sheetData sheetId="11388"/>
      <sheetData sheetId="11389"/>
      <sheetData sheetId="11390"/>
      <sheetData sheetId="11391"/>
      <sheetData sheetId="11392"/>
      <sheetData sheetId="11393"/>
      <sheetData sheetId="11394"/>
      <sheetData sheetId="11395"/>
      <sheetData sheetId="11396"/>
      <sheetData sheetId="11397"/>
      <sheetData sheetId="11398"/>
      <sheetData sheetId="11399"/>
      <sheetData sheetId="11400"/>
      <sheetData sheetId="11401"/>
      <sheetData sheetId="11402"/>
      <sheetData sheetId="11403"/>
      <sheetData sheetId="11404"/>
      <sheetData sheetId="11405"/>
      <sheetData sheetId="11406"/>
      <sheetData sheetId="11407"/>
      <sheetData sheetId="11408"/>
      <sheetData sheetId="11409"/>
      <sheetData sheetId="11410"/>
      <sheetData sheetId="11411"/>
      <sheetData sheetId="11412"/>
      <sheetData sheetId="11413"/>
      <sheetData sheetId="11414"/>
      <sheetData sheetId="11415"/>
      <sheetData sheetId="11416"/>
      <sheetData sheetId="11417"/>
      <sheetData sheetId="11418"/>
      <sheetData sheetId="11419"/>
      <sheetData sheetId="11420"/>
      <sheetData sheetId="11421"/>
      <sheetData sheetId="11422"/>
      <sheetData sheetId="11423"/>
      <sheetData sheetId="11424"/>
      <sheetData sheetId="11425"/>
      <sheetData sheetId="11426"/>
      <sheetData sheetId="11427"/>
      <sheetData sheetId="11428"/>
      <sheetData sheetId="11429"/>
      <sheetData sheetId="11430"/>
      <sheetData sheetId="11431"/>
      <sheetData sheetId="11432"/>
      <sheetData sheetId="11433"/>
      <sheetData sheetId="11434"/>
      <sheetData sheetId="11435"/>
      <sheetData sheetId="11436"/>
      <sheetData sheetId="11437"/>
      <sheetData sheetId="11438"/>
      <sheetData sheetId="11439"/>
      <sheetData sheetId="11440"/>
      <sheetData sheetId="11441"/>
      <sheetData sheetId="11442"/>
      <sheetData sheetId="11443"/>
      <sheetData sheetId="11444"/>
      <sheetData sheetId="11445"/>
      <sheetData sheetId="11446"/>
      <sheetData sheetId="11447" refreshError="1"/>
      <sheetData sheetId="11448" refreshError="1"/>
      <sheetData sheetId="11449" refreshError="1"/>
      <sheetData sheetId="11450" refreshError="1"/>
      <sheetData sheetId="11451" refreshError="1"/>
      <sheetData sheetId="11452" refreshError="1"/>
      <sheetData sheetId="11453" refreshError="1"/>
      <sheetData sheetId="11454"/>
      <sheetData sheetId="11455"/>
      <sheetData sheetId="11456"/>
      <sheetData sheetId="11457"/>
      <sheetData sheetId="11458"/>
      <sheetData sheetId="11459"/>
      <sheetData sheetId="11460"/>
      <sheetData sheetId="11461"/>
      <sheetData sheetId="11462"/>
      <sheetData sheetId="11463"/>
      <sheetData sheetId="11464"/>
      <sheetData sheetId="11465"/>
      <sheetData sheetId="11466"/>
      <sheetData sheetId="11467"/>
      <sheetData sheetId="11468" refreshError="1"/>
      <sheetData sheetId="11469" refreshError="1"/>
      <sheetData sheetId="11470" refreshError="1"/>
      <sheetData sheetId="11471" refreshError="1"/>
      <sheetData sheetId="11472" refreshError="1"/>
      <sheetData sheetId="11473" refreshError="1"/>
      <sheetData sheetId="11474" refreshError="1"/>
      <sheetData sheetId="11475" refreshError="1"/>
      <sheetData sheetId="11476" refreshError="1"/>
      <sheetData sheetId="11477" refreshError="1"/>
      <sheetData sheetId="11478" refreshError="1"/>
      <sheetData sheetId="11479" refreshError="1"/>
      <sheetData sheetId="11480" refreshError="1"/>
      <sheetData sheetId="11481" refreshError="1"/>
      <sheetData sheetId="11482" refreshError="1"/>
      <sheetData sheetId="11483" refreshError="1"/>
      <sheetData sheetId="11484" refreshError="1"/>
      <sheetData sheetId="11485" refreshError="1"/>
      <sheetData sheetId="11486" refreshError="1"/>
      <sheetData sheetId="11487" refreshError="1"/>
      <sheetData sheetId="11488" refreshError="1"/>
      <sheetData sheetId="11489" refreshError="1"/>
      <sheetData sheetId="11490" refreshError="1"/>
      <sheetData sheetId="11491" refreshError="1"/>
      <sheetData sheetId="11492" refreshError="1"/>
      <sheetData sheetId="11493" refreshError="1"/>
      <sheetData sheetId="11494" refreshError="1"/>
      <sheetData sheetId="11495" refreshError="1"/>
      <sheetData sheetId="11496" refreshError="1"/>
      <sheetData sheetId="11497" refreshError="1"/>
      <sheetData sheetId="11498" refreshError="1"/>
      <sheetData sheetId="11499" refreshError="1"/>
      <sheetData sheetId="11500" refreshError="1"/>
      <sheetData sheetId="11501" refreshError="1"/>
      <sheetData sheetId="11502" refreshError="1"/>
      <sheetData sheetId="11503" refreshError="1"/>
      <sheetData sheetId="11504" refreshError="1"/>
      <sheetData sheetId="11505" refreshError="1"/>
      <sheetData sheetId="11506" refreshError="1"/>
      <sheetData sheetId="11507" refreshError="1"/>
      <sheetData sheetId="11508" refreshError="1"/>
      <sheetData sheetId="11509" refreshError="1"/>
      <sheetData sheetId="11510" refreshError="1"/>
      <sheetData sheetId="11511" refreshError="1"/>
      <sheetData sheetId="11512" refreshError="1"/>
      <sheetData sheetId="11513" refreshError="1"/>
      <sheetData sheetId="11514" refreshError="1"/>
      <sheetData sheetId="11515" refreshError="1"/>
      <sheetData sheetId="11516" refreshError="1"/>
      <sheetData sheetId="11517" refreshError="1"/>
      <sheetData sheetId="11518" refreshError="1"/>
      <sheetData sheetId="11519" refreshError="1"/>
      <sheetData sheetId="11520" refreshError="1"/>
      <sheetData sheetId="11521" refreshError="1"/>
      <sheetData sheetId="11522" refreshError="1"/>
      <sheetData sheetId="11523" refreshError="1"/>
      <sheetData sheetId="11524" refreshError="1"/>
      <sheetData sheetId="11525" refreshError="1"/>
      <sheetData sheetId="11526" refreshError="1"/>
      <sheetData sheetId="11527" refreshError="1"/>
      <sheetData sheetId="11528" refreshError="1"/>
      <sheetData sheetId="11529" refreshError="1"/>
      <sheetData sheetId="11530" refreshError="1"/>
      <sheetData sheetId="11531" refreshError="1"/>
      <sheetData sheetId="11532" refreshError="1"/>
      <sheetData sheetId="11533" refreshError="1"/>
      <sheetData sheetId="11534" refreshError="1"/>
      <sheetData sheetId="11535" refreshError="1"/>
      <sheetData sheetId="11536" refreshError="1"/>
      <sheetData sheetId="11537" refreshError="1"/>
      <sheetData sheetId="11538" refreshError="1"/>
      <sheetData sheetId="11539" refreshError="1"/>
      <sheetData sheetId="11540" refreshError="1"/>
      <sheetData sheetId="11541" refreshError="1"/>
      <sheetData sheetId="11542" refreshError="1"/>
      <sheetData sheetId="11543" refreshError="1"/>
      <sheetData sheetId="11544" refreshError="1"/>
      <sheetData sheetId="11545" refreshError="1"/>
      <sheetData sheetId="11546" refreshError="1"/>
      <sheetData sheetId="11547" refreshError="1"/>
      <sheetData sheetId="11548" refreshError="1"/>
      <sheetData sheetId="11549" refreshError="1"/>
      <sheetData sheetId="11550" refreshError="1"/>
      <sheetData sheetId="11551" refreshError="1"/>
      <sheetData sheetId="11552" refreshError="1"/>
      <sheetData sheetId="11553" refreshError="1"/>
      <sheetData sheetId="11554" refreshError="1"/>
      <sheetData sheetId="11555" refreshError="1"/>
      <sheetData sheetId="11556" refreshError="1"/>
      <sheetData sheetId="11557" refreshError="1"/>
      <sheetData sheetId="11558" refreshError="1"/>
      <sheetData sheetId="11559" refreshError="1"/>
      <sheetData sheetId="11560" refreshError="1"/>
      <sheetData sheetId="11561" refreshError="1"/>
      <sheetData sheetId="11562" refreshError="1"/>
      <sheetData sheetId="11563" refreshError="1"/>
      <sheetData sheetId="11564" refreshError="1"/>
      <sheetData sheetId="11565" refreshError="1"/>
      <sheetData sheetId="11566" refreshError="1"/>
      <sheetData sheetId="11567" refreshError="1"/>
      <sheetData sheetId="11568" refreshError="1"/>
      <sheetData sheetId="11569" refreshError="1"/>
      <sheetData sheetId="11570" refreshError="1"/>
      <sheetData sheetId="11571" refreshError="1"/>
      <sheetData sheetId="11572" refreshError="1"/>
      <sheetData sheetId="11573" refreshError="1"/>
      <sheetData sheetId="11574" refreshError="1"/>
      <sheetData sheetId="11575" refreshError="1"/>
      <sheetData sheetId="11576" refreshError="1"/>
      <sheetData sheetId="11577" refreshError="1"/>
      <sheetData sheetId="11578" refreshError="1"/>
      <sheetData sheetId="11579" refreshError="1"/>
      <sheetData sheetId="11580" refreshError="1"/>
      <sheetData sheetId="11581" refreshError="1"/>
      <sheetData sheetId="11582" refreshError="1"/>
      <sheetData sheetId="11583" refreshError="1"/>
      <sheetData sheetId="11584" refreshError="1"/>
      <sheetData sheetId="11585" refreshError="1"/>
      <sheetData sheetId="11586" refreshError="1"/>
      <sheetData sheetId="11587" refreshError="1"/>
      <sheetData sheetId="11588" refreshError="1"/>
      <sheetData sheetId="11589" refreshError="1"/>
      <sheetData sheetId="11590" refreshError="1"/>
      <sheetData sheetId="11591" refreshError="1"/>
      <sheetData sheetId="11592" refreshError="1"/>
      <sheetData sheetId="11593" refreshError="1"/>
      <sheetData sheetId="11594" refreshError="1"/>
      <sheetData sheetId="11595" refreshError="1"/>
      <sheetData sheetId="11596" refreshError="1"/>
      <sheetData sheetId="11597" refreshError="1"/>
      <sheetData sheetId="11598" refreshError="1"/>
      <sheetData sheetId="11599" refreshError="1"/>
      <sheetData sheetId="11600" refreshError="1"/>
      <sheetData sheetId="11601" refreshError="1"/>
      <sheetData sheetId="11602" refreshError="1"/>
      <sheetData sheetId="11603" refreshError="1"/>
      <sheetData sheetId="11604" refreshError="1"/>
      <sheetData sheetId="11605" refreshError="1"/>
      <sheetData sheetId="11606" refreshError="1"/>
      <sheetData sheetId="11607"/>
      <sheetData sheetId="11608"/>
      <sheetData sheetId="11609"/>
      <sheetData sheetId="11610"/>
      <sheetData sheetId="11611"/>
      <sheetData sheetId="11612"/>
      <sheetData sheetId="11613"/>
      <sheetData sheetId="11614"/>
      <sheetData sheetId="11615"/>
      <sheetData sheetId="11616"/>
      <sheetData sheetId="11617"/>
      <sheetData sheetId="11618"/>
      <sheetData sheetId="11619"/>
      <sheetData sheetId="11620"/>
      <sheetData sheetId="11621"/>
      <sheetData sheetId="11622"/>
      <sheetData sheetId="11623"/>
      <sheetData sheetId="11624"/>
      <sheetData sheetId="11625"/>
      <sheetData sheetId="11626"/>
      <sheetData sheetId="11627"/>
      <sheetData sheetId="11628"/>
      <sheetData sheetId="11629"/>
      <sheetData sheetId="11630"/>
      <sheetData sheetId="11631"/>
      <sheetData sheetId="11632"/>
      <sheetData sheetId="11633"/>
      <sheetData sheetId="11634"/>
      <sheetData sheetId="11635"/>
      <sheetData sheetId="11636"/>
      <sheetData sheetId="11637"/>
      <sheetData sheetId="11638"/>
      <sheetData sheetId="11639"/>
      <sheetData sheetId="11640"/>
      <sheetData sheetId="11641"/>
      <sheetData sheetId="11642"/>
      <sheetData sheetId="11643"/>
      <sheetData sheetId="11644"/>
      <sheetData sheetId="11645"/>
      <sheetData sheetId="11646"/>
      <sheetData sheetId="11647"/>
      <sheetData sheetId="11648"/>
      <sheetData sheetId="11649"/>
      <sheetData sheetId="11650"/>
      <sheetData sheetId="11651"/>
      <sheetData sheetId="11652"/>
      <sheetData sheetId="11653"/>
      <sheetData sheetId="11654"/>
      <sheetData sheetId="11655"/>
      <sheetData sheetId="11656"/>
      <sheetData sheetId="11657"/>
      <sheetData sheetId="11658"/>
      <sheetData sheetId="11659"/>
      <sheetData sheetId="11660"/>
      <sheetData sheetId="11661"/>
      <sheetData sheetId="11662"/>
      <sheetData sheetId="11663"/>
      <sheetData sheetId="11664"/>
      <sheetData sheetId="11665"/>
      <sheetData sheetId="11666"/>
      <sheetData sheetId="11667"/>
      <sheetData sheetId="11668"/>
      <sheetData sheetId="11669"/>
      <sheetData sheetId="11670"/>
      <sheetData sheetId="11671"/>
      <sheetData sheetId="11672"/>
      <sheetData sheetId="11673"/>
      <sheetData sheetId="11674"/>
      <sheetData sheetId="11675"/>
      <sheetData sheetId="11676"/>
      <sheetData sheetId="11677"/>
      <sheetData sheetId="11678"/>
      <sheetData sheetId="11679"/>
      <sheetData sheetId="11680"/>
      <sheetData sheetId="11681"/>
      <sheetData sheetId="11682"/>
      <sheetData sheetId="11683" refreshError="1"/>
      <sheetData sheetId="11684" refreshError="1"/>
      <sheetData sheetId="11685" refreshError="1"/>
      <sheetData sheetId="11686" refreshError="1"/>
      <sheetData sheetId="11687" refreshError="1"/>
      <sheetData sheetId="11688" refreshError="1"/>
      <sheetData sheetId="11689" refreshError="1"/>
      <sheetData sheetId="11690"/>
      <sheetData sheetId="11691"/>
      <sheetData sheetId="11692"/>
      <sheetData sheetId="11693"/>
      <sheetData sheetId="11694"/>
      <sheetData sheetId="11695"/>
      <sheetData sheetId="11696"/>
      <sheetData sheetId="11697"/>
      <sheetData sheetId="11698"/>
      <sheetData sheetId="11699"/>
      <sheetData sheetId="11700"/>
      <sheetData sheetId="11701"/>
      <sheetData sheetId="11702"/>
      <sheetData sheetId="11703"/>
      <sheetData sheetId="11704"/>
      <sheetData sheetId="11705"/>
      <sheetData sheetId="11706"/>
      <sheetData sheetId="11707"/>
      <sheetData sheetId="11708"/>
      <sheetData sheetId="11709"/>
      <sheetData sheetId="11710"/>
      <sheetData sheetId="11711"/>
      <sheetData sheetId="11712"/>
      <sheetData sheetId="11713"/>
      <sheetData sheetId="11714"/>
      <sheetData sheetId="11715"/>
      <sheetData sheetId="11716"/>
      <sheetData sheetId="11717"/>
      <sheetData sheetId="11718"/>
      <sheetData sheetId="11719"/>
      <sheetData sheetId="11720"/>
      <sheetData sheetId="11721"/>
      <sheetData sheetId="11722"/>
      <sheetData sheetId="11723"/>
      <sheetData sheetId="11724"/>
      <sheetData sheetId="11725"/>
      <sheetData sheetId="11726"/>
      <sheetData sheetId="11727"/>
      <sheetData sheetId="11728"/>
      <sheetData sheetId="11729"/>
      <sheetData sheetId="11730"/>
      <sheetData sheetId="11731"/>
      <sheetData sheetId="11732"/>
      <sheetData sheetId="11733"/>
      <sheetData sheetId="11734"/>
      <sheetData sheetId="11735"/>
      <sheetData sheetId="11736"/>
      <sheetData sheetId="11737"/>
      <sheetData sheetId="11738"/>
      <sheetData sheetId="11739"/>
      <sheetData sheetId="11740"/>
      <sheetData sheetId="11741"/>
      <sheetData sheetId="11742" refreshError="1"/>
      <sheetData sheetId="11743"/>
      <sheetData sheetId="11744"/>
      <sheetData sheetId="11745"/>
      <sheetData sheetId="11746"/>
      <sheetData sheetId="11747"/>
      <sheetData sheetId="11748"/>
      <sheetData sheetId="11749"/>
      <sheetData sheetId="11750"/>
      <sheetData sheetId="11751"/>
      <sheetData sheetId="11752"/>
      <sheetData sheetId="11753"/>
      <sheetData sheetId="11754"/>
      <sheetData sheetId="11755"/>
      <sheetData sheetId="11756"/>
      <sheetData sheetId="11757"/>
      <sheetData sheetId="11758"/>
      <sheetData sheetId="11759"/>
      <sheetData sheetId="11760"/>
      <sheetData sheetId="11761"/>
      <sheetData sheetId="11762"/>
      <sheetData sheetId="11763"/>
      <sheetData sheetId="11764"/>
      <sheetData sheetId="11765"/>
      <sheetData sheetId="11766"/>
      <sheetData sheetId="11767"/>
      <sheetData sheetId="11768"/>
      <sheetData sheetId="11769"/>
      <sheetData sheetId="11770"/>
      <sheetData sheetId="11771"/>
      <sheetData sheetId="11772"/>
      <sheetData sheetId="11773"/>
      <sheetData sheetId="11774"/>
      <sheetData sheetId="11775"/>
      <sheetData sheetId="11776"/>
      <sheetData sheetId="11777"/>
      <sheetData sheetId="11778"/>
      <sheetData sheetId="11779"/>
      <sheetData sheetId="11780"/>
      <sheetData sheetId="11781"/>
      <sheetData sheetId="11782"/>
      <sheetData sheetId="11783"/>
      <sheetData sheetId="11784"/>
      <sheetData sheetId="11785"/>
      <sheetData sheetId="11786"/>
      <sheetData sheetId="11787"/>
      <sheetData sheetId="11788"/>
      <sheetData sheetId="11789"/>
      <sheetData sheetId="11790"/>
      <sheetData sheetId="11791"/>
      <sheetData sheetId="11792"/>
      <sheetData sheetId="11793"/>
      <sheetData sheetId="11794"/>
      <sheetData sheetId="11795"/>
      <sheetData sheetId="11796"/>
      <sheetData sheetId="11797"/>
      <sheetData sheetId="11798"/>
      <sheetData sheetId="11799"/>
      <sheetData sheetId="11800"/>
      <sheetData sheetId="11801"/>
      <sheetData sheetId="11802"/>
      <sheetData sheetId="11803"/>
      <sheetData sheetId="11804"/>
      <sheetData sheetId="11805"/>
      <sheetData sheetId="11806"/>
      <sheetData sheetId="11807"/>
      <sheetData sheetId="11808"/>
      <sheetData sheetId="11809"/>
      <sheetData sheetId="11810"/>
      <sheetData sheetId="11811"/>
      <sheetData sheetId="11812"/>
      <sheetData sheetId="11813"/>
      <sheetData sheetId="11814"/>
      <sheetData sheetId="11815"/>
      <sheetData sheetId="11816"/>
      <sheetData sheetId="11817"/>
      <sheetData sheetId="11818"/>
      <sheetData sheetId="11819"/>
      <sheetData sheetId="11820"/>
      <sheetData sheetId="11821"/>
      <sheetData sheetId="11822"/>
      <sheetData sheetId="11823"/>
      <sheetData sheetId="11824"/>
      <sheetData sheetId="11825"/>
      <sheetData sheetId="11826"/>
      <sheetData sheetId="11827"/>
      <sheetData sheetId="11828"/>
      <sheetData sheetId="11829"/>
      <sheetData sheetId="11830"/>
      <sheetData sheetId="11831"/>
      <sheetData sheetId="11832"/>
      <sheetData sheetId="11833"/>
      <sheetData sheetId="11834"/>
      <sheetData sheetId="11835"/>
      <sheetData sheetId="11836"/>
      <sheetData sheetId="11837"/>
      <sheetData sheetId="11838"/>
      <sheetData sheetId="11839"/>
      <sheetData sheetId="11840"/>
      <sheetData sheetId="11841"/>
      <sheetData sheetId="11842"/>
      <sheetData sheetId="11843"/>
      <sheetData sheetId="11844"/>
      <sheetData sheetId="11845"/>
      <sheetData sheetId="11846"/>
      <sheetData sheetId="11847"/>
      <sheetData sheetId="11848"/>
      <sheetData sheetId="11849"/>
      <sheetData sheetId="11850"/>
      <sheetData sheetId="11851"/>
      <sheetData sheetId="11852"/>
      <sheetData sheetId="11853"/>
      <sheetData sheetId="11854"/>
      <sheetData sheetId="11855"/>
      <sheetData sheetId="11856"/>
      <sheetData sheetId="11857"/>
      <sheetData sheetId="11858"/>
      <sheetData sheetId="11859"/>
      <sheetData sheetId="11860"/>
      <sheetData sheetId="11861"/>
      <sheetData sheetId="11862"/>
      <sheetData sheetId="11863"/>
      <sheetData sheetId="11864"/>
      <sheetData sheetId="11865"/>
      <sheetData sheetId="11866"/>
      <sheetData sheetId="11867"/>
      <sheetData sheetId="11868"/>
      <sheetData sheetId="11869"/>
      <sheetData sheetId="11870"/>
      <sheetData sheetId="11871"/>
      <sheetData sheetId="11872"/>
      <sheetData sheetId="11873"/>
      <sheetData sheetId="11874"/>
      <sheetData sheetId="11875"/>
      <sheetData sheetId="11876"/>
      <sheetData sheetId="11877"/>
      <sheetData sheetId="11878"/>
      <sheetData sheetId="11879" refreshError="1"/>
      <sheetData sheetId="11880" refreshError="1"/>
      <sheetData sheetId="11881" refreshError="1"/>
      <sheetData sheetId="11882"/>
      <sheetData sheetId="11883"/>
      <sheetData sheetId="11884"/>
      <sheetData sheetId="11885"/>
      <sheetData sheetId="11886"/>
      <sheetData sheetId="11887"/>
      <sheetData sheetId="11888"/>
      <sheetData sheetId="11889"/>
      <sheetData sheetId="11890"/>
      <sheetData sheetId="11891"/>
      <sheetData sheetId="11892"/>
      <sheetData sheetId="11893"/>
      <sheetData sheetId="11894"/>
      <sheetData sheetId="11895"/>
      <sheetData sheetId="11896"/>
      <sheetData sheetId="11897"/>
      <sheetData sheetId="11898"/>
      <sheetData sheetId="11899"/>
      <sheetData sheetId="11900"/>
      <sheetData sheetId="11901"/>
      <sheetData sheetId="11902"/>
      <sheetData sheetId="11903"/>
      <sheetData sheetId="11904"/>
      <sheetData sheetId="11905"/>
      <sheetData sheetId="11906"/>
      <sheetData sheetId="11907"/>
      <sheetData sheetId="11908"/>
      <sheetData sheetId="11909"/>
      <sheetData sheetId="11910"/>
      <sheetData sheetId="11911"/>
      <sheetData sheetId="11912"/>
      <sheetData sheetId="11913"/>
      <sheetData sheetId="11914"/>
      <sheetData sheetId="11915"/>
      <sheetData sheetId="11916"/>
      <sheetData sheetId="11917"/>
      <sheetData sheetId="11918"/>
      <sheetData sheetId="11919"/>
      <sheetData sheetId="11920"/>
      <sheetData sheetId="11921"/>
      <sheetData sheetId="11922"/>
      <sheetData sheetId="11923" refreshError="1"/>
      <sheetData sheetId="11924" refreshError="1"/>
      <sheetData sheetId="11925" refreshError="1"/>
      <sheetData sheetId="11926" refreshError="1"/>
      <sheetData sheetId="11927" refreshError="1"/>
      <sheetData sheetId="11928" refreshError="1"/>
      <sheetData sheetId="11929"/>
      <sheetData sheetId="11930"/>
      <sheetData sheetId="11931"/>
      <sheetData sheetId="11932"/>
      <sheetData sheetId="11933"/>
      <sheetData sheetId="11934"/>
      <sheetData sheetId="11935"/>
      <sheetData sheetId="11936"/>
      <sheetData sheetId="11937"/>
      <sheetData sheetId="11938"/>
      <sheetData sheetId="11939"/>
      <sheetData sheetId="11940"/>
      <sheetData sheetId="11941"/>
      <sheetData sheetId="11942" refreshError="1"/>
      <sheetData sheetId="11943" refreshError="1"/>
      <sheetData sheetId="11944" refreshError="1"/>
      <sheetData sheetId="11945" refreshError="1"/>
      <sheetData sheetId="11946" refreshError="1"/>
      <sheetData sheetId="11947" refreshError="1"/>
      <sheetData sheetId="11948" refreshError="1"/>
      <sheetData sheetId="11949" refreshError="1"/>
      <sheetData sheetId="11950" refreshError="1"/>
      <sheetData sheetId="11951" refreshError="1"/>
      <sheetData sheetId="11952" refreshError="1"/>
      <sheetData sheetId="11953" refreshError="1"/>
      <sheetData sheetId="11954" refreshError="1"/>
      <sheetData sheetId="11955" refreshError="1"/>
      <sheetData sheetId="11956" refreshError="1"/>
      <sheetData sheetId="11957" refreshError="1"/>
      <sheetData sheetId="11958" refreshError="1"/>
      <sheetData sheetId="11959" refreshError="1"/>
      <sheetData sheetId="11960" refreshError="1"/>
      <sheetData sheetId="11961" refreshError="1"/>
      <sheetData sheetId="11962" refreshError="1"/>
      <sheetData sheetId="11963" refreshError="1"/>
      <sheetData sheetId="11964" refreshError="1"/>
      <sheetData sheetId="11965" refreshError="1"/>
      <sheetData sheetId="11966" refreshError="1"/>
      <sheetData sheetId="11967" refreshError="1"/>
      <sheetData sheetId="11968" refreshError="1"/>
      <sheetData sheetId="11969" refreshError="1"/>
      <sheetData sheetId="11970" refreshError="1"/>
      <sheetData sheetId="11971" refreshError="1"/>
      <sheetData sheetId="11972" refreshError="1"/>
      <sheetData sheetId="11973" refreshError="1"/>
      <sheetData sheetId="11974" refreshError="1"/>
      <sheetData sheetId="11975" refreshError="1"/>
      <sheetData sheetId="11976" refreshError="1"/>
      <sheetData sheetId="11977" refreshError="1"/>
      <sheetData sheetId="11978" refreshError="1"/>
      <sheetData sheetId="11979" refreshError="1"/>
      <sheetData sheetId="11980" refreshError="1"/>
      <sheetData sheetId="11981" refreshError="1"/>
      <sheetData sheetId="11982" refreshError="1"/>
      <sheetData sheetId="11983" refreshError="1"/>
      <sheetData sheetId="11984" refreshError="1"/>
      <sheetData sheetId="11985" refreshError="1"/>
      <sheetData sheetId="11986" refreshError="1"/>
      <sheetData sheetId="11987" refreshError="1"/>
      <sheetData sheetId="11988" refreshError="1"/>
      <sheetData sheetId="11989" refreshError="1"/>
      <sheetData sheetId="11990" refreshError="1"/>
      <sheetData sheetId="11991" refreshError="1"/>
      <sheetData sheetId="11992" refreshError="1"/>
      <sheetData sheetId="11993" refreshError="1"/>
      <sheetData sheetId="11994" refreshError="1"/>
      <sheetData sheetId="11995" refreshError="1"/>
      <sheetData sheetId="11996" refreshError="1"/>
      <sheetData sheetId="11997" refreshError="1"/>
      <sheetData sheetId="11998" refreshError="1"/>
      <sheetData sheetId="11999" refreshError="1"/>
      <sheetData sheetId="12000" refreshError="1"/>
      <sheetData sheetId="12001" refreshError="1"/>
      <sheetData sheetId="12002" refreshError="1"/>
      <sheetData sheetId="12003" refreshError="1"/>
      <sheetData sheetId="12004" refreshError="1"/>
      <sheetData sheetId="12005" refreshError="1"/>
      <sheetData sheetId="12006" refreshError="1"/>
      <sheetData sheetId="12007" refreshError="1"/>
      <sheetData sheetId="12008" refreshError="1"/>
      <sheetData sheetId="12009" refreshError="1"/>
      <sheetData sheetId="12010" refreshError="1"/>
      <sheetData sheetId="12011" refreshError="1"/>
      <sheetData sheetId="12012" refreshError="1"/>
      <sheetData sheetId="12013" refreshError="1"/>
      <sheetData sheetId="12014" refreshError="1"/>
      <sheetData sheetId="12015" refreshError="1"/>
      <sheetData sheetId="12016" refreshError="1"/>
      <sheetData sheetId="12017" refreshError="1"/>
      <sheetData sheetId="12018" refreshError="1"/>
      <sheetData sheetId="12019" refreshError="1"/>
      <sheetData sheetId="12020" refreshError="1"/>
      <sheetData sheetId="12021" refreshError="1"/>
      <sheetData sheetId="12022" refreshError="1"/>
      <sheetData sheetId="12023" refreshError="1"/>
      <sheetData sheetId="12024" refreshError="1"/>
      <sheetData sheetId="12025" refreshError="1"/>
      <sheetData sheetId="12026" refreshError="1"/>
      <sheetData sheetId="12027" refreshError="1"/>
      <sheetData sheetId="12028" refreshError="1"/>
      <sheetData sheetId="12029" refreshError="1"/>
      <sheetData sheetId="12030" refreshError="1"/>
      <sheetData sheetId="12031" refreshError="1"/>
      <sheetData sheetId="12032" refreshError="1"/>
      <sheetData sheetId="12033" refreshError="1"/>
      <sheetData sheetId="12034" refreshError="1"/>
      <sheetData sheetId="12035" refreshError="1"/>
      <sheetData sheetId="12036" refreshError="1"/>
      <sheetData sheetId="12037" refreshError="1"/>
      <sheetData sheetId="12038" refreshError="1"/>
      <sheetData sheetId="12039" refreshError="1"/>
      <sheetData sheetId="12040" refreshError="1"/>
      <sheetData sheetId="12041" refreshError="1"/>
      <sheetData sheetId="12042" refreshError="1"/>
      <sheetData sheetId="12043" refreshError="1"/>
      <sheetData sheetId="12044" refreshError="1"/>
      <sheetData sheetId="12045" refreshError="1"/>
      <sheetData sheetId="12046" refreshError="1"/>
      <sheetData sheetId="12047" refreshError="1"/>
      <sheetData sheetId="12048" refreshError="1"/>
      <sheetData sheetId="12049" refreshError="1"/>
      <sheetData sheetId="12050" refreshError="1"/>
      <sheetData sheetId="12051" refreshError="1"/>
      <sheetData sheetId="12052" refreshError="1"/>
      <sheetData sheetId="12053" refreshError="1"/>
      <sheetData sheetId="12054" refreshError="1"/>
      <sheetData sheetId="12055" refreshError="1"/>
      <sheetData sheetId="12056" refreshError="1"/>
      <sheetData sheetId="12057" refreshError="1"/>
      <sheetData sheetId="12058" refreshError="1"/>
      <sheetData sheetId="12059" refreshError="1"/>
      <sheetData sheetId="12060" refreshError="1"/>
      <sheetData sheetId="12061" refreshError="1"/>
      <sheetData sheetId="12062" refreshError="1"/>
      <sheetData sheetId="12063" refreshError="1"/>
      <sheetData sheetId="12064" refreshError="1"/>
      <sheetData sheetId="12065" refreshError="1"/>
      <sheetData sheetId="12066" refreshError="1"/>
      <sheetData sheetId="12067" refreshError="1"/>
      <sheetData sheetId="12068" refreshError="1"/>
      <sheetData sheetId="12069" refreshError="1"/>
      <sheetData sheetId="12070" refreshError="1"/>
      <sheetData sheetId="12071" refreshError="1"/>
      <sheetData sheetId="12072" refreshError="1"/>
      <sheetData sheetId="12073" refreshError="1"/>
      <sheetData sheetId="12074" refreshError="1"/>
      <sheetData sheetId="12075" refreshError="1"/>
      <sheetData sheetId="12076" refreshError="1"/>
      <sheetData sheetId="12077" refreshError="1"/>
      <sheetData sheetId="12078" refreshError="1"/>
      <sheetData sheetId="12079" refreshError="1"/>
      <sheetData sheetId="12080" refreshError="1"/>
      <sheetData sheetId="12081" refreshError="1"/>
      <sheetData sheetId="12082" refreshError="1"/>
      <sheetData sheetId="12083" refreshError="1"/>
      <sheetData sheetId="12084" refreshError="1"/>
      <sheetData sheetId="12085" refreshError="1"/>
      <sheetData sheetId="12086" refreshError="1"/>
      <sheetData sheetId="12087" refreshError="1"/>
      <sheetData sheetId="12088" refreshError="1"/>
      <sheetData sheetId="12089" refreshError="1"/>
      <sheetData sheetId="12090" refreshError="1"/>
      <sheetData sheetId="12091" refreshError="1"/>
      <sheetData sheetId="12092" refreshError="1"/>
      <sheetData sheetId="12093" refreshError="1"/>
      <sheetData sheetId="12094" refreshError="1"/>
      <sheetData sheetId="12095" refreshError="1"/>
      <sheetData sheetId="12096" refreshError="1"/>
      <sheetData sheetId="12097" refreshError="1"/>
      <sheetData sheetId="12098" refreshError="1"/>
      <sheetData sheetId="12099" refreshError="1"/>
      <sheetData sheetId="12100" refreshError="1"/>
      <sheetData sheetId="12101" refreshError="1"/>
      <sheetData sheetId="12102" refreshError="1"/>
      <sheetData sheetId="12103" refreshError="1"/>
      <sheetData sheetId="12104" refreshError="1"/>
      <sheetData sheetId="12105" refreshError="1"/>
      <sheetData sheetId="12106" refreshError="1"/>
      <sheetData sheetId="12107" refreshError="1"/>
      <sheetData sheetId="12108" refreshError="1"/>
      <sheetData sheetId="12109" refreshError="1"/>
      <sheetData sheetId="12110" refreshError="1"/>
      <sheetData sheetId="12111" refreshError="1"/>
      <sheetData sheetId="12112" refreshError="1"/>
      <sheetData sheetId="12113" refreshError="1"/>
      <sheetData sheetId="12114" refreshError="1"/>
      <sheetData sheetId="12115" refreshError="1"/>
      <sheetData sheetId="12116" refreshError="1"/>
      <sheetData sheetId="12117" refreshError="1"/>
      <sheetData sheetId="12118" refreshError="1"/>
      <sheetData sheetId="12119" refreshError="1"/>
      <sheetData sheetId="12120" refreshError="1"/>
      <sheetData sheetId="12121" refreshError="1"/>
      <sheetData sheetId="12122" refreshError="1"/>
      <sheetData sheetId="12123" refreshError="1"/>
      <sheetData sheetId="12124" refreshError="1"/>
      <sheetData sheetId="12125" refreshError="1"/>
      <sheetData sheetId="12126" refreshError="1"/>
      <sheetData sheetId="12127" refreshError="1"/>
      <sheetData sheetId="12128" refreshError="1"/>
      <sheetData sheetId="12129" refreshError="1"/>
      <sheetData sheetId="12130" refreshError="1"/>
      <sheetData sheetId="12131" refreshError="1"/>
      <sheetData sheetId="12132" refreshError="1"/>
      <sheetData sheetId="12133" refreshError="1"/>
      <sheetData sheetId="12134" refreshError="1"/>
      <sheetData sheetId="12135" refreshError="1"/>
      <sheetData sheetId="12136" refreshError="1"/>
      <sheetData sheetId="12137" refreshError="1"/>
      <sheetData sheetId="12138" refreshError="1"/>
      <sheetData sheetId="12139" refreshError="1"/>
      <sheetData sheetId="12140" refreshError="1"/>
      <sheetData sheetId="12141" refreshError="1"/>
      <sheetData sheetId="12142" refreshError="1"/>
      <sheetData sheetId="12143" refreshError="1"/>
      <sheetData sheetId="12144" refreshError="1"/>
      <sheetData sheetId="12145" refreshError="1"/>
      <sheetData sheetId="12146" refreshError="1"/>
      <sheetData sheetId="12147" refreshError="1"/>
      <sheetData sheetId="12148" refreshError="1"/>
      <sheetData sheetId="12149" refreshError="1"/>
      <sheetData sheetId="12150" refreshError="1"/>
      <sheetData sheetId="12151" refreshError="1"/>
      <sheetData sheetId="12152" refreshError="1"/>
      <sheetData sheetId="12153" refreshError="1"/>
      <sheetData sheetId="12154" refreshError="1"/>
      <sheetData sheetId="12155" refreshError="1"/>
      <sheetData sheetId="12156" refreshError="1"/>
      <sheetData sheetId="12157" refreshError="1"/>
      <sheetData sheetId="12158" refreshError="1"/>
      <sheetData sheetId="12159" refreshError="1"/>
      <sheetData sheetId="12160" refreshError="1"/>
      <sheetData sheetId="12161" refreshError="1"/>
      <sheetData sheetId="12162" refreshError="1"/>
      <sheetData sheetId="12163" refreshError="1"/>
      <sheetData sheetId="12164" refreshError="1"/>
      <sheetData sheetId="12165" refreshError="1"/>
      <sheetData sheetId="12166" refreshError="1"/>
      <sheetData sheetId="12167" refreshError="1"/>
      <sheetData sheetId="12168" refreshError="1"/>
      <sheetData sheetId="12169" refreshError="1"/>
      <sheetData sheetId="12170" refreshError="1"/>
      <sheetData sheetId="12171" refreshError="1"/>
      <sheetData sheetId="12172" refreshError="1"/>
      <sheetData sheetId="12173" refreshError="1"/>
      <sheetData sheetId="12174" refreshError="1"/>
      <sheetData sheetId="12175" refreshError="1"/>
      <sheetData sheetId="12176" refreshError="1"/>
      <sheetData sheetId="12177" refreshError="1"/>
      <sheetData sheetId="12178" refreshError="1"/>
      <sheetData sheetId="12179" refreshError="1"/>
      <sheetData sheetId="12180" refreshError="1"/>
      <sheetData sheetId="12181" refreshError="1"/>
      <sheetData sheetId="12182" refreshError="1"/>
      <sheetData sheetId="12183" refreshError="1"/>
      <sheetData sheetId="12184" refreshError="1"/>
      <sheetData sheetId="12185" refreshError="1"/>
      <sheetData sheetId="12186" refreshError="1"/>
      <sheetData sheetId="12187" refreshError="1"/>
      <sheetData sheetId="12188" refreshError="1"/>
      <sheetData sheetId="12189" refreshError="1"/>
      <sheetData sheetId="12190" refreshError="1"/>
      <sheetData sheetId="12191" refreshError="1"/>
      <sheetData sheetId="12192" refreshError="1"/>
      <sheetData sheetId="12193" refreshError="1"/>
      <sheetData sheetId="12194" refreshError="1"/>
      <sheetData sheetId="12195" refreshError="1"/>
      <sheetData sheetId="12196" refreshError="1"/>
      <sheetData sheetId="12197" refreshError="1"/>
      <sheetData sheetId="12198" refreshError="1"/>
      <sheetData sheetId="12199" refreshError="1"/>
      <sheetData sheetId="12200" refreshError="1"/>
      <sheetData sheetId="12201" refreshError="1"/>
      <sheetData sheetId="12202" refreshError="1"/>
      <sheetData sheetId="12203" refreshError="1"/>
      <sheetData sheetId="12204" refreshError="1"/>
      <sheetData sheetId="12205" refreshError="1"/>
      <sheetData sheetId="12206" refreshError="1"/>
      <sheetData sheetId="12207" refreshError="1"/>
      <sheetData sheetId="12208" refreshError="1"/>
      <sheetData sheetId="12209" refreshError="1"/>
      <sheetData sheetId="12210" refreshError="1"/>
      <sheetData sheetId="12211" refreshError="1"/>
      <sheetData sheetId="12212" refreshError="1"/>
      <sheetData sheetId="12213" refreshError="1"/>
      <sheetData sheetId="12214" refreshError="1"/>
      <sheetData sheetId="12215" refreshError="1"/>
      <sheetData sheetId="12216" refreshError="1"/>
      <sheetData sheetId="12217" refreshError="1"/>
      <sheetData sheetId="12218" refreshError="1"/>
      <sheetData sheetId="12219" refreshError="1"/>
      <sheetData sheetId="12220" refreshError="1"/>
      <sheetData sheetId="12221" refreshError="1"/>
      <sheetData sheetId="12222" refreshError="1"/>
      <sheetData sheetId="12223" refreshError="1"/>
      <sheetData sheetId="12224" refreshError="1"/>
      <sheetData sheetId="12225" refreshError="1"/>
      <sheetData sheetId="12226" refreshError="1"/>
      <sheetData sheetId="12227" refreshError="1"/>
      <sheetData sheetId="12228" refreshError="1"/>
      <sheetData sheetId="12229" refreshError="1"/>
      <sheetData sheetId="12230" refreshError="1"/>
      <sheetData sheetId="12231" refreshError="1"/>
      <sheetData sheetId="12232" refreshError="1"/>
      <sheetData sheetId="12233" refreshError="1"/>
      <sheetData sheetId="12234" refreshError="1"/>
      <sheetData sheetId="12235" refreshError="1"/>
      <sheetData sheetId="12236" refreshError="1"/>
      <sheetData sheetId="12237" refreshError="1"/>
      <sheetData sheetId="12238" refreshError="1"/>
      <sheetData sheetId="12239" refreshError="1"/>
      <sheetData sheetId="12240" refreshError="1"/>
      <sheetData sheetId="12241" refreshError="1"/>
      <sheetData sheetId="12242" refreshError="1"/>
      <sheetData sheetId="12243" refreshError="1"/>
      <sheetData sheetId="12244" refreshError="1"/>
      <sheetData sheetId="12245" refreshError="1"/>
      <sheetData sheetId="12246" refreshError="1"/>
      <sheetData sheetId="12247" refreshError="1"/>
      <sheetData sheetId="12248" refreshError="1"/>
      <sheetData sheetId="12249" refreshError="1"/>
      <sheetData sheetId="12250" refreshError="1"/>
      <sheetData sheetId="12251" refreshError="1"/>
      <sheetData sheetId="12252" refreshError="1"/>
      <sheetData sheetId="12253" refreshError="1"/>
      <sheetData sheetId="12254" refreshError="1"/>
      <sheetData sheetId="12255" refreshError="1"/>
      <sheetData sheetId="12256" refreshError="1"/>
      <sheetData sheetId="12257" refreshError="1"/>
      <sheetData sheetId="12258" refreshError="1"/>
      <sheetData sheetId="12259" refreshError="1"/>
      <sheetData sheetId="12260" refreshError="1"/>
      <sheetData sheetId="12261" refreshError="1"/>
      <sheetData sheetId="12262" refreshError="1"/>
      <sheetData sheetId="12263" refreshError="1"/>
      <sheetData sheetId="12264" refreshError="1"/>
      <sheetData sheetId="12265" refreshError="1"/>
      <sheetData sheetId="12266" refreshError="1"/>
      <sheetData sheetId="12267" refreshError="1"/>
      <sheetData sheetId="12268" refreshError="1"/>
      <sheetData sheetId="12269" refreshError="1"/>
      <sheetData sheetId="12270" refreshError="1"/>
      <sheetData sheetId="12271" refreshError="1"/>
      <sheetData sheetId="12272" refreshError="1"/>
      <sheetData sheetId="12273" refreshError="1"/>
      <sheetData sheetId="12274" refreshError="1"/>
      <sheetData sheetId="12275" refreshError="1"/>
      <sheetData sheetId="12276" refreshError="1"/>
      <sheetData sheetId="12277" refreshError="1"/>
      <sheetData sheetId="12278" refreshError="1"/>
      <sheetData sheetId="12279" refreshError="1"/>
      <sheetData sheetId="12280" refreshError="1"/>
      <sheetData sheetId="12281" refreshError="1"/>
      <sheetData sheetId="12282" refreshError="1"/>
      <sheetData sheetId="12283" refreshError="1"/>
      <sheetData sheetId="12284" refreshError="1"/>
      <sheetData sheetId="12285" refreshError="1"/>
      <sheetData sheetId="12286" refreshError="1"/>
      <sheetData sheetId="12287" refreshError="1"/>
      <sheetData sheetId="12288" refreshError="1"/>
      <sheetData sheetId="12289" refreshError="1"/>
      <sheetData sheetId="12290" refreshError="1"/>
      <sheetData sheetId="12291" refreshError="1"/>
      <sheetData sheetId="12292" refreshError="1"/>
      <sheetData sheetId="12293" refreshError="1"/>
      <sheetData sheetId="12294" refreshError="1"/>
      <sheetData sheetId="12295" refreshError="1"/>
      <sheetData sheetId="12296" refreshError="1"/>
      <sheetData sheetId="12297" refreshError="1"/>
      <sheetData sheetId="12298"/>
      <sheetData sheetId="12299"/>
      <sheetData sheetId="12300"/>
      <sheetData sheetId="12301"/>
      <sheetData sheetId="12302"/>
      <sheetData sheetId="12303"/>
      <sheetData sheetId="12304"/>
      <sheetData sheetId="12305"/>
      <sheetData sheetId="12306"/>
      <sheetData sheetId="12307"/>
      <sheetData sheetId="12308"/>
      <sheetData sheetId="12309"/>
      <sheetData sheetId="12310"/>
      <sheetData sheetId="12311"/>
      <sheetData sheetId="12312"/>
      <sheetData sheetId="12313"/>
      <sheetData sheetId="12314"/>
      <sheetData sheetId="12315"/>
      <sheetData sheetId="12316"/>
      <sheetData sheetId="12317"/>
      <sheetData sheetId="12318"/>
      <sheetData sheetId="12319"/>
      <sheetData sheetId="12320"/>
      <sheetData sheetId="12321"/>
      <sheetData sheetId="12322"/>
      <sheetData sheetId="12323"/>
      <sheetData sheetId="12324"/>
      <sheetData sheetId="12325"/>
      <sheetData sheetId="12326"/>
      <sheetData sheetId="12327"/>
      <sheetData sheetId="12328"/>
      <sheetData sheetId="12329"/>
      <sheetData sheetId="12330"/>
      <sheetData sheetId="12331"/>
      <sheetData sheetId="12332"/>
      <sheetData sheetId="12333"/>
      <sheetData sheetId="12334"/>
      <sheetData sheetId="12335"/>
      <sheetData sheetId="12336"/>
      <sheetData sheetId="12337"/>
      <sheetData sheetId="12338"/>
      <sheetData sheetId="12339"/>
      <sheetData sheetId="12340"/>
      <sheetData sheetId="12341"/>
      <sheetData sheetId="12342"/>
      <sheetData sheetId="12343"/>
      <sheetData sheetId="12344"/>
      <sheetData sheetId="12345"/>
      <sheetData sheetId="12346"/>
      <sheetData sheetId="12347"/>
      <sheetData sheetId="12348"/>
      <sheetData sheetId="12349"/>
      <sheetData sheetId="12350"/>
      <sheetData sheetId="12351"/>
      <sheetData sheetId="12352"/>
      <sheetData sheetId="12353"/>
      <sheetData sheetId="12354"/>
      <sheetData sheetId="12355"/>
      <sheetData sheetId="12356"/>
      <sheetData sheetId="12357"/>
      <sheetData sheetId="12358"/>
      <sheetData sheetId="12359"/>
      <sheetData sheetId="12360"/>
      <sheetData sheetId="12361"/>
      <sheetData sheetId="12362"/>
      <sheetData sheetId="12363"/>
      <sheetData sheetId="12364"/>
      <sheetData sheetId="12365"/>
      <sheetData sheetId="12366"/>
      <sheetData sheetId="12367"/>
      <sheetData sheetId="12368"/>
      <sheetData sheetId="12369"/>
      <sheetData sheetId="12370"/>
      <sheetData sheetId="12371"/>
      <sheetData sheetId="12372"/>
      <sheetData sheetId="12373"/>
      <sheetData sheetId="12374"/>
      <sheetData sheetId="12375"/>
      <sheetData sheetId="12376"/>
      <sheetData sheetId="12377"/>
      <sheetData sheetId="12378"/>
      <sheetData sheetId="12379"/>
      <sheetData sheetId="12380"/>
      <sheetData sheetId="12381"/>
      <sheetData sheetId="12382"/>
      <sheetData sheetId="12383"/>
      <sheetData sheetId="12384"/>
      <sheetData sheetId="12385"/>
      <sheetData sheetId="12386"/>
      <sheetData sheetId="12387"/>
      <sheetData sheetId="12388"/>
      <sheetData sheetId="12389"/>
      <sheetData sheetId="12390"/>
      <sheetData sheetId="12391"/>
      <sheetData sheetId="12392"/>
      <sheetData sheetId="12393"/>
      <sheetData sheetId="12394"/>
      <sheetData sheetId="12395"/>
      <sheetData sheetId="12396"/>
      <sheetData sheetId="12397"/>
      <sheetData sheetId="12398"/>
      <sheetData sheetId="12399"/>
      <sheetData sheetId="12400"/>
      <sheetData sheetId="12401"/>
      <sheetData sheetId="12402"/>
      <sheetData sheetId="12403"/>
      <sheetData sheetId="12404"/>
      <sheetData sheetId="12405"/>
      <sheetData sheetId="12406"/>
      <sheetData sheetId="12407"/>
      <sheetData sheetId="12408"/>
      <sheetData sheetId="12409"/>
      <sheetData sheetId="12410"/>
      <sheetData sheetId="12411"/>
      <sheetData sheetId="12412"/>
      <sheetData sheetId="12413"/>
      <sheetData sheetId="12414"/>
      <sheetData sheetId="12415"/>
      <sheetData sheetId="12416"/>
      <sheetData sheetId="12417"/>
      <sheetData sheetId="12418"/>
      <sheetData sheetId="12419"/>
      <sheetData sheetId="12420"/>
      <sheetData sheetId="12421"/>
      <sheetData sheetId="12422"/>
      <sheetData sheetId="12423"/>
      <sheetData sheetId="12424"/>
      <sheetData sheetId="12425"/>
      <sheetData sheetId="12426"/>
      <sheetData sheetId="12427"/>
      <sheetData sheetId="12428"/>
      <sheetData sheetId="12429"/>
      <sheetData sheetId="12430"/>
      <sheetData sheetId="12431"/>
      <sheetData sheetId="12432"/>
      <sheetData sheetId="12433"/>
      <sheetData sheetId="12434"/>
      <sheetData sheetId="12435"/>
      <sheetData sheetId="12436"/>
      <sheetData sheetId="12437"/>
      <sheetData sheetId="12438"/>
      <sheetData sheetId="12439"/>
      <sheetData sheetId="12440"/>
      <sheetData sheetId="12441"/>
      <sheetData sheetId="12442"/>
      <sheetData sheetId="12443"/>
      <sheetData sheetId="12444"/>
      <sheetData sheetId="12445"/>
      <sheetData sheetId="12446"/>
      <sheetData sheetId="12447"/>
      <sheetData sheetId="12448"/>
      <sheetData sheetId="12449"/>
      <sheetData sheetId="12450"/>
      <sheetData sheetId="12451"/>
      <sheetData sheetId="12452"/>
      <sheetData sheetId="12453"/>
      <sheetData sheetId="12454"/>
      <sheetData sheetId="12455"/>
      <sheetData sheetId="12456"/>
      <sheetData sheetId="12457"/>
      <sheetData sheetId="12458"/>
      <sheetData sheetId="12459"/>
      <sheetData sheetId="12460"/>
      <sheetData sheetId="12461"/>
      <sheetData sheetId="12462"/>
      <sheetData sheetId="12463"/>
      <sheetData sheetId="12464"/>
      <sheetData sheetId="12465"/>
      <sheetData sheetId="12466"/>
      <sheetData sheetId="12467"/>
      <sheetData sheetId="12468"/>
      <sheetData sheetId="12469"/>
      <sheetData sheetId="12470"/>
      <sheetData sheetId="12471"/>
      <sheetData sheetId="12472"/>
      <sheetData sheetId="12473"/>
      <sheetData sheetId="12474"/>
      <sheetData sheetId="12475"/>
      <sheetData sheetId="12476"/>
      <sheetData sheetId="12477"/>
      <sheetData sheetId="12478"/>
      <sheetData sheetId="12479"/>
      <sheetData sheetId="12480"/>
      <sheetData sheetId="12481"/>
      <sheetData sheetId="12482"/>
      <sheetData sheetId="12483"/>
      <sheetData sheetId="12484"/>
      <sheetData sheetId="12485"/>
      <sheetData sheetId="12486"/>
      <sheetData sheetId="12487"/>
      <sheetData sheetId="12488"/>
      <sheetData sheetId="12489"/>
      <sheetData sheetId="12490"/>
      <sheetData sheetId="12491"/>
      <sheetData sheetId="12492"/>
      <sheetData sheetId="12493"/>
      <sheetData sheetId="12494"/>
      <sheetData sheetId="12495"/>
      <sheetData sheetId="12496"/>
      <sheetData sheetId="12497"/>
      <sheetData sheetId="12498"/>
      <sheetData sheetId="12499"/>
      <sheetData sheetId="12500"/>
      <sheetData sheetId="12501"/>
      <sheetData sheetId="12502"/>
      <sheetData sheetId="12503"/>
      <sheetData sheetId="12504"/>
      <sheetData sheetId="12505"/>
      <sheetData sheetId="12506"/>
      <sheetData sheetId="12507"/>
      <sheetData sheetId="12508"/>
      <sheetData sheetId="12509"/>
      <sheetData sheetId="12510"/>
      <sheetData sheetId="12511"/>
      <sheetData sheetId="12512"/>
      <sheetData sheetId="12513" refreshError="1"/>
      <sheetData sheetId="12514" refreshError="1"/>
      <sheetData sheetId="12515" refreshError="1"/>
      <sheetData sheetId="12516"/>
      <sheetData sheetId="12517"/>
      <sheetData sheetId="12518"/>
      <sheetData sheetId="12519"/>
      <sheetData sheetId="12520"/>
      <sheetData sheetId="12521"/>
      <sheetData sheetId="12522"/>
      <sheetData sheetId="12523"/>
      <sheetData sheetId="12524"/>
      <sheetData sheetId="12525"/>
      <sheetData sheetId="12526"/>
      <sheetData sheetId="12527"/>
      <sheetData sheetId="12528"/>
      <sheetData sheetId="12529"/>
      <sheetData sheetId="12530"/>
      <sheetData sheetId="12531"/>
      <sheetData sheetId="12532"/>
      <sheetData sheetId="12533"/>
      <sheetData sheetId="12534"/>
      <sheetData sheetId="12535"/>
      <sheetData sheetId="12536"/>
      <sheetData sheetId="12537"/>
      <sheetData sheetId="12538" refreshError="1"/>
      <sheetData sheetId="12539" refreshError="1"/>
      <sheetData sheetId="12540" refreshError="1"/>
      <sheetData sheetId="12541" refreshError="1"/>
      <sheetData sheetId="12542" refreshError="1"/>
      <sheetData sheetId="12543" refreshError="1"/>
      <sheetData sheetId="12544" refreshError="1"/>
      <sheetData sheetId="12545" refreshError="1"/>
      <sheetData sheetId="12546"/>
      <sheetData sheetId="12547"/>
      <sheetData sheetId="12548"/>
      <sheetData sheetId="12549"/>
      <sheetData sheetId="12550"/>
      <sheetData sheetId="12551"/>
      <sheetData sheetId="12552"/>
      <sheetData sheetId="12553"/>
      <sheetData sheetId="12554"/>
      <sheetData sheetId="12555"/>
      <sheetData sheetId="12556"/>
      <sheetData sheetId="12557"/>
      <sheetData sheetId="12558"/>
      <sheetData sheetId="12559"/>
      <sheetData sheetId="12560"/>
      <sheetData sheetId="12561"/>
      <sheetData sheetId="12562"/>
      <sheetData sheetId="12563"/>
      <sheetData sheetId="12564"/>
      <sheetData sheetId="12565"/>
      <sheetData sheetId="12566"/>
      <sheetData sheetId="12567"/>
      <sheetData sheetId="12568"/>
      <sheetData sheetId="12569"/>
      <sheetData sheetId="12570"/>
      <sheetData sheetId="12571"/>
      <sheetData sheetId="12572" refreshError="1"/>
      <sheetData sheetId="12573" refreshError="1"/>
      <sheetData sheetId="12574"/>
      <sheetData sheetId="12575"/>
      <sheetData sheetId="12576"/>
      <sheetData sheetId="12577"/>
      <sheetData sheetId="12578"/>
      <sheetData sheetId="12579"/>
      <sheetData sheetId="12580"/>
      <sheetData sheetId="12581"/>
      <sheetData sheetId="12582"/>
      <sheetData sheetId="12583"/>
      <sheetData sheetId="12584"/>
      <sheetData sheetId="12585"/>
      <sheetData sheetId="12586"/>
      <sheetData sheetId="12587"/>
      <sheetData sheetId="12588"/>
      <sheetData sheetId="12589"/>
      <sheetData sheetId="12590"/>
      <sheetData sheetId="12591"/>
      <sheetData sheetId="12592"/>
      <sheetData sheetId="12593"/>
      <sheetData sheetId="12594"/>
      <sheetData sheetId="12595"/>
      <sheetData sheetId="12596"/>
      <sheetData sheetId="12597"/>
      <sheetData sheetId="12598"/>
      <sheetData sheetId="12599"/>
      <sheetData sheetId="12600" refreshError="1"/>
      <sheetData sheetId="12601" refreshError="1"/>
      <sheetData sheetId="12602" refreshError="1"/>
      <sheetData sheetId="12603" refreshError="1"/>
      <sheetData sheetId="12604" refreshError="1"/>
      <sheetData sheetId="12605" refreshError="1"/>
      <sheetData sheetId="12606" refreshError="1"/>
      <sheetData sheetId="12607" refreshError="1"/>
      <sheetData sheetId="12608" refreshError="1"/>
      <sheetData sheetId="12609" refreshError="1"/>
      <sheetData sheetId="12610" refreshError="1"/>
      <sheetData sheetId="12611" refreshError="1"/>
      <sheetData sheetId="12612" refreshError="1"/>
      <sheetData sheetId="12613" refreshError="1"/>
      <sheetData sheetId="12614" refreshError="1"/>
      <sheetData sheetId="12615" refreshError="1"/>
      <sheetData sheetId="12616" refreshError="1"/>
      <sheetData sheetId="12617" refreshError="1"/>
      <sheetData sheetId="12618" refreshError="1"/>
      <sheetData sheetId="12619" refreshError="1"/>
      <sheetData sheetId="12620" refreshError="1"/>
      <sheetData sheetId="12621" refreshError="1"/>
      <sheetData sheetId="12622" refreshError="1"/>
      <sheetData sheetId="12623" refreshError="1"/>
      <sheetData sheetId="12624" refreshError="1"/>
      <sheetData sheetId="12625" refreshError="1"/>
      <sheetData sheetId="12626" refreshError="1"/>
      <sheetData sheetId="12627" refreshError="1"/>
      <sheetData sheetId="12628" refreshError="1"/>
      <sheetData sheetId="12629" refreshError="1"/>
      <sheetData sheetId="12630" refreshError="1"/>
      <sheetData sheetId="12631" refreshError="1"/>
      <sheetData sheetId="12632" refreshError="1"/>
      <sheetData sheetId="12633" refreshError="1"/>
      <sheetData sheetId="12634" refreshError="1"/>
      <sheetData sheetId="12635" refreshError="1"/>
      <sheetData sheetId="12636" refreshError="1"/>
      <sheetData sheetId="12637" refreshError="1"/>
      <sheetData sheetId="12638" refreshError="1"/>
      <sheetData sheetId="12639" refreshError="1"/>
      <sheetData sheetId="12640" refreshError="1"/>
      <sheetData sheetId="12641" refreshError="1"/>
      <sheetData sheetId="12642" refreshError="1"/>
      <sheetData sheetId="12643" refreshError="1"/>
      <sheetData sheetId="12644" refreshError="1"/>
      <sheetData sheetId="12645" refreshError="1"/>
      <sheetData sheetId="12646" refreshError="1"/>
      <sheetData sheetId="12647" refreshError="1"/>
      <sheetData sheetId="12648" refreshError="1"/>
      <sheetData sheetId="12649" refreshError="1"/>
      <sheetData sheetId="12650" refreshError="1"/>
      <sheetData sheetId="12651" refreshError="1"/>
      <sheetData sheetId="12652" refreshError="1"/>
      <sheetData sheetId="12653" refreshError="1"/>
      <sheetData sheetId="12654" refreshError="1"/>
      <sheetData sheetId="12655" refreshError="1"/>
      <sheetData sheetId="12656" refreshError="1"/>
      <sheetData sheetId="12657" refreshError="1"/>
      <sheetData sheetId="12658" refreshError="1"/>
      <sheetData sheetId="12659" refreshError="1"/>
      <sheetData sheetId="12660" refreshError="1"/>
      <sheetData sheetId="12661" refreshError="1"/>
      <sheetData sheetId="12662" refreshError="1"/>
      <sheetData sheetId="12663" refreshError="1"/>
      <sheetData sheetId="12664" refreshError="1"/>
      <sheetData sheetId="12665" refreshError="1"/>
      <sheetData sheetId="12666" refreshError="1"/>
      <sheetData sheetId="12667" refreshError="1"/>
      <sheetData sheetId="12668" refreshError="1"/>
      <sheetData sheetId="12669" refreshError="1"/>
      <sheetData sheetId="12670" refreshError="1"/>
      <sheetData sheetId="12671" refreshError="1"/>
      <sheetData sheetId="12672" refreshError="1"/>
      <sheetData sheetId="12673" refreshError="1"/>
      <sheetData sheetId="12674" refreshError="1"/>
      <sheetData sheetId="12675" refreshError="1"/>
      <sheetData sheetId="12676" refreshError="1"/>
      <sheetData sheetId="12677" refreshError="1"/>
      <sheetData sheetId="12678" refreshError="1"/>
      <sheetData sheetId="12679" refreshError="1"/>
      <sheetData sheetId="12680" refreshError="1"/>
      <sheetData sheetId="12681" refreshError="1"/>
      <sheetData sheetId="12682" refreshError="1"/>
      <sheetData sheetId="12683" refreshError="1"/>
      <sheetData sheetId="12684" refreshError="1"/>
      <sheetData sheetId="12685" refreshError="1"/>
      <sheetData sheetId="12686" refreshError="1"/>
      <sheetData sheetId="12687" refreshError="1"/>
      <sheetData sheetId="12688" refreshError="1"/>
      <sheetData sheetId="12689" refreshError="1"/>
      <sheetData sheetId="12690" refreshError="1"/>
      <sheetData sheetId="12691" refreshError="1"/>
      <sheetData sheetId="12692" refreshError="1"/>
      <sheetData sheetId="12693" refreshError="1"/>
      <sheetData sheetId="12694" refreshError="1"/>
      <sheetData sheetId="12695" refreshError="1"/>
      <sheetData sheetId="12696" refreshError="1"/>
      <sheetData sheetId="12697" refreshError="1"/>
      <sheetData sheetId="12698" refreshError="1"/>
      <sheetData sheetId="12699" refreshError="1"/>
      <sheetData sheetId="12700" refreshError="1"/>
      <sheetData sheetId="12701" refreshError="1"/>
      <sheetData sheetId="12702" refreshError="1"/>
      <sheetData sheetId="12703" refreshError="1"/>
      <sheetData sheetId="12704" refreshError="1"/>
      <sheetData sheetId="12705" refreshError="1"/>
      <sheetData sheetId="12706" refreshError="1"/>
      <sheetData sheetId="12707" refreshError="1"/>
      <sheetData sheetId="12708" refreshError="1"/>
      <sheetData sheetId="12709" refreshError="1"/>
      <sheetData sheetId="12710" refreshError="1"/>
      <sheetData sheetId="12711" refreshError="1"/>
      <sheetData sheetId="12712" refreshError="1"/>
      <sheetData sheetId="12713" refreshError="1"/>
      <sheetData sheetId="12714" refreshError="1"/>
      <sheetData sheetId="12715" refreshError="1"/>
      <sheetData sheetId="12716" refreshError="1"/>
      <sheetData sheetId="12717" refreshError="1"/>
      <sheetData sheetId="12718" refreshError="1"/>
      <sheetData sheetId="12719" refreshError="1"/>
      <sheetData sheetId="12720" refreshError="1"/>
      <sheetData sheetId="12721" refreshError="1"/>
      <sheetData sheetId="12722"/>
      <sheetData sheetId="12723"/>
      <sheetData sheetId="12724"/>
      <sheetData sheetId="12725"/>
      <sheetData sheetId="12726"/>
      <sheetData sheetId="12727"/>
      <sheetData sheetId="12728"/>
      <sheetData sheetId="12729"/>
      <sheetData sheetId="12730"/>
      <sheetData sheetId="12731"/>
      <sheetData sheetId="12732"/>
      <sheetData sheetId="12733"/>
      <sheetData sheetId="12734"/>
      <sheetData sheetId="12735"/>
      <sheetData sheetId="12736"/>
      <sheetData sheetId="12737"/>
      <sheetData sheetId="12738"/>
      <sheetData sheetId="12739"/>
      <sheetData sheetId="12740"/>
      <sheetData sheetId="12741"/>
      <sheetData sheetId="12742"/>
      <sheetData sheetId="12743"/>
      <sheetData sheetId="12744"/>
      <sheetData sheetId="12745"/>
      <sheetData sheetId="12746"/>
      <sheetData sheetId="12747"/>
      <sheetData sheetId="12748"/>
      <sheetData sheetId="12749"/>
      <sheetData sheetId="12750"/>
      <sheetData sheetId="12751"/>
      <sheetData sheetId="12752"/>
      <sheetData sheetId="12753"/>
      <sheetData sheetId="12754"/>
      <sheetData sheetId="12755"/>
      <sheetData sheetId="12756"/>
      <sheetData sheetId="12757"/>
      <sheetData sheetId="12758"/>
      <sheetData sheetId="12759"/>
      <sheetData sheetId="12760"/>
      <sheetData sheetId="12761"/>
      <sheetData sheetId="12762"/>
      <sheetData sheetId="12763"/>
      <sheetData sheetId="12764"/>
      <sheetData sheetId="12765"/>
      <sheetData sheetId="12766"/>
      <sheetData sheetId="12767"/>
      <sheetData sheetId="12768"/>
      <sheetData sheetId="12769"/>
      <sheetData sheetId="12770"/>
      <sheetData sheetId="12771"/>
      <sheetData sheetId="12772"/>
      <sheetData sheetId="12773"/>
      <sheetData sheetId="12774"/>
      <sheetData sheetId="12775"/>
      <sheetData sheetId="12776"/>
      <sheetData sheetId="12777"/>
      <sheetData sheetId="12778"/>
      <sheetData sheetId="12779"/>
      <sheetData sheetId="12780"/>
      <sheetData sheetId="12781"/>
      <sheetData sheetId="12782"/>
      <sheetData sheetId="12783"/>
      <sheetData sheetId="12784" refreshError="1"/>
      <sheetData sheetId="12785" refreshError="1"/>
      <sheetData sheetId="12786" refreshError="1"/>
      <sheetData sheetId="12787" refreshError="1"/>
      <sheetData sheetId="12788" refreshError="1"/>
      <sheetData sheetId="12789"/>
      <sheetData sheetId="12790" refreshError="1"/>
      <sheetData sheetId="12791"/>
      <sheetData sheetId="12792"/>
      <sheetData sheetId="12793"/>
      <sheetData sheetId="12794"/>
      <sheetData sheetId="12795"/>
      <sheetData sheetId="12796"/>
      <sheetData sheetId="12797" refreshError="1"/>
      <sheetData sheetId="12798" refreshError="1"/>
      <sheetData sheetId="12799" refreshError="1"/>
      <sheetData sheetId="12800"/>
      <sheetData sheetId="12801" refreshError="1"/>
      <sheetData sheetId="12802"/>
      <sheetData sheetId="12803" refreshError="1"/>
      <sheetData sheetId="12804" refreshError="1"/>
      <sheetData sheetId="12805" refreshError="1"/>
      <sheetData sheetId="12806" refreshError="1"/>
      <sheetData sheetId="12807" refreshError="1"/>
      <sheetData sheetId="12808" refreshError="1"/>
      <sheetData sheetId="12809" refreshError="1"/>
      <sheetData sheetId="12810" refreshError="1"/>
      <sheetData sheetId="12811" refreshError="1"/>
      <sheetData sheetId="12812" refreshError="1"/>
      <sheetData sheetId="12813" refreshError="1"/>
      <sheetData sheetId="12814" refreshError="1"/>
      <sheetData sheetId="12815" refreshError="1"/>
      <sheetData sheetId="12816" refreshError="1"/>
      <sheetData sheetId="12817" refreshError="1"/>
      <sheetData sheetId="12818" refreshError="1"/>
      <sheetData sheetId="12819" refreshError="1"/>
      <sheetData sheetId="12820" refreshError="1"/>
      <sheetData sheetId="12821" refreshError="1"/>
      <sheetData sheetId="12822" refreshError="1"/>
      <sheetData sheetId="12823" refreshError="1"/>
      <sheetData sheetId="12824" refreshError="1"/>
      <sheetData sheetId="12825" refreshError="1"/>
      <sheetData sheetId="12826" refreshError="1"/>
      <sheetData sheetId="12827"/>
      <sheetData sheetId="12828" refreshError="1"/>
      <sheetData sheetId="12829" refreshError="1"/>
      <sheetData sheetId="12830" refreshError="1"/>
      <sheetData sheetId="12831"/>
      <sheetData sheetId="12832"/>
      <sheetData sheetId="12833"/>
      <sheetData sheetId="12834"/>
      <sheetData sheetId="12835"/>
      <sheetData sheetId="12836"/>
      <sheetData sheetId="12837"/>
      <sheetData sheetId="12838"/>
      <sheetData sheetId="12839"/>
      <sheetData sheetId="12840"/>
      <sheetData sheetId="12841"/>
      <sheetData sheetId="12842"/>
      <sheetData sheetId="12843"/>
      <sheetData sheetId="12844"/>
      <sheetData sheetId="12845"/>
      <sheetData sheetId="12846"/>
      <sheetData sheetId="12847"/>
      <sheetData sheetId="12848"/>
      <sheetData sheetId="12849"/>
      <sheetData sheetId="12850"/>
      <sheetData sheetId="12851"/>
      <sheetData sheetId="12852"/>
      <sheetData sheetId="12853"/>
      <sheetData sheetId="12854"/>
      <sheetData sheetId="12855"/>
      <sheetData sheetId="12856"/>
      <sheetData sheetId="12857"/>
      <sheetData sheetId="12858" refreshError="1"/>
      <sheetData sheetId="12859" refreshError="1"/>
      <sheetData sheetId="12860"/>
      <sheetData sheetId="12861"/>
      <sheetData sheetId="12862"/>
      <sheetData sheetId="12863"/>
      <sheetData sheetId="12864"/>
      <sheetData sheetId="12865"/>
      <sheetData sheetId="12866" refreshError="1"/>
      <sheetData sheetId="12867" refreshError="1"/>
      <sheetData sheetId="12868" refreshError="1"/>
      <sheetData sheetId="12869"/>
      <sheetData sheetId="12870" refreshError="1"/>
      <sheetData sheetId="12871"/>
      <sheetData sheetId="12872" refreshError="1"/>
      <sheetData sheetId="12873" refreshError="1"/>
      <sheetData sheetId="12874" refreshError="1"/>
      <sheetData sheetId="12875" refreshError="1"/>
      <sheetData sheetId="12876" refreshError="1"/>
      <sheetData sheetId="12877" refreshError="1"/>
      <sheetData sheetId="12878" refreshError="1"/>
      <sheetData sheetId="12879" refreshError="1"/>
      <sheetData sheetId="12880" refreshError="1"/>
      <sheetData sheetId="12881" refreshError="1"/>
      <sheetData sheetId="12882" refreshError="1"/>
      <sheetData sheetId="12883" refreshError="1"/>
      <sheetData sheetId="12884" refreshError="1"/>
      <sheetData sheetId="12885" refreshError="1"/>
      <sheetData sheetId="12886" refreshError="1"/>
      <sheetData sheetId="12887" refreshError="1"/>
      <sheetData sheetId="12888" refreshError="1"/>
      <sheetData sheetId="12889" refreshError="1"/>
      <sheetData sheetId="12890" refreshError="1"/>
      <sheetData sheetId="12891" refreshError="1"/>
      <sheetData sheetId="12892" refreshError="1"/>
      <sheetData sheetId="12893" refreshError="1"/>
      <sheetData sheetId="12894" refreshError="1"/>
      <sheetData sheetId="12895"/>
      <sheetData sheetId="12896" refreshError="1"/>
      <sheetData sheetId="12897" refreshError="1"/>
      <sheetData sheetId="12898" refreshError="1"/>
      <sheetData sheetId="12899"/>
      <sheetData sheetId="12900"/>
      <sheetData sheetId="12901"/>
      <sheetData sheetId="12902" refreshError="1"/>
      <sheetData sheetId="12903" refreshError="1"/>
      <sheetData sheetId="12904" refreshError="1"/>
      <sheetData sheetId="12905" refreshError="1"/>
      <sheetData sheetId="12906" refreshError="1"/>
      <sheetData sheetId="12907" refreshError="1"/>
      <sheetData sheetId="12908" refreshError="1"/>
      <sheetData sheetId="12909" refreshError="1"/>
      <sheetData sheetId="12910" refreshError="1"/>
      <sheetData sheetId="12911" refreshError="1"/>
      <sheetData sheetId="12912" refreshError="1"/>
      <sheetData sheetId="12913" refreshError="1"/>
      <sheetData sheetId="12914" refreshError="1"/>
      <sheetData sheetId="12915" refreshError="1"/>
      <sheetData sheetId="12916" refreshError="1"/>
      <sheetData sheetId="12917" refreshError="1"/>
      <sheetData sheetId="12918" refreshError="1"/>
      <sheetData sheetId="12919" refreshError="1"/>
      <sheetData sheetId="12920" refreshError="1"/>
      <sheetData sheetId="12921" refreshError="1"/>
      <sheetData sheetId="12922" refreshError="1"/>
      <sheetData sheetId="12923" refreshError="1"/>
      <sheetData sheetId="12924" refreshError="1"/>
      <sheetData sheetId="12925" refreshError="1"/>
      <sheetData sheetId="12926" refreshError="1"/>
      <sheetData sheetId="12927" refreshError="1"/>
      <sheetData sheetId="12928" refreshError="1"/>
      <sheetData sheetId="12929" refreshError="1"/>
      <sheetData sheetId="12930" refreshError="1"/>
      <sheetData sheetId="12931" refreshError="1"/>
      <sheetData sheetId="12932" refreshError="1"/>
      <sheetData sheetId="12933" refreshError="1"/>
      <sheetData sheetId="12934" refreshError="1"/>
      <sheetData sheetId="12935" refreshError="1"/>
      <sheetData sheetId="12936" refreshError="1"/>
      <sheetData sheetId="12937" refreshError="1"/>
      <sheetData sheetId="12938" refreshError="1"/>
      <sheetData sheetId="12939" refreshError="1"/>
      <sheetData sheetId="12940" refreshError="1"/>
      <sheetData sheetId="12941" refreshError="1"/>
      <sheetData sheetId="12942" refreshError="1"/>
      <sheetData sheetId="12943" refreshError="1"/>
      <sheetData sheetId="12944" refreshError="1"/>
      <sheetData sheetId="12945" refreshError="1"/>
      <sheetData sheetId="12946" refreshError="1"/>
      <sheetData sheetId="12947" refreshError="1"/>
      <sheetData sheetId="12948" refreshError="1"/>
      <sheetData sheetId="12949" refreshError="1"/>
      <sheetData sheetId="12950" refreshError="1"/>
      <sheetData sheetId="12951" refreshError="1"/>
      <sheetData sheetId="12952" refreshError="1"/>
      <sheetData sheetId="12953" refreshError="1"/>
      <sheetData sheetId="12954" refreshError="1"/>
      <sheetData sheetId="12955" refreshError="1"/>
      <sheetData sheetId="12956" refreshError="1"/>
      <sheetData sheetId="12957" refreshError="1"/>
      <sheetData sheetId="12958" refreshError="1"/>
      <sheetData sheetId="12959" refreshError="1"/>
      <sheetData sheetId="12960" refreshError="1"/>
      <sheetData sheetId="12961" refreshError="1"/>
      <sheetData sheetId="12962" refreshError="1"/>
      <sheetData sheetId="12963" refreshError="1"/>
      <sheetData sheetId="12964" refreshError="1"/>
      <sheetData sheetId="12965" refreshError="1"/>
      <sheetData sheetId="12966" refreshError="1"/>
      <sheetData sheetId="12967" refreshError="1"/>
      <sheetData sheetId="12968" refreshError="1"/>
      <sheetData sheetId="12969" refreshError="1"/>
      <sheetData sheetId="12970" refreshError="1"/>
      <sheetData sheetId="12971" refreshError="1"/>
      <sheetData sheetId="12972" refreshError="1"/>
      <sheetData sheetId="12973" refreshError="1"/>
      <sheetData sheetId="12974" refreshError="1"/>
      <sheetData sheetId="12975" refreshError="1"/>
      <sheetData sheetId="12976" refreshError="1"/>
      <sheetData sheetId="12977" refreshError="1"/>
      <sheetData sheetId="12978"/>
      <sheetData sheetId="12979"/>
      <sheetData sheetId="12980"/>
      <sheetData sheetId="12981"/>
      <sheetData sheetId="12982"/>
      <sheetData sheetId="12983"/>
      <sheetData sheetId="12984"/>
      <sheetData sheetId="12985"/>
      <sheetData sheetId="12986"/>
      <sheetData sheetId="12987"/>
      <sheetData sheetId="12988"/>
      <sheetData sheetId="12989"/>
      <sheetData sheetId="12990"/>
      <sheetData sheetId="12991" refreshError="1"/>
      <sheetData sheetId="12992" refreshError="1"/>
      <sheetData sheetId="12993" refreshError="1"/>
      <sheetData sheetId="12994" refreshError="1"/>
      <sheetData sheetId="12995" refreshError="1"/>
      <sheetData sheetId="12996" refreshError="1"/>
      <sheetData sheetId="12997" refreshError="1"/>
      <sheetData sheetId="12998" refreshError="1"/>
      <sheetData sheetId="12999" refreshError="1"/>
      <sheetData sheetId="13000" refreshError="1"/>
      <sheetData sheetId="13001" refreshError="1"/>
      <sheetData sheetId="13002" refreshError="1"/>
      <sheetData sheetId="13003" refreshError="1"/>
      <sheetData sheetId="13004" refreshError="1"/>
      <sheetData sheetId="13005" refreshError="1"/>
      <sheetData sheetId="13006" refreshError="1"/>
      <sheetData sheetId="13007" refreshError="1"/>
      <sheetData sheetId="13008" refreshError="1"/>
      <sheetData sheetId="13009" refreshError="1"/>
      <sheetData sheetId="13010" refreshError="1"/>
      <sheetData sheetId="13011" refreshError="1"/>
      <sheetData sheetId="13012" refreshError="1"/>
      <sheetData sheetId="13013" refreshError="1"/>
      <sheetData sheetId="13014" refreshError="1"/>
      <sheetData sheetId="13015" refreshError="1"/>
      <sheetData sheetId="13016" refreshError="1"/>
      <sheetData sheetId="13017" refreshError="1"/>
      <sheetData sheetId="13018" refreshError="1"/>
      <sheetData sheetId="13019" refreshError="1"/>
      <sheetData sheetId="13020" refreshError="1"/>
      <sheetData sheetId="13021" refreshError="1"/>
      <sheetData sheetId="13022" refreshError="1"/>
      <sheetData sheetId="13023" refreshError="1"/>
      <sheetData sheetId="13024" refreshError="1"/>
      <sheetData sheetId="13025" refreshError="1"/>
      <sheetData sheetId="13026" refreshError="1"/>
      <sheetData sheetId="13027" refreshError="1"/>
      <sheetData sheetId="13028" refreshError="1"/>
      <sheetData sheetId="13029" refreshError="1"/>
      <sheetData sheetId="13030" refreshError="1"/>
      <sheetData sheetId="13031" refreshError="1"/>
      <sheetData sheetId="13032" refreshError="1"/>
      <sheetData sheetId="13033" refreshError="1"/>
      <sheetData sheetId="13034"/>
      <sheetData sheetId="13035"/>
      <sheetData sheetId="13036"/>
      <sheetData sheetId="13037"/>
      <sheetData sheetId="13038"/>
      <sheetData sheetId="13039"/>
      <sheetData sheetId="13040"/>
      <sheetData sheetId="13041"/>
      <sheetData sheetId="13042" refreshError="1"/>
      <sheetData sheetId="13043"/>
      <sheetData sheetId="13044"/>
      <sheetData sheetId="13045"/>
      <sheetData sheetId="13046"/>
      <sheetData sheetId="13047"/>
      <sheetData sheetId="13048"/>
      <sheetData sheetId="13049"/>
      <sheetData sheetId="13050"/>
      <sheetData sheetId="13051"/>
      <sheetData sheetId="13052"/>
      <sheetData sheetId="13053"/>
      <sheetData sheetId="13054"/>
      <sheetData sheetId="13055"/>
      <sheetData sheetId="13056"/>
      <sheetData sheetId="13057"/>
      <sheetData sheetId="13058"/>
      <sheetData sheetId="13059"/>
      <sheetData sheetId="13060"/>
      <sheetData sheetId="13061"/>
      <sheetData sheetId="13062"/>
      <sheetData sheetId="13063"/>
      <sheetData sheetId="13064"/>
      <sheetData sheetId="13065"/>
      <sheetData sheetId="13066"/>
      <sheetData sheetId="13067"/>
      <sheetData sheetId="13068"/>
      <sheetData sheetId="13069"/>
      <sheetData sheetId="13070"/>
      <sheetData sheetId="13071"/>
      <sheetData sheetId="13072"/>
      <sheetData sheetId="13073"/>
      <sheetData sheetId="13074"/>
      <sheetData sheetId="13075"/>
      <sheetData sheetId="13076"/>
      <sheetData sheetId="13077"/>
      <sheetData sheetId="13078"/>
      <sheetData sheetId="13079"/>
      <sheetData sheetId="13080"/>
      <sheetData sheetId="13081"/>
      <sheetData sheetId="13082"/>
      <sheetData sheetId="13083"/>
      <sheetData sheetId="13084"/>
      <sheetData sheetId="13085"/>
      <sheetData sheetId="13086"/>
      <sheetData sheetId="13087"/>
      <sheetData sheetId="13088"/>
      <sheetData sheetId="13089" refreshError="1"/>
      <sheetData sheetId="13090"/>
      <sheetData sheetId="13091"/>
      <sheetData sheetId="13092" refreshError="1"/>
      <sheetData sheetId="13093" refreshError="1"/>
      <sheetData sheetId="13094" refreshError="1"/>
      <sheetData sheetId="13095" refreshError="1"/>
      <sheetData sheetId="13096" refreshError="1"/>
      <sheetData sheetId="13097" refreshError="1"/>
      <sheetData sheetId="13098" refreshError="1"/>
      <sheetData sheetId="13099" refreshError="1"/>
      <sheetData sheetId="13100"/>
      <sheetData sheetId="13101" refreshError="1"/>
      <sheetData sheetId="13102"/>
      <sheetData sheetId="13103"/>
      <sheetData sheetId="13104"/>
      <sheetData sheetId="13105"/>
      <sheetData sheetId="13106"/>
      <sheetData sheetId="13107"/>
      <sheetData sheetId="13108"/>
      <sheetData sheetId="13109"/>
      <sheetData sheetId="13110"/>
      <sheetData sheetId="13111"/>
      <sheetData sheetId="13112" refreshError="1"/>
      <sheetData sheetId="13113"/>
      <sheetData sheetId="13114"/>
      <sheetData sheetId="13115" refreshError="1"/>
      <sheetData sheetId="13116" refreshError="1"/>
      <sheetData sheetId="13117" refreshError="1"/>
      <sheetData sheetId="13118" refreshError="1"/>
      <sheetData sheetId="13119" refreshError="1"/>
      <sheetData sheetId="13120" refreshError="1"/>
      <sheetData sheetId="13121" refreshError="1"/>
      <sheetData sheetId="13122" refreshError="1"/>
      <sheetData sheetId="13123" refreshError="1"/>
      <sheetData sheetId="13124" refreshError="1"/>
      <sheetData sheetId="13125" refreshError="1"/>
      <sheetData sheetId="13126" refreshError="1"/>
      <sheetData sheetId="13127" refreshError="1"/>
      <sheetData sheetId="13128" refreshError="1"/>
      <sheetData sheetId="13129" refreshError="1"/>
      <sheetData sheetId="13130" refreshError="1"/>
      <sheetData sheetId="13131" refreshError="1"/>
      <sheetData sheetId="13132" refreshError="1"/>
      <sheetData sheetId="13133" refreshError="1"/>
      <sheetData sheetId="13134" refreshError="1"/>
      <sheetData sheetId="13135" refreshError="1"/>
      <sheetData sheetId="13136" refreshError="1"/>
      <sheetData sheetId="13137" refreshError="1"/>
      <sheetData sheetId="13138" refreshError="1"/>
      <sheetData sheetId="13139" refreshError="1"/>
      <sheetData sheetId="13140" refreshError="1"/>
      <sheetData sheetId="13141" refreshError="1"/>
      <sheetData sheetId="13142" refreshError="1"/>
      <sheetData sheetId="13143" refreshError="1"/>
      <sheetData sheetId="13144" refreshError="1"/>
      <sheetData sheetId="13145" refreshError="1"/>
      <sheetData sheetId="13146" refreshError="1"/>
      <sheetData sheetId="13147" refreshError="1"/>
      <sheetData sheetId="13148" refreshError="1"/>
      <sheetData sheetId="13149" refreshError="1"/>
      <sheetData sheetId="13150" refreshError="1"/>
      <sheetData sheetId="13151" refreshError="1"/>
      <sheetData sheetId="13152" refreshError="1"/>
      <sheetData sheetId="13153" refreshError="1"/>
      <sheetData sheetId="13154" refreshError="1"/>
      <sheetData sheetId="13155" refreshError="1"/>
      <sheetData sheetId="13156" refreshError="1"/>
      <sheetData sheetId="13157" refreshError="1"/>
      <sheetData sheetId="13158" refreshError="1"/>
      <sheetData sheetId="13159" refreshError="1"/>
      <sheetData sheetId="13160" refreshError="1"/>
      <sheetData sheetId="13161" refreshError="1"/>
      <sheetData sheetId="13162" refreshError="1"/>
      <sheetData sheetId="13163" refreshError="1"/>
      <sheetData sheetId="13164" refreshError="1"/>
      <sheetData sheetId="13165" refreshError="1"/>
      <sheetData sheetId="13166" refreshError="1"/>
      <sheetData sheetId="13167" refreshError="1"/>
      <sheetData sheetId="13168" refreshError="1"/>
      <sheetData sheetId="13169" refreshError="1"/>
      <sheetData sheetId="13170" refreshError="1"/>
      <sheetData sheetId="13171"/>
      <sheetData sheetId="13172"/>
      <sheetData sheetId="13173"/>
      <sheetData sheetId="13174"/>
      <sheetData sheetId="13175"/>
      <sheetData sheetId="13176"/>
      <sheetData sheetId="13177"/>
      <sheetData sheetId="13178"/>
      <sheetData sheetId="13179"/>
      <sheetData sheetId="13180"/>
      <sheetData sheetId="13181"/>
      <sheetData sheetId="13182"/>
      <sheetData sheetId="13183"/>
      <sheetData sheetId="13184"/>
      <sheetData sheetId="13185"/>
      <sheetData sheetId="13186"/>
      <sheetData sheetId="13187"/>
      <sheetData sheetId="13188"/>
      <sheetData sheetId="13189"/>
      <sheetData sheetId="13190"/>
      <sheetData sheetId="13191"/>
      <sheetData sheetId="13192"/>
      <sheetData sheetId="13193"/>
      <sheetData sheetId="13194"/>
      <sheetData sheetId="13195"/>
      <sheetData sheetId="13196"/>
      <sheetData sheetId="13197"/>
      <sheetData sheetId="13198"/>
      <sheetData sheetId="13199"/>
      <sheetData sheetId="13200"/>
      <sheetData sheetId="13201"/>
      <sheetData sheetId="13202"/>
      <sheetData sheetId="13203"/>
      <sheetData sheetId="13204"/>
      <sheetData sheetId="13205"/>
      <sheetData sheetId="13206"/>
      <sheetData sheetId="13207"/>
      <sheetData sheetId="13208"/>
      <sheetData sheetId="13209"/>
      <sheetData sheetId="13210"/>
      <sheetData sheetId="13211"/>
      <sheetData sheetId="13212"/>
      <sheetData sheetId="13213"/>
      <sheetData sheetId="13214"/>
      <sheetData sheetId="13215"/>
      <sheetData sheetId="13216"/>
      <sheetData sheetId="13217"/>
      <sheetData sheetId="13218" refreshError="1"/>
      <sheetData sheetId="13219" refreshError="1"/>
      <sheetData sheetId="13220" refreshError="1"/>
      <sheetData sheetId="13221" refreshError="1"/>
      <sheetData sheetId="13222"/>
      <sheetData sheetId="13223" refreshError="1"/>
      <sheetData sheetId="13224" refreshError="1"/>
      <sheetData sheetId="13225" refreshError="1"/>
      <sheetData sheetId="13226" refreshError="1"/>
      <sheetData sheetId="13227" refreshError="1"/>
      <sheetData sheetId="13228" refreshError="1"/>
      <sheetData sheetId="13229" refreshError="1"/>
      <sheetData sheetId="13230" refreshError="1"/>
      <sheetData sheetId="13231" refreshError="1"/>
      <sheetData sheetId="13232" refreshError="1"/>
      <sheetData sheetId="13233" refreshError="1"/>
      <sheetData sheetId="13234" refreshError="1"/>
      <sheetData sheetId="13235" refreshError="1"/>
      <sheetData sheetId="13236" refreshError="1"/>
      <sheetData sheetId="13237" refreshError="1"/>
      <sheetData sheetId="13238" refreshError="1"/>
      <sheetData sheetId="13239" refreshError="1"/>
      <sheetData sheetId="13240" refreshError="1"/>
      <sheetData sheetId="13241" refreshError="1"/>
      <sheetData sheetId="13242" refreshError="1"/>
      <sheetData sheetId="13243" refreshError="1"/>
      <sheetData sheetId="13244" refreshError="1"/>
      <sheetData sheetId="13245" refreshError="1"/>
      <sheetData sheetId="13246" refreshError="1"/>
      <sheetData sheetId="13247" refreshError="1"/>
      <sheetData sheetId="13248" refreshError="1"/>
      <sheetData sheetId="13249" refreshError="1"/>
      <sheetData sheetId="13250" refreshError="1"/>
      <sheetData sheetId="13251" refreshError="1"/>
      <sheetData sheetId="13252" refreshError="1"/>
      <sheetData sheetId="13253" refreshError="1"/>
      <sheetData sheetId="13254" refreshError="1"/>
      <sheetData sheetId="13255" refreshError="1"/>
      <sheetData sheetId="13256" refreshError="1"/>
      <sheetData sheetId="13257" refreshError="1"/>
      <sheetData sheetId="13258" refreshError="1"/>
      <sheetData sheetId="13259" refreshError="1"/>
      <sheetData sheetId="13260" refreshError="1"/>
      <sheetData sheetId="13261" refreshError="1"/>
      <sheetData sheetId="13262" refreshError="1"/>
      <sheetData sheetId="13263"/>
      <sheetData sheetId="13264"/>
      <sheetData sheetId="13265"/>
      <sheetData sheetId="13266"/>
      <sheetData sheetId="13267"/>
      <sheetData sheetId="13268" refreshError="1"/>
      <sheetData sheetId="13269"/>
      <sheetData sheetId="13270"/>
      <sheetData sheetId="13271"/>
      <sheetData sheetId="13272" refreshError="1"/>
      <sheetData sheetId="13273" refreshError="1"/>
      <sheetData sheetId="13274" refreshError="1"/>
      <sheetData sheetId="13275"/>
      <sheetData sheetId="13276"/>
      <sheetData sheetId="13277"/>
      <sheetData sheetId="13278"/>
      <sheetData sheetId="13279"/>
      <sheetData sheetId="13280"/>
      <sheetData sheetId="13281"/>
      <sheetData sheetId="13282"/>
      <sheetData sheetId="13283"/>
      <sheetData sheetId="13284"/>
      <sheetData sheetId="13285"/>
      <sheetData sheetId="13286"/>
      <sheetData sheetId="13287"/>
      <sheetData sheetId="13288"/>
      <sheetData sheetId="13289"/>
      <sheetData sheetId="13290"/>
      <sheetData sheetId="13291"/>
      <sheetData sheetId="13292"/>
      <sheetData sheetId="13293"/>
      <sheetData sheetId="13294"/>
      <sheetData sheetId="13295"/>
      <sheetData sheetId="13296"/>
      <sheetData sheetId="13297"/>
      <sheetData sheetId="13298"/>
      <sheetData sheetId="13299"/>
      <sheetData sheetId="13300"/>
      <sheetData sheetId="13301"/>
      <sheetData sheetId="13302"/>
      <sheetData sheetId="13303"/>
      <sheetData sheetId="13304"/>
      <sheetData sheetId="13305"/>
      <sheetData sheetId="13306"/>
      <sheetData sheetId="13307"/>
      <sheetData sheetId="13308"/>
      <sheetData sheetId="13309"/>
      <sheetData sheetId="13310"/>
      <sheetData sheetId="13311"/>
      <sheetData sheetId="13312"/>
      <sheetData sheetId="13313"/>
      <sheetData sheetId="13314" refreshError="1"/>
      <sheetData sheetId="13315"/>
      <sheetData sheetId="13316"/>
      <sheetData sheetId="13317"/>
      <sheetData sheetId="13318"/>
      <sheetData sheetId="13319"/>
      <sheetData sheetId="13320"/>
      <sheetData sheetId="13321"/>
      <sheetData sheetId="13322"/>
      <sheetData sheetId="13323"/>
      <sheetData sheetId="13324"/>
      <sheetData sheetId="13325"/>
      <sheetData sheetId="13326" refreshError="1"/>
      <sheetData sheetId="13327"/>
      <sheetData sheetId="13328"/>
      <sheetData sheetId="13329" refreshError="1"/>
      <sheetData sheetId="13330"/>
      <sheetData sheetId="13331"/>
      <sheetData sheetId="13332"/>
      <sheetData sheetId="13333"/>
      <sheetData sheetId="13334"/>
      <sheetData sheetId="13335"/>
      <sheetData sheetId="13336"/>
      <sheetData sheetId="13337"/>
      <sheetData sheetId="13338"/>
      <sheetData sheetId="13339" refreshError="1"/>
      <sheetData sheetId="13340" refreshError="1"/>
      <sheetData sheetId="13341" refreshError="1"/>
      <sheetData sheetId="13342" refreshError="1"/>
      <sheetData sheetId="13343"/>
      <sheetData sheetId="13344"/>
      <sheetData sheetId="13345"/>
      <sheetData sheetId="13346"/>
      <sheetData sheetId="13347" refreshError="1"/>
      <sheetData sheetId="13348" refreshError="1"/>
      <sheetData sheetId="13349" refreshError="1"/>
      <sheetData sheetId="13350" refreshError="1"/>
      <sheetData sheetId="13351" refreshError="1"/>
      <sheetData sheetId="13352" refreshError="1"/>
      <sheetData sheetId="13353" refreshError="1"/>
      <sheetData sheetId="13354" refreshError="1"/>
      <sheetData sheetId="13355" refreshError="1"/>
      <sheetData sheetId="13356" refreshError="1"/>
      <sheetData sheetId="13357" refreshError="1"/>
      <sheetData sheetId="13358" refreshError="1"/>
      <sheetData sheetId="13359" refreshError="1"/>
      <sheetData sheetId="13360" refreshError="1"/>
      <sheetData sheetId="13361" refreshError="1"/>
      <sheetData sheetId="13362" refreshError="1"/>
      <sheetData sheetId="13363" refreshError="1"/>
      <sheetData sheetId="13364" refreshError="1"/>
      <sheetData sheetId="13365" refreshError="1"/>
      <sheetData sheetId="13366" refreshError="1"/>
      <sheetData sheetId="13367" refreshError="1"/>
      <sheetData sheetId="13368" refreshError="1"/>
      <sheetData sheetId="13369" refreshError="1"/>
      <sheetData sheetId="13370" refreshError="1"/>
      <sheetData sheetId="13371" refreshError="1"/>
      <sheetData sheetId="13372" refreshError="1"/>
      <sheetData sheetId="13373"/>
      <sheetData sheetId="13374"/>
      <sheetData sheetId="13375"/>
      <sheetData sheetId="13376"/>
      <sheetData sheetId="13377"/>
      <sheetData sheetId="13378"/>
      <sheetData sheetId="13379"/>
      <sheetData sheetId="13380"/>
      <sheetData sheetId="13381"/>
      <sheetData sheetId="13382"/>
      <sheetData sheetId="13383"/>
      <sheetData sheetId="13384"/>
      <sheetData sheetId="13385"/>
      <sheetData sheetId="13386"/>
      <sheetData sheetId="13387"/>
      <sheetData sheetId="13388"/>
      <sheetData sheetId="13389"/>
      <sheetData sheetId="13390"/>
      <sheetData sheetId="13391"/>
      <sheetData sheetId="13392"/>
      <sheetData sheetId="13393"/>
      <sheetData sheetId="13394"/>
      <sheetData sheetId="13395"/>
      <sheetData sheetId="13396"/>
      <sheetData sheetId="13397"/>
      <sheetData sheetId="13398"/>
      <sheetData sheetId="13399"/>
      <sheetData sheetId="13400"/>
      <sheetData sheetId="13401"/>
      <sheetData sheetId="13402"/>
      <sheetData sheetId="13403"/>
      <sheetData sheetId="13404"/>
      <sheetData sheetId="13405"/>
      <sheetData sheetId="13406"/>
      <sheetData sheetId="13407"/>
      <sheetData sheetId="13408"/>
      <sheetData sheetId="13409"/>
      <sheetData sheetId="13410"/>
      <sheetData sheetId="13411"/>
      <sheetData sheetId="13412"/>
      <sheetData sheetId="13413"/>
      <sheetData sheetId="13414"/>
      <sheetData sheetId="13415"/>
      <sheetData sheetId="13416"/>
      <sheetData sheetId="13417"/>
      <sheetData sheetId="13418"/>
      <sheetData sheetId="13419"/>
      <sheetData sheetId="13420"/>
      <sheetData sheetId="13421"/>
      <sheetData sheetId="13422"/>
      <sheetData sheetId="13423"/>
      <sheetData sheetId="13424"/>
      <sheetData sheetId="13425"/>
      <sheetData sheetId="13426"/>
      <sheetData sheetId="13427"/>
      <sheetData sheetId="13428"/>
      <sheetData sheetId="13429"/>
      <sheetData sheetId="13430"/>
      <sheetData sheetId="13431"/>
      <sheetData sheetId="13432"/>
      <sheetData sheetId="13433"/>
      <sheetData sheetId="13434"/>
      <sheetData sheetId="13435"/>
      <sheetData sheetId="13436"/>
      <sheetData sheetId="13437"/>
      <sheetData sheetId="13438"/>
      <sheetData sheetId="13439"/>
      <sheetData sheetId="13440"/>
      <sheetData sheetId="13441"/>
      <sheetData sheetId="13442"/>
      <sheetData sheetId="13443"/>
      <sheetData sheetId="13444"/>
      <sheetData sheetId="13445"/>
      <sheetData sheetId="13446"/>
      <sheetData sheetId="13447"/>
      <sheetData sheetId="13448"/>
      <sheetData sheetId="13449"/>
      <sheetData sheetId="13450"/>
      <sheetData sheetId="13451"/>
      <sheetData sheetId="13452"/>
      <sheetData sheetId="13453"/>
      <sheetData sheetId="13454"/>
      <sheetData sheetId="13455"/>
      <sheetData sheetId="13456"/>
      <sheetData sheetId="13457"/>
      <sheetData sheetId="13458"/>
      <sheetData sheetId="13459"/>
      <sheetData sheetId="13460"/>
      <sheetData sheetId="13461"/>
      <sheetData sheetId="13462"/>
      <sheetData sheetId="13463"/>
      <sheetData sheetId="13464"/>
      <sheetData sheetId="13465"/>
      <sheetData sheetId="13466"/>
      <sheetData sheetId="13467"/>
      <sheetData sheetId="13468"/>
      <sheetData sheetId="13469"/>
      <sheetData sheetId="13470"/>
      <sheetData sheetId="13471"/>
      <sheetData sheetId="13472"/>
      <sheetData sheetId="13473"/>
      <sheetData sheetId="13474"/>
      <sheetData sheetId="13475"/>
      <sheetData sheetId="13476"/>
      <sheetData sheetId="13477"/>
      <sheetData sheetId="13478"/>
      <sheetData sheetId="13479"/>
      <sheetData sheetId="13480"/>
      <sheetData sheetId="13481"/>
      <sheetData sheetId="13482"/>
      <sheetData sheetId="13483"/>
      <sheetData sheetId="13484"/>
      <sheetData sheetId="13485"/>
      <sheetData sheetId="13486"/>
      <sheetData sheetId="13487"/>
      <sheetData sheetId="13488"/>
      <sheetData sheetId="13489"/>
      <sheetData sheetId="13490"/>
      <sheetData sheetId="13491"/>
      <sheetData sheetId="13492"/>
      <sheetData sheetId="13493"/>
      <sheetData sheetId="13494"/>
      <sheetData sheetId="13495"/>
      <sheetData sheetId="13496"/>
      <sheetData sheetId="13497"/>
      <sheetData sheetId="13498"/>
      <sheetData sheetId="13499"/>
      <sheetData sheetId="13500"/>
      <sheetData sheetId="13501"/>
      <sheetData sheetId="13502"/>
      <sheetData sheetId="13503"/>
      <sheetData sheetId="13504"/>
      <sheetData sheetId="13505"/>
      <sheetData sheetId="13506"/>
      <sheetData sheetId="13507"/>
      <sheetData sheetId="13508"/>
      <sheetData sheetId="13509"/>
      <sheetData sheetId="13510"/>
      <sheetData sheetId="13511"/>
      <sheetData sheetId="13512"/>
      <sheetData sheetId="13513"/>
      <sheetData sheetId="13514"/>
      <sheetData sheetId="13515"/>
      <sheetData sheetId="13516"/>
      <sheetData sheetId="13517"/>
      <sheetData sheetId="13518"/>
      <sheetData sheetId="13519"/>
      <sheetData sheetId="13520"/>
      <sheetData sheetId="13521"/>
      <sheetData sheetId="13522"/>
      <sheetData sheetId="13523"/>
      <sheetData sheetId="13524"/>
      <sheetData sheetId="13525"/>
      <sheetData sheetId="13526"/>
      <sheetData sheetId="13527"/>
      <sheetData sheetId="13528"/>
      <sheetData sheetId="13529"/>
      <sheetData sheetId="13530"/>
      <sheetData sheetId="13531"/>
      <sheetData sheetId="13532"/>
      <sheetData sheetId="13533"/>
      <sheetData sheetId="13534"/>
      <sheetData sheetId="13535"/>
      <sheetData sheetId="13536"/>
      <sheetData sheetId="13537"/>
      <sheetData sheetId="13538"/>
      <sheetData sheetId="13539"/>
      <sheetData sheetId="13540"/>
      <sheetData sheetId="13541"/>
      <sheetData sheetId="13542"/>
      <sheetData sheetId="13543"/>
      <sheetData sheetId="13544"/>
      <sheetData sheetId="13545"/>
      <sheetData sheetId="13546"/>
      <sheetData sheetId="13547"/>
      <sheetData sheetId="13548"/>
      <sheetData sheetId="13549"/>
      <sheetData sheetId="13550"/>
      <sheetData sheetId="13551"/>
      <sheetData sheetId="13552"/>
      <sheetData sheetId="13553"/>
      <sheetData sheetId="13554"/>
      <sheetData sheetId="13555"/>
      <sheetData sheetId="13556"/>
      <sheetData sheetId="13557"/>
      <sheetData sheetId="13558"/>
      <sheetData sheetId="13559"/>
      <sheetData sheetId="13560"/>
      <sheetData sheetId="13561"/>
      <sheetData sheetId="13562"/>
      <sheetData sheetId="13563"/>
      <sheetData sheetId="13564"/>
      <sheetData sheetId="13565"/>
      <sheetData sheetId="13566"/>
      <sheetData sheetId="13567"/>
      <sheetData sheetId="13568"/>
      <sheetData sheetId="13569"/>
      <sheetData sheetId="13570"/>
      <sheetData sheetId="13571"/>
      <sheetData sheetId="13572"/>
      <sheetData sheetId="13573"/>
      <sheetData sheetId="13574"/>
      <sheetData sheetId="13575"/>
      <sheetData sheetId="13576"/>
      <sheetData sheetId="13577"/>
      <sheetData sheetId="13578"/>
      <sheetData sheetId="13579"/>
      <sheetData sheetId="13580"/>
      <sheetData sheetId="13581"/>
      <sheetData sheetId="13582"/>
      <sheetData sheetId="13583"/>
      <sheetData sheetId="13584"/>
      <sheetData sheetId="13585"/>
      <sheetData sheetId="13586"/>
      <sheetData sheetId="13587"/>
      <sheetData sheetId="13588"/>
      <sheetData sheetId="13589"/>
      <sheetData sheetId="13590"/>
      <sheetData sheetId="13591"/>
      <sheetData sheetId="13592"/>
      <sheetData sheetId="13593"/>
      <sheetData sheetId="13594"/>
      <sheetData sheetId="13595"/>
      <sheetData sheetId="13596"/>
      <sheetData sheetId="13597"/>
      <sheetData sheetId="13598"/>
      <sheetData sheetId="13599"/>
      <sheetData sheetId="13600"/>
      <sheetData sheetId="13601"/>
      <sheetData sheetId="13602"/>
      <sheetData sheetId="13603"/>
      <sheetData sheetId="13604"/>
      <sheetData sheetId="13605"/>
      <sheetData sheetId="13606"/>
      <sheetData sheetId="13607"/>
      <sheetData sheetId="13608"/>
      <sheetData sheetId="13609"/>
      <sheetData sheetId="13610"/>
      <sheetData sheetId="13611"/>
      <sheetData sheetId="13612"/>
      <sheetData sheetId="13613"/>
      <sheetData sheetId="13614"/>
      <sheetData sheetId="13615"/>
      <sheetData sheetId="13616"/>
      <sheetData sheetId="13617"/>
      <sheetData sheetId="13618"/>
      <sheetData sheetId="13619"/>
      <sheetData sheetId="13620"/>
      <sheetData sheetId="13621"/>
      <sheetData sheetId="13622"/>
      <sheetData sheetId="13623"/>
      <sheetData sheetId="13624"/>
      <sheetData sheetId="13625"/>
      <sheetData sheetId="13626"/>
      <sheetData sheetId="13627"/>
      <sheetData sheetId="13628"/>
      <sheetData sheetId="13629"/>
      <sheetData sheetId="13630"/>
      <sheetData sheetId="13631"/>
      <sheetData sheetId="13632"/>
      <sheetData sheetId="13633"/>
      <sheetData sheetId="13634"/>
      <sheetData sheetId="13635"/>
      <sheetData sheetId="13636"/>
      <sheetData sheetId="13637"/>
      <sheetData sheetId="13638"/>
      <sheetData sheetId="13639"/>
      <sheetData sheetId="13640"/>
      <sheetData sheetId="13641"/>
      <sheetData sheetId="13642"/>
      <sheetData sheetId="13643"/>
      <sheetData sheetId="13644"/>
      <sheetData sheetId="13645"/>
      <sheetData sheetId="13646"/>
      <sheetData sheetId="13647"/>
      <sheetData sheetId="13648"/>
      <sheetData sheetId="13649"/>
      <sheetData sheetId="13650"/>
      <sheetData sheetId="13651"/>
      <sheetData sheetId="13652"/>
      <sheetData sheetId="13653"/>
      <sheetData sheetId="13654"/>
      <sheetData sheetId="13655"/>
      <sheetData sheetId="13656"/>
      <sheetData sheetId="13657"/>
      <sheetData sheetId="13658"/>
      <sheetData sheetId="13659"/>
      <sheetData sheetId="13660"/>
      <sheetData sheetId="13661" refreshError="1"/>
      <sheetData sheetId="13662" refreshError="1"/>
      <sheetData sheetId="13663" refreshError="1"/>
      <sheetData sheetId="13664" refreshError="1"/>
      <sheetData sheetId="13665" refreshError="1"/>
      <sheetData sheetId="13666" refreshError="1"/>
      <sheetData sheetId="13667" refreshError="1"/>
      <sheetData sheetId="13668" refreshError="1"/>
      <sheetData sheetId="13669" refreshError="1"/>
      <sheetData sheetId="13670" refreshError="1"/>
      <sheetData sheetId="13671" refreshError="1"/>
      <sheetData sheetId="13672" refreshError="1"/>
      <sheetData sheetId="13673" refreshError="1"/>
      <sheetData sheetId="13674" refreshError="1"/>
      <sheetData sheetId="13675" refreshError="1"/>
      <sheetData sheetId="13676" refreshError="1"/>
      <sheetData sheetId="13677" refreshError="1"/>
      <sheetData sheetId="13678" refreshError="1"/>
      <sheetData sheetId="13679" refreshError="1"/>
      <sheetData sheetId="13680" refreshError="1"/>
      <sheetData sheetId="1368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NIT081"/>
      <sheetName val="cliente5300"/>
      <sheetName val="cliente4300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7 Database"/>
      <sheetName val="Report - Cash Flow"/>
      <sheetName val="Report - CCS not used"/>
      <sheetName val="Monthly Spent to date"/>
      <sheetName val="Report - Glencore"/>
      <sheetName val="Report CCS"/>
      <sheetName val="Report - AFE status"/>
      <sheetName val="Report - Capital investment"/>
      <sheetName val="Report - 1Q Forecast"/>
      <sheetName val="Paste in Cash Flow"/>
      <sheetName val="Paste in Cash Flow (2)"/>
      <sheetName val="REF - 2004 thru 2006 Database"/>
      <sheetName val="REF - CASH FLOW FEB 19 07"/>
      <sheetName val="REF - Capex in Models"/>
      <sheetName val="REF - Access Fee"/>
      <sheetName val="REF - Listas"/>
      <sheetName val="REF - Notas"/>
      <sheetName val="Report - Forecast"/>
      <sheetName val="Reporte por proyecto"/>
      <sheetName val="Reporte por responsible"/>
      <sheetName val="Nota"/>
      <sheetName val="Reporte"/>
      <sheetName val="JAG Total Cap"/>
      <sheetName val="JAG Other Cap"/>
      <sheetName val="CAL Total Cap"/>
      <sheetName val="CAL Other Cap"/>
      <sheetName val="Grafica Cash Flow"/>
      <sheetName val="Capital table"/>
      <sheetName val="Calenturitas - CAPITAL"/>
      <sheetName val="La Jagua - CAPITAL"/>
      <sheetName val="Statistics"/>
      <sheetName val="Capex projection (2)"/>
      <sheetName val="Sheet1"/>
      <sheetName val="La Jagua - CAPITAL 2008"/>
      <sheetName val="Prodeco - CAPITAL 2008"/>
      <sheetName val="Calenturitas - CAPITAL 2007"/>
      <sheetName val="La Jagua - CAPITAL  2007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LEXIBLE"/>
      <sheetName val="RIGIDO"/>
      <sheetName val="APORTES(1)"/>
      <sheetName val="APORTES(2)"/>
      <sheetName val="RIG PROY"/>
      <sheetName val="APO PROY"/>
      <sheetName val="APO2 PRO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P05"/>
      <sheetName val="GP06"/>
    </sheetNames>
    <sheetDataSet>
      <sheetData sheetId="0"/>
      <sheetData sheetId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  <sheetName val="Aula_Completa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P.U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P.S"/>
      <sheetName val="A.I.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J"/>
      <sheetName val="M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4"/>
      <sheetName val="_aCCIDENTES_DE_1995___1996_xl_3"/>
      <sheetName val="_aCCIDENTES_DE_1995___1996_xl_8"/>
      <sheetName val="_aCCIDENTES_DE_1995___1996_xl_6"/>
      <sheetName val="_aCCIDENTES_DE_1995___1996_xl_5"/>
      <sheetName val="_aCCIDENTES_DE_1995___1996_xl_7"/>
      <sheetName val="_aCCIDENTES_DE_1995___1996_xl_9"/>
      <sheetName val="_aCCIDENTES_DE_1995___1996_x_10"/>
      <sheetName val="_aCCIDENTES_DE_1995___1996_x_11"/>
      <sheetName val="_aCCIDENTES_DE_1995___1996_x_12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iniciales "/>
      <sheetName val="Equipo"/>
      <sheetName val="Mano de obra "/>
      <sheetName val="Cuadrillas"/>
      <sheetName val="Transporte"/>
      <sheetName val="Concretos y morteros"/>
      <sheetName val="Materiales"/>
      <sheetName val="APUS"/>
      <sheetName val="Total "/>
      <sheetName val="Presupuesto de obra "/>
      <sheetName val="Cronograma "/>
      <sheetName val="Cantidades placa huella"/>
      <sheetName val="Flujo de fondos "/>
      <sheetName val="Grafic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 "/>
      <sheetName val="Apu Basicos"/>
      <sheetName val="M.O."/>
      <sheetName val="RESUMEN"/>
      <sheetName val="AULAS ESCOLARES"/>
      <sheetName val="4 AULAS ESCOLARES, BAÑOS COM   "/>
      <sheetName val="APU"/>
      <sheetName val="PTO BAÑO"/>
      <sheetName val="Costos Ind.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33"/>
      <sheetName val="A34"/>
      <sheetName val="A35"/>
      <sheetName val="A36"/>
      <sheetName val="A37"/>
      <sheetName val="A38"/>
      <sheetName val="A39"/>
      <sheetName val="A40"/>
      <sheetName val="A41"/>
      <sheetName val="A42"/>
      <sheetName val="A43"/>
      <sheetName val="A44"/>
      <sheetName val="A45"/>
      <sheetName val="A46"/>
      <sheetName val="A47"/>
      <sheetName val="C21"/>
      <sheetName val="C22"/>
      <sheetName val="C23"/>
      <sheetName val="C24"/>
      <sheetName val="C25"/>
      <sheetName val="C26"/>
      <sheetName val="C27"/>
      <sheetName val="C28"/>
      <sheetName val="C29"/>
      <sheetName val="C30"/>
      <sheetName val="C31"/>
      <sheetName val="C32"/>
      <sheetName val="D21"/>
      <sheetName val="D22"/>
      <sheetName val="D23"/>
      <sheetName val="D24"/>
      <sheetName val="D25"/>
      <sheetName val="D26"/>
      <sheetName val="D27"/>
      <sheetName val="D28"/>
      <sheetName val="D29"/>
      <sheetName val="D30"/>
      <sheetName val="D31"/>
      <sheetName val="E21"/>
      <sheetName val="E22"/>
      <sheetName val="E23"/>
      <sheetName val="E24"/>
      <sheetName val="E25"/>
      <sheetName val="ACTA DE MODIFICACION"/>
      <sheetName val="E26"/>
      <sheetName val="E27"/>
      <sheetName val="E28"/>
      <sheetName val="E29"/>
      <sheetName val="E30"/>
      <sheetName val="E3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ESTADO RE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 "/>
      <sheetName val="Apu Basicos"/>
      <sheetName val="M.O."/>
      <sheetName val="Presupuesto"/>
      <sheetName val="CERRAMIENTO MORINDO"/>
      <sheetName val="APU"/>
      <sheetName val="avance de obra"/>
      <sheetName val="Costos Ind.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ostos"/>
      <sheetName val="General"/>
      <sheetName val="E-Mail"/>
      <sheetName val="Contratista"/>
      <sheetName val="Liquidación"/>
    </sheetNames>
    <sheetDataSet>
      <sheetData sheetId="0"/>
      <sheetData sheetId="1" refreshError="1"/>
      <sheetData sheetId="2"/>
      <sheetData sheetId="3"/>
      <sheetData sheetId="4" refreshError="1"/>
      <sheetData sheetId="5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CANT OBRA"/>
      <sheetName val="\Users\ANDRES FELIPE MUÑOZ\Down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udget Book"/>
      <sheetName val="Budget 2009"/>
      <sheetName val="Pivot"/>
      <sheetName val="Hoja1"/>
      <sheetName val="2009 Jagua"/>
      <sheetName val="Carry Over Jagua"/>
      <sheetName val="M1-229- 2009"/>
      <sheetName val="M1-229-2010"/>
      <sheetName val="M1-229-2011"/>
      <sheetName val="M3-026-2009"/>
      <sheetName val="M3-026-2010"/>
      <sheetName val="M3-026-2011"/>
      <sheetName val="M2-312"/>
      <sheetName val="M2-313"/>
      <sheetName val="M2-314"/>
      <sheetName val="M2-315"/>
      <sheetName val="M2-110"/>
      <sheetName val="M2-162"/>
      <sheetName val="M2-165"/>
      <sheetName val="M2-169"/>
      <sheetName val="M2-180"/>
      <sheetName val="M2-203"/>
      <sheetName val="M2-219"/>
      <sheetName val="M2-280"/>
      <sheetName val="M2-281"/>
      <sheetName val="M2-282"/>
      <sheetName val="M2-283"/>
      <sheetName val="M2-284"/>
      <sheetName val="M2-285"/>
      <sheetName val="M2-286"/>
      <sheetName val="M2-287"/>
      <sheetName val="M2-288"/>
      <sheetName val="M2-289"/>
      <sheetName val="M2-290"/>
      <sheetName val="M2-291"/>
      <sheetName val="M2-292"/>
      <sheetName val="M2-293"/>
      <sheetName val="M2-294"/>
      <sheetName val="M2-295"/>
      <sheetName val="M2-296"/>
      <sheetName val="M2-297"/>
      <sheetName val="M2-298"/>
      <sheetName val="M2-299"/>
      <sheetName val="M2-300"/>
      <sheetName val="M2-301"/>
      <sheetName val="M2-302"/>
      <sheetName val="M2-303"/>
      <sheetName val="M2-304"/>
      <sheetName val="M2-305"/>
      <sheetName val="M2-306"/>
      <sheetName val="M2-307"/>
      <sheetName val="M2-308"/>
      <sheetName val="M2-309"/>
      <sheetName val="M2-310"/>
      <sheetName val="M2-311"/>
      <sheetName val="REF - Listas"/>
      <sheetName val="% aprobados"/>
      <sheetName val="M2-210"/>
      <sheetName val="M2-231"/>
      <sheetName val="Forecast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"/>
      <sheetName val="CAP"/>
      <sheetName val="AIU"/>
      <sheetName val="MR"/>
      <sheetName val="FM"/>
      <sheetName val="PER"/>
      <sheetName val="TRANS"/>
      <sheetName val="HER"/>
      <sheetName val="MAT"/>
      <sheetName val="Datos"/>
      <sheetName val="Matriz"/>
      <sheetName val="1.1.6"/>
      <sheetName val="1.1.7"/>
      <sheetName val="2.1.2"/>
      <sheetName val="2.1.3"/>
      <sheetName val="2.1.11"/>
      <sheetName val="2.1.12"/>
      <sheetName val="2.1.30"/>
      <sheetName val="2.2.1"/>
      <sheetName val="2.2.3"/>
      <sheetName val="2.2.4"/>
      <sheetName val="2.2.9"/>
      <sheetName val="2.2.11"/>
      <sheetName val="2.3.1"/>
      <sheetName val="2.3.2"/>
      <sheetName val="3.1.1"/>
      <sheetName val="3.1.2"/>
      <sheetName val="3.1.3"/>
      <sheetName val="3.1.4"/>
      <sheetName val="3.1.5"/>
      <sheetName val="3.1.6"/>
      <sheetName val="3.1.7"/>
      <sheetName val="3.1.8"/>
      <sheetName val="3.1.9"/>
      <sheetName val="3.1.10"/>
      <sheetName val="3.1.11"/>
      <sheetName val="3.1.12"/>
      <sheetName val="3.2.1"/>
      <sheetName val="3.2.2"/>
      <sheetName val="3.2.3"/>
      <sheetName val="3.3.1"/>
      <sheetName val="3.3.2"/>
      <sheetName val="3.3.3"/>
      <sheetName val="3.3.4"/>
      <sheetName val="3.3.5"/>
      <sheetName val="3.3.6"/>
      <sheetName val="3.3.7"/>
      <sheetName val="3.4.1"/>
      <sheetName val="3.4.2"/>
      <sheetName val="3.4.3"/>
      <sheetName val="3.4.4"/>
      <sheetName val="4.1.1"/>
      <sheetName val="4.2.1"/>
      <sheetName val="4.3.8"/>
      <sheetName val="4.4.1"/>
      <sheetName val="4.5.1"/>
      <sheetName val="4.5.2"/>
      <sheetName val="4.6.1"/>
      <sheetName val="5.2.1"/>
      <sheetName val="5.2.6"/>
      <sheetName val="5.2.7"/>
      <sheetName val="6.1.1"/>
      <sheetName val="6.1.2"/>
      <sheetName val="6.2.2"/>
      <sheetName val="7.1.1"/>
      <sheetName val="7.1.2"/>
      <sheetName val="7.1.3"/>
      <sheetName val="7.1.4"/>
      <sheetName val="7.1.5"/>
      <sheetName val="7.1.6"/>
      <sheetName val="7.1.7"/>
      <sheetName val="7.1.8"/>
      <sheetName val="7.1.9"/>
      <sheetName val="7.1.10"/>
      <sheetName val="7.1.11"/>
      <sheetName val="7.1.12"/>
      <sheetName val="7.1.13"/>
      <sheetName val="7.1.14"/>
      <sheetName val="7.1.15"/>
      <sheetName val="7.1.16"/>
      <sheetName val="7.2.1"/>
      <sheetName val="7.3.1"/>
      <sheetName val="7.3.2"/>
      <sheetName val="7.3.3"/>
      <sheetName val="7.3.4"/>
      <sheetName val="7.3.5"/>
      <sheetName val="7.3.6"/>
      <sheetName val="7.4.1"/>
      <sheetName val="7.4.2"/>
      <sheetName val="7.5.1"/>
      <sheetName val="7.5.2"/>
      <sheetName val="7.5.3"/>
      <sheetName val="7.5.4"/>
      <sheetName val="7.5.5"/>
      <sheetName val="7.5.6"/>
      <sheetName val="7.5.7"/>
      <sheetName val="7.5.8"/>
      <sheetName val="7.5.9"/>
      <sheetName val="7.5.10"/>
      <sheetName val="7.5.11"/>
      <sheetName val="7.5.12"/>
      <sheetName val="7.5.13"/>
      <sheetName val="7.5.14"/>
      <sheetName val="7.5.15"/>
      <sheetName val="7.5.16"/>
      <sheetName val="7.5.17"/>
      <sheetName val="7.5.18"/>
      <sheetName val="7.5.19"/>
      <sheetName val="7.5.20"/>
      <sheetName val="7.5.21"/>
      <sheetName val="7.5.22"/>
      <sheetName val="9.1.1"/>
      <sheetName val="9.1.2"/>
      <sheetName val="9.1.3"/>
      <sheetName val="10.1.4"/>
      <sheetName val="10.2.1.2"/>
      <sheetName val="11.2.4.6"/>
      <sheetName val="10.2.7.1"/>
      <sheetName val="10.3.2.5"/>
      <sheetName val="11.2.4.5"/>
      <sheetName val="11.3.1"/>
      <sheetName val="11.3.2"/>
      <sheetName val="11.3.5"/>
      <sheetName val="11.3.6"/>
      <sheetName val="11.4.1"/>
      <sheetName val="11.4.2"/>
      <sheetName val="12.2.1.1"/>
      <sheetName val="12.2.1.2"/>
      <sheetName val="12.2.1.3"/>
      <sheetName val="12.2.1.4"/>
      <sheetName val="12.2.1.5"/>
      <sheetName val="12.2.1.6"/>
      <sheetName val="12.2.1.7"/>
      <sheetName val="12.2.1.8"/>
      <sheetName val="12.2.1.9"/>
      <sheetName val="12.2.2.1"/>
      <sheetName val="12.2.2.2"/>
      <sheetName val="12.2.2.3"/>
      <sheetName val="12.2.2.4"/>
      <sheetName val="12.2.2.5"/>
      <sheetName val="12.2.3.1"/>
      <sheetName val="14.1.2"/>
      <sheetName val="16.1.3"/>
      <sheetName val="16.1.4"/>
      <sheetName val="16.1.5"/>
      <sheetName val="16.1.7"/>
      <sheetName val="16.2.1"/>
      <sheetName val="16.1.8"/>
      <sheetName val="16.2.2"/>
      <sheetName val="16.2.3"/>
      <sheetName val="16.2.4"/>
      <sheetName val="16.2.5"/>
      <sheetName val="16.2.6"/>
      <sheetName val="16.2.7"/>
      <sheetName val="16.2.8"/>
      <sheetName val="17.1.3"/>
      <sheetName val="18.1.1"/>
      <sheetName val="18.1.2"/>
      <sheetName val="18.1.3"/>
      <sheetName val="18.4.2"/>
      <sheetName val="18.4.3"/>
      <sheetName val="19.4.1"/>
      <sheetName val="20.1.1"/>
      <sheetName val="20.1.2"/>
      <sheetName val="20.1.3"/>
      <sheetName val="20.1.4"/>
      <sheetName val="21.2.2"/>
      <sheetName val="21.2.3"/>
      <sheetName val="21.2.4"/>
      <sheetName val="21.2.5"/>
      <sheetName val="21.2.6"/>
      <sheetName val="21.2.7"/>
      <sheetName val="21.2.8"/>
      <sheetName val="21.2.9"/>
      <sheetName val="21.2.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CIONES SOCIALES"/>
      <sheetName val="PERSONAL"/>
      <sheetName val="lisprecios"/>
      <sheetName val="PRESU"/>
      <sheetName val="LETRINA1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Materiales"/>
      <sheetName val="Cuadrillas"/>
      <sheetName val="Concretos y morteros"/>
      <sheetName val="Equipo"/>
      <sheetName val="Datos iniciales "/>
      <sheetName val="Transporte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\I\MANTENIMIENTO RUTA 1001_MARZ"/>
      <sheetName val="\F\MANTENIMIENTO RUTA 1001_MARZ"/>
      <sheetName val="CONT_ADI"/>
      <sheetName val="[a  aaInformación]__cceficien_2"/>
      <sheetName val="Presupuesto"/>
      <sheetName val="ANEXO IX"/>
      <sheetName val="APUs"/>
      <sheetName val="INSUMOS"/>
      <sheetName val="PptoGral"/>
      <sheetName val="a__aaInformación"/>
      <sheetName val="a__aaInformación1"/>
      <sheetName val="a__aaInformación2"/>
      <sheetName val="otros"/>
      <sheetName val="[a  aaInformación]__cceficien_4"/>
      <sheetName val="[a  aaInformación]__cceficien_3"/>
      <sheetName val="[a  aaInformación]__cceficien_5"/>
      <sheetName val="[a  aaInformación]__cceficien_6"/>
      <sheetName val="[a  aaInformación]__cceficien_7"/>
      <sheetName val="\\SERVIDOR\Public2\MANTENIMIENT"/>
      <sheetName val="\Users\USUARIO\Downloads\MANTEN"/>
      <sheetName val="[a  aaInformación]__cceficien_9"/>
      <sheetName val="[a  aaInformación]__cceficien_8"/>
      <sheetName val="[a  aaInformación]//cceficiente"/>
      <sheetName val="Formulario N° 4"/>
      <sheetName val="Datos"/>
      <sheetName val="Jornal"/>
      <sheetName val="[a  aaInformación]__cceficie_10"/>
      <sheetName val="[a  aaInformación]__cceficie_11"/>
      <sheetName val="[a  aaInformación]__cceficie_12"/>
      <sheetName val="[a  aaInformación]__cceficie_13"/>
      <sheetName val="[a  aaInformación]__cceficie_14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INDICMICROEMP"/>
      <sheetName val="INDICE"/>
      <sheetName val="\I\I\MANTENIMIENTO RUTA 1001_MA"/>
      <sheetName val="\Users\Personal\Downloads\MANTE"/>
      <sheetName val="TOTALES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_15"/>
      <sheetName val="AIU"/>
      <sheetName val="[a  aaInformación]__192_168_0_2"/>
      <sheetName val="M.O."/>
      <sheetName val="PRESUP"/>
      <sheetName val="Emboquillar"/>
      <sheetName val="Acometidacobrerígido"/>
      <sheetName val="Acometidatoma"/>
      <sheetName val="Acometidahasta1&quot;"/>
      <sheetName val="precios-básicos2002"/>
      <sheetName val="46W9"/>
      <sheetName val="Presentacion"/>
      <sheetName val="[a  aaInformación]__cceficie_16"/>
      <sheetName val="[a  aaInformación]__cceficie_17"/>
      <sheetName val="M_O_"/>
      <sheetName val="ITEMS"/>
      <sheetName val="[a  aaInformación]__cceficie_18"/>
      <sheetName val="[a  aaInformación]__cceficie_19"/>
      <sheetName val="[a  aaInformación]__cceficie_37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6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//cceficiente_sharepoint_com/MA"/>
      <sheetName val="[a  aaInformación]__cceficie_38"/>
      <sheetName val="[a  aaInformación]__cceficie_49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0"/>
      <sheetName val="[a  aaInformación]__192_168_0_3"/>
      <sheetName val="a  aaInformaci%C3%B3n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PLAN DE INVERSION ANTICIPO"/>
      <sheetName val="inv mensual"/>
      <sheetName val="borrador flujo inv"/>
      <sheetName val="social-ambiental"/>
      <sheetName val="AU"/>
      <sheetName val="Hoja 1 "/>
      <sheetName val="//d.docs.live.net/MANTENIMIENTO"/>
      <sheetName val="PANEL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días habiles 2015"/>
      <sheetName val="Ppto Rev. A"/>
      <sheetName val="EQALT"/>
      <sheetName val="Banderas"/>
      <sheetName val="\G\MANTENIMIENTO RUTA 1001_MARZ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\Users\LENOVO\Downloads\Users\A"/>
      <sheetName val="PRECIOS"/>
      <sheetName val="Info-Portaf"/>
      <sheetName val="HER"/>
      <sheetName val="MAT"/>
      <sheetName val="PER"/>
      <sheetName val="TRANS"/>
      <sheetName val="_MANTENIMIENTO RUTA 1001_MARZO "/>
      <sheetName val="_I_MANTENIMIENTO RUTA 1001_MARZ"/>
      <sheetName val="_F_MANTENIMIENTO RUTA 1001_MARZ"/>
      <sheetName val="__SERVIDOR_Public2_MANTENIMIENT"/>
      <sheetName val="_a  aaInformación__a  aaInforma"/>
      <sheetName val="_Users_USUARIO_Downloads_MANTEN"/>
      <sheetName val="Paramtrias"/>
      <sheetName val="Res-Accide-10"/>
      <sheetName val="EMPRESA"/>
      <sheetName val="ESTADO RED"/>
      <sheetName val="CARRETERAS"/>
      <sheetName val="GENERALIDADES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/>
      <sheetData sheetId="149"/>
      <sheetData sheetId="150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ANABASICOS"/>
      <sheetName val="TITO 1 APU AULAS"/>
      <sheetName val="ANALISIS RESUMIDOS"/>
      <sheetName val="TITO PRESUPUESTO AULAS"/>
      <sheetName val="TITO 3 APU BAÑOS"/>
      <sheetName val="TITO 2 PRESUPUESTO BAÑ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M EJE"/>
      <sheetName val="CA EJE"/>
      <sheetName val="TC EJE"/>
      <sheetName val="PT EJE"/>
      <sheetName val="TP EJ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PREACTA(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equipos"/>
      <sheetName val="indice alfabetico"/>
      <sheetName val="materiales"/>
      <sheetName val="otros"/>
      <sheetName val="Mat"/>
      <sheetName val="Equi"/>
      <sheetName val="Inform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Informacion"/>
      <sheetName val="PREACTA"/>
      <sheetName val="Mat"/>
      <sheetName val="Equi"/>
      <sheetName val="Otros"/>
      <sheetName val="equipos"/>
      <sheetName val="indice alfabetico"/>
      <sheetName val="material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 (2)"/>
      <sheetName val="rendimeitnop"/>
    </sheetNames>
    <definedNames>
      <definedName name="Header_Row" refersTo="#REF!"/>
    </definedNames>
    <sheetDataSet>
      <sheetData sheetId="0" refreshError="1"/>
      <sheetData sheetId="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Materiales"/>
      <sheetName val="Cuadrillas"/>
      <sheetName val="Concretos y morteros"/>
      <sheetName val="Equipo"/>
      <sheetName val="Datos iniciales "/>
      <sheetName val="Transporte"/>
      <sheetName val="ESTADO RED"/>
      <sheetName val="CDItem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INSUMO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Acc%20Ago-Sep.xls"/>
      <sheetName val="otros"/>
      <sheetName val="ANEXO 7"/>
      <sheetName val="Macro1"/>
      <sheetName val="VARIABLES"/>
      <sheetName val="AIU"/>
      <sheetName val="EMPRESA"/>
      <sheetName val="Análisis de precios"/>
      <sheetName val="ESTADO_RED"/>
      <sheetName val="Análisis_de_precios"/>
      <sheetName val="Acc_Ago-Sep_xls"/>
      <sheetName val="Plan_auditoría"/>
      <sheetName val="Información_de_la_Empresa"/>
      <sheetName val="List__Análisis"/>
      <sheetName val="List__Materiales"/>
      <sheetName val="List__Equipo"/>
      <sheetName val="List__Mano_de_Obra"/>
      <sheetName val="resumen_de_cantidades"/>
      <sheetName val="CONTROL"/>
      <sheetName val="INDICMICROEMP"/>
      <sheetName val="MC SF GAVIONES"/>
      <sheetName val="ARBOL DE PROBLEMAS final"/>
      <sheetName val="IDENTIFICACION DEL PROBLEMA fin"/>
      <sheetName val="OBJETIVOS FINALES"/>
      <sheetName val="ESTRUCTURA DE PROYECTO"/>
      <sheetName val="OBJETIVOS ESPECIFICOS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 refreshError="1"/>
      <sheetData sheetId="242" refreshError="1"/>
      <sheetData sheetId="243" refreshError="1"/>
      <sheetData sheetId="244"/>
      <sheetData sheetId="245"/>
      <sheetData sheetId="246"/>
      <sheetData sheetId="247"/>
      <sheetData sheetId="248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rmRepSem"/>
      <sheetName val="InfSem"/>
      <sheetName val="InfAcm"/>
      <sheetName val="InfGraf"/>
      <sheetName val="InfInd"/>
      <sheetName val="infProg"/>
      <sheetName val="dts"/>
      <sheetName val="Pres"/>
      <sheetName val="Avc"/>
      <sheetName val="Acm"/>
      <sheetName val="Acm$"/>
      <sheetName val="auxProgr"/>
      <sheetName val="ct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 PROPUESTA"/>
      <sheetName val="CANT  ALTERNATIVAS"/>
      <sheetName val="CANT "/>
      <sheetName val="MATERIALES"/>
      <sheetName val="APU"/>
      <sheetName val="DETALLES (2)"/>
      <sheetName val="DETALLES"/>
      <sheetName val="FLUJO "/>
      <sheetName val="CANT. MAT.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APUsBasicos"/>
      <sheetName val="PRESUPUESTO"/>
      <sheetName val="INFOPROYECTO"/>
      <sheetName val="Insumos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iniciales "/>
      <sheetName val="Equipo"/>
      <sheetName val="Mano de obra "/>
      <sheetName val="Cuadrillas"/>
      <sheetName val="Transporte"/>
      <sheetName val="Concretos y morteros"/>
      <sheetName val="Materiales"/>
      <sheetName val="Pre Descriminado"/>
      <sheetName val="Cantidades tuberia principal"/>
      <sheetName val="Cantidades domiciliarias"/>
      <sheetName val="APUS"/>
      <sheetName val="Presupuesto de obra"/>
      <sheetName val="Cantidades pavimento calles "/>
      <sheetName val="Cantidades acueducto"/>
      <sheetName val="Cant. Pavimento"/>
      <sheetName val="Total "/>
      <sheetName val="Cronograma "/>
      <sheetName val="Flujo de fondos "/>
      <sheetName val="Grafica"/>
      <sheetName val="PRESUPUESTO GUALMATAN V.2.1"/>
      <sheetName val="Listado"/>
      <sheetName val="des_rp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J"/>
      <sheetName val="Gráfico1"/>
      <sheetName val="MD"/>
      <sheetName val="AXD"/>
      <sheetName val="M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5.2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Datos"/>
      <sheetName val="Cuadro"/>
      <sheetName val="Equipo"/>
      <sheetName val="M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-ANTERIOR"/>
      <sheetName val="PRESUPUESTO"/>
      <sheetName val="INSUMOS"/>
      <sheetName val="T4-5-9-11-12-15-17-19-21"/>
      <sheetName val="MANO DE OBRA"/>
      <sheetName val="MAQUINARIA"/>
      <sheetName val="ITEMS RESUMIDOS"/>
      <sheetName val="A1.1"/>
      <sheetName val="A1.2"/>
      <sheetName val="A1.3"/>
      <sheetName val="1.1"/>
      <sheetName val="1.2"/>
      <sheetName val="1.3"/>
      <sheetName val="1.4"/>
      <sheetName val="1.5"/>
      <sheetName val="1.6"/>
      <sheetName val="1.7"/>
      <sheetName val="2.1"/>
      <sheetName val="2.2"/>
      <sheetName val="2.3"/>
      <sheetName val="2.4"/>
      <sheetName val="2.5"/>
      <sheetName val="2.6"/>
      <sheetName val="2.7"/>
      <sheetName val="2.8"/>
      <sheetName val="2.11"/>
      <sheetName val="INDICES"/>
      <sheetName val="AUXILIARES"/>
      <sheetName val="3.1"/>
      <sheetName val="3.2"/>
      <sheetName val="3.3"/>
      <sheetName val="4.1"/>
      <sheetName val="4.2"/>
      <sheetName val="4.3"/>
      <sheetName val="4.4"/>
      <sheetName val="4.5"/>
      <sheetName val="4.6"/>
      <sheetName val="5.1"/>
      <sheetName val="5.2"/>
      <sheetName val="5.3"/>
      <sheetName val="T1"/>
      <sheetName val="T2-T3-T8-T23-T27"/>
      <sheetName val="T10-T13-T16"/>
      <sheetName val="T32"/>
      <sheetName val="OPTIMIZACION LINEA"/>
      <sheetName val="Hoja1"/>
      <sheetName val="AC2-AG9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-DIURNA"/>
    </sheetNames>
    <sheetDataSet>
      <sheetData sheetId="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ivot table"/>
      <sheetName val="Summary"/>
      <sheetName val="Pivot table (2)"/>
      <sheetName val="Budget Book"/>
      <sheetName val="Cal forecast"/>
      <sheetName val="Items"/>
      <sheetName val="% aprobados"/>
      <sheetName val="M1-157"/>
      <sheetName val="M1-158"/>
      <sheetName val="M1-161"/>
      <sheetName val="M1-166"/>
      <sheetName val="M1-179"/>
      <sheetName val="M1-188 A"/>
      <sheetName val="M1-188 B"/>
      <sheetName val="M1-188 2009 C"/>
      <sheetName val="M1-188 2010 C"/>
      <sheetName val="M1-188 D"/>
      <sheetName val="M1-188 E"/>
      <sheetName val="M1-193"/>
      <sheetName val="M1-196"/>
      <sheetName val="M1-204"/>
      <sheetName val="M1-228 A"/>
      <sheetName val="M1-228 B"/>
      <sheetName val="M1-228 C"/>
      <sheetName val="M1-229-2009"/>
      <sheetName val="M1-229-2010"/>
      <sheetName val="M1-229-2011"/>
      <sheetName val="M1-234"/>
      <sheetName val="M1-244"/>
      <sheetName val="M1-251"/>
      <sheetName val="M1-252"/>
      <sheetName val="M1-256"/>
      <sheetName val="M1-257"/>
      <sheetName val="M1-259"/>
      <sheetName val="M1-260"/>
      <sheetName val="M1-261"/>
      <sheetName val="M1-262"/>
      <sheetName val="M1-263"/>
      <sheetName val="M1-264"/>
      <sheetName val="M1-266"/>
      <sheetName val="M1-267 A"/>
      <sheetName val="M1-267 B"/>
      <sheetName val="M1-267 C"/>
      <sheetName val="M1-267 D"/>
      <sheetName val="M1-267 E"/>
      <sheetName val="M1-267 F"/>
      <sheetName val="M1-267 G"/>
      <sheetName val="M1-268"/>
      <sheetName val="M1-270"/>
      <sheetName val="M1-272"/>
      <sheetName val="M1-273"/>
      <sheetName val="M1-274"/>
      <sheetName val="M1-275"/>
      <sheetName val="M1-276"/>
      <sheetName val="M1-277"/>
      <sheetName val="M1-279"/>
      <sheetName val="M1-283"/>
      <sheetName val="M1-289"/>
      <sheetName val="M1-290"/>
      <sheetName val="M1-291"/>
      <sheetName val="M1-293"/>
      <sheetName val="M1-294"/>
      <sheetName val="M1-308"/>
      <sheetName val="M1-313"/>
      <sheetName val="M1-314"/>
      <sheetName val="M1-315"/>
      <sheetName val="M1-316"/>
      <sheetName val="M1-317"/>
      <sheetName val="M1-318"/>
      <sheetName val="M1-319"/>
      <sheetName val="M1-320"/>
      <sheetName val="M1-322-2009"/>
      <sheetName val="M1-322-2010"/>
      <sheetName val="M1-322-2011"/>
      <sheetName val="M1-324"/>
      <sheetName val="M1-325"/>
      <sheetName val="M1-326"/>
      <sheetName val="REF - Lista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ARIO"/>
      <sheetName val="PRODUCCION"/>
      <sheetName val="Prod. x Nivel"/>
      <sheetName val="CRONOG."/>
      <sheetName val="CALIDAD"/>
      <sheetName val="CIVILES"/>
      <sheetName val="BASE DAT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turitas Valuation Summary"/>
      <sheetName val="Title"/>
      <sheetName val="Options"/>
      <sheetName val="Project Finance"/>
      <sheetName val="Equipment Leasing"/>
      <sheetName val="Parameters"/>
      <sheetName val="Pricing"/>
      <sheetName val="NPV Summary"/>
      <sheetName val="Cost Summ"/>
      <sheetName val="Sensitivities"/>
      <sheetName val="Economic  Graphs"/>
      <sheetName val="Quantity Graphs"/>
      <sheetName val="Deprec"/>
      <sheetName val="Coal Stocks &amp; Wkg Cap"/>
      <sheetName val="Total Cap"/>
      <sheetName val="Other Cap"/>
      <sheetName val="Init Cap"/>
      <sheetName val="Repl Cap"/>
      <sheetName val="Init"/>
      <sheetName val="Repl"/>
      <sheetName val="Total Op Costs"/>
      <sheetName val="Other Op Costs"/>
      <sheetName val="Royalties"/>
      <sheetName val="Blasting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Utilisation"/>
      <sheetName val="Roster"/>
      <sheetName val="Fleet"/>
      <sheetName val="Combined Schedule Summary"/>
      <sheetName val="Paste in 2007 Capex"/>
      <sheetName val="Paste In Schedule_CDJ"/>
      <sheetName val="Paste In Schedule_Cal"/>
      <sheetName val="Paste In Utilisation"/>
      <sheetName val="Paste In Fleet"/>
      <sheetName val="Paste in Roster"/>
      <sheetName val="Equip Data"/>
      <sheetName val="Not Used ------&gt;"/>
      <sheetName val="Update_Header_Foot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ARIO"/>
      <sheetName val="EQUIPOS"/>
      <sheetName val="PRODUCC"/>
      <sheetName val="Grono-Pala"/>
      <sheetName val="CALIDAD"/>
      <sheetName val="BD_831"/>
      <sheetName val="BD_OREG1"/>
      <sheetName val="BD_OREG2"/>
      <sheetName val="BD100-45"/>
      <sheetName val="BD100_45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ARIO"/>
      <sheetName val="PRODUCCION"/>
      <sheetName val="Prod. x Nivel"/>
      <sheetName val="CRONOG."/>
      <sheetName val="CIVILES"/>
      <sheetName val="BD-831"/>
      <sheetName val="BD100-45-P1"/>
      <sheetName val="ANEXO"/>
      <sheetName val="BD100_45_P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BASICOS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entrada"/>
      <sheetName val="Insumos"/>
      <sheetName val="CANTIDADES"/>
      <sheetName val="PrespComponts"/>
      <sheetName val="Resumen"/>
      <sheetName val="Dotación"/>
      <sheetName val="Distribución"/>
      <sheetName val="Analisis transporte"/>
      <sheetName val="Salarios"/>
      <sheetName val="Cuadrillas"/>
      <sheetName val="Transportes"/>
      <sheetName val="Equipos"/>
      <sheetName val="Mort 1-3"/>
      <sheetName val="Concr 2,000"/>
      <sheetName val="Acero refuerz"/>
      <sheetName val="Granito pulido "/>
      <sheetName val="Marcos puerta"/>
      <sheetName val="1,1ObrasPrelimin"/>
      <sheetName val="1,2Ins Serv Prov"/>
      <sheetName val="1,3Demolicions"/>
      <sheetName val="1,4Varios"/>
      <sheetName val="2,1 Excavaciones"/>
      <sheetName val="2,2ConcrCiment"/>
      <sheetName val="2,3,Acero Refuerzo"/>
      <sheetName val="2,4VariosCiment"/>
      <sheetName val="3,1,2 novafort 8&quot;"/>
      <sheetName val="3,2,1 PVC Sanitaria 4&quot;"/>
      <sheetName val="3,2,4 Accesorio PVCS 4&quot;"/>
      <sheetName val="3,2,7 Tuberia PVCS 6&quot;"/>
      <sheetName val="3,2,8 Accesorio PVCS 6&quot;"/>
      <sheetName val="3,2,9 NOVAFORT 6&quot;"/>
      <sheetName val="3,2,10TUBERIA3&quot;"/>
      <sheetName val="3,2,11ACCESORIOSPVC3"/>
      <sheetName val="3,4,1 Caja inspección 0,60 "/>
      <sheetName val="3,4,9 Caja inspección 0,80"/>
      <sheetName val="3,4,10 Caja inspección 1,00"/>
      <sheetName val="3,4,11 Caja inspección 0,70"/>
      <sheetName val="3,4,12 Caja inspección 0,40"/>
      <sheetName val="3,4,13 CJA INSPECCION ,20"/>
      <sheetName val="3,5,1 Exc Man "/>
      <sheetName val="3,5,2 Exc en Recebo"/>
      <sheetName val="3,5,3 Relleno M Selecc"/>
      <sheetName val="3,5,4 Relleno M Común "/>
      <sheetName val="3,5,5 Retiro escombros"/>
      <sheetName val="3.6.1 EMPATE A CAMARAS EXIS"/>
      <sheetName val="3.6.2 EMPATE A RED EX AGUAPOTAB"/>
      <sheetName val="4,1,1 Columnas"/>
      <sheetName val="4,1,2PANTALLAS EN CONCRETO"/>
      <sheetName val="4,1,4 COLUMNETAS CTO"/>
      <sheetName val="4,1,5 COLUMNA REDONDA"/>
      <sheetName val="4,2,1 Vigas aéreas"/>
      <sheetName val="4,2,5 VIGUETA CONFINAMIENTO"/>
      <sheetName val="4,2,4 Vigas aéreas EN ARCO"/>
      <sheetName val="4,2,6 Viga Canal Cto"/>
      <sheetName val="4.3.3 Metaldeck 0,10m"/>
      <sheetName val="4,3,6 Placa maciza 0,20"/>
      <sheetName val="4,3,7 Placa maciza 0,10"/>
      <sheetName val="4,3,8 Placa maciza 0,15"/>
      <sheetName val="4,3,9 placa maciza 0,12"/>
      <sheetName val="4,3,10 losa alig 0,35"/>
      <sheetName val="4,3,12 Losa Aliger. 0.5 mts"/>
      <sheetName val="4,3,12PLACA0,60"/>
      <sheetName val="4,3,13 Losa Aliger. 0,25mtrs"/>
      <sheetName val="4,3,14 Losa aligerada ,40"/>
      <sheetName val="4,3,15PLACA 0,65"/>
      <sheetName val="4,3,16PLACA0,70"/>
      <sheetName val="4,3,18"/>
      <sheetName val="4,4,1 Escalera"/>
      <sheetName val="4,4,2 Rampas"/>
      <sheetName val="4,4,5 Escal metaldek"/>
      <sheetName val="4,4,6 Parasol concreto"/>
      <sheetName val="4,5,2 Acero 60000 est"/>
      <sheetName val="4.6.2.5"/>
      <sheetName val="4,5,3 Malla Electrosoldada est"/>
      <sheetName val="4,6,2,6 Anclajes"/>
      <sheetName val="4,6,2,7 columna metalica"/>
      <sheetName val="4,6,2,8 vig. met 60x120x2,5"/>
      <sheetName val="4,6,2,9 vig met 60x140x3,0"/>
      <sheetName val="4,6,2,10 vig met 180x65x4,0"/>
      <sheetName val="4,6,2,11Perfil 120x60"/>
      <sheetName val="4,6,2,12 Viga 70x200"/>
      <sheetName val="4.6.2.15"/>
      <sheetName val="4.6.2.16"/>
      <sheetName val="4.6.2.17"/>
      <sheetName val="4.6.2.18"/>
      <sheetName val="4,6,2,13 Perfil PAG 80x220x2"/>
      <sheetName val="4,6,2,14Viga 70x200x5,0"/>
      <sheetName val="5,1,4 muro bloque concreto"/>
      <sheetName val="5,1,6 Bloq Conc Estruc 014"/>
      <sheetName val="5,1,7 Bloq Conc Estruc 019"/>
      <sheetName val="5,1,9 BLOQUE CONCRETO NO ESTR"/>
      <sheetName val="5,2,1MURO PRENSADO"/>
      <sheetName val="5,2,2MURO PRENS.ML"/>
      <sheetName val="5,2,3 Muro L tolete liviano M2"/>
      <sheetName val="5,2,7 Bloq arcilla No5 m2"/>
      <sheetName val="5,2,8 Bloq arcilla No4 M2"/>
      <sheetName val="5,2,9 Bloq arcilla No5 ml"/>
      <sheetName val="5,2,10 Bloq arcilla No4 ML"/>
      <sheetName val="5,2,11 Muro L tolete liviano ML"/>
      <sheetName val="5,3,3ALFAGIALADRILLO"/>
      <sheetName val="5,3,5"/>
      <sheetName val="5,3,6 Dintel Ccto"/>
      <sheetName val="5,3,7 Meson Ccto"/>
      <sheetName val="5,4,1 Grouting 1-4 "/>
      <sheetName val="5,5,2 Acero 60000 mamp"/>
      <sheetName val="6,1,1 Alfajias"/>
      <sheetName val="6,1,2 Dinteles"/>
      <sheetName val="6,1,3 CAPITEL Y BASE"/>
      <sheetName val="6,1,5 Alfajias LADRILLO"/>
      <sheetName val="6,1,6 PLAQUET PROTECCION"/>
      <sheetName val="6,1,15 Bordillo"/>
      <sheetName val="6,2,2 Mesones lavamanos"/>
      <sheetName val="6,2,8 CUNETA DE ENTREGA 8&quot;"/>
      <sheetName val="6,2,9 Mesones lavamanos a=0,40"/>
      <sheetName val="6,2,10 Cañuela Per"/>
      <sheetName val="7,1,1,1 Acometida PVC-P"/>
      <sheetName val="7,1,1,2 Accesorios PVCP 3-4"/>
      <sheetName val="7,1,1,5 Tubería pvcp 3-4 RDE11"/>
      <sheetName val="7,1,1,8 Tub 1-2&quot; RDE 9"/>
      <sheetName val="7,1,1,9 Acces 1-2&quot;"/>
      <sheetName val="7,1,1,10 RegtroRed White1-2  "/>
      <sheetName val="7,1,1,11 Cheque cortina 1-2"/>
      <sheetName val="7,1,1,12 Registro Red White 3-4"/>
      <sheetName val="7,1,1,13 Cheque cortina 3-4"/>
      <sheetName val="7,1,1,14 Flotador 3-4"/>
      <sheetName val="7,1,1,15 Cheque cortina 1&quot;"/>
      <sheetName val="7,1,1,16 Tub PVCP 1&quot; RDE 13,5"/>
      <sheetName val="7,1,1,17 Accesorios PVCP 1&quot;"/>
      <sheetName val="7,1,1,18 Registro PD 1&quot;"/>
      <sheetName val="7,1,1,20 TUB PVCP 1 1-4 RDE 21"/>
      <sheetName val="7,1,1,21 Accesorios 1 1-4&quot;"/>
      <sheetName val="7,1,2,3 Flotador 3-4"/>
      <sheetName val="7,1,2,4 Tanque PVC500tls"/>
      <sheetName val="7,1,2,6 Tub PVCP 1&quot; RDE 13.5"/>
      <sheetName val="7,1,2,7 Accesorio PVCP 1&quot;"/>
      <sheetName val="7,1,2,8 Tub PVCP 1 1-4&quot; RDE 21"/>
      <sheetName val="7,1,2,9 Accesorio PVCP 1 1-4&quot;"/>
      <sheetName val="7,1,2,10 Registro PD 1&quot;"/>
      <sheetName val="7,1,2,11 Registro PD 1 1-4&quot;"/>
      <sheetName val="7,1,2,12 Cheque cortina 1 1-4&quot;"/>
      <sheetName val="7,1,2,13 Tub. PVCP 1 1-2&quot; RDE21"/>
      <sheetName val="7,1,2,14 Accesorio PVCP 1 1-2&quot;"/>
      <sheetName val="7,1,2,15 Registro PD 1 1-2&quot;"/>
      <sheetName val="7,1,2,16 Cheque cortina 1 1-2&quot;"/>
      <sheetName val="7,1,2,17 Tanque plastico 1000 l"/>
      <sheetName val="7,1,6,1 Acometida media"/>
      <sheetName val="7,1,6,2 Acometida 1PL"/>
      <sheetName val="7,1,6,3 Registro PD media"/>
      <sheetName val="7,1,6,4 Registro 1 plg"/>
      <sheetName val="7,1,6,5 Registro 114"/>
      <sheetName val="7,1,6,6 Registro 2"/>
      <sheetName val="7,1,6,7 Acometida 1 14"/>
      <sheetName val="7,1,6,8 Acometida 2"/>
      <sheetName val="7,1,6,9 Caja registro"/>
      <sheetName val="7,1,6,10 Acometida 1 12"/>
      <sheetName val="7,1,6,11 Registro 1 12 "/>
      <sheetName val="7,1,6,12 Acometida 2"/>
      <sheetName val="7,1,6,13 Acometida 3-4"/>
      <sheetName val="7,1,6,14 Acometida 2½PL "/>
      <sheetName val="7,1,6,15 Registro 3_4 "/>
      <sheetName val="7,1,6,16 Tub 1-2&quot; RDE 9"/>
      <sheetName val="7,1,6,17 Acces 1-2&quot;"/>
      <sheetName val="7,1,6,18 Registro Red Whit 1-2&quot;"/>
      <sheetName val="7,1,6,19 Cheque cortina 1-2&quot;"/>
      <sheetName val="7,1,6,20 Tub PVCP 3-4&quot; RDE 11"/>
      <sheetName val="7,1,6,21 Accesorio PVCP 3-4&quot;"/>
      <sheetName val="7,1,6,22 Tub PVCP 1&quot; RDE 13"/>
      <sheetName val="7,1,6,23 Accesorio PVCP 1&quot;"/>
      <sheetName val="7,1,6,24 Tub PVCP 1 1-4&quot; RDE 21"/>
      <sheetName val="7,1,6,25 Accesorio PVCP 1 1-4"/>
      <sheetName val="7,1,6,26 TUBERIA PVC 1 1-2&quot;"/>
      <sheetName val="7,1,6,27 Accesorios PVCP 1 1-2&quot;"/>
      <sheetName val="7,1,8,1 P Agua Fria Lavamanos"/>
      <sheetName val="7,1,8,3 P Agua Fria Sanitarios"/>
      <sheetName val="7,1,8,4 P Agua Fria Orinales"/>
      <sheetName val="7,1,8,7 P Agua Fria Pocetas"/>
      <sheetName val="7,1,8,10 Tapon HG 1-2&quot;"/>
      <sheetName val="7,1,8,11 Tapon PVC 1-2&quot;"/>
      <sheetName val="7,1,8,12 cámara HG orinales"/>
      <sheetName val="7,1,8,13 Cámara aire PVCP"/>
      <sheetName val="7,1,8,15 Ducha emergencia"/>
      <sheetName val="7,1,9,1 P Sanitario lavamanos"/>
      <sheetName val="7,1,9,3 P Sanitario Sanit"/>
      <sheetName val="7,1,9,4 P Sanitario Orinales"/>
      <sheetName val="7.1.9.7.1 PSanitario pocetas 3&quot;"/>
      <sheetName val="7,1,9,7 P Sanitario Pocetas 4&quot;"/>
      <sheetName val="7,1,9,9 P Sanitario sifon"/>
      <sheetName val="7.1.9.10.1 Tapa PVCS 2&quot;"/>
      <sheetName val="7,1,9,10 Tapa PVCS   4&quot;"/>
      <sheetName val="7.1.9.11 tapon sanitario"/>
      <sheetName val="7,1,10,1 sanit 4"/>
      <sheetName val="7,1,10,3 Sanit 2"/>
      <sheetName val="7,1,10,4 Sanit 6"/>
      <sheetName val="7,1,10,5 Sanit 3"/>
      <sheetName val="7,1,10,6 Tub PVCS 2&quot;"/>
      <sheetName val="7,1,10,7 Accesorio PVCS 2&quot;"/>
      <sheetName val="7,1,10,8 Tub Sanit 3&quot;"/>
      <sheetName val="7,1.10,9 Accesorio PVCS 3&quot;"/>
      <sheetName val="7,1,10,11 Accesorio PVCS 4&quot;"/>
      <sheetName val="7,1,10,12 tuberia pvcl 3&quot;"/>
      <sheetName val="7,1,10,13 TUBERIA PCL-2"/>
      <sheetName val="7,1,11,1 Acomet lluvia"/>
      <sheetName val="7,1,11,2 Acomet lluvia 2"/>
      <sheetName val="7,1,11,4 Accesorios PVCS 4&quot;"/>
      <sheetName val="7,1,11,5 Bajante PVC "/>
      <sheetName val="7,1,11,6 Tub PVCS 3&quot;"/>
      <sheetName val="7,1,11,9ACCESORIO6"/>
      <sheetName val="7,1,11,10TUBERIA 6&quot;"/>
      <sheetName val="7,1,11,8 Accesorio PVCS 3&quot;"/>
      <sheetName val="7,1,12,1 Montaje lavamanos"/>
      <sheetName val="7,1,12,3 Montaje Sanit Tanque"/>
      <sheetName val="7,1,12,4 Montaje Orina"/>
      <sheetName val="7,1,12,8 LLAVES MANGUERA"/>
      <sheetName val="7,1,13,1 Abrazadera"/>
      <sheetName val="7,1,13,2 Soporte tubería"/>
      <sheetName val="7,1,14,1 lavado tanq ap"/>
      <sheetName val="7,1,15 Desinfecc sist ap"/>
      <sheetName val="7,1,18,1 Tuberia HG 1-2&quot; SCH 40"/>
      <sheetName val="7,1,18,2 Accesorio HG 1-2&quot;"/>
      <sheetName val="7,1,18,3 Registro 1-2&quot; gas"/>
      <sheetName val="7,1,18,4 Regulador R-20"/>
      <sheetName val="7,1,19,1 Punto gas mechero"/>
      <sheetName val="7,1,19,2 Tapon HG 1-2&quot;"/>
      <sheetName val="7,2,2,3 Conexion mecheros"/>
      <sheetName val="7,2,2,4 Conexion gas"/>
      <sheetName val="7,2,3,1 Tanque gas"/>
      <sheetName val="7,2,4,1 Prueba hermeticidad"/>
      <sheetName val="7,2,5,1"/>
      <sheetName val="8,1,1 Fluorescente"/>
      <sheetName val="8,1,2 SAL-LAMP"/>
      <sheetName val="8,1,4 Punto de derivacion "/>
      <sheetName val="8,1,5 toma Corr"/>
      <sheetName val="8,1,8 toma GFCI"/>
      <sheetName val="8,1,9 Sal Lamp Fluores S3 placa"/>
      <sheetName val="8,1,10 Sal Lamp Fluor S3 techo"/>
      <sheetName val="8,1,11 Sal Lamp Flour Ctable pl"/>
      <sheetName val="8,1,12 Lamp Fluoresc adicional"/>
      <sheetName val="8,1,13 Salida Elect ventilador"/>
      <sheetName val="8,1,14 Sal lamp Incandesc exter"/>
      <sheetName val="8,1,15 Salida Lamp Fluor hermet"/>
      <sheetName val="8,1,16 Salida Lamp Incades herm"/>
      <sheetName val="8,1,17 Censor alarma cont ince"/>
      <sheetName val="8,3,1 Canalización"/>
      <sheetName val="8,3,2 Cableado"/>
      <sheetName val="8,3,3 TG 114"/>
      <sheetName val="8,3,4 Cableado 2"/>
      <sheetName val="8,3,5 Canal PVC 1&quot;"/>
      <sheetName val="8,3,6 Canal PVC 1&quot; fachada"/>
      <sheetName val="8,3,7 TG 1&quot;"/>
      <sheetName val="8,3,8 Encauchetado 3x12"/>
      <sheetName val="8,3,9 Acometida 3x6"/>
      <sheetName val="8,3,10 Canalización 2X114"/>
      <sheetName val="8,3,11 PVC 114&quot; fachada "/>
      <sheetName val="8,3,12 Percha"/>
      <sheetName val="8,3,13 Acometida 3x8"/>
      <sheetName val="8,3,14 Acometida 3x2"/>
      <sheetName val="8,3,15 Canalización1 12"/>
      <sheetName val="8,3,16 PVC 112&quot; fachada"/>
      <sheetName val="8,3,17 TG 1 12"/>
      <sheetName val="8,3,18 Acometida 2 x 8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3,24 Encauchetado 3x10"/>
      <sheetName val="8,3,25 Cinta Band It"/>
      <sheetName val="8,3,26 Soporte cable Antifraude"/>
      <sheetName val="8,3,27 Canal PVC 3 4&quot;"/>
      <sheetName val="8,3,28 Acom Cable 3x1-0"/>
      <sheetName val="8,3,29 tubo conduit emt 1 1-4"/>
      <sheetName val="8,3,30 Acometida 3x4+1x6N+1X6T"/>
      <sheetName val="8.3.31 Cable Cu 3x6 + 1x8"/>
      <sheetName val="8,3,32 Capacete 1&quot; "/>
      <sheetName val="8,3,33 Canalizacio Zona Blanda"/>
      <sheetName val="8,3,34 CANALIZACION ZONA DURA"/>
      <sheetName val="8,3,36 TUBO CONDUIT PVC 3-4&quot;"/>
      <sheetName val="8,3,37 TUBO CONDUIT PVC 1&quot;"/>
      <sheetName val="8,3,38 ACOMETIDA 3x8+1x10 "/>
      <sheetName val="8,3,39 CABLE Cu 12 AWG THHN"/>
      <sheetName val="8,3,40 CABLE Cu DESNUDO 12 AWG"/>
      <sheetName val="8,3,41 CABLE Cu THHN 10"/>
      <sheetName val="8,3,42 CABLE Cu DESNUDO 10 AWG"/>
      <sheetName val="8,3,43 Cable Cu aisaldo 8 AWG"/>
      <sheetName val="8,3,44 Cable Cu desnudo 8 AWG"/>
      <sheetName val="8,3,45 Tubo Galv 2&quot;"/>
      <sheetName val="8,3,46 Tubo Galv 1 1-4&quot;"/>
      <sheetName val="8,3,47 Capacete 2&quot;"/>
      <sheetName val="8,3,49 Tubo conduit PVC 1 1-4&quot;"/>
      <sheetName val="83,50 Tubo conduit PVc 2&quot;"/>
      <sheetName val="8,3,51 Cable 2x10 1x2 THWN"/>
      <sheetName val="8,3,52 Cable 2x2 1x4 1x8"/>
      <sheetName val="8,3,53 Canalizacion cruce via"/>
      <sheetName val="8,3,54 ACOMETIDA CABLE 2X4+1X6"/>
      <sheetName val="8,3,55 TUBO EMT 3-4"/>
      <sheetName val="8,3,56 acometida 2x1-0+1x2 tren"/>
      <sheetName val="8,3,57 3X4+1X6 ANTIFRAUDE"/>
      <sheetName val="8,3,58 CABLE Cu AISLADO 4"/>
      <sheetName val="8,3,59 cable cu aislado 2"/>
      <sheetName val="8,3,60 cable cu aislado 6"/>
      <sheetName val="8,3,61ACOM.8X1"/>
      <sheetName val="8,3,62CABLE DESNUDO4"/>
      <sheetName val="8,3,63"/>
      <sheetName val="8,3,70"/>
      <sheetName val="8,3,71"/>
      <sheetName val="8,4,1 Tablero 18 Circuitos"/>
      <sheetName val="8,4,2 Tablero 12 Circuitos"/>
      <sheetName val="8,4,3 Tablero 18 circuitos"/>
      <sheetName val="8,4,4 Interrruptor Tripo"/>
      <sheetName val="8,4,5 CAJA MEDIDOR"/>
      <sheetName val="8,4,6 Interr bipol"/>
      <sheetName val="8,4,7 Interr 2 15 30"/>
      <sheetName val="8,4,8 Interr 2 40 60 "/>
      <sheetName val="8,4,9 Interrup 1 15 60"/>
      <sheetName val="8,4,10 CAJ  2 CIRCUITOS"/>
      <sheetName val="8,4,11 CAJ  4 CIRCUITOS"/>
      <sheetName val="8,4,12 Interr 2 70 "/>
      <sheetName val="8,4,13 Tablero 8 Circui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Ejecutado%"/>
      <sheetName val="Ejecutado$"/>
      <sheetName val="Programado$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steel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</sheetNames>
    <sheetDataSet>
      <sheetData sheetId="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del 2005 CONTRATO"/>
      <sheetName val="Datos del 2005 CONTRATO (2)"/>
      <sheetName val="PARAMETROS 2005"/>
      <sheetName val="Datos del 2005 PROPIA"/>
      <sheetName val="Datos del 2005 PROPIA (2)"/>
      <sheetName val="Datos del 2005 CONTRATO bck"/>
      <sheetName val="Datos del 2005 CONTRATO (3)"/>
      <sheetName val="Datos del 2005 CONTRATO 375"/>
      <sheetName val="RESUMEN SEC TESORO"/>
      <sheetName val="Datos del 2005 CONTRATO 120 FEB"/>
      <sheetName val="Datos del 2005 CONT 120 MAR10"/>
      <sheetName val="Datos del 2005 CONT 120 ABRIL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 - Port Expansion"/>
      <sheetName val="M&amp;N"/>
      <sheetName val="Phase 2 - RAPISCOL"/>
      <sheetName val="PSM05-053"/>
      <sheetName val="PSM04-049"/>
      <sheetName val="PSM05-054"/>
      <sheetName val="PSM05-055"/>
      <sheetName val="Tiburon recv 12-9-05"/>
      <sheetName val="PSM05-057"/>
      <sheetName val="PSM05-060"/>
      <sheetName val="PSM05-062"/>
      <sheetName val="PSM05-063"/>
      <sheetName val="PSM05-064"/>
      <sheetName val="PSM05-071"/>
      <sheetName val="PSM05-072"/>
      <sheetName val="PSM05-076"/>
      <sheetName val="PSM05-078"/>
      <sheetName val="PSM05-081"/>
      <sheetName val="PSM05-083"/>
      <sheetName val="PSM05-088"/>
      <sheetName val="PSM05-090"/>
      <sheetName val="PSM05-091"/>
      <sheetName val="PSM05-095"/>
      <sheetName val="PSM06-097"/>
      <sheetName val="PSM06-099"/>
      <sheetName val="PSM06-100"/>
      <sheetName val="PSM06-103"/>
      <sheetName val="PSM06-1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1"/>
      <sheetName val="P1"/>
      <sheetName val="P2"/>
      <sheetName val="P3"/>
      <sheetName val="P4"/>
      <sheetName val="P5"/>
      <sheetName val="PRES"/>
      <sheetName val="Modelo"/>
      <sheetName val="Datos"/>
      <sheetName val="MAT"/>
      <sheetName val="HER"/>
      <sheetName val="TRANS"/>
      <sheetName val="MO"/>
      <sheetName val="UN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Hoja2"/>
      <sheetName val="Hoja1"/>
      <sheetName val="BASE DE DATOS ORIG"/>
      <sheetName val="pv orig"/>
      <sheetName val="bd victoria"/>
      <sheetName val="secu limpia abril"/>
      <sheetName val="secu limpia abril 27"/>
      <sheetName val="secuencia abril por mnatos"/>
      <sheetName val="BD no 4-4a-8 limpia CUIDAR bck"/>
      <sheetName val="BD no 4-4a-8 limp CUIDAR jun18"/>
      <sheetName val="secuencia cuidar jun18 (2)"/>
      <sheetName val="pv DB CUIDAR jun30"/>
      <sheetName val="pv DB CUIDAR jun30 SUMM"/>
      <sheetName val="BD no 4-4a-8 limp CUIDAR jun30"/>
      <sheetName val="sec DB CUIDAR jun30 "/>
      <sheetName val="sec DB CUIDAR jun30 RE-FOR"/>
      <sheetName val="SEC DB CUIDAR JUL08 RE-FO"/>
      <sheetName val="SEC DB CUIDAR JUL30 plan agos"/>
      <sheetName val="SEC DB CUIDAR jun30 AGO10"/>
      <sheetName val="SEC DB CUIDAR jun30 SUMM "/>
      <sheetName val="SEC DB CUIDAR BUD OCT03 BCK"/>
      <sheetName val="SEC DB CUIDAR BUD OCT03 SEC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MATERIALES"/>
      <sheetName val="EQUIPO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turitas Valuation Summary"/>
      <sheetName val="Title"/>
      <sheetName val="Options"/>
      <sheetName val="Project Finance"/>
      <sheetName val="Equipment Leasing"/>
      <sheetName val="Parameters"/>
      <sheetName val="Pricing"/>
      <sheetName val="NPV Summary"/>
      <sheetName val="Cost Summ"/>
      <sheetName val="Sensitivities"/>
      <sheetName val="Economic  Graphs"/>
      <sheetName val="Quantity Graphs"/>
      <sheetName val="Deprec"/>
      <sheetName val="Coal Stocks &amp; Wkg Cap"/>
      <sheetName val="Total Cap"/>
      <sheetName val="Other Cap"/>
      <sheetName val="Init Cap"/>
      <sheetName val="Repl Cap"/>
      <sheetName val="Init"/>
      <sheetName val="Repl"/>
      <sheetName val="Total Op Costs"/>
      <sheetName val="Other Op Costs"/>
      <sheetName val="Royalties"/>
      <sheetName val="Blasting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Utilisation"/>
      <sheetName val="Roster"/>
      <sheetName val="Fleet"/>
      <sheetName val="Combined Schedule Summary"/>
      <sheetName val="Paste in 2007 Capex"/>
      <sheetName val="Paste In Schedule_CDJ"/>
      <sheetName val="Paste In Schedule_Cal"/>
      <sheetName val="Paste In Utilisation"/>
      <sheetName val="Paste In Fleet"/>
      <sheetName val="Paste in Roster"/>
      <sheetName val="Equip Data"/>
      <sheetName val="Not Used ------&gt;"/>
      <sheetName val="Update_Header_Footer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BITDA Summary"/>
      <sheetName val="Cover"/>
      <sheetName val="Summary for IG"/>
      <sheetName val="Summary page"/>
      <sheetName val="Index"/>
      <sheetName val="Title"/>
      <sheetName val="NPV Summary"/>
      <sheetName val="Price"/>
      <sheetName val="Cost Summ"/>
      <sheetName val="Tax workings"/>
      <sheetName val="Sensitivities"/>
      <sheetName val="Tax summary"/>
      <sheetName val="Economic  Graphs"/>
      <sheetName val="Quantity Graphs"/>
      <sheetName val="Deprec"/>
      <sheetName val="Coal Stocks &amp; Wkg Cap"/>
      <sheetName val="Total Cap"/>
      <sheetName val="Other Cap GIAG"/>
      <sheetName val="Other Cap JG"/>
      <sheetName val="mine capital"/>
      <sheetName val="Propuerto op costs"/>
      <sheetName val="Propuerto capex"/>
      <sheetName val="Updated CAPEX"/>
      <sheetName val="Repl Cap"/>
      <sheetName val="Repl Cap - Contractor"/>
      <sheetName val="Init Cap"/>
      <sheetName val="Init Cap - Contractor"/>
      <sheetName val="Init"/>
      <sheetName val="Repl"/>
      <sheetName val="Total Op Costs"/>
      <sheetName val="Other Op Costs"/>
      <sheetName val="Royalties"/>
      <sheetName val="Other Op Costs-Security"/>
      <sheetName val="Rail Opex"/>
      <sheetName val="Blasting"/>
      <sheetName val="Contractors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Power Consump"/>
      <sheetName val="Fuel Cons"/>
      <sheetName val="Equip Annual Hours"/>
      <sheetName val="Fleet Cost Hrs"/>
      <sheetName val="Fleet Op Hrs"/>
      <sheetName val="Roster"/>
      <sheetName val="Utilisation"/>
      <sheetName val="Fleet"/>
      <sheetName val="Combined Schedule Summary"/>
      <sheetName val="Waste Sched"/>
      <sheetName val="Coal Sched"/>
      <sheetName val="Waste Sched GIAG"/>
      <sheetName val="Coal Sched GIAG"/>
      <sheetName val="Waste Sched Update"/>
      <sheetName val="Coal Sched Update"/>
      <sheetName val="Paste In Utilisation"/>
      <sheetName val="Paste in Roster"/>
      <sheetName val="Paste In Fleet"/>
      <sheetName val="Paste In Utilisation GIAG"/>
      <sheetName val="Paste in Roster GIAG"/>
      <sheetName val="Paste In Fleet GIAG"/>
      <sheetName val="Paste In Utilisation Update"/>
      <sheetName val="Paste in Roster Update"/>
      <sheetName val="Paste In Fleet Update"/>
      <sheetName val="Equip Data"/>
      <sheetName val="Depr Custom duties - Prodeco"/>
      <sheetName val="Cashflow"/>
      <sheetName val="Summary"/>
      <sheetName val="PV -JV"/>
      <sheetName val="Not Used ------&gt;"/>
      <sheetName val="Nom IS&amp;BS"/>
      <sheetName val="Update_Header_Foot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NITARIO"/>
      <sheetName val="presupuesto"/>
      <sheetName val="presupuesto (2)"/>
      <sheetName val="lista de precio"/>
      <sheetName val="ANL BASICO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rt1"/>
      <sheetName val=" Summary Page"/>
      <sheetName val="Log"/>
      <sheetName val="Drivers"/>
      <sheetName val="Inputs_28kt"/>
      <sheetName val="Inputs_28upID"/>
      <sheetName val="Inputs_32t"/>
      <sheetName val="Inputs_37kt"/>
      <sheetName val="Inputs-SUMMARY"/>
      <sheetName val="Toggles"/>
      <sheetName val="Workings"/>
      <sheetName val="Output"/>
      <sheetName val="DBOutput"/>
      <sheetName val="Core"/>
      <sheetName val="Core_real"/>
      <sheetName val="Tax"/>
      <sheetName val="Royalties"/>
      <sheetName val="Financi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5094-2003"/>
      <sheetName val="resumen"/>
      <sheetName val="AIU"/>
      <sheetName val="9.4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ty Returns"/>
      <sheetName val="Balance Sheet"/>
      <sheetName val="Dividends"/>
      <sheetName val="Equipment Assumptions"/>
      <sheetName val="Budget Assumptions"/>
      <sheetName val="Material Assumptions"/>
      <sheetName val="Cash Costs"/>
      <sheetName val="Loading Type RH200W - hours"/>
      <sheetName val="Loading Type EX3600 - hours"/>
      <sheetName val="Loading Type RH120W - hours"/>
      <sheetName val="Loading Type OtherW - hours"/>
      <sheetName val="Loading Type RH40C - hours"/>
      <sheetName val="Loading Type 992C - hours"/>
      <sheetName val="Drill&amp;Blast"/>
      <sheetName val="Mine Hours"/>
      <sheetName val="MARC Rates"/>
      <sheetName val="MineSupportCostsandContractors"/>
      <sheetName val="MineEquipmentCosts"/>
      <sheetName val="EquipDeprnReplmt~"/>
      <sheetName val="Opex~"/>
      <sheetName val="Operations CAL"/>
      <sheetName val="Maintenance CAL"/>
      <sheetName val="Dates &amp; Flags"/>
      <sheetName val="Cuentas"/>
      <sheetName val="CtaGeneral-A"/>
      <sheetName val="Hoja3"/>
      <sheetName val="Hoja2"/>
      <sheetName val="Hoja1"/>
      <sheetName val="Fixed Assets~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os y Fuentes"/>
      <sheetName val="Resumen pto"/>
      <sheetName val="Otros"/>
      <sheetName val="Materiales"/>
      <sheetName val="Fact Multiplicador (2)"/>
      <sheetName val="cantidades"/>
      <sheetName val="PRESUP"/>
      <sheetName val="1,1 "/>
      <sheetName val="1,5"/>
      <sheetName val="2,1 a"/>
      <sheetName val="3,2a"/>
      <sheetName val="4,1A"/>
      <sheetName val="4,1"/>
      <sheetName val="FM"/>
      <sheetName val="Fact Prestacional"/>
      <sheetName val="Presu Inter"/>
      <sheetName val="Equipo"/>
      <sheetName val="cantidades (2)"/>
      <sheetName val="AIU."/>
      <sheetName val="AIU"/>
      <sheetName val="1.1."/>
      <sheetName val="1.2."/>
      <sheetName val="INSUMOS"/>
      <sheetName val="EQUIPOS"/>
      <sheetName val="CANT OBRA PAV"/>
      <sheetName val="PGIO"/>
      <sheetName val="CADENA DE VALOR"/>
      <sheetName val="FLUJO DE FONDOS"/>
      <sheetName val="PRESUP OBRA"/>
      <sheetName val="PO"/>
      <sheetName val="PF"/>
      <sheetName val="PAGA"/>
      <sheetName val="PMT"/>
      <sheetName val="1,1"/>
      <sheetName val="1,2"/>
      <sheetName val="2,1"/>
      <sheetName val="2,2"/>
      <sheetName val="3,1"/>
      <sheetName val="3,2"/>
      <sheetName val="3,3"/>
      <sheetName val="3,4"/>
      <sheetName val="3,5"/>
      <sheetName val="CON 4000"/>
      <sheetName val="CON 3000"/>
      <sheetName val="CON 2500"/>
      <sheetName val="Mortero 1.3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"/>
      <sheetName val="ASSUMPTIONS"/>
      <sheetName val="Input EcModel"/>
      <sheetName val="New Template"/>
      <sheetName val="INPUT_TEMP"/>
      <sheetName val="W_REV"/>
      <sheetName val="NOM_IS&amp;BS_PESO"/>
      <sheetName val="W_OPEX"/>
      <sheetName val="W_CAPEX"/>
      <sheetName val="W_FUND"/>
      <sheetName val="W_EQUITY"/>
      <sheetName val="W_TAX_DEP"/>
      <sheetName val="W_TAX"/>
      <sheetName val="NOMINAL_CF_PESO"/>
      <sheetName val="NOM_IS&amp;BS_US$"/>
      <sheetName val="NOM_CF_US$"/>
      <sheetName val="REAL_CF_US$"/>
      <sheetName val="SUMMARY"/>
      <sheetName val="PresentationJan02"/>
      <sheetName val="Chart - Real cashflow"/>
      <sheetName val="Chart_Direct_per_BCM"/>
      <sheetName val="Chart_Indiect_BCM"/>
      <sheetName val="Chart_Cost_per_ton"/>
      <sheetName val="Manpower"/>
      <sheetName val="Chart_Staff_prod"/>
      <sheetName val="Funding Sens"/>
      <sheetName val="NAME_RANG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INICIALES"/>
      <sheetName val="PRESUPUESTO V2"/>
      <sheetName val="MEMORIA"/>
      <sheetName val="APUV2"/>
      <sheetName val="APU AUX"/>
      <sheetName val="AIU"/>
      <sheetName val="POLIZAS OBRA"/>
      <sheetName val="PMT"/>
      <sheetName val="PMA"/>
      <sheetName val="PAPSO"/>
      <sheetName val="INTERVENTORIA"/>
      <sheetName val="FM INT"/>
      <sheetName val="POLIZAS INT"/>
      <sheetName val="PAPSO INT"/>
      <sheetName val="MANO DE OBRA"/>
      <sheetName val="FACTOR PREST"/>
      <sheetName val="INSUMOS MATERIALES"/>
      <sheetName val="INSUMOS SERVICIOS"/>
      <sheetName val="INSUMOS TRANSPORTES"/>
      <sheetName val="INSUMOS EQUIPOS"/>
      <sheetName val="INSUMOS MANO DE OBRA"/>
      <sheetName val="PRESUPUESTO OFICIAL"/>
      <sheetName val="APUS"/>
      <sheetName val="3,1"/>
      <sheetName val="COSTOS DE AIU"/>
      <sheetName val="PAGA"/>
      <sheetName val="PMT1"/>
      <sheetName val="LISTA MATERIALES"/>
      <sheetName val="LISTA DE EQUIPOS"/>
      <sheetName val="CUADRILLA"/>
      <sheetName val="INT"/>
      <sheetName val="FP INTERVENTORIA"/>
      <sheetName val="CRONOGRAMA"/>
      <sheetName val="FLUJO DE FONDOS"/>
      <sheetName val="CUADRO RENDIMIENTOS"/>
      <sheetName val="MATRIZ MGA"/>
      <sheetName val="MEMORIA DE CANTIDADES"/>
      <sheetName val="1,2"/>
      <sheetName val="1,3"/>
      <sheetName val="2,1"/>
      <sheetName val="2,2"/>
      <sheetName val="2,3"/>
      <sheetName val="3,2"/>
      <sheetName val="4,1"/>
      <sheetName val="4,2"/>
      <sheetName val="5,1"/>
      <sheetName val="5,2"/>
      <sheetName val="6,1"/>
      <sheetName val="6,2"/>
      <sheetName val="6,3"/>
      <sheetName val="7,1"/>
      <sheetName val="FP"/>
      <sheetName val="SALARIOS Y PRESTACIONES"/>
      <sheetName val="Cortes y Llenos"/>
      <sheetName val="VOLUME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PRESUP"/>
      <sheetName val="Informe"/>
      <sheetName val="Cantidades"/>
    </sheetNames>
    <sheetDataSet>
      <sheetData sheetId="0"/>
      <sheetData sheetId="1"/>
      <sheetData sheetId="2"/>
      <sheetData sheetId="3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S"/>
      <sheetName val="FP"/>
      <sheetName val="FP1"/>
      <sheetName val="FM"/>
      <sheetName val="FM1"/>
      <sheetName val="APUS"/>
      <sheetName val="CADENA VLR"/>
      <sheetName val="APU BAS"/>
      <sheetName val="INSUMOS"/>
      <sheetName val="EQUIPOS"/>
      <sheetName val="APUS ELECTRICO"/>
      <sheetName val="RTIE"/>
      <sheetName val="PAGA"/>
      <sheetName val="PAPSO"/>
      <sheetName val="PO"/>
      <sheetName val="PF"/>
      <sheetName val="PROG"/>
      <sheetName val="INTERV"/>
      <sheetName val="AIU"/>
      <sheetName val="MEMORI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Presupuesto"/>
      <sheetName val="AUI"/>
      <sheetName val="Cronograma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"/>
      <sheetName val="Cercha"/>
      <sheetName val="PRECIOS (2)"/>
      <sheetName val="Indicadores de Ciencia"/>
      <sheetName val="Indicadores de Empleo"/>
      <sheetName val="Indicadores Gestión"/>
      <sheetName val="Indicadores de Impacto"/>
      <sheetName val="PR-04"/>
      <sheetName val="Indicadores de Producto"/>
      <sheetName val="Sector"/>
      <sheetName val="Un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Básicos"/>
      <sheetName val="Precios"/>
      <sheetName val="PRESUPUESTO"/>
      <sheetName val="Costos Ind."/>
      <sheetName val="1.2 localiz. y rep."/>
      <sheetName val="1.1. Descapote"/>
      <sheetName val="2.1 excavacion"/>
      <sheetName val="1.4. Inst.prov.energ."/>
      <sheetName val="1.5 Inst. Prov. Agua"/>
      <sheetName val="2.2 mej suelo"/>
      <sheetName val="2.3 solado"/>
      <sheetName val="2.4 cimiento T y L"/>
      <sheetName val="2.7 Acero 60"/>
      <sheetName val="2.8 Acero 37"/>
      <sheetName val="2.5 Relleno Balasto"/>
      <sheetName val="2.6 Exc viga muros"/>
      <sheetName val="2.7 Viga cimientos muros"/>
      <sheetName val="3.1 Columnas 1 piso"/>
      <sheetName val="3.2 Viga 2 piso 0.3x0.3"/>
      <sheetName val="3.3 Viga 2 piso 0.2x0.3"/>
      <sheetName val="3.4 Viga 2 piso 0.15x0.3"/>
      <sheetName val="3.7 Acero 60"/>
      <sheetName val="3.8 Acero 37"/>
      <sheetName val="3.5 Instalación metal deck"/>
      <sheetName val="3.6 Placa 2 piso"/>
      <sheetName val="3.9 Col 2 piso"/>
      <sheetName val="3.10 Viga 3 piso 0.3x0.3"/>
      <sheetName val="3.11 Viga 3 piso 0.2x0.3"/>
      <sheetName val="3.12 Viga 3 piso 0.15x0.3"/>
      <sheetName val="3.13 Inst metal deck 3 piso "/>
      <sheetName val="3.14 Col 3 piso"/>
      <sheetName val="3.15 Viga cub 0.15x0.3"/>
      <sheetName val="3.16 Metal deck cub"/>
      <sheetName val="3.17 placa tanque"/>
      <sheetName val="3.18 Escalera"/>
      <sheetName val="3.19 Imper terraza"/>
      <sheetName val="4.1 Levante muro"/>
      <sheetName val="5.1 Cubierta canaleta 43"/>
      <sheetName val="5.2 Caballete"/>
      <sheetName val="6.1 Acometida PVC 1&quot;"/>
      <sheetName val="6.2 instalación electrobomba"/>
      <sheetName val="6.3 Tuberia 0.75 "/>
      <sheetName val="6.4 Tuberia 0.5"/>
      <sheetName val="6.5 Pto hidra 0.5"/>
      <sheetName val="6.6 Llave de paso 0.75"/>
      <sheetName val="6.7 Llave paso 0.5"/>
      <sheetName val="6.8 Contador"/>
      <sheetName val="6.9 Tanque subterraneo"/>
      <sheetName val="6.10 tanque sup"/>
      <sheetName val="7.1 Pto sanit 4&quot;"/>
      <sheetName val="7.2 Pto sanit 2&quot;"/>
      <sheetName val="7.3 Tuberia PVC 4&quot;"/>
      <sheetName val="7.4 Tuberia PVC 2&quot;"/>
      <sheetName val="7.5 Tuberia PVC 6&quot;"/>
      <sheetName val="7.6 Bajante 4&quot;"/>
      <sheetName val="7.7 Caja de registro"/>
      <sheetName val="7.8 Bajante lluvias 3&quot;"/>
      <sheetName val="7.9 Tuberia lluvia 4&quot;"/>
      <sheetName val="7.10 Caja registro lluvias"/>
      <sheetName val="8.Instalacion electrica"/>
      <sheetName val="9.2 Pañete muros 2 piso"/>
      <sheetName val="9.3 Pañete muros 3 piso"/>
      <sheetName val="9.4 Imper muros ext"/>
      <sheetName val="9.5 imper muros exte fachada"/>
      <sheetName val="9.7 Valdosin cocina"/>
      <sheetName val="9.6 Valdosin baño"/>
      <sheetName val="9.8 Moldura en yeso"/>
      <sheetName val="9.9 Cielo raso yeso"/>
      <sheetName val="10.1 Plantilla e=0.06"/>
      <sheetName val="9.10 Inst. barandas"/>
      <sheetName val="10,2 Piso en ceramica"/>
      <sheetName val="10.3 Guard escoba"/>
      <sheetName val="10,4 Piso terraza,pat,bal,ga"/>
      <sheetName val="10.5 Piso baño"/>
      <sheetName val="10,6 Adoquin parq"/>
      <sheetName val="11,1  Sanitario"/>
      <sheetName val="11,2 Lavamanos"/>
      <sheetName val="11,3 Rejilla"/>
      <sheetName val="12,1 Puertas de mad."/>
      <sheetName val="12,2 Puerta aluminio"/>
      <sheetName val="12,3 Ventanas cal 18"/>
      <sheetName val="12,4 Ventana fachada"/>
      <sheetName val="13,1 Pintur a murs inter"/>
      <sheetName val="13,2 pintura muros ext"/>
      <sheetName val="13,3 Pintura de marcosy p."/>
      <sheetName val="14.1 Aseo ob negra"/>
      <sheetName val="14,2 Aseo ob blanca"/>
      <sheetName val="14,3 Relleno tierra neg."/>
      <sheetName val="9.1 pañete muros 1 pis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B LL"/>
      <sheetName val="LJ PB"/>
      <sheetName val="resumen"/>
      <sheetName val="APU's"/>
      <sheetName val="cuadro de distancias"/>
      <sheetName val="PB LL (2)"/>
      <sheetName val="LJ PB (2)"/>
      <sheetName val="resumen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S"/>
      <sheetName val="deuda"/>
      <sheetName val="consumo1"/>
      <sheetName val="ESTADO RED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- FORMULARIO DE PRESUPUESTO"/>
      <sheetName val="B - FORM_DETALLES"/>
      <sheetName val="C - CENTROS DE COSTO Y GASTOS"/>
      <sheetName val="Download Adaytum 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ystem Control"/>
      <sheetName val="New Acc Trans"/>
      <sheetName val="invoice control"/>
      <sheetName val=" mts drilled &amp; invoices"/>
      <sheetName val="details for unit price"/>
      <sheetName val="summary unit price"/>
      <sheetName val="for accounting"/>
      <sheetName val="cost codes"/>
      <sheetName val="Sheet1"/>
      <sheetName val="PEG Budget"/>
      <sheetName val="cost control"/>
      <sheetName val="cost control Extended"/>
      <sheetName val="LT contract"/>
      <sheetName val="Servipozos Contract"/>
      <sheetName val="Initial Budget Sector C"/>
      <sheetName val="for MBGs stage 1"/>
      <sheetName val="for MBGs stage 2"/>
      <sheetName val="for MBGs PEG"/>
      <sheetName val="for MBGs ALL"/>
      <sheetName val="core shed and century"/>
      <sheetName val="Peg Budget June 2000"/>
      <sheetName val="PEG cash flow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Summary"/>
      <sheetName val="Personalizar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Design"/>
      <sheetName val="cotas "/>
      <sheetName val="resumen"/>
      <sheetName val="DATOS PERF"/>
      <sheetName val="Aliv BA9"/>
      <sheetName val="Aliv BA26"/>
      <sheetName val="Aliv BA29"/>
      <sheetName val="A CAÑUELA103"/>
      <sheetName val="A CAÑUELA61"/>
      <sheetName val="A CAÑUELA73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</sheetNames>
    <sheetDataSet>
      <sheetData sheetId="0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civ_rom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BRA"/>
      <sheetName val="MEMORIAS "/>
      <sheetName val="APUS"/>
      <sheetName val="APU BAS"/>
      <sheetName val="EQUIPOS"/>
      <sheetName val="CUADRILLAS"/>
      <sheetName val="FP"/>
      <sheetName val="FM"/>
      <sheetName val="INSUMOS"/>
      <sheetName val="CADENA VLR"/>
      <sheetName val="MEM CANT"/>
      <sheetName val="AIU"/>
      <sheetName val="MEMORI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Hoja5"/>
      <sheetName val="Hoja6"/>
      <sheetName val="Hoja2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\Users\JoseGabriel\Downloads\DI"/>
      <sheetName val="Hoja1"/>
      <sheetName val="INFORME FINAL"/>
      <sheetName val="RESUMEN"/>
      <sheetName val="EJECUCIÓN DE OBRA"/>
      <sheetName val="MATERIALES Y SUMINISTROS"/>
      <sheetName val="MAQUINARIA Y EQUIP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FACTURACION"/>
      <sheetName val="MEMORIAS"/>
      <sheetName val="CONTROL"/>
      <sheetName val="DATOS"/>
      <sheetName val="Prog. y Ejec.HH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PESOS"/>
      <sheetName val="210.2.2"/>
      <sheetName val="EST2"/>
      <sheetName val="Hoja2"/>
      <sheetName val="Sheet1"/>
      <sheetName val="OCTUBRE"/>
      <sheetName val="PORTADA"/>
      <sheetName val="C_C_"/>
      <sheetName val="Puntos"/>
      <sheetName val="ENTRADAS"/>
      <sheetName val="BALANCE"/>
      <sheetName val="resumen monal"/>
      <sheetName val="EQ"/>
      <sheetName val="CONTROL S24"/>
      <sheetName val="data"/>
      <sheetName val="59y22%"/>
      <sheetName val="Valores Desplegables"/>
      <sheetName val="presup"/>
      <sheetName val="ALTERNATIVA 1"/>
      <sheetName val="MAMPO 1"/>
      <sheetName val="Tabla"/>
      <sheetName val="COSTOS DE TRANSPORTE"/>
      <sheetName val="BOUNDS &amp; ROWS"/>
      <sheetName val="COMPRA MATERIA PRIMA"/>
      <sheetName val="Datos_CO"/>
      <sheetName val="TARIFAS"/>
      <sheetName val="PrecRec"/>
      <sheetName val="Sanitario"/>
      <sheetName val="cantidades pH3"/>
      <sheetName val="Clúster 8"/>
      <sheetName val="Clúster 14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LIQ.TRANSPORTE%20DE%20MATERIALE"/>
      <sheetName val="COMPARACION_MARZO_2011"/>
      <sheetName val="perfil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BON Summary"/>
      <sheetName val="ABON Detail"/>
      <sheetName val="ABON Exclusions"/>
      <sheetName val="PREV.SHEET.LAST.PRINT"/>
      <sheetName val="Constants"/>
      <sheetName val="Macro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Design"/>
      <sheetName val="cotas "/>
      <sheetName val="resumen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"/>
      <sheetName val="ASSUMPTIONS"/>
      <sheetName val="INPUT_TEMP"/>
      <sheetName val="W_REV"/>
      <sheetName val="W_OPEX"/>
      <sheetName val="W_CAPEX"/>
      <sheetName val="W_FUND"/>
      <sheetName val="W_EQUITY"/>
      <sheetName val="W_TAX_DEP"/>
      <sheetName val="W_TAX"/>
      <sheetName val="NOMINAL_CF_PESO"/>
      <sheetName val="NOM_IS&amp;BS_PESO"/>
      <sheetName val="NOM_IS&amp;BS_US$"/>
      <sheetName val="NOM_CF_US$"/>
      <sheetName val="ACQUISTION COSTS"/>
      <sheetName val="REAL_CF_US$"/>
      <sheetName val="SUMMARY"/>
      <sheetName val="Presentation"/>
      <sheetName val="AllCharts"/>
      <sheetName val="Historical Exchange R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Informacion"/>
      <sheetName val="REF - Listas"/>
      <sheetName val="2008 Capital Budg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Hoja1"/>
      <sheetName val="Design"/>
      <sheetName val="Design (3)"/>
      <sheetName val="Resumen"/>
      <sheetName val="AREAS"/>
      <sheetName val="AREAS (2)"/>
      <sheetName val="Base de Diseñ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MISARIO FINAL"/>
      <sheetName val="EFLUENTE ALIVIO PRELIMINAR"/>
      <sheetName val="ALIVIO GRUESO"/>
      <sheetName val="DESCOLE FINAL"/>
      <sheetName val="EFLUENTE FINAL DECANTADORES"/>
      <sheetName val="ORIFICIOS"/>
      <sheetName val="CALCULOS"/>
      <sheetName val="SEDIMENTADORES"/>
      <sheetName val="CHEQUEO 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S"/>
      <sheetName val="deuda"/>
      <sheetName val="consumos"/>
    </sheetNames>
    <sheetDataSet>
      <sheetData sheetId="0" refreshError="1"/>
      <sheetData sheetId="1"/>
      <sheetData sheetId="2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BASE-LISTA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  <sheetData sheetId="7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deuda"/>
      <sheetName val="INSUMOS"/>
      <sheetName val="Insu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UERIES"/>
      <sheetName val="NPV Summary All Options"/>
      <sheetName val="Capex &amp; Cost Summary"/>
      <sheetName val="Glencore Summary"/>
      <sheetName val="Cover"/>
      <sheetName val="Capex Payment Schedule"/>
      <sheetName val="GIAG Incremental NPV"/>
      <sheetName val="FENOCO Tariff Generator"/>
      <sheetName val="GIAG Incremental Tons"/>
      <sheetName val="GIAG Depreciation"/>
      <sheetName val="FENOCO Depreciation"/>
      <sheetName val="GIAG Finance Option"/>
      <sheetName val="FENOCO Finance Option"/>
      <sheetName val="SUMMARY CAPEX-OPEX"/>
      <sheetName val="DETAILED CAPEX GIAG PORT CAL"/>
      <sheetName val="DETAILED OPEX GIAG-FENO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ESEL"/>
      <sheetName val="Budget per Chapter"/>
      <sheetName val="Unit Rates Summary"/>
      <sheetName val="Budget"/>
      <sheetName val="Budget Unit Cost (detailed)"/>
      <sheetName val="DataBase"/>
      <sheetName val="Cost Codes"/>
      <sheetName val="SUPPORT INFO--------&gt;"/>
      <sheetName val="CALENT. E.E"/>
      <sheetName val="C.I. Prodeco Cost Center Matrix"/>
      <sheetName val="Cover"/>
      <sheetName val="landSufAmorINGEOMINAS"/>
      <sheetName val="CARACTERIZACION"/>
      <sheetName val="VEHICLES"/>
      <sheetName val="tyres"/>
      <sheetName val="Water Tanq"/>
      <sheetName val="gen set"/>
      <sheetName val="survey equipm"/>
      <sheetName val="Dewatering"/>
      <sheetName val="Haul Roads"/>
      <sheetName val="Sed PONDS"/>
      <sheetName val="Cranes"/>
      <sheetName val="Maintenance_Coal handling"/>
      <sheetName val="AMBIENTAL"/>
      <sheetName val="DOZER"/>
      <sheetName val="executives"/>
      <sheetName val="Mine Security 06"/>
      <sheetName val="TV"/>
      <sheetName val="fuel"/>
      <sheetName val="fuel_gerardo"/>
      <sheetName val="CONSUMOS GASOLINA_NOV"/>
      <sheetName val="CONSU_DIESEL_NOV"/>
      <sheetName val="PRODECOfuelReal"/>
      <sheetName val="ACPM POR EQUIPO PRODECO"/>
      <sheetName val="internet Acces"/>
      <sheetName val="Medical Expenses"/>
      <sheetName val="ProtectiveClothing"/>
      <sheetName val="Safety_elements"/>
      <sheetName val="Personal transport"/>
      <sheetName val="avances Suelo"/>
      <sheetName val="DEPRECIACION2005"/>
      <sheetName val="Depreciation2004"/>
      <sheetName val="food&amp;cleaning"/>
      <sheetName val="POWER"/>
      <sheetName val="LOCATIVAS"/>
      <sheetName val="Forecast"/>
      <sheetName val="GENERAL EXPENSES"/>
      <sheetName val="TRM2005"/>
      <sheetName val="PREMISAS"/>
      <sheetName val="Variable Expenses"/>
      <sheetName val="Fixed Expenses"/>
      <sheetName val="Expense Element Format"/>
      <sheetName val="RESPONSABLES"/>
      <sheetName val="CMOPWM61"/>
      <sheetName val="CMOPCM61"/>
      <sheetName val="CMOPMM61"/>
      <sheetName val="CMTSM52"/>
      <sheetName val="Directos"/>
      <sheetName val="Temporales"/>
      <sheetName val="CMOPMM50"/>
      <sheetName val="CMMAMCPB"/>
      <sheetName val="CMTESM52"/>
      <sheetName val="CMTESM54"/>
      <sheetName val="CMTESM53"/>
      <sheetName val="CMSASM55"/>
      <sheetName val="CMSASM44"/>
      <sheetName val="CMSASM70"/>
      <sheetName val="CMMASM48"/>
      <sheetName val="CMOPCM40"/>
      <sheetName val="CMADAM42"/>
      <sheetName val="CMADAHM04"/>
      <sheetName val="CMSEHM45"/>
      <sheetName val="CMSEHM67"/>
      <sheetName val="CTOPTB62"/>
      <sheetName val="CMOPSM63"/>
      <sheetName val="CMSSSM58"/>
      <sheetName val="CMSISM60"/>
      <sheetName val="CMFIHM43"/>
      <sheetName val="COST CENTER MINE"/>
      <sheetName val="Expense Element Format (2)"/>
      <sheetName val="Datos del mes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INDICE"/>
      <sheetName val="Materiales"/>
      <sheetName val="Equipo"/>
      <sheetName val="Otros"/>
      <sheetName val="Densidades"/>
      <sheetName val="200.1 Descapote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P7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recios"/>
      <sheetName val="Detalle de fajas"/>
      <sheetName val="detalle x banda"/>
      <sheetName val="resumen"/>
      <sheetName val="VAR"/>
      <sheetName val="desglose"/>
      <sheetName val="Datos de entrada fajas"/>
      <sheetName val="Indices y medidas"/>
      <sheetName val="base precios"/>
      <sheetName val="indice-fabri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CZNStudy"/>
      <sheetName val="CdelCOriginal"/>
      <sheetName val="CdelCNew"/>
      <sheetName val="NEW DATA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desglo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LUVIAS"/>
      <sheetName val="DIMENSIONADO"/>
      <sheetName val="CIMENTACIÓN"/>
      <sheetName val="TABLAS"/>
      <sheetName val="NUEVO"/>
      <sheetName val="INSERTAR"/>
      <sheetName val="ELIMINAR"/>
      <sheetName val="Sombrear"/>
      <sheetName val="No sombra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F-CP10"/>
      <sheetName val="Hoja2"/>
      <sheetName val="Hoja1"/>
    </sheetNames>
    <sheetDataSet>
      <sheetData sheetId="0" refreshError="1"/>
      <sheetData sheetId="1"/>
      <sheetData sheetId="2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Material"/>
      <sheetName val="Estructuras"/>
      <sheetName val="ResumenMaterial"/>
      <sheetName val="Análisis Unit"/>
      <sheetName val="Hoja1"/>
      <sheetName val="CUMPLIMIENTO"/>
    </sheetNames>
    <sheetDataSet>
      <sheetData sheetId="0"/>
      <sheetData sheetId="1" refreshError="1"/>
      <sheetData sheetId="2"/>
      <sheetData sheetId="3"/>
      <sheetData sheetId="4" refreshError="1"/>
      <sheetData sheetId="5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isk Analysis"/>
      <sheetName val="Structure"/>
      <sheetName val="Summary"/>
      <sheetName val="Parameters"/>
      <sheetName val="Financial"/>
      <sheetName val="Depreciation"/>
      <sheetName val="Capital"/>
      <sheetName val="Fuel"/>
      <sheetName val="Mining &amp; quality"/>
      <sheetName val="Cost analysis"/>
      <sheetName val="2008 Fuel"/>
      <sheetName val="summary fuel consumpt &amp; volumen"/>
      <sheetName val="comparativo de precios"/>
      <sheetName val="Depreciation No Ley Minera"/>
      <sheetName val="Depreciation Ley Minera"/>
      <sheetName val="PO No 1"/>
      <sheetName val="2008 Purchases"/>
      <sheetName val="EQUIP PARAMETERS OCT 17"/>
      <sheetName val="2009 Eqpm"/>
      <sheetName val="TARIF2002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COSTOS CAMPAMENTO"/>
      <sheetName val="TARIF2002"/>
      <sheetName val="ACERO 60"/>
      <sheetName val="ACERO 37"/>
      <sheetName val="M y E "/>
      <sheetName val="COSTOS OFICIN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ProjectParameters"/>
      <sheetName val="NPV"/>
      <sheetName val="EconParaRevenue"/>
      <sheetName val="CostSumm"/>
      <sheetName val="EconomicGraphs"/>
      <sheetName val="QuantityGraphs"/>
      <sheetName val="Sensitivities"/>
      <sheetName val="Deprec_Constant"/>
      <sheetName val="Deprec_Real"/>
      <sheetName val="CoalStocks_WkgCap"/>
      <sheetName val="TotalCap"/>
      <sheetName val="OtherCap"/>
      <sheetName val="OC_ReplCap"/>
      <sheetName val="OC_Repl"/>
      <sheetName val="OC_InitCap"/>
      <sheetName val="OC_Init"/>
      <sheetName val="UG_ReplCap"/>
      <sheetName val="UG_Repl"/>
      <sheetName val="UG_InitCap"/>
      <sheetName val="UG_Init"/>
      <sheetName val="ConstNomOpCost"/>
      <sheetName val="TotalOpCosts"/>
      <sheetName val="OffsiteAdminCHPP"/>
      <sheetName val="TotalLabCosts"/>
      <sheetName val="TotalLabNos"/>
      <sheetName val="OC_TotalOpCosts"/>
      <sheetName val="OC_OtherOpCosts"/>
      <sheetName val="ContractorOpCosts"/>
      <sheetName val="OC_Blasting"/>
      <sheetName val="OC_TotalLabCosts"/>
      <sheetName val="OC_EquipOpCosts"/>
      <sheetName val="OC_MtceLabCost"/>
      <sheetName val="OC_OpLabCost"/>
      <sheetName val="OC_MtceLabNos"/>
      <sheetName val="OC_OpLabNos"/>
      <sheetName val="OC_LeaseCost"/>
      <sheetName val="OC_ContractMaint"/>
      <sheetName val="OC_R&amp;MCost"/>
      <sheetName val="Paste_In_MARC"/>
      <sheetName val="OC_GETCost"/>
      <sheetName val="OC_LubeCost"/>
      <sheetName val="OC_TyreCost"/>
      <sheetName val="OC_FuelCost"/>
      <sheetName val="OC_PowerCost"/>
      <sheetName val="OC_FleetOpHrs"/>
      <sheetName val="OC_Roster"/>
      <sheetName val="OC_Fleet"/>
      <sheetName val="UG_TotalOpCosts"/>
      <sheetName val="UG_OtherUnitCosts"/>
      <sheetName val="UG_TotalLabour"/>
      <sheetName val="UG_LabCosts"/>
      <sheetName val="UG_LabNos"/>
      <sheetName val="UG_Fleet"/>
      <sheetName val="UG_EquipData"/>
      <sheetName val="UG_SchedulePasteIn"/>
      <sheetName val="OC_EquipData"/>
      <sheetName val="LabourHours"/>
      <sheetName val="EquipHours"/>
      <sheetName val="ScheduleSummary"/>
      <sheetName val="resTimeLine"/>
      <sheetName val="ReadMe"/>
      <sheetName val="CheckList"/>
      <sheetName val="Paramete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Parámetros"/>
      <sheetName val="CálculoTarifasMR"/>
      <sheetName val="CostosMR"/>
      <sheetName val="CálculoTarifasMNR"/>
      <sheetName val="Tarifas"/>
      <sheetName val="Aplicación Tarifas GN"/>
      <sheetName val="Aplicación Tarifas GLP"/>
      <sheetName val="Gas200603"/>
      <sheetName val="CostosGas200603"/>
      <sheetName val="Cuenta típica MR"/>
      <sheetName val="Datos cuenta tipica"/>
      <sheetName val="comparacion energéticos residen"/>
      <sheetName val="Precios energeticos no resid"/>
      <sheetName val="Selección"/>
      <sheetName val="Análisis de precios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INICIALES"/>
      <sheetName val="ENTIDADES"/>
      <sheetName val="PRESUPUESTO"/>
      <sheetName val="APU"/>
      <sheetName val="MEMORIAS"/>
      <sheetName val="AIU"/>
      <sheetName val="PÓLIZAS OBRA"/>
      <sheetName val="PMA"/>
      <sheetName val="PMT"/>
      <sheetName val="PAPSO OBRA"/>
      <sheetName val="APU GEORREFERENCIACIÓN"/>
      <sheetName val="APU CARACTERIZACIÓN"/>
      <sheetName val="AJUSTE ESTUDIOS"/>
      <sheetName val="APU AUXILIARES"/>
      <sheetName val="INSUMOS EQUIPOS"/>
      <sheetName val="INSUMOS MATERIALES"/>
      <sheetName val="MATERIALES"/>
      <sheetName val="INSUMOS TRANSPORTES"/>
      <sheetName val="INSUMOS MANO DE OBRA"/>
      <sheetName val="INSUMOS SERVICIOS"/>
      <sheetName val="EQUIPOS"/>
      <sheetName val="TRANSPORTES"/>
      <sheetName val="MANO DE OBRA"/>
      <sheetName val="SERVICIOS"/>
      <sheetName val="ANÁLISIS TRANSPORTES"/>
      <sheetName val="FP"/>
      <sheetName val="FACTOR PRESTACIONAL"/>
      <sheetName val="INTERVENTORÍA"/>
      <sheetName val="FM INTERVENTORÍA"/>
      <sheetName val="PÓLIZAS INTERVENTORÍA"/>
      <sheetName val="PAPSO INTERVENTORÍ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PROGRAMACION "/>
      <sheetName val="BASE"/>
      <sheetName val="Itemes_Renovación"/>
      <sheetName val="PROGRAMACION_"/>
      <sheetName val="factores"/>
      <sheetName val="lista recursos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Tablas"/>
    </sheetNames>
    <sheetDataSet>
      <sheetData sheetId="0"/>
      <sheetData sheetId="1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Analisis%20de%20Precios%20Unita"/>
      <sheetName val="INDICMICROEMP"/>
      <sheetName val="Análisis de precios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FLUJOS"/>
      <sheetName val="Puntajes"/>
      <sheetName val="TOTCAPIT"/>
      <sheetName val="JORNABAS"/>
      <sheetName val="MATERIALES"/>
      <sheetName val="TOTCUADEQ"/>
      <sheetName val="TOTCUADMO"/>
      <sheetName val="Anexo No. 5"/>
      <sheetName val="Datos"/>
      <sheetName val="ESTADO VÍA-CRIT.TECNICO"/>
      <sheetName val="COSTOS OFICINA"/>
      <sheetName val="COSTOS CAMPAMENTO"/>
      <sheetName val="5094-2003"/>
      <sheetName val="FINANCIERA"/>
      <sheetName val="PREACTA"/>
      <sheetName val="FACTORES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Civil work"/>
      <sheetName val="PRESUPUESTO "/>
      <sheetName val="Cuadrillas"/>
      <sheetName val="Equ"/>
      <sheetName val="Trans"/>
      <sheetName val="Mat"/>
      <sheetName val="Salarios"/>
      <sheetName val="Anal"/>
      <sheetName val="BASE"/>
      <sheetName val="Capitulos"/>
      <sheetName val="Maqui Equip"/>
      <sheetName val="calidad"/>
      <sheetName val="LISTADO APU"/>
      <sheetName val="Index"/>
      <sheetName val="NPV Summary"/>
      <sheetName val="Equip Data"/>
      <sheetName val="Royalties"/>
      <sheetName val="Title"/>
      <sheetName val="\\Pc1\E\AMV-3005-2005\ADMON GRU"/>
      <sheetName val="ITEMS"/>
      <sheetName val="General"/>
      <sheetName val="Hoja6"/>
      <sheetName val="PERSONAL"/>
      <sheetName val="INV"/>
      <sheetName val="AASHTO"/>
      <sheetName val="Hoja3"/>
      <sheetName val="Hoja1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1_Preliminares"/>
      <sheetName val="Insumos"/>
      <sheetName val="M.Obra"/>
      <sheetName val="HOJA BASE"/>
      <sheetName val="APU_PART2"/>
      <sheetName val="A__P__U_2"/>
      <sheetName val="Análisis_de_precios"/>
      <sheetName val="Analisis_de_Precios_Unitarios_2"/>
      <sheetName val="ESTADO_RED"/>
      <sheetName val="GENERALIDADES_"/>
      <sheetName val="A__P__U_3"/>
      <sheetName val="UNITARIO AULA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 refreshError="1"/>
      <sheetData sheetId="225" refreshError="1"/>
      <sheetData sheetId="226" refreshError="1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/>
      <sheetData sheetId="235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I. U."/>
      <sheetName val="CUADRO-PROP"/>
      <sheetName val="ANALISIS (1)"/>
      <sheetName val="INSUMOS"/>
      <sheetName val="precios"/>
      <sheetName val="FLUJOS"/>
      <sheetName val="CUADRILLAS"/>
      <sheetName val="ACTIVIDAD"/>
      <sheetName val="PRESTACIONES"/>
      <sheetName val="devdics"/>
    </sheetNames>
    <sheetDataSet>
      <sheetData sheetId="0"/>
      <sheetData sheetId="1"/>
      <sheetData sheetId="2"/>
      <sheetData sheetId="3"/>
      <sheetData sheetId="4" refreshError="1"/>
      <sheetData sheetId="5"/>
      <sheetData sheetId="6" refreshError="1"/>
      <sheetData sheetId="7"/>
      <sheetData sheetId="8"/>
      <sheetData sheetId="9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d Stats"/>
      <sheetName val="Notes"/>
      <sheetName val="Rosters MA UA"/>
      <sheetName val="Inputs"/>
      <sheetName val="Bige"/>
      <sheetName val="Fixed Plant"/>
      <sheetName val="MineMaintenance"/>
      <sheetName val="Fixed Plant Maintenance"/>
      <sheetName val="Template Feed Posting"/>
      <sheetName val="Fixed Plant Consumables"/>
      <sheetName val="Machine Requirements Summary"/>
      <sheetName val="Loading Type 1 - hours"/>
      <sheetName val="Loading Type 2 - hours"/>
      <sheetName val="Loading Type 3 - hours"/>
      <sheetName val="Ancillary Hours"/>
      <sheetName val="Drill&amp;Blast"/>
      <sheetName val="Ancillary Fleet CapRep"/>
      <sheetName val="Truck Fleet CapRep"/>
      <sheetName val="Capital Replacement Summary"/>
      <sheetName val="Discount Analysis (2)"/>
      <sheetName val="cost codes"/>
    </sheetNames>
    <sheetDataSet>
      <sheetData sheetId="0"/>
      <sheetData sheetId="1" refreshError="1"/>
      <sheetData sheetId="2"/>
      <sheetData sheetId="3"/>
      <sheetData sheetId="4" refreshError="1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Notes"/>
      <sheetName val="Parameters"/>
      <sheetName val="InitFleet"/>
      <sheetName val="ReplFleet"/>
      <sheetName val="PASTE IN REP"/>
      <sheetName val="Paste In Op Hrs"/>
      <sheetName val="FleetOpHrs"/>
      <sheetName val="Paste in Fleet Nos"/>
      <sheetName val="Fleet"/>
      <sheetName val="MARC_Rates"/>
      <sheetName val="EquipData"/>
      <sheetName val="Fixed Plant"/>
      <sheetName val="Inputs"/>
      <sheetName val="Fixed Plant Maintenance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veyor Worksheet (MAP)"/>
      <sheetName val="Conveyor Worksheet (STX)"/>
      <sheetName val="Gundlach Crusher Worksheet"/>
      <sheetName val="McLahanan FB Worksheet"/>
      <sheetName val="Sterns Magnet Worksheet"/>
      <sheetName val="Ramsey Belt Scale"/>
      <sheetName val="Actual Data (MAP)"/>
      <sheetName val="Actual Data (STX)"/>
      <sheetName val="Aruba Maintenance Budget"/>
      <sheetName val="CDC-001"/>
      <sheetName val="SFC-002"/>
      <sheetName val="SSC-003"/>
      <sheetName val="RC-004"/>
      <sheetName val="STC-005"/>
      <sheetName val="SLC-006"/>
      <sheetName val="SLC-007"/>
      <sheetName val="SLC-008"/>
      <sheetName val="SLC-009"/>
      <sheetName val="Existing 1"/>
      <sheetName val="Existing 2"/>
      <sheetName val="días habiles 201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FE-MOER Register"/>
      <sheetName val="Hoja1"/>
      <sheetName val="LISTS-FOR INTERNAL USE ONLY"/>
      <sheetName val="Fleet"/>
      <sheetName val="Paramete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Actual Data (MAP)"/>
      <sheetName val="Actual Data (STX)"/>
      <sheetName val="ESPEC"/>
      <sheetName val="DATOS"/>
      <sheetName val="Constante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READY MIX"/>
      <sheetName val="READY MIX CLIENTE"/>
      <sheetName val="SILOS"/>
      <sheetName val="SILOS CLIENTE"/>
      <sheetName val="TRITURADORA"/>
      <sheetName val="TRITURADORA CLIENTE"/>
      <sheetName val="OTROS MONTAJES"/>
      <sheetName val="OTROS MONTAJES CLIENTE"/>
      <sheetName val="TARIFAS DE VENTA "/>
      <sheetName val="TARIFAS DE VENTA CLIENTE"/>
      <sheetName val="CONTROL VALOR VENTA"/>
      <sheetName val="APUS"/>
      <sheetName val="VAR"/>
      <sheetName val="RESUMEN"/>
      <sheetName val="DESGLOSE"/>
      <sheetName val="FABRICACIONES"/>
      <sheetName val="QAQC FABRIC"/>
      <sheetName val="PINTURA"/>
      <sheetName val="GROUTING"/>
      <sheetName val="RENDIMIENTOS"/>
      <sheetName val="TOPOGRAFIA"/>
      <sheetName val="SUBCON"/>
      <sheetName val="OTROS MO"/>
      <sheetName val="CONS"/>
      <sheetName val="EQUI"/>
      <sheetName val="SUPERV"/>
      <sheetName val="INDIR"/>
      <sheetName val="CALC-MOD"/>
      <sheetName val="MOD GUATEMALA"/>
      <sheetName val="F-IIA-320"/>
      <sheetName val="SALAR"/>
      <sheetName val="DOT"/>
      <sheetName val="NOM-1T"/>
      <sheetName val="NOM-2T"/>
      <sheetName val="NOM-3T"/>
      <sheetName val="BASE EQUI"/>
      <sheetName val="BASE CONS"/>
      <sheetName val="referencia dotació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DESGLOSE"/>
      <sheetName val="VAR"/>
      <sheetName val="INDIR"/>
      <sheetName val="SUPERV"/>
      <sheetName val="SUBCON"/>
      <sheetName val="APU"/>
      <sheetName val="CALC-MOD"/>
      <sheetName val="CONS"/>
      <sheetName val="MOD PERU"/>
      <sheetName val="FACT. PREST PERU"/>
      <sheetName val="OTROS MO"/>
      <sheetName val="EQUI"/>
      <sheetName val="F-IIA-320"/>
      <sheetName val="SALAR"/>
      <sheetName val="DOT"/>
      <sheetName val="BASE EQUI"/>
      <sheetName val="BASE CONS"/>
      <sheetName val="referencia dotación"/>
      <sheetName val="INSTAL"/>
      <sheetName val="NOM-1T"/>
      <sheetName val="SUMINISTROS"/>
      <sheetName val="#¡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210.2.2"/>
      <sheetName val="General"/>
      <sheetName val="Hoja1"/>
      <sheetName val="PREACTA"/>
      <sheetName val="puente verdum"/>
      <sheetName val="GENERALIDADES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ison"/>
      <sheetName val="MAIN"/>
      <sheetName val="DIV INC"/>
      <sheetName val="LBO Analysis"/>
      <sheetName val="Multiple"/>
      <sheetName val="Perpetuity"/>
      <sheetName val="DCF 3"/>
      <sheetName val="WACC II"/>
      <sheetName val="S&amp;P"/>
      <sheetName val="Developer Notes"/>
      <sheetName val="EQ. IRR"/>
      <sheetName val="COVEN"/>
      <sheetName val="SUMMARY"/>
      <sheetName val="Reconciliations"/>
      <sheetName val="LTM"/>
      <sheetName val="CREDIT STATS"/>
      <sheetName val="Toggles"/>
      <sheetName val="Data"/>
      <sheetName val="dPrint"/>
      <sheetName val="DropZone"/>
      <sheetName val="mProcess"/>
      <sheetName val="mlError"/>
      <sheetName val="mGlobals"/>
      <sheetName val="mMain"/>
      <sheetName val="mToggles"/>
      <sheetName val="mcFunctions"/>
      <sheetName val="mMisc"/>
      <sheetName val="mdPrint"/>
      <sheetName val="CONS"/>
      <sheetName val="EQUI"/>
      <sheetName val="OTROS M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Design"/>
      <sheetName val="Aliv A1"/>
      <sheetName val="Resumen"/>
      <sheetName val="Despiece Todo"/>
      <sheetName val="MH"/>
      <sheetName val="OU"/>
      <sheetName val="PIP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TIEMPO-TRAB"/>
      <sheetName val="COLILLAS"/>
      <sheetName val="CONSO-PERSONA"/>
    </sheetNames>
    <sheetDataSet>
      <sheetData sheetId="0"/>
      <sheetData sheetId="1"/>
      <sheetData sheetId="2"/>
      <sheetData sheetId="3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FINANZ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lujo De Caja "/>
      <sheetName val="Reporte"/>
      <sheetName val="Programa"/>
      <sheetName val="LISTAS"/>
      <sheetName val="Hoja2"/>
      <sheetName val="LTM"/>
      <sheetName val="CREDIT STATS"/>
      <sheetName val="DropZon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 DE EQUIPOS CTC"/>
      <sheetName val="CAT-D8N"/>
      <sheetName val="CAT-D7H"/>
      <sheetName val="CAT-D7G"/>
      <sheetName val="CAT-D6D"/>
      <sheetName val="MOTO12G"/>
      <sheetName val="MOTO120G"/>
      <sheetName val="RETRO 320"/>
      <sheetName val="RETRO 330"/>
      <sheetName val="RETRO436B"/>
      <sheetName val="RETRO428B"/>
      <sheetName val="COMP-CB434C"/>
      <sheetName val="COMPACTADOR CS433B"/>
      <sheetName val="CARGADOR 966C"/>
      <sheetName val="CARGADOR 950B"/>
      <sheetName val="CARGADOR 966D"/>
      <sheetName val="CARGADOR 966E"/>
      <sheetName val="RECUPERADORA RM350"/>
      <sheetName val="PR-450"/>
      <sheetName val="VOLQUETA "/>
      <sheetName val="MINCARG BOBCAT 75"/>
      <sheetName val="MINCARG BOBCAT 873"/>
      <sheetName val="COMP SD100"/>
      <sheetName val="COMP VIB DYNAPAC CA-15"/>
      <sheetName val="COMP TANDEM DD-22"/>
      <sheetName val="COMP. HYSTER C530A"/>
      <sheetName val="PERFILADORA  1000R"/>
      <sheetName val="TRACTOR AGRICOLA"/>
      <sheetName val="FINISHER"/>
      <sheetName val="IRRIGADOR"/>
      <sheetName val="CARRO MANTENIM"/>
      <sheetName val="NPR"/>
      <sheetName val="TARIFAS MES-SEMANA-DIA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URO CONCRETO"/>
      <sheetName val="PAVIMENTO MR 45"/>
      <sheetName val="ESPACIO PUBLICO"/>
      <sheetName val="CARPETA ASFALTICA"/>
      <sheetName val="1.1"/>
      <sheetName val="2.1"/>
      <sheetName val="4.1 "/>
      <sheetName val="4.2"/>
      <sheetName val="4.3"/>
      <sheetName val="4.4"/>
      <sheetName val="4.5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0"/>
      <sheetName val="6.11"/>
      <sheetName val="7.1"/>
      <sheetName val="7.2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SUB_APU3"/>
      <sheetName val="Cantidades_de_Obra3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CIC-NOV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LECTRICO"/>
      <sheetName val="Vuelta"/>
      <sheetName val="Design"/>
      <sheetName val="base de diseño"/>
      <sheetName val="10_HS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TABLAS"/>
      <sheetName val="CALC PROD MENSUAL"/>
      <sheetName val="COMPARATIVO"/>
      <sheetName val="AMO"/>
      <sheetName val="MAT"/>
      <sheetName val="item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Base Datos Insumos"/>
      <sheetName val="Base Datos Sueldo"/>
      <sheetName val="Resumen"/>
      <sheetName val="Resumen (2)"/>
      <sheetName val="MINICAR. 753 (011-01)"/>
      <sheetName val="MINICAR.873 (011-02)"/>
      <sheetName val="MINICAR. 751 (011-03)"/>
      <sheetName val="CARGADOR 966C (011-05)"/>
      <sheetName val="CARGADOR 950B (011-06)"/>
      <sheetName val="CARGADOR 966D (011-08)"/>
      <sheetName val="CARGADOR 966E (011-09)"/>
      <sheetName val="MINICAR. S130 (011-20)"/>
      <sheetName val="MINICAR. S130 (011-21)"/>
      <sheetName val="MINICAR. 175 (011-22)"/>
      <sheetName val="BARREDORAS (012-01)"/>
      <sheetName val="BARREDORAS (012-02)"/>
      <sheetName val="VIBRO SD77DATF (022-01)"/>
      <sheetName val="VIBRO CS533E (022-02)"/>
      <sheetName val="VIBRO SD100 (022-05)"/>
      <sheetName val="VIBRO SD100 (022-06)"/>
      <sheetName val="VIBRO SD100 (022-07)"/>
      <sheetName val="VIBRO SD100 (022-08)"/>
      <sheetName val="VIBRO CS433B (022-09)"/>
      <sheetName val="VIBRO CS433B (022-12)"/>
      <sheetName val="VIBRO CS433B (022-13)"/>
      <sheetName val="VIBRO HYSTER 850A (022-14)"/>
      <sheetName val="VIBRO DYNAPAC CA-15 (022-15)"/>
      <sheetName val="VIBRO TANDEN DD65 (023-02)"/>
      <sheetName val="VIBRO TANDEN CB434C (023-03)"/>
      <sheetName val="VIBRO TANDEM DD-22 (023-12)"/>
      <sheetName val="VIBRO HYSTER C530A (024-03)"/>
      <sheetName val="VIBRO ING.RAND PT125R (024-05)"/>
      <sheetName val="VIBRO HYSTER C530A (024-11)"/>
      <sheetName val="VIBRO HYSTER C530A (024-15)"/>
      <sheetName val="COMPRESOR QUINCY QTH-15 (030-01"/>
      <sheetName val="COMPRESOR KHOLER (030-02)"/>
      <sheetName val="COMPRESOR INGERSOLL (030-07)"/>
      <sheetName val="COMPRESOR KAESER (030-08)"/>
      <sheetName val="COMPRESOR KAESER (030-09)"/>
      <sheetName val="COMPRESOR KAESER (030-10)"/>
      <sheetName val="MARTILLO H. KRUPP (031-01)"/>
      <sheetName val="MARTILLO H. KRUPP (031-04)"/>
      <sheetName val="MARTILLO H. KRUPP (031-05)"/>
      <sheetName val="MARTILLO H. KRUPP (031-06)"/>
      <sheetName val="DERRETIDORA (033-01)"/>
      <sheetName val="DERRETIDORA (033-02)"/>
      <sheetName val="RETRO 428 B (051-02)"/>
      <sheetName val="RETRO 436 B (051-03)"/>
      <sheetName val="RETRO VOLVO BL60 (051-10)"/>
      <sheetName val="RETRO VOLVO BL60 (051-11)"/>
      <sheetName val="RETRO 320R (052-03)"/>
      <sheetName val="RETRO 320R (052-04)"/>
      <sheetName val="RETRO 690ELC (052-05)"/>
      <sheetName val="RETRO 330ME (052-06)"/>
      <sheetName val="RETRO 330ME (052-07)"/>
      <sheetName val="RETRO 200C LC (052-08)"/>
      <sheetName val="RETRO 200C LC (052-09)"/>
      <sheetName val="RETRO 345BL (052-10)"/>
      <sheetName val="RETRO 200C LC (052-11)"/>
      <sheetName val="IRRIGADOR( 060-01)"/>
      <sheetName val="IRRIGADOR 211(060-03)"/>
      <sheetName val="PAVIMENTADORA BG260 (071-01)"/>
      <sheetName val="PAVIMENTADORA SB140 (071-12)"/>
      <sheetName val="PAVIMENTADORA BG245B (072-01)"/>
      <sheetName val="PAVIMENTADORA BG2455C (072-02)"/>
      <sheetName val="MOTO 670CH (090-01)"/>
      <sheetName val="MOTO 12G (090-03)"/>
      <sheetName val="MOTO 12G (090-04)"/>
      <sheetName val="MOTO 12G (090-05)"/>
      <sheetName val="MOTO 120G (090-06)"/>
      <sheetName val="MOTO 12G (090-07)"/>
      <sheetName val="MOTO 670CH (090-09)"/>
      <sheetName val="MOTO 12G (090-16)"/>
      <sheetName val="RECUPERADORA RM350 (100-01)"/>
      <sheetName val="FRESADORA ASFALTO 1000R (100-02"/>
      <sheetName val="FRESADORA PAV. W-1900 (100-03)"/>
      <sheetName val="PERFILADORA PAV. PR-450 (101-01"/>
      <sheetName val="TRACTOR AGRICOLA (111-06)"/>
      <sheetName val="TRACTOR-ORUGAS CAT-D6D (112-01)"/>
      <sheetName val="TRACTOR-ORUGA CAT-D8N (112-02)"/>
      <sheetName val="TRACTOR CAT-D7G (112-06)"/>
      <sheetName val="TRACTOR CAT-D7H (112-07)"/>
      <sheetName val="TRITURADORA MANDIBULA (120-03)"/>
      <sheetName val="VOLQ. CHEVROLET 131-05"/>
      <sheetName val="VOLQ. KENWORTH (132-10)"/>
      <sheetName val="VOLQ. KENWORTH (132-11)"/>
      <sheetName val="VOLQ. KENWORTH (132-12)"/>
      <sheetName val="VOLQ. INTERN.(132-14)"/>
      <sheetName val="VOLQ. INTERN.(132-15)"/>
      <sheetName val="VOLQ. INTERN.(132-16)"/>
      <sheetName val="VOLQ. INTERN.(132-17)"/>
      <sheetName val="VOLQ. INTERN.(132-18)"/>
      <sheetName val="VOLQ. INTERN.(132-19)"/>
      <sheetName val="VOLQ. INTERN.(132-20)"/>
      <sheetName val="VOLQ. INTERN.(132-21)"/>
      <sheetName val="VOLQ. (132-25)"/>
      <sheetName val="VOLQ. (132-26)"/>
      <sheetName val="VOLQ. (132-27)"/>
      <sheetName val="VOLQ. (132-28)"/>
      <sheetName val="VOLQ. (132-31)"/>
      <sheetName val="VOLQ. (132-32)"/>
      <sheetName val="VOLQ. (132-33)"/>
      <sheetName val="VOLQ. (132-34)"/>
      <sheetName val="VOLQ. (132-35)"/>
      <sheetName val="VOLQ. (132-36)"/>
      <sheetName val="VOLQ. (132-37)"/>
      <sheetName val="VOLQ. (132-38)"/>
      <sheetName val="VOLQ. (132-39)"/>
      <sheetName val="VOLQ. (132-41)"/>
      <sheetName val="VOLQ. (132-42)"/>
      <sheetName val="VOLQ. 132-43"/>
      <sheetName val="CARROTANQUE 140-04"/>
      <sheetName val="CARROTANQUE 140-05"/>
      <sheetName val="CARROTANQUE 140-07"/>
      <sheetName val="TRACTOMULA 150-03"/>
      <sheetName val="CAMABAJA 3 EJES 155-10"/>
      <sheetName val="CAMABAJA 2 EJES (155)-11-13"/>
      <sheetName val="CAMIONETA 161-01"/>
      <sheetName val="CAMIONETA 161-02"/>
      <sheetName val="CAMIONETA 161-04"/>
      <sheetName val="CAMIONETA 161-08"/>
      <sheetName val="CAMPERO 161-11"/>
      <sheetName val="CAMION FURGON 162-01"/>
      <sheetName val="CAMION ESTACA 162-05"/>
      <sheetName val="CAMION CABINADO 162-06"/>
      <sheetName val="CAMION FURGO 162-07"/>
      <sheetName val="CAMION FERRETERO 163-02"/>
      <sheetName val="CAMION MTTO. 163-03"/>
      <sheetName val="CAMION MTTO. 163-06"/>
      <sheetName val="MOTOBOMBA THOMPSON (182)-01-03"/>
      <sheetName val="MOTOBOMBA THOMPSON 182-02"/>
      <sheetName val="CORTADORA PAV. GRAFCO 232-04"/>
      <sheetName val="GENERADOR CAT 240-08"/>
      <sheetName val="GENERADOR CUMMINS 240-09"/>
      <sheetName val="GENERADOR WILSON 240-10"/>
      <sheetName val="TORRE ILUMIN ING.RAND 242-01"/>
      <sheetName val="TORRE ILUMIN ING.RAND 242-04"/>
      <sheetName val="TORRE ILUMIN ING.RAND 242-05"/>
      <sheetName val="TORRE SEÑALIZACION (243)-01-02"/>
      <sheetName val="TANQUE REMOLQUE (250)-03-04"/>
      <sheetName val="PLANTA ASFALTO (260-01)"/>
      <sheetName val="TRAILER-DOLLY (270) 01 AL 06"/>
      <sheetName val="Equipo107"/>
      <sheetName val="Equipo108"/>
      <sheetName val="Equipo109"/>
      <sheetName val="Equipo110"/>
      <sheetName val="Equipo111"/>
      <sheetName val="Equipo112"/>
      <sheetName val="Equipo113"/>
      <sheetName val="Equipo114"/>
      <sheetName val="Equipo115"/>
      <sheetName val="Equipo116"/>
      <sheetName val="Equipo117"/>
      <sheetName val="Equipo118"/>
      <sheetName val="Equipo119"/>
      <sheetName val="Equipo120"/>
      <sheetName val="Equipo121"/>
      <sheetName val="Equipo122"/>
      <sheetName val="Equipo123"/>
      <sheetName val="Equipo124"/>
      <sheetName val="Equipo125"/>
      <sheetName val="Equipo126"/>
      <sheetName val="Equipo127"/>
      <sheetName val="Equipo128"/>
      <sheetName val="Equipo129"/>
      <sheetName val="Equipo130"/>
      <sheetName val="Equipo131"/>
      <sheetName val="Equipo132"/>
      <sheetName val="Equipo133"/>
      <sheetName val="Equipo134"/>
      <sheetName val="Equipo135"/>
      <sheetName val="Equipo136"/>
      <sheetName val="Equipo137"/>
      <sheetName val="Equipo138"/>
      <sheetName val="Equipo139"/>
      <sheetName val="Equipo140"/>
      <sheetName val="Equipo141"/>
      <sheetName val="Equipo142"/>
      <sheetName val="Equipo143"/>
      <sheetName val="Equipo144"/>
      <sheetName val="Equipo145"/>
      <sheetName val="Equipo146"/>
      <sheetName val="Equipo147"/>
      <sheetName val="Equipo148"/>
      <sheetName val="Equipo149"/>
      <sheetName val="Equipo150"/>
      <sheetName val="Anexos"/>
      <sheetName val="PRESUPUESTO DE OPERACION"/>
      <sheetName val="C.OPER.CONSTRUPLAN"/>
      <sheetName val="TARIFAS DE EQUIPOS CTC"/>
      <sheetName val="C&amp;T"/>
      <sheetName val="U.T. Y CONSOR."/>
      <sheetName val="CAT-D7H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 refreshError="1"/>
      <sheetData sheetId="193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Base Datos Insumos"/>
      <sheetName val="Base Datos Suel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Insumos"/>
      <sheetName val="Presup (3)"/>
      <sheetName val="Presup"/>
      <sheetName val="0"/>
      <sheetName val="1,1"/>
      <sheetName val="1,3"/>
      <sheetName val="2,1"/>
      <sheetName val="2,2"/>
      <sheetName val="2,3"/>
      <sheetName val="2,4"/>
      <sheetName val="2,5"/>
      <sheetName val="2,6"/>
      <sheetName val="2,8"/>
      <sheetName val="2,9"/>
      <sheetName val="3,1"/>
      <sheetName val="3,2"/>
      <sheetName val="3,3"/>
      <sheetName val="3,4"/>
      <sheetName val="3,5"/>
      <sheetName val="3,6"/>
      <sheetName val="3,7"/>
      <sheetName val="3,8"/>
      <sheetName val="3,9"/>
      <sheetName val="3,10"/>
      <sheetName val="4,1"/>
      <sheetName val="4,2"/>
      <sheetName val="4,4"/>
      <sheetName val="4,3"/>
      <sheetName val="4,5"/>
      <sheetName val="4,6"/>
      <sheetName val="4,7"/>
      <sheetName val="4,8"/>
      <sheetName val="4,9"/>
      <sheetName val="4,10"/>
      <sheetName val="4,11"/>
      <sheetName val="4,12"/>
      <sheetName val="4,13"/>
      <sheetName val="4,14"/>
      <sheetName val="4,15"/>
      <sheetName val="4,16"/>
      <sheetName val="4,17"/>
      <sheetName val="4,18"/>
      <sheetName val="4,19"/>
      <sheetName val="4,20"/>
      <sheetName val="5,1"/>
      <sheetName val="5,2"/>
      <sheetName val="5,3"/>
      <sheetName val="6,1"/>
      <sheetName val="6,2"/>
      <sheetName val="6,3"/>
      <sheetName val="6,4"/>
      <sheetName val="6,5"/>
      <sheetName val="6,6"/>
      <sheetName val="7,1"/>
      <sheetName val="7,2"/>
      <sheetName val="8,1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9,1"/>
      <sheetName val="9,2"/>
      <sheetName val="9,3"/>
      <sheetName val="9,4"/>
      <sheetName val="9,5"/>
      <sheetName val="9,6"/>
      <sheetName val="9,7"/>
      <sheetName val="10,1"/>
      <sheetName val="10,2"/>
      <sheetName val="10,3"/>
      <sheetName val="11,1"/>
      <sheetName val="12,1"/>
      <sheetName val="12,2"/>
      <sheetName val="12,3"/>
      <sheetName val="12,4"/>
      <sheetName val="12,5"/>
      <sheetName val="12,6"/>
      <sheetName val="12,7"/>
      <sheetName val="12,8"/>
      <sheetName val="12,9"/>
      <sheetName val="12,10"/>
      <sheetName val="12,11"/>
      <sheetName val="12,12"/>
      <sheetName val="12,13"/>
      <sheetName val="12,14"/>
      <sheetName val="12,15"/>
      <sheetName val="12,16"/>
      <sheetName val="12,17"/>
      <sheetName val="12,18"/>
      <sheetName val="12,19"/>
      <sheetName val="12,20"/>
      <sheetName val="12,21"/>
      <sheetName val="12,22"/>
      <sheetName val="12,23"/>
      <sheetName val="12,24"/>
      <sheetName val="12,25"/>
      <sheetName val="12,26"/>
      <sheetName val="12,27"/>
      <sheetName val="12,28"/>
      <sheetName val="12,29"/>
      <sheetName val="12,30"/>
      <sheetName val="12,31"/>
      <sheetName val="12,32"/>
      <sheetName val="13,1"/>
      <sheetName val="13,2"/>
      <sheetName val="13,3"/>
      <sheetName val="13,4"/>
      <sheetName val="13,5"/>
      <sheetName val="13,6"/>
      <sheetName val="13,7"/>
      <sheetName val="13,8"/>
      <sheetName val="13,9"/>
      <sheetName val="13,10"/>
      <sheetName val="13,11"/>
      <sheetName val="13,12"/>
      <sheetName val="13,13"/>
      <sheetName val="13,14"/>
      <sheetName val="14,1"/>
      <sheetName val="14,2"/>
      <sheetName val="14,3"/>
      <sheetName val="14,4"/>
      <sheetName val="14,5"/>
      <sheetName val="15,1"/>
      <sheetName val="16,1"/>
      <sheetName val="16,2"/>
      <sheetName val="16,3"/>
      <sheetName val="16,4"/>
      <sheetName val="16,5"/>
      <sheetName val="16,6"/>
      <sheetName val="16,7"/>
      <sheetName val="17,1"/>
      <sheetName val="17,2"/>
      <sheetName val="17,3"/>
      <sheetName val="17,4"/>
      <sheetName val="17,5"/>
      <sheetName val="17,6"/>
      <sheetName val="17,7"/>
      <sheetName val="17,8"/>
      <sheetName val="17,9"/>
      <sheetName val="17,10"/>
      <sheetName val="17,11"/>
      <sheetName val="17,12"/>
      <sheetName val="17,13"/>
      <sheetName val="17,14"/>
      <sheetName val="17,15"/>
      <sheetName val="17,16"/>
      <sheetName val="17,17"/>
      <sheetName val="17,18"/>
      <sheetName val="17,19"/>
      <sheetName val="17,20"/>
      <sheetName val="17,21"/>
      <sheetName val="17,22"/>
      <sheetName val="17,23"/>
      <sheetName val="18,1"/>
      <sheetName val="18,2"/>
      <sheetName val="18,3"/>
      <sheetName val="18,4"/>
      <sheetName val="18,5"/>
      <sheetName val="18,6"/>
      <sheetName val="18,7"/>
      <sheetName val="18,8"/>
      <sheetName val="18,9"/>
      <sheetName val="18,10"/>
      <sheetName val="18,11"/>
      <sheetName val="18,12"/>
      <sheetName val="18,13"/>
      <sheetName val="18,14"/>
      <sheetName val="18,15"/>
      <sheetName val="18,16"/>
      <sheetName val="18,17"/>
      <sheetName val="18,18"/>
      <sheetName val="18,19"/>
      <sheetName val="18,20"/>
      <sheetName val="18,21"/>
      <sheetName val="18,22"/>
      <sheetName val="18,23"/>
      <sheetName val="18,24"/>
      <sheetName val="18,25"/>
      <sheetName val="18,26"/>
      <sheetName val="18,27"/>
      <sheetName val="18,28"/>
      <sheetName val="18,29"/>
      <sheetName val="18,30"/>
      <sheetName val="18,31"/>
      <sheetName val="18,32"/>
      <sheetName val="18,33"/>
      <sheetName val="18,34"/>
      <sheetName val="18,35"/>
      <sheetName val="18,36"/>
      <sheetName val="18,37"/>
      <sheetName val="18,38"/>
      <sheetName val="18,39"/>
      <sheetName val="18,40"/>
      <sheetName val="18,41"/>
      <sheetName val="18,42"/>
      <sheetName val="18,43"/>
      <sheetName val="19,1"/>
      <sheetName val="19,2"/>
      <sheetName val="19,3"/>
      <sheetName val="19,4"/>
      <sheetName val="20,1"/>
      <sheetName val="20,2"/>
      <sheetName val="20,3"/>
      <sheetName val="20,4"/>
      <sheetName val="20,5"/>
      <sheetName val="20,6"/>
      <sheetName val="20,7"/>
      <sheetName val="21,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 UBS"/>
      <sheetName val="PRESUPUESTO"/>
      <sheetName val="APU GOTITAS DE AMOR"/>
      <sheetName val="APU EXTERNADO"/>
      <sheetName val="APU SAGRADO CORAZON  "/>
      <sheetName val="APU TIERRA SANTA"/>
      <sheetName val="MATERIALES"/>
      <sheetName val="MEMORIAS GOTITAS DE AMOR "/>
      <sheetName val="MEMORIAS. TIERRA S"/>
      <sheetName val="MEMORIAS EXTERNADO"/>
      <sheetName val="MEMORIAS. SAGRADO CORAZON "/>
      <sheetName val="MO"/>
      <sheetName val="CANT"/>
      <sheetName val="EQUIPOS"/>
      <sheetName val="6.2"/>
      <sheetName val="6.3"/>
      <sheetName val="8.2"/>
      <sheetName val="8.3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 UBS"/>
      <sheetName val="PRESUPUESTO"/>
      <sheetName val="APU GOTITAS DE AMOR"/>
      <sheetName val="APU EXTERNADO"/>
      <sheetName val="APU SAGRADO CORAZON  "/>
      <sheetName val="APU TIERRA SANTA"/>
      <sheetName val="MATERIALES"/>
      <sheetName val="MEMORIAS GOTITAS DE AMOR "/>
      <sheetName val="MEMORIAS. TIERRA S"/>
      <sheetName val="MEMORIAS EXTERNADO"/>
      <sheetName val="MEMORIAS. SAGRADO CORAZON "/>
      <sheetName val="MO"/>
      <sheetName val="CANT"/>
      <sheetName val="EQUIPOS"/>
      <sheetName val="6.2"/>
      <sheetName val="6.3"/>
      <sheetName val="8.2"/>
      <sheetName val="8.3"/>
    </sheetNames>
    <sheetDataSet>
      <sheetData sheetId="0"/>
      <sheetData sheetId="1">
        <row r="1">
          <cell r="B1" t="str">
            <v>OBRAS DE MANTENIMIENTO Y ADECUCACION EN LOS CDI DEL MUNICIPIO DE LA APARTADA CORDOBA</v>
          </cell>
        </row>
      </sheetData>
      <sheetData sheetId="2"/>
      <sheetData sheetId="3"/>
      <sheetData sheetId="4"/>
      <sheetData sheetId="5"/>
      <sheetData sheetId="6">
        <row r="6">
          <cell r="B6" t="str">
            <v>Lavaplatos para Empotrar Doble Tanque 84x56 cm Acero Inoxidable</v>
          </cell>
          <cell r="C6">
            <v>5253.08</v>
          </cell>
          <cell r="D6" t="str">
            <v>un</v>
          </cell>
        </row>
        <row r="7">
          <cell r="B7" t="str">
            <v>Grifería de lavaplatos</v>
          </cell>
          <cell r="C7">
            <v>79900</v>
          </cell>
          <cell r="D7" t="str">
            <v>und</v>
          </cell>
        </row>
        <row r="8">
          <cell r="B8" t="str">
            <v>Sifón PVC/flexible</v>
          </cell>
          <cell r="C8">
            <v>99900</v>
          </cell>
          <cell r="D8" t="str">
            <v>und</v>
          </cell>
        </row>
        <row r="9">
          <cell r="B9" t="str">
            <v xml:space="preserve">Silicona sellante </v>
          </cell>
          <cell r="C9">
            <v>33.9</v>
          </cell>
          <cell r="D9" t="str">
            <v>und</v>
          </cell>
        </row>
        <row r="10">
          <cell r="B10" t="str">
            <v xml:space="preserve">Canastilla desagüe </v>
          </cell>
          <cell r="C10">
            <v>3500</v>
          </cell>
          <cell r="D10" t="str">
            <v>un</v>
          </cell>
        </row>
        <row r="11">
          <cell r="B11" t="str">
            <v xml:space="preserve">mangueras flaxibles </v>
          </cell>
          <cell r="C11">
            <v>9400</v>
          </cell>
          <cell r="D11" t="str">
            <v>kg</v>
          </cell>
        </row>
        <row r="12">
          <cell r="B12" t="str">
            <v>Adaptadores PVC metalicos</v>
          </cell>
          <cell r="C12">
            <v>32250</v>
          </cell>
          <cell r="D12" t="str">
            <v>Gln</v>
          </cell>
        </row>
        <row r="13">
          <cell r="B13" t="str">
            <v>Tuvo PVC sanitario</v>
          </cell>
          <cell r="C13">
            <v>4500</v>
          </cell>
          <cell r="D13" t="str">
            <v>un</v>
          </cell>
        </row>
        <row r="14">
          <cell r="B14" t="str">
            <v>Silicona sanitaria</v>
          </cell>
          <cell r="C14">
            <v>5180</v>
          </cell>
          <cell r="D14" t="str">
            <v>un</v>
          </cell>
        </row>
        <row r="15">
          <cell r="B15" t="str">
            <v>Cintas Teflón</v>
          </cell>
          <cell r="C15">
            <v>5900</v>
          </cell>
          <cell r="D15" t="str">
            <v>kg</v>
          </cell>
        </row>
        <row r="16">
          <cell r="B16" t="str">
            <v>ANGULO 1 1/2"x1 1/2"x1/8"</v>
          </cell>
          <cell r="C16">
            <v>14420</v>
          </cell>
          <cell r="D16" t="str">
            <v>M</v>
          </cell>
        </row>
        <row r="17">
          <cell r="B17" t="str">
            <v>ANGULO DE 1-1/2´´ x 1/4´´ (cerramiento en malla)</v>
          </cell>
          <cell r="C17">
            <v>12384.54</v>
          </cell>
          <cell r="D17" t="str">
            <v>m</v>
          </cell>
        </row>
        <row r="18">
          <cell r="B18" t="str">
            <v>Angulo galvanizado de 0.2 X 0.25 Cal. 26 x 2.44 m</v>
          </cell>
          <cell r="C18">
            <v>1300</v>
          </cell>
          <cell r="D18" t="str">
            <v>und</v>
          </cell>
        </row>
        <row r="19">
          <cell r="B19" t="str">
            <v>Arbol frutal de la región. H= 1,50 - 2,00 m.</v>
          </cell>
          <cell r="C19">
            <v>50000</v>
          </cell>
          <cell r="D19" t="str">
            <v>un</v>
          </cell>
        </row>
        <row r="20">
          <cell r="B20" t="str">
            <v xml:space="preserve">Arena lavada </v>
          </cell>
          <cell r="C20">
            <v>60000</v>
          </cell>
          <cell r="D20" t="str">
            <v>m3</v>
          </cell>
        </row>
        <row r="21">
          <cell r="B21" t="str">
            <v>Arena Silice (20kgxm2)</v>
          </cell>
          <cell r="C21">
            <v>1020</v>
          </cell>
          <cell r="D21" t="str">
            <v>kg</v>
          </cell>
        </row>
        <row r="22">
          <cell r="B22" t="str">
            <v>Bancas con espaldar tipo tipo IDU según diseño</v>
          </cell>
          <cell r="C22">
            <v>838000</v>
          </cell>
          <cell r="D22" t="str">
            <v>Und</v>
          </cell>
        </row>
        <row r="23">
          <cell r="B23" t="str">
            <v>Barraje monofásico para 500 A</v>
          </cell>
          <cell r="C23">
            <v>742000</v>
          </cell>
          <cell r="D23" t="str">
            <v>und</v>
          </cell>
        </row>
        <row r="24">
          <cell r="B24" t="str">
            <v>Barraje monofásico para 500 A</v>
          </cell>
          <cell r="C24">
            <v>742000</v>
          </cell>
          <cell r="D24" t="str">
            <v>und</v>
          </cell>
        </row>
        <row r="25">
          <cell r="B25" t="str">
            <v>BLOQUE N° 5. e= 0,10 m.</v>
          </cell>
          <cell r="C25">
            <v>1540</v>
          </cell>
          <cell r="D25" t="str">
            <v>un</v>
          </cell>
        </row>
        <row r="26">
          <cell r="B26" t="str">
            <v>BLOQUE N° 5. e= 0,15 m.</v>
          </cell>
          <cell r="C26">
            <v>1959.9999999999998</v>
          </cell>
          <cell r="D26" t="str">
            <v>un</v>
          </cell>
        </row>
        <row r="27">
          <cell r="B27" t="str">
            <v>Bordillo prefabricado en concreto de sección 15CM x 45CM X 80CM</v>
          </cell>
          <cell r="C27">
            <v>56738.000000000007</v>
          </cell>
          <cell r="D27" t="str">
            <v>UN</v>
          </cell>
        </row>
        <row r="28">
          <cell r="B28" t="str">
            <v>Braker totalizador 3x350 A LG</v>
          </cell>
          <cell r="C28">
            <v>754000</v>
          </cell>
          <cell r="D28" t="str">
            <v>und</v>
          </cell>
        </row>
        <row r="29">
          <cell r="B29" t="str">
            <v>Braker totalizador 3x350 A LG</v>
          </cell>
          <cell r="C29">
            <v>754000</v>
          </cell>
          <cell r="D29" t="str">
            <v>und</v>
          </cell>
        </row>
        <row r="30">
          <cell r="B30" t="str">
            <v>Breaker 3x70 A LG</v>
          </cell>
          <cell r="C30">
            <v>90498</v>
          </cell>
          <cell r="D30" t="str">
            <v>und</v>
          </cell>
        </row>
        <row r="31">
          <cell r="B31" t="str">
            <v>Breaker 3x70 A LG</v>
          </cell>
          <cell r="C31">
            <v>90498</v>
          </cell>
          <cell r="D31" t="str">
            <v>und</v>
          </cell>
        </row>
        <row r="32">
          <cell r="B32" t="str">
            <v>Breaker10/15/20 Amp.</v>
          </cell>
          <cell r="C32">
            <v>20850</v>
          </cell>
          <cell r="D32" t="str">
            <v>un</v>
          </cell>
        </row>
        <row r="33">
          <cell r="B33" t="str">
            <v>Caballete - limatesa teja Arquitectónica.</v>
          </cell>
          <cell r="C33">
            <v>53060</v>
          </cell>
          <cell r="D33" t="str">
            <v>un</v>
          </cell>
        </row>
        <row r="34">
          <cell r="B34" t="str">
            <v>Cable de Acero Galvanizado de 1/4 Pulgada</v>
          </cell>
          <cell r="C34">
            <v>6860</v>
          </cell>
          <cell r="D34" t="str">
            <v>m</v>
          </cell>
        </row>
        <row r="35">
          <cell r="B35" t="str">
            <v>Cable de Cobre Aislado THHN No. 12</v>
          </cell>
          <cell r="C35">
            <v>2300</v>
          </cell>
          <cell r="D35" t="str">
            <v>m</v>
          </cell>
        </row>
        <row r="36">
          <cell r="B36" t="str">
            <v>Cable de Cobre Aislado THHN No. 14</v>
          </cell>
          <cell r="C36">
            <v>1800</v>
          </cell>
          <cell r="D36" t="str">
            <v>m</v>
          </cell>
        </row>
        <row r="37">
          <cell r="B37" t="str">
            <v>Cable Encauchetado 3x12 XMt Cst-P Awg Cu 600v 75c</v>
          </cell>
          <cell r="C37">
            <v>16814.600000000002</v>
          </cell>
          <cell r="D37" t="str">
            <v>m</v>
          </cell>
        </row>
        <row r="38">
          <cell r="B38" t="str">
            <v>Cable Encauchetado 3x14 XMt Cst-P Awg Cu 600v 75c</v>
          </cell>
          <cell r="C38">
            <v>11250</v>
          </cell>
          <cell r="D38" t="str">
            <v>m</v>
          </cell>
        </row>
        <row r="39">
          <cell r="B39" t="str">
            <v>Caucho Molido (10kgxm2)</v>
          </cell>
          <cell r="C39">
            <v>2640</v>
          </cell>
          <cell r="D39" t="str">
            <v>kg</v>
          </cell>
        </row>
        <row r="40">
          <cell r="B40" t="str">
            <v>Cemento Gris</v>
          </cell>
          <cell r="C40">
            <v>690</v>
          </cell>
          <cell r="D40" t="str">
            <v>kg</v>
          </cell>
        </row>
        <row r="41">
          <cell r="B41" t="str">
            <v>Cerradura puerta oficina doble seguridad.</v>
          </cell>
          <cell r="C41">
            <v>42000</v>
          </cell>
          <cell r="D41" t="str">
            <v>un</v>
          </cell>
        </row>
        <row r="42">
          <cell r="B42" t="str">
            <v>CESPED PARA EMPRADIZACION X BULTO</v>
          </cell>
          <cell r="C42">
            <v>22500</v>
          </cell>
          <cell r="D42" t="str">
            <v>UN</v>
          </cell>
        </row>
        <row r="43">
          <cell r="B43" t="str">
            <v>Chazo puntilla</v>
          </cell>
          <cell r="C43">
            <v>240</v>
          </cell>
          <cell r="D43" t="str">
            <v>und</v>
          </cell>
        </row>
        <row r="44">
          <cell r="B44" t="str">
            <v>Chazo Tipo Cuña 3/8x16x3</v>
          </cell>
          <cell r="C44">
            <v>1772</v>
          </cell>
          <cell r="D44" t="str">
            <v>un</v>
          </cell>
        </row>
        <row r="45">
          <cell r="B45" t="str">
            <v>Cinta aislante 33+</v>
          </cell>
          <cell r="C45">
            <v>21000</v>
          </cell>
          <cell r="D45" t="str">
            <v>und</v>
          </cell>
        </row>
        <row r="46">
          <cell r="B46" t="str">
            <v>Cinta Malla * 45mts F/Vidrio</v>
          </cell>
          <cell r="C46">
            <v>9700</v>
          </cell>
          <cell r="D46" t="str">
            <v>und</v>
          </cell>
        </row>
        <row r="47">
          <cell r="B47" t="str">
            <v>CINTA TEFLÓN HD 1/2”X10 M</v>
          </cell>
          <cell r="C47">
            <v>1000</v>
          </cell>
          <cell r="D47" t="str">
            <v>un</v>
          </cell>
        </row>
        <row r="48">
          <cell r="B48" t="str">
            <v>Cinta vinilo</v>
          </cell>
          <cell r="C48">
            <v>6750</v>
          </cell>
          <cell r="D48" t="str">
            <v>Rollo</v>
          </cell>
        </row>
        <row r="49">
          <cell r="B49" t="str">
            <v>Cintas de Union</v>
          </cell>
          <cell r="C49">
            <v>5700</v>
          </cell>
          <cell r="D49" t="str">
            <v>m</v>
          </cell>
        </row>
        <row r="50">
          <cell r="B50" t="str">
            <v>CODO 90° BAJANTE 4"</v>
          </cell>
          <cell r="C50">
            <v>13667</v>
          </cell>
          <cell r="D50" t="str">
            <v>un</v>
          </cell>
        </row>
        <row r="51">
          <cell r="B51" t="str">
            <v>CONCRETO 2,500 P.S.I.</v>
          </cell>
          <cell r="C51"/>
          <cell r="D51" t="str">
            <v>m3</v>
          </cell>
        </row>
        <row r="52">
          <cell r="B52" t="str">
            <v>CONCRETO 3.000 PSI</v>
          </cell>
          <cell r="C52"/>
          <cell r="D52" t="str">
            <v>m3</v>
          </cell>
        </row>
        <row r="53">
          <cell r="B53" t="str">
            <v>Conductor de cobre desnudo, de 35 mm².</v>
          </cell>
          <cell r="C53">
            <v>13190.8</v>
          </cell>
          <cell r="D53" t="str">
            <v>m</v>
          </cell>
        </row>
        <row r="54">
          <cell r="B54" t="str">
            <v>Conexión general entre barraje y breakers con platinas de cobre</v>
          </cell>
          <cell r="C54">
            <v>292320</v>
          </cell>
          <cell r="D54" t="str">
            <v>und</v>
          </cell>
        </row>
        <row r="55">
          <cell r="B55" t="str">
            <v>Conexión general entre barraje y breakers con platinas de cobre</v>
          </cell>
          <cell r="C55">
            <v>243600</v>
          </cell>
          <cell r="D55" t="str">
            <v>und</v>
          </cell>
        </row>
        <row r="56">
          <cell r="B56" t="str">
            <v xml:space="preserve">Conjunto Griferia Sanitaria </v>
          </cell>
          <cell r="C56">
            <v>42000</v>
          </cell>
          <cell r="D56" t="str">
            <v>un</v>
          </cell>
        </row>
        <row r="57">
          <cell r="B57" t="str">
            <v>Cortacircuito monopolar 15 KV. 100 A.</v>
          </cell>
          <cell r="C57">
            <v>178454.52182379609</v>
          </cell>
          <cell r="D57" t="str">
            <v>UN</v>
          </cell>
        </row>
        <row r="58">
          <cell r="B58" t="str">
            <v>CRUCETA ANGULAR METALICA 1400 MM, (AUTO-SOPORTADA)</v>
          </cell>
          <cell r="C58">
            <v>173722.77313907421</v>
          </cell>
          <cell r="D58" t="str">
            <v>UN</v>
          </cell>
        </row>
        <row r="59">
          <cell r="B59" t="str">
            <v>Disolvente para pintura (TINNER)</v>
          </cell>
          <cell r="C59">
            <v>15750</v>
          </cell>
          <cell r="D59" t="str">
            <v>Galón</v>
          </cell>
        </row>
        <row r="60">
          <cell r="B60" t="str">
            <v>Electrobomba de 1 HP</v>
          </cell>
          <cell r="C60">
            <v>405000</v>
          </cell>
          <cell r="D60" t="str">
            <v>und</v>
          </cell>
        </row>
        <row r="61">
          <cell r="B61" t="str">
            <v>Emulsion Asfaltico 18k</v>
          </cell>
          <cell r="C61">
            <v>75600</v>
          </cell>
          <cell r="D61" t="str">
            <v>und</v>
          </cell>
        </row>
        <row r="62">
          <cell r="B62" t="str">
            <v>ESMALTE PINTULUX</v>
          </cell>
          <cell r="C62">
            <v>94580</v>
          </cell>
          <cell r="D62" t="str">
            <v>GALON</v>
          </cell>
        </row>
        <row r="63">
          <cell r="B63" t="str">
            <v>Espuma elastomérica a base de caucho sintético</v>
          </cell>
          <cell r="C63">
            <v>14100</v>
          </cell>
          <cell r="D63" t="str">
            <v>und</v>
          </cell>
        </row>
        <row r="64">
          <cell r="B64" t="str">
            <v>Ganchos de Hierro 1/4"</v>
          </cell>
          <cell r="C64">
            <v>4440</v>
          </cell>
          <cell r="D64" t="str">
            <v>Und</v>
          </cell>
        </row>
        <row r="65">
          <cell r="B65" t="str">
            <v>Gas refrigerante R22 x 800 Grs</v>
          </cell>
          <cell r="C65">
            <v>75000</v>
          </cell>
          <cell r="D65" t="str">
            <v>Und</v>
          </cell>
        </row>
        <row r="66">
          <cell r="B66" t="str">
            <v>Gas refrigerante R410A</v>
          </cell>
          <cell r="C66">
            <v>75000</v>
          </cell>
          <cell r="D66" t="str">
            <v>Und</v>
          </cell>
        </row>
        <row r="67">
          <cell r="B67" t="str">
            <v>Geotextil no Tejido 1800</v>
          </cell>
          <cell r="C67">
            <v>6240</v>
          </cell>
          <cell r="D67" t="str">
            <v>m2</v>
          </cell>
        </row>
        <row r="68">
          <cell r="B68" t="str">
            <v>Grama Sintetica</v>
          </cell>
          <cell r="C68">
            <v>90720</v>
          </cell>
          <cell r="D68" t="str">
            <v>m2</v>
          </cell>
        </row>
        <row r="69">
          <cell r="B69" t="str">
            <v>Grava de 1/2"</v>
          </cell>
          <cell r="C69">
            <v>99600</v>
          </cell>
          <cell r="D69" t="str">
            <v>M3</v>
          </cell>
        </row>
        <row r="70">
          <cell r="B70" t="str">
            <v>GRAVA DEL RIO SAN JORGE</v>
          </cell>
          <cell r="C70">
            <v>90000</v>
          </cell>
          <cell r="D70" t="str">
            <v>m3</v>
          </cell>
        </row>
        <row r="71">
          <cell r="B71" t="str">
            <v>Grifería Lavamanos</v>
          </cell>
          <cell r="C71">
            <v>28000</v>
          </cell>
          <cell r="D71" t="str">
            <v>un</v>
          </cell>
        </row>
        <row r="72">
          <cell r="B72" t="str">
            <v>Grifería Push Orinal Metal Cromo</v>
          </cell>
          <cell r="C72">
            <v>84000</v>
          </cell>
          <cell r="D72" t="str">
            <v>un</v>
          </cell>
        </row>
        <row r="73">
          <cell r="B73" t="str">
            <v>Imprimante de dos componentes, a base de resina epoxi sin disolventes, tipo Sikafloor 154 W Gris 30 o similar.</v>
          </cell>
          <cell r="C73">
            <v>46000</v>
          </cell>
          <cell r="D73" t="str">
            <v>kg</v>
          </cell>
        </row>
        <row r="74">
          <cell r="B74" t="str">
            <v>INTERRUPTOR SENCILLO BLANCO</v>
          </cell>
          <cell r="C74">
            <v>20900</v>
          </cell>
          <cell r="D74" t="str">
            <v>un</v>
          </cell>
        </row>
        <row r="75">
          <cell r="B75" t="str">
            <v>Intervinil pro de 200 x 5 gal</v>
          </cell>
          <cell r="C75">
            <v>168000</v>
          </cell>
          <cell r="D75" t="str">
            <v>GALON</v>
          </cell>
        </row>
        <row r="76">
          <cell r="B76" t="str">
            <v>JUEGO INFANTIL EN MADERA Y FIBRA. REF. NSM-02</v>
          </cell>
          <cell r="C76">
            <v>4560000</v>
          </cell>
          <cell r="D76" t="str">
            <v>Und</v>
          </cell>
        </row>
        <row r="77">
          <cell r="B77" t="str">
            <v>Lamina de yeso RH 1/2pg 1.22 x 2.44m 12.7mm Knauf</v>
          </cell>
          <cell r="C77">
            <v>64950</v>
          </cell>
          <cell r="D77" t="str">
            <v>und</v>
          </cell>
        </row>
        <row r="78">
          <cell r="B78" t="str">
            <v>Lampara Hermética Led 2x18</v>
          </cell>
          <cell r="C78">
            <v>74200</v>
          </cell>
          <cell r="D78" t="str">
            <v>un</v>
          </cell>
        </row>
        <row r="79">
          <cell r="B79" t="str">
            <v>LAMPARA LED DE 400 W</v>
          </cell>
          <cell r="C79">
            <v>600000</v>
          </cell>
          <cell r="D79" t="str">
            <v>UN</v>
          </cell>
        </row>
        <row r="80">
          <cell r="B80" t="str">
            <v>Lámpara LED para alumbrado público 140w., 8000 lumens.</v>
          </cell>
          <cell r="C80">
            <v>517200</v>
          </cell>
          <cell r="D80" t="str">
            <v>und</v>
          </cell>
        </row>
        <row r="81">
          <cell r="B81" t="str">
            <v>Lámpara LED para alumbrado público 140w., 8000 lumens.</v>
          </cell>
          <cell r="C81">
            <v>958800</v>
          </cell>
          <cell r="D81" t="str">
            <v>UN</v>
          </cell>
        </row>
        <row r="82">
          <cell r="B82" t="str">
            <v>Lijas</v>
          </cell>
          <cell r="C82">
            <v>2940</v>
          </cell>
          <cell r="D82" t="str">
            <v>UN</v>
          </cell>
        </row>
        <row r="83">
          <cell r="B83" t="str">
            <v>LUMINARIA 400 W. LED, MH O ROY ALPHA O SIMILAR</v>
          </cell>
          <cell r="C83">
            <v>358000</v>
          </cell>
          <cell r="D83" t="str">
            <v>un</v>
          </cell>
        </row>
        <row r="84">
          <cell r="B84" t="str">
            <v>MALLA ARCOS DE FUTBOL EN FIBRA (JUEGO)</v>
          </cell>
          <cell r="C84">
            <v>396000</v>
          </cell>
          <cell r="D84" t="str">
            <v>Und</v>
          </cell>
        </row>
        <row r="85">
          <cell r="B85" t="str">
            <v>Malla Electrosoldada 15x15cm</v>
          </cell>
          <cell r="C85">
            <v>8800</v>
          </cell>
          <cell r="D85" t="str">
            <v>M2</v>
          </cell>
        </row>
        <row r="86">
          <cell r="B86" t="str">
            <v>MALLA ESLABONADA CAL 10</v>
          </cell>
          <cell r="C86">
            <v>20300</v>
          </cell>
          <cell r="D86" t="str">
            <v>M2</v>
          </cell>
        </row>
        <row r="87">
          <cell r="B87" t="str">
            <v>Malla para Cerramientos Deportivos Nylon, calibre 3.</v>
          </cell>
          <cell r="C87">
            <v>5600</v>
          </cell>
          <cell r="D87" t="str">
            <v>m²</v>
          </cell>
        </row>
        <row r="88">
          <cell r="B88" t="str">
            <v>Manto Edil de 3 mm</v>
          </cell>
          <cell r="C88">
            <v>27000</v>
          </cell>
          <cell r="D88" t="str">
            <v>m2</v>
          </cell>
        </row>
        <row r="89">
          <cell r="B89" t="str">
            <v>MAQUINA BIOSALUDABLE SEGÚN NECESIDAD</v>
          </cell>
          <cell r="C89">
            <v>2640000</v>
          </cell>
          <cell r="D89" t="str">
            <v>und</v>
          </cell>
        </row>
        <row r="90">
          <cell r="B90" t="str">
            <v>Masilla Poliéster para metal</v>
          </cell>
          <cell r="C90">
            <v>85920</v>
          </cell>
          <cell r="D90" t="str">
            <v>GALON</v>
          </cell>
        </row>
        <row r="91">
          <cell r="B91" t="str">
            <v xml:space="preserve">Masilla supermastick </v>
          </cell>
          <cell r="C91">
            <v>14500</v>
          </cell>
          <cell r="D91" t="str">
            <v>gal</v>
          </cell>
        </row>
        <row r="92">
          <cell r="B92" t="str">
            <v>Material seleccionado para relleno (recebo)</v>
          </cell>
          <cell r="C92">
            <v>32000</v>
          </cell>
          <cell r="D92" t="str">
            <v>M3</v>
          </cell>
        </row>
        <row r="93">
          <cell r="B93" t="str">
            <v>Mortero 1:4</v>
          </cell>
          <cell r="C93"/>
          <cell r="D93" t="str">
            <v>m3</v>
          </cell>
        </row>
        <row r="94">
          <cell r="B94" t="str">
            <v>Mortero de reparación, tipo SikaTop®-122 o similar</v>
          </cell>
          <cell r="C94">
            <v>10186.4</v>
          </cell>
          <cell r="D94" t="str">
            <v>Kg</v>
          </cell>
        </row>
        <row r="95">
          <cell r="B95" t="str">
            <v>Omega 2-5/16 x 3/4pg 0.38mm 2.44m</v>
          </cell>
          <cell r="C95">
            <v>8550</v>
          </cell>
          <cell r="D95" t="str">
            <v>und</v>
          </cell>
        </row>
        <row r="96">
          <cell r="B96" t="str">
            <v>Palmera ornamental tipo Cola de Zorra, Real o Manila. h= 2,00 - 2,50 m.</v>
          </cell>
          <cell r="C96">
            <v>120000</v>
          </cell>
          <cell r="D96" t="str">
            <v>un</v>
          </cell>
        </row>
        <row r="97">
          <cell r="B97" t="str">
            <v>Pararrayo tipo distribucion 12KV. 10 KA</v>
          </cell>
          <cell r="C97">
            <v>168991.02445435236</v>
          </cell>
          <cell r="D97" t="str">
            <v>UN</v>
          </cell>
        </row>
        <row r="98">
          <cell r="B98" t="str">
            <v>Perfilería PHR perfil C</v>
          </cell>
          <cell r="C98">
            <v>11900</v>
          </cell>
          <cell r="D98" t="str">
            <v>kg</v>
          </cell>
        </row>
        <row r="99">
          <cell r="B99" t="str">
            <v>Perro 1/8"</v>
          </cell>
          <cell r="C99">
            <v>2765</v>
          </cell>
          <cell r="D99" t="str">
            <v>m</v>
          </cell>
        </row>
        <row r="100">
          <cell r="B100" t="str">
            <v>PINTURA ANTICORROSIVO GRIS</v>
          </cell>
          <cell r="C100">
            <v>68280</v>
          </cell>
          <cell r="D100" t="str">
            <v>Galón</v>
          </cell>
        </row>
        <row r="101">
          <cell r="B101" t="str">
            <v>Pintura de dos componentes, a base de poliuretano alifático y disolvente.</v>
          </cell>
          <cell r="C101">
            <v>47700</v>
          </cell>
          <cell r="D101" t="str">
            <v>kg</v>
          </cell>
        </row>
        <row r="102">
          <cell r="B102" t="str">
            <v>PINTURA TERMOPLASTICA (e=2.3mm. Incluye Suministro y Aplicación con Equipo. Incluye Microesferas)</v>
          </cell>
          <cell r="C102">
            <v>52920</v>
          </cell>
          <cell r="D102" t="str">
            <v>GALON</v>
          </cell>
        </row>
        <row r="103">
          <cell r="B103" t="str">
            <v>PINTURA VINILTEX</v>
          </cell>
          <cell r="C103">
            <v>93900</v>
          </cell>
          <cell r="D103" t="str">
            <v>Galón</v>
          </cell>
        </row>
        <row r="104">
          <cell r="B104" t="str">
            <v>PINTURA ACRILTEX O KORAZA</v>
          </cell>
          <cell r="C104">
            <v>114000</v>
          </cell>
          <cell r="D104" t="str">
            <v>Galón</v>
          </cell>
        </row>
        <row r="105">
          <cell r="B105" t="str">
            <v>PLANTA ORNAMENTAL CORALES 40-50 CMS</v>
          </cell>
          <cell r="C105">
            <v>12000</v>
          </cell>
          <cell r="D105" t="str">
            <v>un</v>
          </cell>
        </row>
        <row r="106">
          <cell r="B106" t="str">
            <v>Platina 1" x 1/8"</v>
          </cell>
          <cell r="C106">
            <v>4200</v>
          </cell>
          <cell r="D106" t="str">
            <v>m</v>
          </cell>
        </row>
        <row r="107">
          <cell r="B107" t="str">
            <v>PLATINA DE 1 1/2" x 1/4" x 6.0 m</v>
          </cell>
          <cell r="C107">
            <v>38052</v>
          </cell>
          <cell r="D107" t="str">
            <v>un</v>
          </cell>
        </row>
        <row r="108">
          <cell r="B108" t="str">
            <v>PLATINA DE 2`` X 3/8``</v>
          </cell>
          <cell r="C108">
            <v>25283.16</v>
          </cell>
          <cell r="D108" t="str">
            <v>m</v>
          </cell>
        </row>
        <row r="109">
          <cell r="B109" t="str">
            <v>PLATINA METALICA CAL. 12 PARA PASAMANOS</v>
          </cell>
          <cell r="C109">
            <v>99500</v>
          </cell>
          <cell r="D109" t="str">
            <v>m²</v>
          </cell>
        </row>
        <row r="110">
          <cell r="B110" t="str">
            <v>PLATINA METALICA DE 1/8" x 10cm</v>
          </cell>
          <cell r="C110">
            <v>8322.2999999999993</v>
          </cell>
          <cell r="D110" t="str">
            <v>m</v>
          </cell>
        </row>
        <row r="111">
          <cell r="B111" t="str">
            <v>PLATINA r = 15</v>
          </cell>
          <cell r="C111">
            <v>5500</v>
          </cell>
          <cell r="D111" t="str">
            <v>UN</v>
          </cell>
        </row>
        <row r="112">
          <cell r="B112" t="str">
            <v>PLATINA r = 15</v>
          </cell>
          <cell r="C112">
            <v>5500</v>
          </cell>
          <cell r="D112" t="str">
            <v>UND</v>
          </cell>
        </row>
        <row r="113">
          <cell r="B113" t="e">
            <v>#VALUE!</v>
          </cell>
          <cell r="C113">
            <v>1400000</v>
          </cell>
          <cell r="D113" t="str">
            <v>und</v>
          </cell>
        </row>
        <row r="114">
          <cell r="B114" t="str">
            <v>Poste para alumbrado público, altura: 8 metros, en acero, color blanco.</v>
          </cell>
          <cell r="C114">
            <v>400000</v>
          </cell>
          <cell r="D114" t="str">
            <v>und</v>
          </cell>
        </row>
        <row r="115">
          <cell r="B115" t="str">
            <v>Protector químico insecticida-fungicida.</v>
          </cell>
          <cell r="C115">
            <v>25900</v>
          </cell>
          <cell r="D115" t="str">
            <v>Kg</v>
          </cell>
        </row>
        <row r="116">
          <cell r="B116" t="str">
            <v>Puerta metálica 2,40 x 1,50 m., incluye marco, pasador, pintura y bisagras.</v>
          </cell>
          <cell r="C116">
            <v>1780000</v>
          </cell>
          <cell r="D116" t="str">
            <v>UN</v>
          </cell>
        </row>
        <row r="117">
          <cell r="B117" t="str">
            <v>Racor Ø ½"</v>
          </cell>
          <cell r="C117">
            <v>6000</v>
          </cell>
          <cell r="D117" t="str">
            <v>UN</v>
          </cell>
        </row>
        <row r="118">
          <cell r="B118" t="str">
            <v>Racor Ø ¼"</v>
          </cell>
          <cell r="C118">
            <v>3000</v>
          </cell>
          <cell r="D118" t="str">
            <v>UN</v>
          </cell>
        </row>
        <row r="119">
          <cell r="B119" t="str">
            <v>SANITARIO BLANCO INSTITUCIONAL INFANTIL</v>
          </cell>
          <cell r="C119">
            <v>238000</v>
          </cell>
          <cell r="D119" t="str">
            <v>un</v>
          </cell>
        </row>
        <row r="120">
          <cell r="B120" t="str">
            <v>Sello de silicona o sellador autonivelante</v>
          </cell>
          <cell r="C120">
            <v>5460</v>
          </cell>
          <cell r="D120" t="str">
            <v>m</v>
          </cell>
        </row>
        <row r="121">
          <cell r="B121" t="str">
            <v>Sifón Lavamanos</v>
          </cell>
          <cell r="C121">
            <v>26800</v>
          </cell>
          <cell r="D121" t="str">
            <v>Un</v>
          </cell>
        </row>
        <row r="122">
          <cell r="B122" t="str">
            <v>SOLDADURA 6011</v>
          </cell>
          <cell r="C122">
            <v>18995</v>
          </cell>
          <cell r="D122" t="str">
            <v>KG</v>
          </cell>
        </row>
        <row r="123">
          <cell r="B123" t="str">
            <v>Soldadura de plata</v>
          </cell>
          <cell r="C123">
            <v>3000</v>
          </cell>
          <cell r="D123" t="str">
            <v>Und</v>
          </cell>
        </row>
        <row r="124">
          <cell r="B124" t="str">
            <v xml:space="preserve">SOLDADURA E6013  </v>
          </cell>
          <cell r="C124">
            <v>600</v>
          </cell>
          <cell r="D124" t="str">
            <v>Gramos</v>
          </cell>
        </row>
        <row r="125">
          <cell r="B125" t="str">
            <v>SOLDADURA SOLVENTE PARA PVC (1/4 GLN)</v>
          </cell>
          <cell r="C125">
            <v>105524</v>
          </cell>
          <cell r="D125" t="str">
            <v>¼gln</v>
          </cell>
        </row>
        <row r="126">
          <cell r="B126" t="str">
            <v>Soporte Pared Aire Acondicionado 9.000-12.000btu</v>
          </cell>
          <cell r="C126">
            <v>70000</v>
          </cell>
          <cell r="D126" t="str">
            <v>Jgo</v>
          </cell>
        </row>
        <row r="127">
          <cell r="B127" t="e">
            <v>#VALUE!</v>
          </cell>
          <cell r="C127">
            <v>618280</v>
          </cell>
          <cell r="D127" t="str">
            <v>und</v>
          </cell>
        </row>
        <row r="128">
          <cell r="B128" t="e">
            <v>#VALUE!</v>
          </cell>
          <cell r="C128">
            <v>618280</v>
          </cell>
          <cell r="D128" t="str">
            <v>und</v>
          </cell>
        </row>
        <row r="129">
          <cell r="B129" t="str">
            <v>Tapa metalica para pozo en lamina de 1,00 - 150 de diametro.</v>
          </cell>
          <cell r="C129">
            <v>378000</v>
          </cell>
          <cell r="D129" t="str">
            <v>m</v>
          </cell>
        </row>
        <row r="130">
          <cell r="B130" t="str">
            <v>Teja Arquitectónica 721 x 3050 – 30 (0.30 mm) color rojo</v>
          </cell>
          <cell r="C130">
            <v>48500</v>
          </cell>
          <cell r="D130" t="str">
            <v>m²</v>
          </cell>
        </row>
        <row r="131">
          <cell r="B131" t="str">
            <v>Tensor Trabajo Pesado ¼" X 3½"</v>
          </cell>
          <cell r="C131">
            <v>8260</v>
          </cell>
          <cell r="D131" t="str">
            <v>un</v>
          </cell>
        </row>
        <row r="132">
          <cell r="B132" t="str">
            <v>Toma Corriente Doble Blanca</v>
          </cell>
          <cell r="C132">
            <v>25900</v>
          </cell>
          <cell r="D132" t="str">
            <v>un</v>
          </cell>
        </row>
        <row r="133">
          <cell r="B133" t="str">
            <v>Tornillo  teja Ter-Acu Arandela EPDM 14-14-1 1/2"</v>
          </cell>
          <cell r="C133">
            <v>1650</v>
          </cell>
          <cell r="D133" t="str">
            <v>un</v>
          </cell>
        </row>
        <row r="134">
          <cell r="B134" t="str">
            <v>Tornillo 1" punta broca</v>
          </cell>
          <cell r="C134">
            <v>60</v>
          </cell>
          <cell r="D134" t="str">
            <v>und</v>
          </cell>
        </row>
        <row r="135">
          <cell r="B135" t="str">
            <v>Tornillo 7/16" punta broca</v>
          </cell>
          <cell r="C135">
            <v>60</v>
          </cell>
          <cell r="D135" t="str">
            <v>und</v>
          </cell>
        </row>
        <row r="136">
          <cell r="B136" t="str">
            <v>TRIPLE 15 BULTO X 5O kg.</v>
          </cell>
          <cell r="C136">
            <v>181720</v>
          </cell>
          <cell r="D136" t="str">
            <v>un</v>
          </cell>
        </row>
        <row r="137">
          <cell r="B137" t="str">
            <v>Tubo cobre Ø ½"</v>
          </cell>
          <cell r="C137">
            <v>27750</v>
          </cell>
          <cell r="D137" t="str">
            <v>m</v>
          </cell>
        </row>
        <row r="138">
          <cell r="B138" t="str">
            <v>Tubo cobre Ø ¼"</v>
          </cell>
          <cell r="C138">
            <v>16500</v>
          </cell>
          <cell r="D138" t="str">
            <v>m</v>
          </cell>
        </row>
        <row r="139">
          <cell r="B139" t="str">
            <v>TUBERIA PVC ST U.S. D=4"</v>
          </cell>
          <cell r="C139">
            <v>26015.333333333332</v>
          </cell>
          <cell r="D139" t="str">
            <v>m</v>
          </cell>
        </row>
        <row r="140">
          <cell r="B140" t="str">
            <v>TUBERIA PVC VENTILACION U.S. D=4"</v>
          </cell>
          <cell r="C140">
            <v>18846.166666666668</v>
          </cell>
          <cell r="D140" t="str">
            <v>m</v>
          </cell>
        </row>
        <row r="141">
          <cell r="B141" t="str">
            <v>TUBO METALICO GALVANIZADO DE 2" CALIBRE 1.5 mm x 6,00 m.</v>
          </cell>
          <cell r="C141">
            <v>118999.99999999999</v>
          </cell>
          <cell r="D141" t="str">
            <v>un</v>
          </cell>
        </row>
        <row r="142">
          <cell r="B142" t="str">
            <v>TUBO METALICO GALVANIZADO DE 3" CALIBRE 14 (6 metros)</v>
          </cell>
          <cell r="C142">
            <v>176919.35492362967</v>
          </cell>
          <cell r="D142" t="str">
            <v>UN</v>
          </cell>
        </row>
        <row r="143">
          <cell r="B143" t="str">
            <v>UNION SIMPLE PVC 4"</v>
          </cell>
          <cell r="C143">
            <v>7962</v>
          </cell>
          <cell r="D143" t="str">
            <v>m</v>
          </cell>
        </row>
        <row r="144">
          <cell r="B144" t="str">
            <v>Varilla Cooper Weld de 14.28MM x 2,40 de Cobre Macizo</v>
          </cell>
          <cell r="C144">
            <v>198730</v>
          </cell>
          <cell r="D144" t="str">
            <v>und</v>
          </cell>
        </row>
        <row r="145">
          <cell r="B145" t="str">
            <v>VARILLA LISA 3/4"</v>
          </cell>
          <cell r="C145">
            <v>6107.6400000000012</v>
          </cell>
          <cell r="D145" t="str">
            <v>M</v>
          </cell>
        </row>
        <row r="146">
          <cell r="B146" t="str">
            <v>Vigueta 1-1/2 x 3/4-pulg x 0.38mm x 2.44m</v>
          </cell>
          <cell r="C146">
            <v>9150</v>
          </cell>
          <cell r="D146" t="str">
            <v>und</v>
          </cell>
        </row>
        <row r="147">
          <cell r="B147" t="str">
            <v>Panel Led Cuadrado 60x60 40w Luz Blanca 100-277v</v>
          </cell>
          <cell r="C147">
            <v>79900</v>
          </cell>
          <cell r="D147"/>
        </row>
        <row r="148">
          <cell r="B148" t="str">
            <v>ANGULO DE 1-1/2´´ x 1/8´´ (cerramiento en malla)</v>
          </cell>
          <cell r="C148"/>
          <cell r="D148"/>
        </row>
        <row r="149">
          <cell r="B149"/>
          <cell r="C149"/>
          <cell r="D149"/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"/>
      <sheetName val="factor"/>
      <sheetName val="presupuesto"/>
      <sheetName val="factor (2)"/>
      <sheetName val="presupuesto (2)"/>
      <sheetName val="1"/>
      <sheetName val="2"/>
      <sheetName val="3"/>
      <sheetName val="Itemes Renovación"/>
      <sheetName val="PREACTA"/>
      <sheetName val="L. MAT."/>
      <sheetName val="P.S."/>
      <sheetName val="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ÓN"/>
      <sheetName val="FACTPRES"/>
      <sheetName val="JORNABAS"/>
      <sheetName val="MATERIALES"/>
      <sheetName val="CONCRET"/>
      <sheetName val="MATCAMARAS"/>
      <sheetName val="MAT.ARMARIO"/>
      <sheetName val="CUADRILLA"/>
      <sheetName val="TOTCUADMO"/>
      <sheetName val="LISTEQUI"/>
      <sheetName val="CUADREQOC"/>
      <sheetName val="CUADREQRD"/>
      <sheetName val="TOTCUADEQ"/>
      <sheetName val="TOTCAPIT"/>
      <sheetName val="MAT"/>
      <sheetName val="ITEMS(2)"/>
      <sheetName val="APU"/>
      <sheetName val="ADMINISTRACIÓN"/>
      <sheetName val="CUADRO"/>
      <sheetName val="MATERIALES PROYECTO"/>
      <sheetName val="PRESU 2006"/>
      <sheetName val="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8 Capital Budget"/>
      <sheetName val="Sheet1"/>
      <sheetName val="REF - Listas"/>
    </sheetNames>
    <sheetDataSet>
      <sheetData sheetId="0"/>
      <sheetData sheetId="1"/>
      <sheetData sheetId="2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PUs"/>
      <sheetName val="MUROS"/>
      <sheetName val="PPTO DEFINITIVO"/>
      <sheetName val="ACTA N°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items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DE ENTRADA"/>
      <sheetName val="INSUMOS"/>
      <sheetName val="CANTIDADES DE OBRA"/>
      <sheetName val="SALARIOS"/>
      <sheetName val="DOTACION"/>
      <sheetName val="PTO-ACTIVIDADES-COMPONENTES"/>
      <sheetName val="PTO-GENERAL"/>
      <sheetName val="A.I.U."/>
      <sheetName val="HERRAMIENTA MENOR"/>
      <sheetName val="PROGRAMA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STORICOS WTI"/>
      <sheetName val="Gráfico1"/>
      <sheetName val="Hoja1"/>
      <sheetName val="HISTORICOS FUEL OIL EXP"/>
      <sheetName val="ESTIMACION NYMEX CRUDO"/>
      <sheetName val="ESTIMACION NYMEX GAS NATURAL"/>
      <sheetName val="PROYECCION"/>
      <sheetName val="FUEL OIL EXP vs FUEL OIL 30"/>
      <sheetName val="PRECIOS GAS"/>
      <sheetName val="PR 1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"/>
      <sheetName val="MEMORIA PAVIMENTO"/>
      <sheetName val="AIU"/>
      <sheetName val="PLAN AMBIENTAL"/>
      <sheetName val="MO"/>
      <sheetName val="M.OBRA"/>
      <sheetName val="APU BASICO"/>
      <sheetName val="INTERVENTORIA"/>
      <sheetName val="FACTOR MULTIPLICADOR"/>
      <sheetName val="1"/>
      <sheetName val="APU"/>
      <sheetName val="2"/>
      <sheetName val="3"/>
      <sheetName val="4"/>
      <sheetName val="1.3_2"/>
      <sheetName val="5"/>
      <sheetName val="6"/>
      <sheetName val="7"/>
      <sheetName val="8"/>
      <sheetName val="9"/>
      <sheetName val="10"/>
      <sheetName val="11"/>
      <sheetName val="12"/>
      <sheetName val="MATERIA"/>
      <sheetName val="Cortes y Llenos"/>
      <sheetName val="Pavimento"/>
      <sheetName val="LISTA DE PRECIOS"/>
      <sheetName val="FSE-01 HOJA 1 "/>
      <sheetName val="PRESUPUESTO VIA SAN LUIS JULIO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AFE COVER"/>
      <sheetName val="Hoja2"/>
      <sheetName val="BASE"/>
      <sheetName val="PRECIOS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actividad"/>
      <sheetName val="aCant"/>
      <sheetName val="retropliegos"/>
      <sheetName val="orden"/>
      <sheetName val="precmatuni"/>
      <sheetName val="Prest"/>
      <sheetName val="dMO no calificada"/>
      <sheetName val="dCuadrilla"/>
      <sheetName val="cAnalisisbas"/>
      <sheetName val="cAnalisis"/>
      <sheetName val="precmatuni "/>
      <sheetName val="AUI"/>
      <sheetName val="cPresup"/>
      <sheetName val="rCuadrillas"/>
      <sheetName val="PPTO"/>
      <sheetName val="bEDT"/>
      <sheetName val="bCantDurRen"/>
      <sheetName val="btiempo"/>
      <sheetName val="bmatrizacti"/>
      <sheetName val="dganttpersonal"/>
      <sheetName val="distrib1"/>
      <sheetName val="distrib1 (2)"/>
      <sheetName val="distrib1 (3)"/>
      <sheetName val="distrib1 (4)"/>
      <sheetName val="distrib1 (5)"/>
      <sheetName val="histograma"/>
      <sheetName val="dganttequipos"/>
      <sheetName val="efondoscerc"/>
      <sheetName val="efondoslejano"/>
      <sheetName val="efondosnivelado"/>
      <sheetName val="ecurvaScosto"/>
      <sheetName val="bPertTiempo"/>
      <sheetName val="bCPM"/>
      <sheetName val="bMatSec"/>
      <sheetName val="bGanntPersonal"/>
      <sheetName val="bPertCosto"/>
      <sheetName val="bFlujoFonLejano"/>
      <sheetName val="bFlujoFonNivelado"/>
      <sheetName val="ecurvaScosto "/>
      <sheetName val="aUnitb"/>
      <sheetName val="zprocedimiento"/>
      <sheetName val="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ferta"/>
      <sheetName val="Listado Materiales"/>
    </sheetNames>
    <sheetDataSet>
      <sheetData sheetId="0" refreshError="1"/>
      <sheetData sheetId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de Ctrol de Cambios"/>
      <sheetName val="Oferta"/>
      <sheetName val="Listado Materiales"/>
      <sheetName val="Listado Mano de Obra"/>
    </sheetNames>
    <sheetDataSet>
      <sheetData sheetId="0"/>
      <sheetData sheetId="1" refreshError="1"/>
      <sheetData sheetId="2"/>
      <sheetData sheetId="3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Hoja2"/>
      <sheetName val="Hoja1"/>
      <sheetName val="BASE DE DATOS ORIG"/>
      <sheetName val="pv orig"/>
      <sheetName val="bd victoria"/>
      <sheetName val="secu limpia abril"/>
      <sheetName val="secu limpia abril 27"/>
      <sheetName val="secuencia abril por mnatos"/>
      <sheetName val="BD no 4-4a-8 limpia CUIDAR bck"/>
      <sheetName val="BD no 4-4a-8 limp CUIDAR jun18"/>
      <sheetName val="secuencia cuidar jun18 (2)"/>
      <sheetName val="pv DB CUIDAR jun30"/>
      <sheetName val="pv DB CUIDAR jun30 SUMM"/>
      <sheetName val="BD no 4-4a-8 limp CUIDAR jun30"/>
      <sheetName val="sec DB CUIDAR jun30 "/>
      <sheetName val="sec DB CUIDAR jun30 RE-FOR"/>
      <sheetName val="SEC DB CUIDAR JUL08 RE-FO"/>
      <sheetName val="SEC DB CUIDAR JUL30 plan agos"/>
      <sheetName val="SEC DB CUIDAR jun30 AGO10"/>
      <sheetName val="SEC DB CUIDAR jun30 SUMM "/>
      <sheetName val="SEC DB CUIDAR BUD OCT03 BCK"/>
      <sheetName val="SEC DB CUIDAR BUD OCT03 SEC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Individual"/>
      <sheetName val="Datos de Entrada"/>
      <sheetName val="Mat"/>
      <sheetName val="MO"/>
      <sheetName val="Ac. Monof"/>
      <sheetName val="Ac Trifas"/>
      <sheetName val="Bandejas y Canaletas"/>
      <sheetName val="Cables"/>
      <sheetName val="Redes Exteriores"/>
      <sheetName val="Salidas PVC"/>
      <sheetName val="Salidas EMT"/>
      <sheetName val="Tuberías"/>
      <sheetName val="Tableros Y Cajas"/>
      <sheetName val="Voz y 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P7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Var Summary page"/>
      <sheetName val="Chart1"/>
      <sheetName val="Cover"/>
      <sheetName val="FCF Cht"/>
      <sheetName val="Summary page"/>
      <sheetName val="Index"/>
      <sheetName val="PV -JV"/>
      <sheetName val="NPV Summary"/>
      <sheetName val="Price"/>
      <sheetName val="Cost Summ"/>
      <sheetName val="Economic  Graphs"/>
      <sheetName val="Tax workings"/>
      <sheetName val="Sensitivities"/>
      <sheetName val="Tax summary"/>
      <sheetName val="Quantity Graphs"/>
      <sheetName val="Deprec"/>
      <sheetName val="Coal Stocks &amp; Wkg Cap"/>
      <sheetName val="Total Cap"/>
      <sheetName val="Other Cap"/>
      <sheetName val="Repl Cap"/>
      <sheetName val="Repl Cap - Contractor"/>
      <sheetName val="Init Cap"/>
      <sheetName val="Init Cap - Contractor"/>
      <sheetName val="Init"/>
      <sheetName val="Repl"/>
      <sheetName val="Total Op Costs"/>
      <sheetName val="Other Op Costs"/>
      <sheetName val="Other Op Costs-Security"/>
      <sheetName val="Blasting"/>
      <sheetName val="Contractors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Roster"/>
      <sheetName val="Utilisation"/>
      <sheetName val="Fleet"/>
      <sheetName val="Combined Schedule Summary"/>
      <sheetName val="Waste Sched"/>
      <sheetName val="Coal Sched"/>
      <sheetName val="Paste In Utilisation"/>
      <sheetName val="Paste in Roster"/>
      <sheetName val="Paste In Fleet"/>
      <sheetName val="Equip Data"/>
      <sheetName val="Depr VAT Plan Vallejo - Prodeco"/>
      <sheetName val="Summary"/>
      <sheetName val="Port &amp; HO Costs"/>
      <sheetName val="NOTES"/>
      <sheetName val="Updated CAPEX"/>
      <sheetName val="Not Used ------&gt;"/>
      <sheetName val="Nom IS&amp;BS"/>
      <sheetName val="Update_Header_Footer"/>
      <sheetName val="BASE DE DATOS ORI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.VÍA CRITERIO TECNICO 90BLB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INDICMICROEMP"/>
      <sheetName val="A. P. U.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Formatos"/>
      <sheetName val="COSTOS OFICINA"/>
      <sheetName val="Accidentalidad"/>
      <sheetName val="Causa Posible"/>
      <sheetName val="Elementos Involucrados"/>
      <sheetName val="INSUMOS"/>
      <sheetName val="A.P.U."/>
      <sheetName val="A.P.U. (2)"/>
      <sheetName val="RESUMEN VIAS"/>
      <sheetName val="COSTOS POR KM"/>
      <sheetName val="RESUMEN UNITARI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A__P__U_2"/>
      <sheetName val="ESTADO_RED"/>
      <sheetName val="GENERALIDADES_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</sheetNames>
    <sheetDataSet>
      <sheetData sheetId="0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Index"/>
    </sheetNames>
    <sheetDataSet>
      <sheetData sheetId="0"/>
      <sheetData sheetId="1"/>
      <sheetData sheetId="2" refreshError="1"/>
      <sheetData sheetId="3"/>
      <sheetData sheetId="4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  <sheetName val="materiales"/>
      <sheetName val="otr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 Jagua Equipment"/>
      <sheetName val="Material Assumptions"/>
      <sheetName val="consumo horario"/>
      <sheetName val="Equipment Hours TODOS"/>
      <sheetName val="Equipment Hours CMU"/>
      <sheetName val="MineEquipmentFUEL"/>
      <sheetName val="Equipment Hours CDJ"/>
      <sheetName val="Equipment Hours CET"/>
      <sheetName val="MineEquipmentFUEL (2)"/>
      <sheetName val="MineEquipmentFUEL (3)"/>
      <sheetName val="RICS NUEVA HOJA DIAR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NL JUNE"/>
      <sheetName val="MMH WORKINGS"/>
      <sheetName val="MMJV B-S"/>
      <sheetName val="June00"/>
      <sheetName val="May00"/>
      <sheetName val="MMH"/>
      <sheetName val="Sheet6"/>
      <sheetName val="Sheet3"/>
      <sheetName val="Sheet4"/>
      <sheetName val="Sheet5"/>
      <sheetName val="Sheet7"/>
      <sheetName val="Sheet8"/>
      <sheetName val="Sheet9"/>
      <sheetName val="Sheet10"/>
      <sheetName val="Equipment Hours TO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urrin Murrin Project Break Up"/>
      <sheetName val="MMH F-S"/>
      <sheetName val="MMH 30-06-00"/>
      <sheetName val="Cost Ledger"/>
      <sheetName val="Cost Ledger 30-6-99"/>
      <sheetName val="MMH F-S Cash Flow"/>
      <sheetName val="MMH Disc"/>
      <sheetName val="MMH Cheat Sheet 30-06-00"/>
      <sheetName val="MMH WORKINGS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DE ENTRADA"/>
      <sheetName val="MANO DE OBRA"/>
      <sheetName val="MATERIALES"/>
      <sheetName val="APU BASICOS"/>
      <sheetName val="APU"/>
      <sheetName val="CANTIDADES Y PRECIOS"/>
      <sheetName val="Equipo"/>
      <sheetName val="otros"/>
      <sheetName val="PPTO 1 VIP"/>
      <sheetName val="PPTO (2etp) 202 VIP"/>
      <sheetName val="PPTO (2etp) 152 VIP (2)"/>
      <sheetName val="PPTO (2etp) 354 VIP (sin lote)"/>
      <sheetName val="Insumos"/>
      <sheetName val="MDO"/>
      <sheetName val="Salario"/>
      <sheetName val="Concret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3.4"/>
      <sheetName val="4.3"/>
      <sheetName val="4.4"/>
      <sheetName val=".5.2"/>
      <sheetName val=".5.3"/>
      <sheetName val="5.4"/>
      <sheetName val=".5.4"/>
      <sheetName val="5.6"/>
      <sheetName val="6.2"/>
      <sheetName val="11"/>
      <sheetName val="12"/>
      <sheetName val="FLUJOS"/>
      <sheetName val="Hoja1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CP,LEYES, Y DEC.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NTA CECILIA"/>
      <sheetName val="Hoja1"/>
      <sheetName val="Hoja2"/>
      <sheetName val="ESTADO RED"/>
      <sheetName val="COSTOS OFICINA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2"/>
      <sheetName val="Pto. general"/>
      <sheetName val="[Acta No 4.xlsx]__cceficiente_4"/>
      <sheetName val="[Acta No 4.xlsx]__cceficiente_3"/>
      <sheetName val="[Acta No 4.xlsx]__cceficiente_8"/>
      <sheetName val="[Acta No 4.xlsx]__cceficiente_6"/>
      <sheetName val="[Acta No 4.xlsx]__cceficiente_5"/>
      <sheetName val="[Acta No 4.xlsx]__cceficiente_7"/>
      <sheetName val="[Acta No 4.xlsx]__cceficiente_9"/>
      <sheetName val="[Acta No 4.xlsx]__cceficient_10"/>
      <sheetName val="[Acta No 4.xlsx]__cceficient_11"/>
      <sheetName val="[Acta No 4.xlsx]__cceficient_12"/>
    </sheetNames>
    <definedNames>
      <definedName name="Loan_Start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4"/>
      <sheetName val="_Cronograma_descansos____Traf_3"/>
      <sheetName val="_Cronograma_descansos____Traf_8"/>
      <sheetName val="_Cronograma_descansos____Traf_6"/>
      <sheetName val="_Cronograma_descansos____Traf_5"/>
      <sheetName val="_Cronograma_descansos____Traf_7"/>
      <sheetName val="_Cronograma_descansos____Traf_9"/>
      <sheetName val="_Cronograma_descansos____Tra_10"/>
      <sheetName val="_Cronograma_descansos____Tra_11"/>
      <sheetName val="_Cronograma_descansos____Tra_12"/>
      <sheetName val="Cronograma%20descansos%20%20-%2"/>
    </sheetNames>
    <definedNames>
      <definedName name="Loan_Start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no de obra"/>
      <sheetName val="mater"/>
      <sheetName val="unit-obra"/>
      <sheetName val="Pedregal"/>
      <sheetName val="analuni3"/>
      <sheetName val="Hoja11"/>
      <sheetName val="Hoja15"/>
      <sheetName val="Hoja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la"/>
    </sheetNames>
    <sheetDataSet>
      <sheetData sheetId="0" refreshError="1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Budget vs Real"/>
      <sheetName val="Flujo"/>
      <sheetName val="Flujo De Caja 2008"/>
      <sheetName val="Flujo De Caja 2008 (2)"/>
      <sheetName val="Reporte"/>
      <sheetName val="Hoja2"/>
      <sheetName val="Cost Ledger 30-6-9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álculo"/>
      <sheetName val="Tablas"/>
      <sheetName val="Presentación"/>
    </sheetNames>
    <sheetDataSet>
      <sheetData sheetId="0"/>
      <sheetData sheetId="1" refreshError="1"/>
      <sheetData sheetId="2" refreshError="1"/>
    </sheetDataSet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INDIC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  <sheetName val="STRSUMM0"/>
    </sheetNames>
    <sheetDataSet>
      <sheetData sheetId="0"/>
      <sheetData sheetId="1" refreshError="1"/>
    </sheetDataSet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ty Returns"/>
      <sheetName val="Balance Sheet"/>
      <sheetName val="Dividends"/>
      <sheetName val="Equipment Assumptions"/>
      <sheetName val="Budget Assumptions"/>
      <sheetName val="Material Assumptions"/>
      <sheetName val="Cash Costs"/>
      <sheetName val="Loading Type RH200W - hours"/>
      <sheetName val="Loading Type RH170W - hours"/>
      <sheetName val="Loading Type RH120WC - hours"/>
      <sheetName val="Loading Type RH40C - hours"/>
      <sheetName val="Loading Type 992C - hours"/>
      <sheetName val="Drill&amp;Blast"/>
      <sheetName val="Mine Hours"/>
      <sheetName val="MineSupportCostsandContractors"/>
      <sheetName val="MineEquipmentCosts"/>
      <sheetName val="EquipDeprnReplmt~"/>
      <sheetName val="Opex~"/>
      <sheetName val="Operations La Jauga"/>
      <sheetName val="Maintenance La Jagua"/>
      <sheetName val="Dates &amp; Flags"/>
      <sheetName val="Cuentas"/>
      <sheetName val="CtaGeneral-A"/>
      <sheetName val="Fixed Assets~"/>
      <sheetName val="Resumen vlr Uni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Formato 5 Entrenamiento"/>
      <sheetName val="Report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lujo De Caja "/>
      <sheetName val="Reporte"/>
      <sheetName val="Programa"/>
      <sheetName val="LISTAS"/>
      <sheetName val="Hoja2"/>
      <sheetName val="Sheet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</sheetDataSet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[a  aaInformación]__cceficien_2"/>
      <sheetName val="ANALISIS"/>
      <sheetName val="[a  aaInformación]__cceficien_4"/>
      <sheetName val="[a  aaInformación]__cceficien_3"/>
      <sheetName val="[a  aaInformación]__cceficien_8"/>
      <sheetName val="[a  aaInformación]__cceficien_6"/>
      <sheetName val="[a  aaInformación]__cceficien_5"/>
      <sheetName val="[a  aaInformación]__cceficien_7"/>
      <sheetName val="[a  aaInformación]__cceficien_9"/>
      <sheetName val="[a  aaInformación]__cceficie_10"/>
      <sheetName val="[a  aaInformación]__cceficie_11"/>
      <sheetName val="[a  aaInformación]__cceficie_1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NARIÑ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lvc"/>
      <sheetName val="cyrb"/>
      <sheetName val="gapr"/>
      <sheetName val="PRECIOS ACTUALIZADOS FERRASA"/>
      <sheetName val="precios unitarios caranal"/>
      <sheetName val="hoja 2"/>
      <sheetName val="Cuadro p. Capital Vs estimado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Manning"/>
      <sheetName val="Cashflows"/>
      <sheetName val="P &amp; L"/>
      <sheetName val="UG &amp; CPP"/>
      <sheetName val="OC &amp; HW"/>
      <sheetName val="Revenue"/>
      <sheetName val="Capital T"/>
      <sheetName val="Capital GCA T"/>
      <sheetName val="Capital West"/>
      <sheetName val="Financing"/>
      <sheetName val="TARIF200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Sponsors Valuation"/>
      <sheetName val="MMJV"/>
      <sheetName val="Glenmurrin AUD"/>
      <sheetName val="Glenmurrin USD"/>
      <sheetName val="Minara AUD"/>
      <sheetName val="Minara USD"/>
      <sheetName val="LOM Valuation"/>
      <sheetName val="Exec Sum - MMJV"/>
      <sheetName val="Exec Sum Mthly"/>
      <sheetName val="Glenmurrin Tax Depn"/>
      <sheetName val="Glenmurrin Acc Depn"/>
      <sheetName val="MRE Tax Depn"/>
      <sheetName val="LOM Val'n Sum"/>
      <sheetName val="Comparision"/>
      <sheetName val="EBITDA Sum"/>
      <sheetName val="LOM Graphs"/>
      <sheetName val="LOM Graph Data"/>
      <sheetName val="MRE Acctg depn"/>
      <sheetName val="Production"/>
      <sheetName val="LOM Capability"/>
      <sheetName val="Price Inputs"/>
      <sheetName val="LOM Capital"/>
      <sheetName val="OL"/>
      <sheetName val="Ref"/>
      <sheetName val="Acid Calc"/>
      <sheetName val="Util"/>
      <sheetName val="HL"/>
      <sheetName val="Secondary Feeds"/>
      <sheetName val="Mine &amp; Admin"/>
      <sheetName val="Site Mtce"/>
      <sheetName val="Assumptions"/>
      <sheetName val="Working Cap Movemts"/>
      <sheetName val="CY 2007 Forecast Adjustments"/>
      <sheetName val="Summar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</sheetDataSet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"/>
      <sheetName val="Altenativa"/>
      <sheetName val="Incremental"/>
      <sheetName val="Graficas VPN"/>
      <sheetName val="Gráficas VPN (Inglés)"/>
      <sheetName val="Tabla Depreciación"/>
      <sheetName val="MODEC_II"/>
      <sheetName val="Working Cap Movemts"/>
      <sheetName val="H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2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  <sheetName val="RECUR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2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fTables"/>
      <sheetName val="Summary"/>
      <sheetName val="CapitalBudget6MthToDec05"/>
      <sheetName val="Propuesta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s"/>
      <sheetName val="GENERAL "/>
      <sheetName val="cap 5-ELECTRICAS "/>
      <sheetName val="datosluminariasRoyAlPHa"/>
      <sheetName val="RefTables"/>
      <sheetName val="Registros_de_Asistencia"/>
      <sheetName val="Simulación Inf.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  <sheetName val="DATOS"/>
      <sheetName val="COL 21169"/>
      <sheetName val="9.625 CSG LN-5"/>
      <sheetName val="Drill Sheet"/>
      <sheetName val="LN5-CHC.4-7-SS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 refreshError="1"/>
    </sheetDataSet>
  </externalBook>
</externalLink>
</file>

<file path=xl/externalLinks/externalLink2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larios"/>
      <sheetName val="Precios"/>
      <sheetName val="Unitarios"/>
      <sheetName val="Presupuesto"/>
      <sheetName val="Cronograma"/>
      <sheetName val="APU - Agualongo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2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page"/>
      <sheetName val="Summary"/>
      <sheetName val="Creation of value"/>
      <sheetName val="Defining the problem"/>
      <sheetName val="Logic trees"/>
      <sheetName val="The value chain"/>
      <sheetName val="Value driver analysis"/>
      <sheetName val="Sources of project value"/>
      <sheetName val="Principles of valuation"/>
      <sheetName val="Forecasting cash flow"/>
      <sheetName val="Principles of investment risk"/>
      <sheetName val="Capital asset pricing model"/>
      <sheetName val="Project cost of capital"/>
      <sheetName val="Project risk analysis"/>
      <sheetName val="Alternative investment criteria"/>
      <sheetName val="Communicating value"/>
      <sheetName val="Principles of spreadsheeting"/>
      <sheetName val="Spreadsheet standards (1)"/>
      <sheetName val="Spreadsheet standards (2)"/>
      <sheetName val="Reconciling value"/>
      <sheetName val="Mine variance - graph"/>
      <sheetName val="Mine variance - tree"/>
      <sheetName val="Graph data"/>
      <sheetName val="Graph data (2)"/>
      <sheetName val="datosluminariasRoyAlPH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 MENORES"/>
      <sheetName val="LISTA PRECIO"/>
      <sheetName val="CUAD"/>
      <sheetName val="CEM-AREN"/>
      <sheetName val="PRESUPU"/>
      <sheetName val="RENDIMIEN"/>
      <sheetName val="ANALISIS BASICO"/>
      <sheetName val="1.PRELI"/>
      <sheetName val="2 CIMI"/>
      <sheetName val="3.ESTRU"/>
      <sheetName val="4.MURO"/>
      <sheetName val="5.CUBIE"/>
      <sheetName val="6.PISO"/>
      <sheetName val="7.CARPI"/>
      <sheetName val="8.ACAB MU"/>
      <sheetName val="9.INST SANT"/>
      <sheetName val="10.INST HIDRA"/>
      <sheetName val="11.INST ELECT"/>
      <sheetName val="12.APAR SANIT"/>
      <sheetName val="13.INST GAS.NAT"/>
      <sheetName val="14.PINTU"/>
      <sheetName val="15.ASEO GEN"/>
      <sheetName val="ITEM-COSTO"/>
      <sheetName val="ACT-COST"/>
      <sheetName val="ACT-%"/>
      <sheetName val="CONCRETOS"/>
      <sheetName val="CONCRET"/>
      <sheetName val="Hoja2"/>
      <sheetName val="DURACION"/>
      <sheetName val="CTO INDIR"/>
      <sheetName val="MATERI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Index"/>
      <sheetName val="Project Parameters"/>
      <sheetName val="Fleet"/>
      <sheetName val="Utilisation"/>
      <sheetName val="Support Equipment"/>
      <sheetName val="Truck Nos - Coal"/>
      <sheetName val="Truck Nos - Waste"/>
      <sheetName val="Ground Prep - Coal"/>
      <sheetName val="Ground Prep - Waste"/>
      <sheetName val="Capacity"/>
      <sheetName val="Pasted Schedule"/>
      <sheetName val="MANUAL CONTRACTOR ANNUAL VOLUME"/>
      <sheetName val="Waste Exc Prod"/>
      <sheetName val="Coal Exc Prod"/>
      <sheetName val="Work Hrs - FEL&amp;EXC "/>
      <sheetName val="Work Hrs - Trucks&amp;Support"/>
      <sheetName val="Hours Summary"/>
      <sheetName val="Equip Selection &amp; Roster"/>
      <sheetName val="Truck Cycle Data"/>
      <sheetName val="OC Equip Data"/>
      <sheetName val="Mine variance - tre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2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PxQ Cantidad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MANO DE OBRA"/>
      <sheetName val="BASE DE DATOS"/>
      <sheetName val="Hoja1"/>
      <sheetName val="ANALISIS UNITARIOS"/>
      <sheetName val="APUS NUEVOS"/>
      <sheetName val="apus electricos"/>
      <sheetName val="ITEMS"/>
      <sheetName val="Datos de ejemplo"/>
      <sheetName val="TRANSPORT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2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TARIFA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2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c00"/>
      <sheetName val="June00"/>
      <sheetName val="Sheet3"/>
      <sheetName val="Sheet4"/>
      <sheetName val="Sheet6"/>
      <sheetName val="Sheet7"/>
      <sheetName val="Sheet9"/>
      <sheetName val="Sheet10"/>
      <sheetName val="Inde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 A. PRELIMINAR"/>
      <sheetName val="APU-1."/>
      <sheetName val="2. VIASYURBANISMO"/>
      <sheetName val="APU-2."/>
      <sheetName val="3. ESTRUC Y ARQ"/>
      <sheetName val="APU-3."/>
      <sheetName val="4. FRIO"/>
      <sheetName val="5. ELECTRICO"/>
      <sheetName val="6.REDES ALCANTARILLADO"/>
      <sheetName val="7.RED DE ABASTO"/>
      <sheetName val="APU-6-7"/>
      <sheetName val="8. REDGAS"/>
      <sheetName val="APU-8."/>
      <sheetName val="9. AMBIENTAL"/>
      <sheetName val="10. EQUIPOS"/>
      <sheetName val="11.OYM"/>
      <sheetName val="12. RESUMEN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 A. PRELIMINAR"/>
      <sheetName val="APU-1."/>
      <sheetName val="2. VIASYURBANISMO"/>
      <sheetName val="APU-2."/>
      <sheetName val="3. ESTRUC Y ARQ"/>
      <sheetName val="APU-3."/>
      <sheetName val="5. ELECTRICO"/>
      <sheetName val="6.REDES ALCANTARILLADO"/>
      <sheetName val="7.RED DE ABASTO"/>
      <sheetName val="APU-6-7"/>
      <sheetName val="8. REDGAS"/>
      <sheetName val="APU-8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FINANC"/>
      <sheetName val="RIE-C4"/>
      <sheetName val="RIE-C5"/>
      <sheetName val="RIE-K16"/>
      <sheetName val="RIE-CRA17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2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2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devdics"/>
      <sheetName val="ModeloPresupuesto"/>
      <sheetName val="Presup_Cancha"/>
      <sheetName val="CRA.MODI"/>
      <sheetName val="1,01"/>
      <sheetName val="UNIT."/>
      <sheetName val="PROGR_2"/>
      <sheetName val="A__P__U_"/>
      <sheetName val="ACTA_DE_MODIFICACION__(2)"/>
      <sheetName val="PROGR_3"/>
      <sheetName val="A__P__U_1"/>
      <sheetName val="ACTA_DE_MODIFICACION__(2)1"/>
      <sheetName val="Listas"/>
      <sheetName val="AASHTO"/>
      <sheetName val="INV"/>
      <sheetName val="glvc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</sheetDataSet>
  </externalBook>
</externalLink>
</file>

<file path=xl/externalLinks/externalLink2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7"/>
      <sheetName val="2008"/>
      <sheetName val="2009"/>
      <sheetName val="2010"/>
      <sheetName val="2011"/>
      <sheetName val="Consolidado"/>
      <sheetName val="WACC - VPN FC"/>
      <sheetName val="Activos"/>
      <sheetName val="Impuestos Temp."/>
      <sheetName val="CatFin - Suleasing(Plamort)"/>
      <sheetName val="Dólar"/>
      <sheetName val="Produc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Unit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</sheetDataSet>
  </externalBook>
</externalLink>
</file>

<file path=xl/externalLinks/externalLink2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CONTRA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2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A.MODI"/>
    </sheetNames>
    <sheetDataSet>
      <sheetData sheetId="0" refreshError="1"/>
    </sheetDataSet>
  </externalBook>
</externalLink>
</file>

<file path=xl/externalLinks/externalLink2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CUADRILLAS"/>
      <sheetName val="[A MInformes M]__cceficiente__4"/>
      <sheetName val="[A MInformes M]__cceficiente__3"/>
      <sheetName val="[A MInformes M]__cceficiente__8"/>
      <sheetName val="[A MInformes M]__cceficiente__6"/>
      <sheetName val="[A MInformes M]__cceficiente__5"/>
      <sheetName val="[A MInformes M]__cceficiente__7"/>
      <sheetName val="[A MInformes M]__cceficiente__9"/>
      <sheetName val="[A MInformes M]__cceficiente_10"/>
      <sheetName val="[A MInformes M]__cceficiente_11"/>
      <sheetName val="[A MInformes M]__cceficiente_1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Instrucciones de trabajo SAS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2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"/>
      <sheetName val="0. D.D.E"/>
      <sheetName val="FORMATO_APU"/>
      <sheetName val="PLAN FINANCIERO"/>
      <sheetName val="APORTE CONVENIADO"/>
      <sheetName val="1. PRESUPUESTO OFICIAL "/>
      <sheetName val="1.1 DESGLOSE AI"/>
      <sheetName val="1.2 PAGA"/>
      <sheetName val="1.2 PRESU_PGIO"/>
      <sheetName val="1.3 CAJA DE FLUJO"/>
      <sheetName val="1.4 PROGRAMACION"/>
      <sheetName val="2. PPTO INTERVENTORÍA"/>
      <sheetName val="2.1 FACTOR MULTIPLICADOR"/>
      <sheetName val="3. MEMORIAS"/>
      <sheetName val="4. INSUMOS"/>
      <sheetName val="5. EQUIPOS"/>
      <sheetName val="6. JORNA + PRESTA"/>
      <sheetName val="7. DISTANCIAS"/>
      <sheetName val="8. APU_CAP_1"/>
      <sheetName val="8. APU_CAP_2"/>
      <sheetName val="8. APU_CAP_3"/>
      <sheetName val="8. APU_CAP_4"/>
      <sheetName val="8. APU_CAP_5"/>
      <sheetName val="8. APU_CAP_6"/>
      <sheetName val="8. APU_CAP_7"/>
      <sheetName val="8. APU_CAP_8"/>
      <sheetName val="8. APU_CAP_9"/>
    </sheetNames>
    <sheetDataSet>
      <sheetData sheetId="0"/>
      <sheetData sheetId="1">
        <row r="6">
          <cell r="B6" t="str">
            <v>"INTERVENTORIA TECNICA, ADMINISTRATIVA Y FINANCIERA DEL PROYECTO QUE TIENE POR OBJETO: OBRAS DE MANTENIMIENTO Y ADECUCACION EN EL PARQUE DIVINO NIÑO DEL MUNICIPIO DE LA APARTADA CORDOBA. "</v>
          </cell>
        </row>
      </sheetData>
      <sheetData sheetId="2"/>
      <sheetData sheetId="3"/>
      <sheetData sheetId="4"/>
      <sheetData sheetId="5"/>
      <sheetData sheetId="6">
        <row r="26">
          <cell r="E26">
            <v>1</v>
          </cell>
        </row>
      </sheetData>
      <sheetData sheetId="7"/>
      <sheetData sheetId="8"/>
      <sheetData sheetId="9"/>
      <sheetData sheetId="10"/>
      <sheetData sheetId="11"/>
      <sheetData sheetId="12">
        <row r="41">
          <cell r="G41">
            <v>1.9999984615384618</v>
          </cell>
        </row>
      </sheetData>
      <sheetData sheetId="13"/>
      <sheetData sheetId="14"/>
      <sheetData sheetId="15"/>
      <sheetData sheetId="16">
        <row r="11">
          <cell r="A11">
            <v>1750905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2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ISTA"/>
      <sheetName val="0. D.D.E"/>
      <sheetName val="FORMATO_APU"/>
      <sheetName val="PLAN FINANCIERO"/>
      <sheetName val="APORTE CONVENIADO"/>
      <sheetName val="1. PRESUPUESTO OFICIAL "/>
      <sheetName val="1.1 DESGLOSE AI"/>
      <sheetName val="1.2 PAGA"/>
      <sheetName val="1.2 PRESU_PGIO"/>
      <sheetName val="1.3 CAJA DE FLUJO"/>
      <sheetName val="1.4 PROGRAMACION"/>
      <sheetName val="2. PPTO INTERVENTORÍA"/>
      <sheetName val="2.1 FACTOR MULTIPLICADOR"/>
      <sheetName val="3. MEMORIAS"/>
      <sheetName val="4. INSUMOS"/>
      <sheetName val="5. EQUIPOS"/>
      <sheetName val="6. JORNA + PRESTA"/>
      <sheetName val="7. DISTANCIAS"/>
      <sheetName val="8. APU_CAP_1"/>
      <sheetName val="8. APU_CAP_2"/>
      <sheetName val="8. APU_CAP_3"/>
      <sheetName val="8. APU_CAP_4"/>
      <sheetName val="8. APU_CAP_5"/>
      <sheetName val="8. APU_CAP_6"/>
      <sheetName val="8. APU_CAP_7"/>
      <sheetName val="8. APU_CAP_8"/>
      <sheetName val="8. APU_CAP_9"/>
    </sheetNames>
    <sheetDataSet>
      <sheetData sheetId="0"/>
      <sheetData sheetId="1">
        <row r="9">
          <cell r="B9" t="str">
            <v>MUNICIPIO DE LA APARTADA - CORDOBA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1">
          <cell r="A11">
            <v>1750905</v>
          </cell>
        </row>
        <row r="67">
          <cell r="F67">
            <v>1.8344105305039786</v>
          </cell>
        </row>
        <row r="93">
          <cell r="F93">
            <v>1.6311984615384616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3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A681F-D3FD-4160-AD4A-F5D3D204CC84}">
  <sheetPr>
    <tabColor theme="9" tint="0.39997558519241921"/>
    <pageSetUpPr fitToPage="1"/>
  </sheetPr>
  <dimension ref="B1:N90"/>
  <sheetViews>
    <sheetView showGridLines="0" zoomScale="95" zoomScaleNormal="95" zoomScaleSheetLayoutView="100" zoomScalePageLayoutView="80" workbookViewId="0">
      <pane ySplit="1" topLeftCell="A3" activePane="bottomLeft" state="frozenSplit"/>
      <selection activeCell="A16" sqref="A16:B16"/>
      <selection pane="bottomLeft" activeCell="C12" sqref="C12"/>
    </sheetView>
  </sheetViews>
  <sheetFormatPr baseColWidth="10" defaultColWidth="10.5" defaultRowHeight="16" x14ac:dyDescent="0.2"/>
  <cols>
    <col min="1" max="1" width="5.1640625" style="1" customWidth="1"/>
    <col min="2" max="2" width="6" style="32" bestFit="1" customWidth="1"/>
    <col min="3" max="3" width="57.5" style="1" customWidth="1"/>
    <col min="4" max="4" width="5.5" style="1" bestFit="1" customWidth="1"/>
    <col min="5" max="5" width="14.1640625" style="1" customWidth="1"/>
    <col min="6" max="6" width="18.83203125" style="33" customWidth="1"/>
    <col min="7" max="7" width="25.83203125" style="33" customWidth="1"/>
    <col min="8" max="8" width="12.5" style="1" customWidth="1"/>
    <col min="9" max="9" width="19.83203125" style="1" customWidth="1"/>
    <col min="10" max="10" width="13.33203125" style="1" bestFit="1" customWidth="1"/>
    <col min="11" max="234" width="10.5" style="1"/>
    <col min="235" max="235" width="6.5" style="1" customWidth="1"/>
    <col min="236" max="236" width="64.6640625" style="1" customWidth="1"/>
    <col min="237" max="237" width="13.5" style="1" customWidth="1"/>
    <col min="238" max="238" width="11.83203125" style="1" bestFit="1" customWidth="1"/>
    <col min="239" max="239" width="21.5" style="1" customWidth="1"/>
    <col min="240" max="240" width="26.83203125" style="1" customWidth="1"/>
    <col min="241" max="243" width="14.5" style="1" bestFit="1" customWidth="1"/>
    <col min="244" max="247" width="15.5" style="1" bestFit="1" customWidth="1"/>
    <col min="248" max="249" width="14.5" style="1" bestFit="1" customWidth="1"/>
    <col min="250" max="250" width="22" style="1" customWidth="1"/>
    <col min="251" max="490" width="10.5" style="1"/>
    <col min="491" max="491" width="6.5" style="1" customWidth="1"/>
    <col min="492" max="492" width="64.6640625" style="1" customWidth="1"/>
    <col min="493" max="493" width="13.5" style="1" customWidth="1"/>
    <col min="494" max="494" width="11.83203125" style="1" bestFit="1" customWidth="1"/>
    <col min="495" max="495" width="21.5" style="1" customWidth="1"/>
    <col min="496" max="496" width="26.83203125" style="1" customWidth="1"/>
    <col min="497" max="499" width="14.5" style="1" bestFit="1" customWidth="1"/>
    <col min="500" max="503" width="15.5" style="1" bestFit="1" customWidth="1"/>
    <col min="504" max="505" width="14.5" style="1" bestFit="1" customWidth="1"/>
    <col min="506" max="506" width="22" style="1" customWidth="1"/>
    <col min="507" max="746" width="10.5" style="1"/>
    <col min="747" max="747" width="6.5" style="1" customWidth="1"/>
    <col min="748" max="748" width="64.6640625" style="1" customWidth="1"/>
    <col min="749" max="749" width="13.5" style="1" customWidth="1"/>
    <col min="750" max="750" width="11.83203125" style="1" bestFit="1" customWidth="1"/>
    <col min="751" max="751" width="21.5" style="1" customWidth="1"/>
    <col min="752" max="752" width="26.83203125" style="1" customWidth="1"/>
    <col min="753" max="755" width="14.5" style="1" bestFit="1" customWidth="1"/>
    <col min="756" max="759" width="15.5" style="1" bestFit="1" customWidth="1"/>
    <col min="760" max="761" width="14.5" style="1" bestFit="1" customWidth="1"/>
    <col min="762" max="762" width="22" style="1" customWidth="1"/>
    <col min="763" max="1002" width="10.5" style="1"/>
    <col min="1003" max="1003" width="6.5" style="1" customWidth="1"/>
    <col min="1004" max="1004" width="64.6640625" style="1" customWidth="1"/>
    <col min="1005" max="1005" width="13.5" style="1" customWidth="1"/>
    <col min="1006" max="1006" width="11.83203125" style="1" bestFit="1" customWidth="1"/>
    <col min="1007" max="1007" width="21.5" style="1" customWidth="1"/>
    <col min="1008" max="1008" width="26.83203125" style="1" customWidth="1"/>
    <col min="1009" max="1011" width="14.5" style="1" bestFit="1" customWidth="1"/>
    <col min="1012" max="1015" width="15.5" style="1" bestFit="1" customWidth="1"/>
    <col min="1016" max="1017" width="14.5" style="1" bestFit="1" customWidth="1"/>
    <col min="1018" max="1018" width="22" style="1" customWidth="1"/>
    <col min="1019" max="1258" width="10.5" style="1"/>
    <col min="1259" max="1259" width="6.5" style="1" customWidth="1"/>
    <col min="1260" max="1260" width="64.6640625" style="1" customWidth="1"/>
    <col min="1261" max="1261" width="13.5" style="1" customWidth="1"/>
    <col min="1262" max="1262" width="11.83203125" style="1" bestFit="1" customWidth="1"/>
    <col min="1263" max="1263" width="21.5" style="1" customWidth="1"/>
    <col min="1264" max="1264" width="26.83203125" style="1" customWidth="1"/>
    <col min="1265" max="1267" width="14.5" style="1" bestFit="1" customWidth="1"/>
    <col min="1268" max="1271" width="15.5" style="1" bestFit="1" customWidth="1"/>
    <col min="1272" max="1273" width="14.5" style="1" bestFit="1" customWidth="1"/>
    <col min="1274" max="1274" width="22" style="1" customWidth="1"/>
    <col min="1275" max="1514" width="10.5" style="1"/>
    <col min="1515" max="1515" width="6.5" style="1" customWidth="1"/>
    <col min="1516" max="1516" width="64.6640625" style="1" customWidth="1"/>
    <col min="1517" max="1517" width="13.5" style="1" customWidth="1"/>
    <col min="1518" max="1518" width="11.83203125" style="1" bestFit="1" customWidth="1"/>
    <col min="1519" max="1519" width="21.5" style="1" customWidth="1"/>
    <col min="1520" max="1520" width="26.83203125" style="1" customWidth="1"/>
    <col min="1521" max="1523" width="14.5" style="1" bestFit="1" customWidth="1"/>
    <col min="1524" max="1527" width="15.5" style="1" bestFit="1" customWidth="1"/>
    <col min="1528" max="1529" width="14.5" style="1" bestFit="1" customWidth="1"/>
    <col min="1530" max="1530" width="22" style="1" customWidth="1"/>
    <col min="1531" max="1770" width="10.5" style="1"/>
    <col min="1771" max="1771" width="6.5" style="1" customWidth="1"/>
    <col min="1772" max="1772" width="64.6640625" style="1" customWidth="1"/>
    <col min="1773" max="1773" width="13.5" style="1" customWidth="1"/>
    <col min="1774" max="1774" width="11.83203125" style="1" bestFit="1" customWidth="1"/>
    <col min="1775" max="1775" width="21.5" style="1" customWidth="1"/>
    <col min="1776" max="1776" width="26.83203125" style="1" customWidth="1"/>
    <col min="1777" max="1779" width="14.5" style="1" bestFit="1" customWidth="1"/>
    <col min="1780" max="1783" width="15.5" style="1" bestFit="1" customWidth="1"/>
    <col min="1784" max="1785" width="14.5" style="1" bestFit="1" customWidth="1"/>
    <col min="1786" max="1786" width="22" style="1" customWidth="1"/>
    <col min="1787" max="2026" width="10.5" style="1"/>
    <col min="2027" max="2027" width="6.5" style="1" customWidth="1"/>
    <col min="2028" max="2028" width="64.6640625" style="1" customWidth="1"/>
    <col min="2029" max="2029" width="13.5" style="1" customWidth="1"/>
    <col min="2030" max="2030" width="11.83203125" style="1" bestFit="1" customWidth="1"/>
    <col min="2031" max="2031" width="21.5" style="1" customWidth="1"/>
    <col min="2032" max="2032" width="26.83203125" style="1" customWidth="1"/>
    <col min="2033" max="2035" width="14.5" style="1" bestFit="1" customWidth="1"/>
    <col min="2036" max="2039" width="15.5" style="1" bestFit="1" customWidth="1"/>
    <col min="2040" max="2041" width="14.5" style="1" bestFit="1" customWidth="1"/>
    <col min="2042" max="2042" width="22" style="1" customWidth="1"/>
    <col min="2043" max="2282" width="10.5" style="1"/>
    <col min="2283" max="2283" width="6.5" style="1" customWidth="1"/>
    <col min="2284" max="2284" width="64.6640625" style="1" customWidth="1"/>
    <col min="2285" max="2285" width="13.5" style="1" customWidth="1"/>
    <col min="2286" max="2286" width="11.83203125" style="1" bestFit="1" customWidth="1"/>
    <col min="2287" max="2287" width="21.5" style="1" customWidth="1"/>
    <col min="2288" max="2288" width="26.83203125" style="1" customWidth="1"/>
    <col min="2289" max="2291" width="14.5" style="1" bestFit="1" customWidth="1"/>
    <col min="2292" max="2295" width="15.5" style="1" bestFit="1" customWidth="1"/>
    <col min="2296" max="2297" width="14.5" style="1" bestFit="1" customWidth="1"/>
    <col min="2298" max="2298" width="22" style="1" customWidth="1"/>
    <col min="2299" max="2538" width="10.5" style="1"/>
    <col min="2539" max="2539" width="6.5" style="1" customWidth="1"/>
    <col min="2540" max="2540" width="64.6640625" style="1" customWidth="1"/>
    <col min="2541" max="2541" width="13.5" style="1" customWidth="1"/>
    <col min="2542" max="2542" width="11.83203125" style="1" bestFit="1" customWidth="1"/>
    <col min="2543" max="2543" width="21.5" style="1" customWidth="1"/>
    <col min="2544" max="2544" width="26.83203125" style="1" customWidth="1"/>
    <col min="2545" max="2547" width="14.5" style="1" bestFit="1" customWidth="1"/>
    <col min="2548" max="2551" width="15.5" style="1" bestFit="1" customWidth="1"/>
    <col min="2552" max="2553" width="14.5" style="1" bestFit="1" customWidth="1"/>
    <col min="2554" max="2554" width="22" style="1" customWidth="1"/>
    <col min="2555" max="2794" width="10.5" style="1"/>
    <col min="2795" max="2795" width="6.5" style="1" customWidth="1"/>
    <col min="2796" max="2796" width="64.6640625" style="1" customWidth="1"/>
    <col min="2797" max="2797" width="13.5" style="1" customWidth="1"/>
    <col min="2798" max="2798" width="11.83203125" style="1" bestFit="1" customWidth="1"/>
    <col min="2799" max="2799" width="21.5" style="1" customWidth="1"/>
    <col min="2800" max="2800" width="26.83203125" style="1" customWidth="1"/>
    <col min="2801" max="2803" width="14.5" style="1" bestFit="1" customWidth="1"/>
    <col min="2804" max="2807" width="15.5" style="1" bestFit="1" customWidth="1"/>
    <col min="2808" max="2809" width="14.5" style="1" bestFit="1" customWidth="1"/>
    <col min="2810" max="2810" width="22" style="1" customWidth="1"/>
    <col min="2811" max="3050" width="10.5" style="1"/>
    <col min="3051" max="3051" width="6.5" style="1" customWidth="1"/>
    <col min="3052" max="3052" width="64.6640625" style="1" customWidth="1"/>
    <col min="3053" max="3053" width="13.5" style="1" customWidth="1"/>
    <col min="3054" max="3054" width="11.83203125" style="1" bestFit="1" customWidth="1"/>
    <col min="3055" max="3055" width="21.5" style="1" customWidth="1"/>
    <col min="3056" max="3056" width="26.83203125" style="1" customWidth="1"/>
    <col min="3057" max="3059" width="14.5" style="1" bestFit="1" customWidth="1"/>
    <col min="3060" max="3063" width="15.5" style="1" bestFit="1" customWidth="1"/>
    <col min="3064" max="3065" width="14.5" style="1" bestFit="1" customWidth="1"/>
    <col min="3066" max="3066" width="22" style="1" customWidth="1"/>
    <col min="3067" max="3306" width="10.5" style="1"/>
    <col min="3307" max="3307" width="6.5" style="1" customWidth="1"/>
    <col min="3308" max="3308" width="64.6640625" style="1" customWidth="1"/>
    <col min="3309" max="3309" width="13.5" style="1" customWidth="1"/>
    <col min="3310" max="3310" width="11.83203125" style="1" bestFit="1" customWidth="1"/>
    <col min="3311" max="3311" width="21.5" style="1" customWidth="1"/>
    <col min="3312" max="3312" width="26.83203125" style="1" customWidth="1"/>
    <col min="3313" max="3315" width="14.5" style="1" bestFit="1" customWidth="1"/>
    <col min="3316" max="3319" width="15.5" style="1" bestFit="1" customWidth="1"/>
    <col min="3320" max="3321" width="14.5" style="1" bestFit="1" customWidth="1"/>
    <col min="3322" max="3322" width="22" style="1" customWidth="1"/>
    <col min="3323" max="3562" width="10.5" style="1"/>
    <col min="3563" max="3563" width="6.5" style="1" customWidth="1"/>
    <col min="3564" max="3564" width="64.6640625" style="1" customWidth="1"/>
    <col min="3565" max="3565" width="13.5" style="1" customWidth="1"/>
    <col min="3566" max="3566" width="11.83203125" style="1" bestFit="1" customWidth="1"/>
    <col min="3567" max="3567" width="21.5" style="1" customWidth="1"/>
    <col min="3568" max="3568" width="26.83203125" style="1" customWidth="1"/>
    <col min="3569" max="3571" width="14.5" style="1" bestFit="1" customWidth="1"/>
    <col min="3572" max="3575" width="15.5" style="1" bestFit="1" customWidth="1"/>
    <col min="3576" max="3577" width="14.5" style="1" bestFit="1" customWidth="1"/>
    <col min="3578" max="3578" width="22" style="1" customWidth="1"/>
    <col min="3579" max="3818" width="10.5" style="1"/>
    <col min="3819" max="3819" width="6.5" style="1" customWidth="1"/>
    <col min="3820" max="3820" width="64.6640625" style="1" customWidth="1"/>
    <col min="3821" max="3821" width="13.5" style="1" customWidth="1"/>
    <col min="3822" max="3822" width="11.83203125" style="1" bestFit="1" customWidth="1"/>
    <col min="3823" max="3823" width="21.5" style="1" customWidth="1"/>
    <col min="3824" max="3824" width="26.83203125" style="1" customWidth="1"/>
    <col min="3825" max="3827" width="14.5" style="1" bestFit="1" customWidth="1"/>
    <col min="3828" max="3831" width="15.5" style="1" bestFit="1" customWidth="1"/>
    <col min="3832" max="3833" width="14.5" style="1" bestFit="1" customWidth="1"/>
    <col min="3834" max="3834" width="22" style="1" customWidth="1"/>
    <col min="3835" max="4074" width="10.5" style="1"/>
    <col min="4075" max="4075" width="6.5" style="1" customWidth="1"/>
    <col min="4076" max="4076" width="64.6640625" style="1" customWidth="1"/>
    <col min="4077" max="4077" width="13.5" style="1" customWidth="1"/>
    <col min="4078" max="4078" width="11.83203125" style="1" bestFit="1" customWidth="1"/>
    <col min="4079" max="4079" width="21.5" style="1" customWidth="1"/>
    <col min="4080" max="4080" width="26.83203125" style="1" customWidth="1"/>
    <col min="4081" max="4083" width="14.5" style="1" bestFit="1" customWidth="1"/>
    <col min="4084" max="4087" width="15.5" style="1" bestFit="1" customWidth="1"/>
    <col min="4088" max="4089" width="14.5" style="1" bestFit="1" customWidth="1"/>
    <col min="4090" max="4090" width="22" style="1" customWidth="1"/>
    <col min="4091" max="4330" width="10.5" style="1"/>
    <col min="4331" max="4331" width="6.5" style="1" customWidth="1"/>
    <col min="4332" max="4332" width="64.6640625" style="1" customWidth="1"/>
    <col min="4333" max="4333" width="13.5" style="1" customWidth="1"/>
    <col min="4334" max="4334" width="11.83203125" style="1" bestFit="1" customWidth="1"/>
    <col min="4335" max="4335" width="21.5" style="1" customWidth="1"/>
    <col min="4336" max="4336" width="26.83203125" style="1" customWidth="1"/>
    <col min="4337" max="4339" width="14.5" style="1" bestFit="1" customWidth="1"/>
    <col min="4340" max="4343" width="15.5" style="1" bestFit="1" customWidth="1"/>
    <col min="4344" max="4345" width="14.5" style="1" bestFit="1" customWidth="1"/>
    <col min="4346" max="4346" width="22" style="1" customWidth="1"/>
    <col min="4347" max="4586" width="10.5" style="1"/>
    <col min="4587" max="4587" width="6.5" style="1" customWidth="1"/>
    <col min="4588" max="4588" width="64.6640625" style="1" customWidth="1"/>
    <col min="4589" max="4589" width="13.5" style="1" customWidth="1"/>
    <col min="4590" max="4590" width="11.83203125" style="1" bestFit="1" customWidth="1"/>
    <col min="4591" max="4591" width="21.5" style="1" customWidth="1"/>
    <col min="4592" max="4592" width="26.83203125" style="1" customWidth="1"/>
    <col min="4593" max="4595" width="14.5" style="1" bestFit="1" customWidth="1"/>
    <col min="4596" max="4599" width="15.5" style="1" bestFit="1" customWidth="1"/>
    <col min="4600" max="4601" width="14.5" style="1" bestFit="1" customWidth="1"/>
    <col min="4602" max="4602" width="22" style="1" customWidth="1"/>
    <col min="4603" max="4842" width="10.5" style="1"/>
    <col min="4843" max="4843" width="6.5" style="1" customWidth="1"/>
    <col min="4844" max="4844" width="64.6640625" style="1" customWidth="1"/>
    <col min="4845" max="4845" width="13.5" style="1" customWidth="1"/>
    <col min="4846" max="4846" width="11.83203125" style="1" bestFit="1" customWidth="1"/>
    <col min="4847" max="4847" width="21.5" style="1" customWidth="1"/>
    <col min="4848" max="4848" width="26.83203125" style="1" customWidth="1"/>
    <col min="4849" max="4851" width="14.5" style="1" bestFit="1" customWidth="1"/>
    <col min="4852" max="4855" width="15.5" style="1" bestFit="1" customWidth="1"/>
    <col min="4856" max="4857" width="14.5" style="1" bestFit="1" customWidth="1"/>
    <col min="4858" max="4858" width="22" style="1" customWidth="1"/>
    <col min="4859" max="5098" width="10.5" style="1"/>
    <col min="5099" max="5099" width="6.5" style="1" customWidth="1"/>
    <col min="5100" max="5100" width="64.6640625" style="1" customWidth="1"/>
    <col min="5101" max="5101" width="13.5" style="1" customWidth="1"/>
    <col min="5102" max="5102" width="11.83203125" style="1" bestFit="1" customWidth="1"/>
    <col min="5103" max="5103" width="21.5" style="1" customWidth="1"/>
    <col min="5104" max="5104" width="26.83203125" style="1" customWidth="1"/>
    <col min="5105" max="5107" width="14.5" style="1" bestFit="1" customWidth="1"/>
    <col min="5108" max="5111" width="15.5" style="1" bestFit="1" customWidth="1"/>
    <col min="5112" max="5113" width="14.5" style="1" bestFit="1" customWidth="1"/>
    <col min="5114" max="5114" width="22" style="1" customWidth="1"/>
    <col min="5115" max="5354" width="10.5" style="1"/>
    <col min="5355" max="5355" width="6.5" style="1" customWidth="1"/>
    <col min="5356" max="5356" width="64.6640625" style="1" customWidth="1"/>
    <col min="5357" max="5357" width="13.5" style="1" customWidth="1"/>
    <col min="5358" max="5358" width="11.83203125" style="1" bestFit="1" customWidth="1"/>
    <col min="5359" max="5359" width="21.5" style="1" customWidth="1"/>
    <col min="5360" max="5360" width="26.83203125" style="1" customWidth="1"/>
    <col min="5361" max="5363" width="14.5" style="1" bestFit="1" customWidth="1"/>
    <col min="5364" max="5367" width="15.5" style="1" bestFit="1" customWidth="1"/>
    <col min="5368" max="5369" width="14.5" style="1" bestFit="1" customWidth="1"/>
    <col min="5370" max="5370" width="22" style="1" customWidth="1"/>
    <col min="5371" max="5610" width="10.5" style="1"/>
    <col min="5611" max="5611" width="6.5" style="1" customWidth="1"/>
    <col min="5612" max="5612" width="64.6640625" style="1" customWidth="1"/>
    <col min="5613" max="5613" width="13.5" style="1" customWidth="1"/>
    <col min="5614" max="5614" width="11.83203125" style="1" bestFit="1" customWidth="1"/>
    <col min="5615" max="5615" width="21.5" style="1" customWidth="1"/>
    <col min="5616" max="5616" width="26.83203125" style="1" customWidth="1"/>
    <col min="5617" max="5619" width="14.5" style="1" bestFit="1" customWidth="1"/>
    <col min="5620" max="5623" width="15.5" style="1" bestFit="1" customWidth="1"/>
    <col min="5624" max="5625" width="14.5" style="1" bestFit="1" customWidth="1"/>
    <col min="5626" max="5626" width="22" style="1" customWidth="1"/>
    <col min="5627" max="5866" width="10.5" style="1"/>
    <col min="5867" max="5867" width="6.5" style="1" customWidth="1"/>
    <col min="5868" max="5868" width="64.6640625" style="1" customWidth="1"/>
    <col min="5869" max="5869" width="13.5" style="1" customWidth="1"/>
    <col min="5870" max="5870" width="11.83203125" style="1" bestFit="1" customWidth="1"/>
    <col min="5871" max="5871" width="21.5" style="1" customWidth="1"/>
    <col min="5872" max="5872" width="26.83203125" style="1" customWidth="1"/>
    <col min="5873" max="5875" width="14.5" style="1" bestFit="1" customWidth="1"/>
    <col min="5876" max="5879" width="15.5" style="1" bestFit="1" customWidth="1"/>
    <col min="5880" max="5881" width="14.5" style="1" bestFit="1" customWidth="1"/>
    <col min="5882" max="5882" width="22" style="1" customWidth="1"/>
    <col min="5883" max="6122" width="10.5" style="1"/>
    <col min="6123" max="6123" width="6.5" style="1" customWidth="1"/>
    <col min="6124" max="6124" width="64.6640625" style="1" customWidth="1"/>
    <col min="6125" max="6125" width="13.5" style="1" customWidth="1"/>
    <col min="6126" max="6126" width="11.83203125" style="1" bestFit="1" customWidth="1"/>
    <col min="6127" max="6127" width="21.5" style="1" customWidth="1"/>
    <col min="6128" max="6128" width="26.83203125" style="1" customWidth="1"/>
    <col min="6129" max="6131" width="14.5" style="1" bestFit="1" customWidth="1"/>
    <col min="6132" max="6135" width="15.5" style="1" bestFit="1" customWidth="1"/>
    <col min="6136" max="6137" width="14.5" style="1" bestFit="1" customWidth="1"/>
    <col min="6138" max="6138" width="22" style="1" customWidth="1"/>
    <col min="6139" max="6378" width="10.5" style="1"/>
    <col min="6379" max="6379" width="6.5" style="1" customWidth="1"/>
    <col min="6380" max="6380" width="64.6640625" style="1" customWidth="1"/>
    <col min="6381" max="6381" width="13.5" style="1" customWidth="1"/>
    <col min="6382" max="6382" width="11.83203125" style="1" bestFit="1" customWidth="1"/>
    <col min="6383" max="6383" width="21.5" style="1" customWidth="1"/>
    <col min="6384" max="6384" width="26.83203125" style="1" customWidth="1"/>
    <col min="6385" max="6387" width="14.5" style="1" bestFit="1" customWidth="1"/>
    <col min="6388" max="6391" width="15.5" style="1" bestFit="1" customWidth="1"/>
    <col min="6392" max="6393" width="14.5" style="1" bestFit="1" customWidth="1"/>
    <col min="6394" max="6394" width="22" style="1" customWidth="1"/>
    <col min="6395" max="6634" width="10.5" style="1"/>
    <col min="6635" max="6635" width="6.5" style="1" customWidth="1"/>
    <col min="6636" max="6636" width="64.6640625" style="1" customWidth="1"/>
    <col min="6637" max="6637" width="13.5" style="1" customWidth="1"/>
    <col min="6638" max="6638" width="11.83203125" style="1" bestFit="1" customWidth="1"/>
    <col min="6639" max="6639" width="21.5" style="1" customWidth="1"/>
    <col min="6640" max="6640" width="26.83203125" style="1" customWidth="1"/>
    <col min="6641" max="6643" width="14.5" style="1" bestFit="1" customWidth="1"/>
    <col min="6644" max="6647" width="15.5" style="1" bestFit="1" customWidth="1"/>
    <col min="6648" max="6649" width="14.5" style="1" bestFit="1" customWidth="1"/>
    <col min="6650" max="6650" width="22" style="1" customWidth="1"/>
    <col min="6651" max="6890" width="10.5" style="1"/>
    <col min="6891" max="6891" width="6.5" style="1" customWidth="1"/>
    <col min="6892" max="6892" width="64.6640625" style="1" customWidth="1"/>
    <col min="6893" max="6893" width="13.5" style="1" customWidth="1"/>
    <col min="6894" max="6894" width="11.83203125" style="1" bestFit="1" customWidth="1"/>
    <col min="6895" max="6895" width="21.5" style="1" customWidth="1"/>
    <col min="6896" max="6896" width="26.83203125" style="1" customWidth="1"/>
    <col min="6897" max="6899" width="14.5" style="1" bestFit="1" customWidth="1"/>
    <col min="6900" max="6903" width="15.5" style="1" bestFit="1" customWidth="1"/>
    <col min="6904" max="6905" width="14.5" style="1" bestFit="1" customWidth="1"/>
    <col min="6906" max="6906" width="22" style="1" customWidth="1"/>
    <col min="6907" max="7146" width="10.5" style="1"/>
    <col min="7147" max="7147" width="6.5" style="1" customWidth="1"/>
    <col min="7148" max="7148" width="64.6640625" style="1" customWidth="1"/>
    <col min="7149" max="7149" width="13.5" style="1" customWidth="1"/>
    <col min="7150" max="7150" width="11.83203125" style="1" bestFit="1" customWidth="1"/>
    <col min="7151" max="7151" width="21.5" style="1" customWidth="1"/>
    <col min="7152" max="7152" width="26.83203125" style="1" customWidth="1"/>
    <col min="7153" max="7155" width="14.5" style="1" bestFit="1" customWidth="1"/>
    <col min="7156" max="7159" width="15.5" style="1" bestFit="1" customWidth="1"/>
    <col min="7160" max="7161" width="14.5" style="1" bestFit="1" customWidth="1"/>
    <col min="7162" max="7162" width="22" style="1" customWidth="1"/>
    <col min="7163" max="7402" width="10.5" style="1"/>
    <col min="7403" max="7403" width="6.5" style="1" customWidth="1"/>
    <col min="7404" max="7404" width="64.6640625" style="1" customWidth="1"/>
    <col min="7405" max="7405" width="13.5" style="1" customWidth="1"/>
    <col min="7406" max="7406" width="11.83203125" style="1" bestFit="1" customWidth="1"/>
    <col min="7407" max="7407" width="21.5" style="1" customWidth="1"/>
    <col min="7408" max="7408" width="26.83203125" style="1" customWidth="1"/>
    <col min="7409" max="7411" width="14.5" style="1" bestFit="1" customWidth="1"/>
    <col min="7412" max="7415" width="15.5" style="1" bestFit="1" customWidth="1"/>
    <col min="7416" max="7417" width="14.5" style="1" bestFit="1" customWidth="1"/>
    <col min="7418" max="7418" width="22" style="1" customWidth="1"/>
    <col min="7419" max="7658" width="10.5" style="1"/>
    <col min="7659" max="7659" width="6.5" style="1" customWidth="1"/>
    <col min="7660" max="7660" width="64.6640625" style="1" customWidth="1"/>
    <col min="7661" max="7661" width="13.5" style="1" customWidth="1"/>
    <col min="7662" max="7662" width="11.83203125" style="1" bestFit="1" customWidth="1"/>
    <col min="7663" max="7663" width="21.5" style="1" customWidth="1"/>
    <col min="7664" max="7664" width="26.83203125" style="1" customWidth="1"/>
    <col min="7665" max="7667" width="14.5" style="1" bestFit="1" customWidth="1"/>
    <col min="7668" max="7671" width="15.5" style="1" bestFit="1" customWidth="1"/>
    <col min="7672" max="7673" width="14.5" style="1" bestFit="1" customWidth="1"/>
    <col min="7674" max="7674" width="22" style="1" customWidth="1"/>
    <col min="7675" max="7914" width="10.5" style="1"/>
    <col min="7915" max="7915" width="6.5" style="1" customWidth="1"/>
    <col min="7916" max="7916" width="64.6640625" style="1" customWidth="1"/>
    <col min="7917" max="7917" width="13.5" style="1" customWidth="1"/>
    <col min="7918" max="7918" width="11.83203125" style="1" bestFit="1" customWidth="1"/>
    <col min="7919" max="7919" width="21.5" style="1" customWidth="1"/>
    <col min="7920" max="7920" width="26.83203125" style="1" customWidth="1"/>
    <col min="7921" max="7923" width="14.5" style="1" bestFit="1" customWidth="1"/>
    <col min="7924" max="7927" width="15.5" style="1" bestFit="1" customWidth="1"/>
    <col min="7928" max="7929" width="14.5" style="1" bestFit="1" customWidth="1"/>
    <col min="7930" max="7930" width="22" style="1" customWidth="1"/>
    <col min="7931" max="8170" width="10.5" style="1"/>
    <col min="8171" max="8171" width="6.5" style="1" customWidth="1"/>
    <col min="8172" max="8172" width="64.6640625" style="1" customWidth="1"/>
    <col min="8173" max="8173" width="13.5" style="1" customWidth="1"/>
    <col min="8174" max="8174" width="11.83203125" style="1" bestFit="1" customWidth="1"/>
    <col min="8175" max="8175" width="21.5" style="1" customWidth="1"/>
    <col min="8176" max="8176" width="26.83203125" style="1" customWidth="1"/>
    <col min="8177" max="8179" width="14.5" style="1" bestFit="1" customWidth="1"/>
    <col min="8180" max="8183" width="15.5" style="1" bestFit="1" customWidth="1"/>
    <col min="8184" max="8185" width="14.5" style="1" bestFit="1" customWidth="1"/>
    <col min="8186" max="8186" width="22" style="1" customWidth="1"/>
    <col min="8187" max="8426" width="10.5" style="1"/>
    <col min="8427" max="8427" width="6.5" style="1" customWidth="1"/>
    <col min="8428" max="8428" width="64.6640625" style="1" customWidth="1"/>
    <col min="8429" max="8429" width="13.5" style="1" customWidth="1"/>
    <col min="8430" max="8430" width="11.83203125" style="1" bestFit="1" customWidth="1"/>
    <col min="8431" max="8431" width="21.5" style="1" customWidth="1"/>
    <col min="8432" max="8432" width="26.83203125" style="1" customWidth="1"/>
    <col min="8433" max="8435" width="14.5" style="1" bestFit="1" customWidth="1"/>
    <col min="8436" max="8439" width="15.5" style="1" bestFit="1" customWidth="1"/>
    <col min="8440" max="8441" width="14.5" style="1" bestFit="1" customWidth="1"/>
    <col min="8442" max="8442" width="22" style="1" customWidth="1"/>
    <col min="8443" max="8682" width="10.5" style="1"/>
    <col min="8683" max="8683" width="6.5" style="1" customWidth="1"/>
    <col min="8684" max="8684" width="64.6640625" style="1" customWidth="1"/>
    <col min="8685" max="8685" width="13.5" style="1" customWidth="1"/>
    <col min="8686" max="8686" width="11.83203125" style="1" bestFit="1" customWidth="1"/>
    <col min="8687" max="8687" width="21.5" style="1" customWidth="1"/>
    <col min="8688" max="8688" width="26.83203125" style="1" customWidth="1"/>
    <col min="8689" max="8691" width="14.5" style="1" bestFit="1" customWidth="1"/>
    <col min="8692" max="8695" width="15.5" style="1" bestFit="1" customWidth="1"/>
    <col min="8696" max="8697" width="14.5" style="1" bestFit="1" customWidth="1"/>
    <col min="8698" max="8698" width="22" style="1" customWidth="1"/>
    <col min="8699" max="8938" width="10.5" style="1"/>
    <col min="8939" max="8939" width="6.5" style="1" customWidth="1"/>
    <col min="8940" max="8940" width="64.6640625" style="1" customWidth="1"/>
    <col min="8941" max="8941" width="13.5" style="1" customWidth="1"/>
    <col min="8942" max="8942" width="11.83203125" style="1" bestFit="1" customWidth="1"/>
    <col min="8943" max="8943" width="21.5" style="1" customWidth="1"/>
    <col min="8944" max="8944" width="26.83203125" style="1" customWidth="1"/>
    <col min="8945" max="8947" width="14.5" style="1" bestFit="1" customWidth="1"/>
    <col min="8948" max="8951" width="15.5" style="1" bestFit="1" customWidth="1"/>
    <col min="8952" max="8953" width="14.5" style="1" bestFit="1" customWidth="1"/>
    <col min="8954" max="8954" width="22" style="1" customWidth="1"/>
    <col min="8955" max="9194" width="10.5" style="1"/>
    <col min="9195" max="9195" width="6.5" style="1" customWidth="1"/>
    <col min="9196" max="9196" width="64.6640625" style="1" customWidth="1"/>
    <col min="9197" max="9197" width="13.5" style="1" customWidth="1"/>
    <col min="9198" max="9198" width="11.83203125" style="1" bestFit="1" customWidth="1"/>
    <col min="9199" max="9199" width="21.5" style="1" customWidth="1"/>
    <col min="9200" max="9200" width="26.83203125" style="1" customWidth="1"/>
    <col min="9201" max="9203" width="14.5" style="1" bestFit="1" customWidth="1"/>
    <col min="9204" max="9207" width="15.5" style="1" bestFit="1" customWidth="1"/>
    <col min="9208" max="9209" width="14.5" style="1" bestFit="1" customWidth="1"/>
    <col min="9210" max="9210" width="22" style="1" customWidth="1"/>
    <col min="9211" max="9450" width="10.5" style="1"/>
    <col min="9451" max="9451" width="6.5" style="1" customWidth="1"/>
    <col min="9452" max="9452" width="64.6640625" style="1" customWidth="1"/>
    <col min="9453" max="9453" width="13.5" style="1" customWidth="1"/>
    <col min="9454" max="9454" width="11.83203125" style="1" bestFit="1" customWidth="1"/>
    <col min="9455" max="9455" width="21.5" style="1" customWidth="1"/>
    <col min="9456" max="9456" width="26.83203125" style="1" customWidth="1"/>
    <col min="9457" max="9459" width="14.5" style="1" bestFit="1" customWidth="1"/>
    <col min="9460" max="9463" width="15.5" style="1" bestFit="1" customWidth="1"/>
    <col min="9464" max="9465" width="14.5" style="1" bestFit="1" customWidth="1"/>
    <col min="9466" max="9466" width="22" style="1" customWidth="1"/>
    <col min="9467" max="9706" width="10.5" style="1"/>
    <col min="9707" max="9707" width="6.5" style="1" customWidth="1"/>
    <col min="9708" max="9708" width="64.6640625" style="1" customWidth="1"/>
    <col min="9709" max="9709" width="13.5" style="1" customWidth="1"/>
    <col min="9710" max="9710" width="11.83203125" style="1" bestFit="1" customWidth="1"/>
    <col min="9711" max="9711" width="21.5" style="1" customWidth="1"/>
    <col min="9712" max="9712" width="26.83203125" style="1" customWidth="1"/>
    <col min="9713" max="9715" width="14.5" style="1" bestFit="1" customWidth="1"/>
    <col min="9716" max="9719" width="15.5" style="1" bestFit="1" customWidth="1"/>
    <col min="9720" max="9721" width="14.5" style="1" bestFit="1" customWidth="1"/>
    <col min="9722" max="9722" width="22" style="1" customWidth="1"/>
    <col min="9723" max="9962" width="10.5" style="1"/>
    <col min="9963" max="9963" width="6.5" style="1" customWidth="1"/>
    <col min="9964" max="9964" width="64.6640625" style="1" customWidth="1"/>
    <col min="9965" max="9965" width="13.5" style="1" customWidth="1"/>
    <col min="9966" max="9966" width="11.83203125" style="1" bestFit="1" customWidth="1"/>
    <col min="9967" max="9967" width="21.5" style="1" customWidth="1"/>
    <col min="9968" max="9968" width="26.83203125" style="1" customWidth="1"/>
    <col min="9969" max="9971" width="14.5" style="1" bestFit="1" customWidth="1"/>
    <col min="9972" max="9975" width="15.5" style="1" bestFit="1" customWidth="1"/>
    <col min="9976" max="9977" width="14.5" style="1" bestFit="1" customWidth="1"/>
    <col min="9978" max="9978" width="22" style="1" customWidth="1"/>
    <col min="9979" max="10218" width="10.5" style="1"/>
    <col min="10219" max="10219" width="6.5" style="1" customWidth="1"/>
    <col min="10220" max="10220" width="64.6640625" style="1" customWidth="1"/>
    <col min="10221" max="10221" width="13.5" style="1" customWidth="1"/>
    <col min="10222" max="10222" width="11.83203125" style="1" bestFit="1" customWidth="1"/>
    <col min="10223" max="10223" width="21.5" style="1" customWidth="1"/>
    <col min="10224" max="10224" width="26.83203125" style="1" customWidth="1"/>
    <col min="10225" max="10227" width="14.5" style="1" bestFit="1" customWidth="1"/>
    <col min="10228" max="10231" width="15.5" style="1" bestFit="1" customWidth="1"/>
    <col min="10232" max="10233" width="14.5" style="1" bestFit="1" customWidth="1"/>
    <col min="10234" max="10234" width="22" style="1" customWidth="1"/>
    <col min="10235" max="10474" width="10.5" style="1"/>
    <col min="10475" max="10475" width="6.5" style="1" customWidth="1"/>
    <col min="10476" max="10476" width="64.6640625" style="1" customWidth="1"/>
    <col min="10477" max="10477" width="13.5" style="1" customWidth="1"/>
    <col min="10478" max="10478" width="11.83203125" style="1" bestFit="1" customWidth="1"/>
    <col min="10479" max="10479" width="21.5" style="1" customWidth="1"/>
    <col min="10480" max="10480" width="26.83203125" style="1" customWidth="1"/>
    <col min="10481" max="10483" width="14.5" style="1" bestFit="1" customWidth="1"/>
    <col min="10484" max="10487" width="15.5" style="1" bestFit="1" customWidth="1"/>
    <col min="10488" max="10489" width="14.5" style="1" bestFit="1" customWidth="1"/>
    <col min="10490" max="10490" width="22" style="1" customWidth="1"/>
    <col min="10491" max="10730" width="10.5" style="1"/>
    <col min="10731" max="10731" width="6.5" style="1" customWidth="1"/>
    <col min="10732" max="10732" width="64.6640625" style="1" customWidth="1"/>
    <col min="10733" max="10733" width="13.5" style="1" customWidth="1"/>
    <col min="10734" max="10734" width="11.83203125" style="1" bestFit="1" customWidth="1"/>
    <col min="10735" max="10735" width="21.5" style="1" customWidth="1"/>
    <col min="10736" max="10736" width="26.83203125" style="1" customWidth="1"/>
    <col min="10737" max="10739" width="14.5" style="1" bestFit="1" customWidth="1"/>
    <col min="10740" max="10743" width="15.5" style="1" bestFit="1" customWidth="1"/>
    <col min="10744" max="10745" width="14.5" style="1" bestFit="1" customWidth="1"/>
    <col min="10746" max="10746" width="22" style="1" customWidth="1"/>
    <col min="10747" max="10986" width="10.5" style="1"/>
    <col min="10987" max="10987" width="6.5" style="1" customWidth="1"/>
    <col min="10988" max="10988" width="64.6640625" style="1" customWidth="1"/>
    <col min="10989" max="10989" width="13.5" style="1" customWidth="1"/>
    <col min="10990" max="10990" width="11.83203125" style="1" bestFit="1" customWidth="1"/>
    <col min="10991" max="10991" width="21.5" style="1" customWidth="1"/>
    <col min="10992" max="10992" width="26.83203125" style="1" customWidth="1"/>
    <col min="10993" max="10995" width="14.5" style="1" bestFit="1" customWidth="1"/>
    <col min="10996" max="10999" width="15.5" style="1" bestFit="1" customWidth="1"/>
    <col min="11000" max="11001" width="14.5" style="1" bestFit="1" customWidth="1"/>
    <col min="11002" max="11002" width="22" style="1" customWidth="1"/>
    <col min="11003" max="11242" width="10.5" style="1"/>
    <col min="11243" max="11243" width="6.5" style="1" customWidth="1"/>
    <col min="11244" max="11244" width="64.6640625" style="1" customWidth="1"/>
    <col min="11245" max="11245" width="13.5" style="1" customWidth="1"/>
    <col min="11246" max="11246" width="11.83203125" style="1" bestFit="1" customWidth="1"/>
    <col min="11247" max="11247" width="21.5" style="1" customWidth="1"/>
    <col min="11248" max="11248" width="26.83203125" style="1" customWidth="1"/>
    <col min="11249" max="11251" width="14.5" style="1" bestFit="1" customWidth="1"/>
    <col min="11252" max="11255" width="15.5" style="1" bestFit="1" customWidth="1"/>
    <col min="11256" max="11257" width="14.5" style="1" bestFit="1" customWidth="1"/>
    <col min="11258" max="11258" width="22" style="1" customWidth="1"/>
    <col min="11259" max="11498" width="10.5" style="1"/>
    <col min="11499" max="11499" width="6.5" style="1" customWidth="1"/>
    <col min="11500" max="11500" width="64.6640625" style="1" customWidth="1"/>
    <col min="11501" max="11501" width="13.5" style="1" customWidth="1"/>
    <col min="11502" max="11502" width="11.83203125" style="1" bestFit="1" customWidth="1"/>
    <col min="11503" max="11503" width="21.5" style="1" customWidth="1"/>
    <col min="11504" max="11504" width="26.83203125" style="1" customWidth="1"/>
    <col min="11505" max="11507" width="14.5" style="1" bestFit="1" customWidth="1"/>
    <col min="11508" max="11511" width="15.5" style="1" bestFit="1" customWidth="1"/>
    <col min="11512" max="11513" width="14.5" style="1" bestFit="1" customWidth="1"/>
    <col min="11514" max="11514" width="22" style="1" customWidth="1"/>
    <col min="11515" max="11754" width="10.5" style="1"/>
    <col min="11755" max="11755" width="6.5" style="1" customWidth="1"/>
    <col min="11756" max="11756" width="64.6640625" style="1" customWidth="1"/>
    <col min="11757" max="11757" width="13.5" style="1" customWidth="1"/>
    <col min="11758" max="11758" width="11.83203125" style="1" bestFit="1" customWidth="1"/>
    <col min="11759" max="11759" width="21.5" style="1" customWidth="1"/>
    <col min="11760" max="11760" width="26.83203125" style="1" customWidth="1"/>
    <col min="11761" max="11763" width="14.5" style="1" bestFit="1" customWidth="1"/>
    <col min="11764" max="11767" width="15.5" style="1" bestFit="1" customWidth="1"/>
    <col min="11768" max="11769" width="14.5" style="1" bestFit="1" customWidth="1"/>
    <col min="11770" max="11770" width="22" style="1" customWidth="1"/>
    <col min="11771" max="12010" width="10.5" style="1"/>
    <col min="12011" max="12011" width="6.5" style="1" customWidth="1"/>
    <col min="12012" max="12012" width="64.6640625" style="1" customWidth="1"/>
    <col min="12013" max="12013" width="13.5" style="1" customWidth="1"/>
    <col min="12014" max="12014" width="11.83203125" style="1" bestFit="1" customWidth="1"/>
    <col min="12015" max="12015" width="21.5" style="1" customWidth="1"/>
    <col min="12016" max="12016" width="26.83203125" style="1" customWidth="1"/>
    <col min="12017" max="12019" width="14.5" style="1" bestFit="1" customWidth="1"/>
    <col min="12020" max="12023" width="15.5" style="1" bestFit="1" customWidth="1"/>
    <col min="12024" max="12025" width="14.5" style="1" bestFit="1" customWidth="1"/>
    <col min="12026" max="12026" width="22" style="1" customWidth="1"/>
    <col min="12027" max="12266" width="10.5" style="1"/>
    <col min="12267" max="12267" width="6.5" style="1" customWidth="1"/>
    <col min="12268" max="12268" width="64.6640625" style="1" customWidth="1"/>
    <col min="12269" max="12269" width="13.5" style="1" customWidth="1"/>
    <col min="12270" max="12270" width="11.83203125" style="1" bestFit="1" customWidth="1"/>
    <col min="12271" max="12271" width="21.5" style="1" customWidth="1"/>
    <col min="12272" max="12272" width="26.83203125" style="1" customWidth="1"/>
    <col min="12273" max="12275" width="14.5" style="1" bestFit="1" customWidth="1"/>
    <col min="12276" max="12279" width="15.5" style="1" bestFit="1" customWidth="1"/>
    <col min="12280" max="12281" width="14.5" style="1" bestFit="1" customWidth="1"/>
    <col min="12282" max="12282" width="22" style="1" customWidth="1"/>
    <col min="12283" max="12522" width="10.5" style="1"/>
    <col min="12523" max="12523" width="6.5" style="1" customWidth="1"/>
    <col min="12524" max="12524" width="64.6640625" style="1" customWidth="1"/>
    <col min="12525" max="12525" width="13.5" style="1" customWidth="1"/>
    <col min="12526" max="12526" width="11.83203125" style="1" bestFit="1" customWidth="1"/>
    <col min="12527" max="12527" width="21.5" style="1" customWidth="1"/>
    <col min="12528" max="12528" width="26.83203125" style="1" customWidth="1"/>
    <col min="12529" max="12531" width="14.5" style="1" bestFit="1" customWidth="1"/>
    <col min="12532" max="12535" width="15.5" style="1" bestFit="1" customWidth="1"/>
    <col min="12536" max="12537" width="14.5" style="1" bestFit="1" customWidth="1"/>
    <col min="12538" max="12538" width="22" style="1" customWidth="1"/>
    <col min="12539" max="12778" width="10.5" style="1"/>
    <col min="12779" max="12779" width="6.5" style="1" customWidth="1"/>
    <col min="12780" max="12780" width="64.6640625" style="1" customWidth="1"/>
    <col min="12781" max="12781" width="13.5" style="1" customWidth="1"/>
    <col min="12782" max="12782" width="11.83203125" style="1" bestFit="1" customWidth="1"/>
    <col min="12783" max="12783" width="21.5" style="1" customWidth="1"/>
    <col min="12784" max="12784" width="26.83203125" style="1" customWidth="1"/>
    <col min="12785" max="12787" width="14.5" style="1" bestFit="1" customWidth="1"/>
    <col min="12788" max="12791" width="15.5" style="1" bestFit="1" customWidth="1"/>
    <col min="12792" max="12793" width="14.5" style="1" bestFit="1" customWidth="1"/>
    <col min="12794" max="12794" width="22" style="1" customWidth="1"/>
    <col min="12795" max="13034" width="10.5" style="1"/>
    <col min="13035" max="13035" width="6.5" style="1" customWidth="1"/>
    <col min="13036" max="13036" width="64.6640625" style="1" customWidth="1"/>
    <col min="13037" max="13037" width="13.5" style="1" customWidth="1"/>
    <col min="13038" max="13038" width="11.83203125" style="1" bestFit="1" customWidth="1"/>
    <col min="13039" max="13039" width="21.5" style="1" customWidth="1"/>
    <col min="13040" max="13040" width="26.83203125" style="1" customWidth="1"/>
    <col min="13041" max="13043" width="14.5" style="1" bestFit="1" customWidth="1"/>
    <col min="13044" max="13047" width="15.5" style="1" bestFit="1" customWidth="1"/>
    <col min="13048" max="13049" width="14.5" style="1" bestFit="1" customWidth="1"/>
    <col min="13050" max="13050" width="22" style="1" customWidth="1"/>
    <col min="13051" max="13290" width="10.5" style="1"/>
    <col min="13291" max="13291" width="6.5" style="1" customWidth="1"/>
    <col min="13292" max="13292" width="64.6640625" style="1" customWidth="1"/>
    <col min="13293" max="13293" width="13.5" style="1" customWidth="1"/>
    <col min="13294" max="13294" width="11.83203125" style="1" bestFit="1" customWidth="1"/>
    <col min="13295" max="13295" width="21.5" style="1" customWidth="1"/>
    <col min="13296" max="13296" width="26.83203125" style="1" customWidth="1"/>
    <col min="13297" max="13299" width="14.5" style="1" bestFit="1" customWidth="1"/>
    <col min="13300" max="13303" width="15.5" style="1" bestFit="1" customWidth="1"/>
    <col min="13304" max="13305" width="14.5" style="1" bestFit="1" customWidth="1"/>
    <col min="13306" max="13306" width="22" style="1" customWidth="1"/>
    <col min="13307" max="13546" width="10.5" style="1"/>
    <col min="13547" max="13547" width="6.5" style="1" customWidth="1"/>
    <col min="13548" max="13548" width="64.6640625" style="1" customWidth="1"/>
    <col min="13549" max="13549" width="13.5" style="1" customWidth="1"/>
    <col min="13550" max="13550" width="11.83203125" style="1" bestFit="1" customWidth="1"/>
    <col min="13551" max="13551" width="21.5" style="1" customWidth="1"/>
    <col min="13552" max="13552" width="26.83203125" style="1" customWidth="1"/>
    <col min="13553" max="13555" width="14.5" style="1" bestFit="1" customWidth="1"/>
    <col min="13556" max="13559" width="15.5" style="1" bestFit="1" customWidth="1"/>
    <col min="13560" max="13561" width="14.5" style="1" bestFit="1" customWidth="1"/>
    <col min="13562" max="13562" width="22" style="1" customWidth="1"/>
    <col min="13563" max="13802" width="10.5" style="1"/>
    <col min="13803" max="13803" width="6.5" style="1" customWidth="1"/>
    <col min="13804" max="13804" width="64.6640625" style="1" customWidth="1"/>
    <col min="13805" max="13805" width="13.5" style="1" customWidth="1"/>
    <col min="13806" max="13806" width="11.83203125" style="1" bestFit="1" customWidth="1"/>
    <col min="13807" max="13807" width="21.5" style="1" customWidth="1"/>
    <col min="13808" max="13808" width="26.83203125" style="1" customWidth="1"/>
    <col min="13809" max="13811" width="14.5" style="1" bestFit="1" customWidth="1"/>
    <col min="13812" max="13815" width="15.5" style="1" bestFit="1" customWidth="1"/>
    <col min="13816" max="13817" width="14.5" style="1" bestFit="1" customWidth="1"/>
    <col min="13818" max="13818" width="22" style="1" customWidth="1"/>
    <col min="13819" max="14058" width="10.5" style="1"/>
    <col min="14059" max="14059" width="6.5" style="1" customWidth="1"/>
    <col min="14060" max="14060" width="64.6640625" style="1" customWidth="1"/>
    <col min="14061" max="14061" width="13.5" style="1" customWidth="1"/>
    <col min="14062" max="14062" width="11.83203125" style="1" bestFit="1" customWidth="1"/>
    <col min="14063" max="14063" width="21.5" style="1" customWidth="1"/>
    <col min="14064" max="14064" width="26.83203125" style="1" customWidth="1"/>
    <col min="14065" max="14067" width="14.5" style="1" bestFit="1" customWidth="1"/>
    <col min="14068" max="14071" width="15.5" style="1" bestFit="1" customWidth="1"/>
    <col min="14072" max="14073" width="14.5" style="1" bestFit="1" customWidth="1"/>
    <col min="14074" max="14074" width="22" style="1" customWidth="1"/>
    <col min="14075" max="14314" width="10.5" style="1"/>
    <col min="14315" max="14315" width="6.5" style="1" customWidth="1"/>
    <col min="14316" max="14316" width="64.6640625" style="1" customWidth="1"/>
    <col min="14317" max="14317" width="13.5" style="1" customWidth="1"/>
    <col min="14318" max="14318" width="11.83203125" style="1" bestFit="1" customWidth="1"/>
    <col min="14319" max="14319" width="21.5" style="1" customWidth="1"/>
    <col min="14320" max="14320" width="26.83203125" style="1" customWidth="1"/>
    <col min="14321" max="14323" width="14.5" style="1" bestFit="1" customWidth="1"/>
    <col min="14324" max="14327" width="15.5" style="1" bestFit="1" customWidth="1"/>
    <col min="14328" max="14329" width="14.5" style="1" bestFit="1" customWidth="1"/>
    <col min="14330" max="14330" width="22" style="1" customWidth="1"/>
    <col min="14331" max="14570" width="10.5" style="1"/>
    <col min="14571" max="14571" width="6.5" style="1" customWidth="1"/>
    <col min="14572" max="14572" width="64.6640625" style="1" customWidth="1"/>
    <col min="14573" max="14573" width="13.5" style="1" customWidth="1"/>
    <col min="14574" max="14574" width="11.83203125" style="1" bestFit="1" customWidth="1"/>
    <col min="14575" max="14575" width="21.5" style="1" customWidth="1"/>
    <col min="14576" max="14576" width="26.83203125" style="1" customWidth="1"/>
    <col min="14577" max="14579" width="14.5" style="1" bestFit="1" customWidth="1"/>
    <col min="14580" max="14583" width="15.5" style="1" bestFit="1" customWidth="1"/>
    <col min="14584" max="14585" width="14.5" style="1" bestFit="1" customWidth="1"/>
    <col min="14586" max="14586" width="22" style="1" customWidth="1"/>
    <col min="14587" max="14826" width="10.5" style="1"/>
    <col min="14827" max="14827" width="6.5" style="1" customWidth="1"/>
    <col min="14828" max="14828" width="64.6640625" style="1" customWidth="1"/>
    <col min="14829" max="14829" width="13.5" style="1" customWidth="1"/>
    <col min="14830" max="14830" width="11.83203125" style="1" bestFit="1" customWidth="1"/>
    <col min="14831" max="14831" width="21.5" style="1" customWidth="1"/>
    <col min="14832" max="14832" width="26.83203125" style="1" customWidth="1"/>
    <col min="14833" max="14835" width="14.5" style="1" bestFit="1" customWidth="1"/>
    <col min="14836" max="14839" width="15.5" style="1" bestFit="1" customWidth="1"/>
    <col min="14840" max="14841" width="14.5" style="1" bestFit="1" customWidth="1"/>
    <col min="14842" max="14842" width="22" style="1" customWidth="1"/>
    <col min="14843" max="15082" width="10.5" style="1"/>
    <col min="15083" max="15083" width="6.5" style="1" customWidth="1"/>
    <col min="15084" max="15084" width="64.6640625" style="1" customWidth="1"/>
    <col min="15085" max="15085" width="13.5" style="1" customWidth="1"/>
    <col min="15086" max="15086" width="11.83203125" style="1" bestFit="1" customWidth="1"/>
    <col min="15087" max="15087" width="21.5" style="1" customWidth="1"/>
    <col min="15088" max="15088" width="26.83203125" style="1" customWidth="1"/>
    <col min="15089" max="15091" width="14.5" style="1" bestFit="1" customWidth="1"/>
    <col min="15092" max="15095" width="15.5" style="1" bestFit="1" customWidth="1"/>
    <col min="15096" max="15097" width="14.5" style="1" bestFit="1" customWidth="1"/>
    <col min="15098" max="15098" width="22" style="1" customWidth="1"/>
    <col min="15099" max="15338" width="10.5" style="1"/>
    <col min="15339" max="15339" width="6.5" style="1" customWidth="1"/>
    <col min="15340" max="15340" width="64.6640625" style="1" customWidth="1"/>
    <col min="15341" max="15341" width="13.5" style="1" customWidth="1"/>
    <col min="15342" max="15342" width="11.83203125" style="1" bestFit="1" customWidth="1"/>
    <col min="15343" max="15343" width="21.5" style="1" customWidth="1"/>
    <col min="15344" max="15344" width="26.83203125" style="1" customWidth="1"/>
    <col min="15345" max="15347" width="14.5" style="1" bestFit="1" customWidth="1"/>
    <col min="15348" max="15351" width="15.5" style="1" bestFit="1" customWidth="1"/>
    <col min="15352" max="15353" width="14.5" style="1" bestFit="1" customWidth="1"/>
    <col min="15354" max="15354" width="22" style="1" customWidth="1"/>
    <col min="15355" max="15594" width="10.5" style="1"/>
    <col min="15595" max="15595" width="6.5" style="1" customWidth="1"/>
    <col min="15596" max="15596" width="64.6640625" style="1" customWidth="1"/>
    <col min="15597" max="15597" width="13.5" style="1" customWidth="1"/>
    <col min="15598" max="15598" width="11.83203125" style="1" bestFit="1" customWidth="1"/>
    <col min="15599" max="15599" width="21.5" style="1" customWidth="1"/>
    <col min="15600" max="15600" width="26.83203125" style="1" customWidth="1"/>
    <col min="15601" max="15603" width="14.5" style="1" bestFit="1" customWidth="1"/>
    <col min="15604" max="15607" width="15.5" style="1" bestFit="1" customWidth="1"/>
    <col min="15608" max="15609" width="14.5" style="1" bestFit="1" customWidth="1"/>
    <col min="15610" max="15610" width="22" style="1" customWidth="1"/>
    <col min="15611" max="15850" width="10.5" style="1"/>
    <col min="15851" max="15851" width="6.5" style="1" customWidth="1"/>
    <col min="15852" max="15852" width="64.6640625" style="1" customWidth="1"/>
    <col min="15853" max="15853" width="13.5" style="1" customWidth="1"/>
    <col min="15854" max="15854" width="11.83203125" style="1" bestFit="1" customWidth="1"/>
    <col min="15855" max="15855" width="21.5" style="1" customWidth="1"/>
    <col min="15856" max="15856" width="26.83203125" style="1" customWidth="1"/>
    <col min="15857" max="15859" width="14.5" style="1" bestFit="1" customWidth="1"/>
    <col min="15860" max="15863" width="15.5" style="1" bestFit="1" customWidth="1"/>
    <col min="15864" max="15865" width="14.5" style="1" bestFit="1" customWidth="1"/>
    <col min="15866" max="15866" width="22" style="1" customWidth="1"/>
    <col min="15867" max="16106" width="10.5" style="1"/>
    <col min="16107" max="16107" width="6.5" style="1" customWidth="1"/>
    <col min="16108" max="16108" width="64.6640625" style="1" customWidth="1"/>
    <col min="16109" max="16109" width="13.5" style="1" customWidth="1"/>
    <col min="16110" max="16110" width="11.83203125" style="1" bestFit="1" customWidth="1"/>
    <col min="16111" max="16111" width="21.5" style="1" customWidth="1"/>
    <col min="16112" max="16112" width="26.83203125" style="1" customWidth="1"/>
    <col min="16113" max="16115" width="14.5" style="1" bestFit="1" customWidth="1"/>
    <col min="16116" max="16119" width="15.5" style="1" bestFit="1" customWidth="1"/>
    <col min="16120" max="16121" width="14.5" style="1" bestFit="1" customWidth="1"/>
    <col min="16122" max="16122" width="22" style="1" customWidth="1"/>
    <col min="16123" max="16362" width="10.5" style="1"/>
    <col min="16363" max="16384" width="11.5" style="1" customWidth="1"/>
  </cols>
  <sheetData>
    <row r="1" spans="2:12" ht="57.5" customHeight="1" thickBot="1" x14ac:dyDescent="0.25">
      <c r="B1" s="526" t="s">
        <v>0</v>
      </c>
      <c r="C1" s="527"/>
      <c r="D1" s="527"/>
      <c r="E1" s="527"/>
      <c r="F1" s="527"/>
      <c r="G1" s="229"/>
    </row>
    <row r="2" spans="2:12" ht="9.5" customHeight="1" x14ac:dyDescent="0.2">
      <c r="B2" s="2"/>
      <c r="C2" s="3" t="s">
        <v>1</v>
      </c>
      <c r="D2" s="3"/>
      <c r="E2" s="3"/>
      <c r="F2" s="4"/>
      <c r="G2" s="4"/>
    </row>
    <row r="3" spans="2:12" ht="19.25" customHeight="1" x14ac:dyDescent="0.2">
      <c r="B3" s="5" t="s">
        <v>2</v>
      </c>
      <c r="C3" s="5" t="s">
        <v>3</v>
      </c>
      <c r="D3" s="5" t="s">
        <v>4</v>
      </c>
      <c r="E3" s="6" t="s">
        <v>5</v>
      </c>
      <c r="F3" s="5" t="s">
        <v>6</v>
      </c>
      <c r="G3" s="5" t="s">
        <v>7</v>
      </c>
    </row>
    <row r="4" spans="2:12" ht="18.75" customHeight="1" x14ac:dyDescent="0.2">
      <c r="B4" s="528" t="s">
        <v>8</v>
      </c>
      <c r="C4" s="529"/>
      <c r="D4" s="529"/>
      <c r="E4" s="529"/>
      <c r="F4" s="529"/>
      <c r="G4" s="530"/>
      <c r="I4" s="227"/>
      <c r="J4" s="227"/>
      <c r="K4" s="227"/>
      <c r="L4" s="227" t="s">
        <v>9</v>
      </c>
    </row>
    <row r="5" spans="2:12" ht="19.5" customHeight="1" x14ac:dyDescent="0.2">
      <c r="B5" s="20">
        <v>1</v>
      </c>
      <c r="C5" s="100" t="s">
        <v>10</v>
      </c>
      <c r="D5" s="7"/>
      <c r="E5" s="8"/>
      <c r="F5" s="9"/>
      <c r="G5" s="9"/>
      <c r="I5" s="227" t="s">
        <v>11</v>
      </c>
      <c r="J5" s="227"/>
      <c r="K5" s="227"/>
      <c r="L5" s="227"/>
    </row>
    <row r="6" spans="2:12" ht="41.5" customHeight="1" x14ac:dyDescent="0.2">
      <c r="B6" s="10" t="s">
        <v>12</v>
      </c>
      <c r="C6" s="184" t="s">
        <v>13</v>
      </c>
      <c r="D6" s="194" t="s">
        <v>14</v>
      </c>
      <c r="E6" s="195">
        <v>1</v>
      </c>
      <c r="F6" s="103">
        <f>+'APU PRELIMINARES '!H42</f>
        <v>6595303.2430080008</v>
      </c>
      <c r="G6" s="103">
        <f>+F6*E6</f>
        <v>6595303.2430080008</v>
      </c>
      <c r="I6" s="228">
        <f>+'MEMORIAS DE CANTIDADES'!M19</f>
        <v>3084.3109437525004</v>
      </c>
      <c r="J6" s="227"/>
      <c r="K6" s="227"/>
      <c r="L6" s="227"/>
    </row>
    <row r="7" spans="2:12" ht="20.25" customHeight="1" x14ac:dyDescent="0.2">
      <c r="B7" s="15"/>
      <c r="C7" s="18"/>
      <c r="D7" s="221"/>
      <c r="E7" s="222"/>
      <c r="F7" s="223" t="s">
        <v>15</v>
      </c>
      <c r="G7" s="19">
        <f>SUM(G6:G6)</f>
        <v>6595303.2430080008</v>
      </c>
      <c r="H7" s="1" t="s">
        <v>16</v>
      </c>
      <c r="I7" s="227"/>
      <c r="J7" s="227"/>
      <c r="K7" s="227"/>
      <c r="L7" s="227"/>
    </row>
    <row r="8" spans="2:12" ht="18.5" customHeight="1" x14ac:dyDescent="0.2">
      <c r="B8" s="20">
        <v>2</v>
      </c>
      <c r="C8" s="100" t="s">
        <v>17</v>
      </c>
      <c r="D8" s="7"/>
      <c r="E8" s="8"/>
      <c r="F8" s="9"/>
      <c r="G8" s="9"/>
      <c r="I8" s="227"/>
      <c r="J8" s="227"/>
      <c r="K8" s="227" t="s">
        <v>9</v>
      </c>
      <c r="L8" s="227"/>
    </row>
    <row r="9" spans="2:12" ht="43.5" customHeight="1" x14ac:dyDescent="0.2">
      <c r="B9" s="10" t="s">
        <v>18</v>
      </c>
      <c r="C9" s="183" t="s">
        <v>19</v>
      </c>
      <c r="D9" s="194" t="s">
        <v>20</v>
      </c>
      <c r="E9" s="12">
        <f>+I6</f>
        <v>3084.3109437525004</v>
      </c>
      <c r="F9" s="103">
        <f>+'APU CANCHA DEPORTIVA '!H41</f>
        <v>10595.111704399998</v>
      </c>
      <c r="G9" s="103">
        <f>+F9*E9</f>
        <v>32678618.980161123</v>
      </c>
      <c r="I9" s="227">
        <v>63.85</v>
      </c>
      <c r="J9" s="227">
        <v>48.31</v>
      </c>
      <c r="K9" s="227"/>
      <c r="L9" s="227"/>
    </row>
    <row r="10" spans="2:12" ht="39.5" customHeight="1" x14ac:dyDescent="0.2">
      <c r="B10" s="10" t="s">
        <v>21</v>
      </c>
      <c r="C10" s="183" t="s">
        <v>22</v>
      </c>
      <c r="D10" s="194" t="s">
        <v>23</v>
      </c>
      <c r="E10" s="404">
        <f>3084.31*0.075</f>
        <v>231.32324999999997</v>
      </c>
      <c r="F10" s="103">
        <f>+'APU CANCHA DEPORTIVA '!H92</f>
        <v>78642.327312000009</v>
      </c>
      <c r="G10" s="103">
        <f>+F10*E10</f>
        <v>18191798.741375603</v>
      </c>
      <c r="I10" s="227">
        <f>+SUM(I9+J9)</f>
        <v>112.16</v>
      </c>
      <c r="J10" s="408">
        <f>+I10*3</f>
        <v>336.48</v>
      </c>
      <c r="K10" s="227" t="s">
        <v>24</v>
      </c>
      <c r="L10" s="227"/>
    </row>
    <row r="11" spans="2:12" ht="28.25" customHeight="1" x14ac:dyDescent="0.2">
      <c r="B11" s="10" t="s">
        <v>25</v>
      </c>
      <c r="C11" s="202" t="s">
        <v>26</v>
      </c>
      <c r="D11" s="194" t="s">
        <v>20</v>
      </c>
      <c r="E11" s="12">
        <f>+I6</f>
        <v>3084.3109437525004</v>
      </c>
      <c r="F11" s="208">
        <f>+'APU CANCHA DEPORTIVA '!H146</f>
        <v>4965.2336178333335</v>
      </c>
      <c r="G11" s="103">
        <f t="shared" ref="G11" si="0">+F11*E11</f>
        <v>15314324.38577117</v>
      </c>
    </row>
    <row r="12" spans="2:12" ht="37.25" customHeight="1" x14ac:dyDescent="0.2">
      <c r="B12" s="10" t="s">
        <v>27</v>
      </c>
      <c r="C12" s="183" t="s">
        <v>28</v>
      </c>
      <c r="D12" s="194" t="s">
        <v>20</v>
      </c>
      <c r="E12" s="12">
        <f>+E11</f>
        <v>3084.3109437525004</v>
      </c>
      <c r="F12" s="208">
        <f>+'APU CANCHA DEPORTIVA '!H198</f>
        <v>5666.012048399999</v>
      </c>
      <c r="G12" s="103">
        <f>+F12*E12</f>
        <v>17475742.968313638</v>
      </c>
    </row>
    <row r="13" spans="2:12" ht="33.5" customHeight="1" x14ac:dyDescent="0.2">
      <c r="B13" s="10" t="s">
        <v>29</v>
      </c>
      <c r="C13" s="183" t="s">
        <v>30</v>
      </c>
      <c r="D13" s="194" t="s">
        <v>23</v>
      </c>
      <c r="E13" s="12">
        <f>+E12*0.1</f>
        <v>308.43109437525004</v>
      </c>
      <c r="F13" s="208">
        <f>+'APU CANCHA DEPORTIVA '!H256</f>
        <v>114278.19332584001</v>
      </c>
      <c r="G13" s="103">
        <f>+F13*E13</f>
        <v>35246948.23071523</v>
      </c>
    </row>
    <row r="14" spans="2:12" ht="15" customHeight="1" x14ac:dyDescent="0.2">
      <c r="B14" s="15"/>
      <c r="C14" s="18"/>
      <c r="D14" s="221"/>
      <c r="E14" s="222"/>
      <c r="F14" s="223" t="str">
        <f>F7</f>
        <v>SUB-TOTAL</v>
      </c>
      <c r="G14" s="19">
        <f>SUM(G9:G13)</f>
        <v>118907433.30633676</v>
      </c>
    </row>
    <row r="15" spans="2:12" ht="30.75" customHeight="1" x14ac:dyDescent="0.2">
      <c r="B15" s="20">
        <v>3</v>
      </c>
      <c r="C15" s="100" t="s">
        <v>31</v>
      </c>
      <c r="D15" s="7"/>
      <c r="E15" s="8"/>
      <c r="F15" s="9"/>
      <c r="G15" s="9"/>
    </row>
    <row r="16" spans="2:12" ht="27" customHeight="1" x14ac:dyDescent="0.2">
      <c r="B16" s="102" t="s">
        <v>32</v>
      </c>
      <c r="C16" s="11" t="s">
        <v>33</v>
      </c>
      <c r="D16" s="10" t="s">
        <v>34</v>
      </c>
      <c r="E16" s="12">
        <v>2</v>
      </c>
      <c r="F16" s="103">
        <f>+'APU CERREAMIENTO PERIMETRAL CA '!H48</f>
        <v>884747.33258399996</v>
      </c>
      <c r="G16" s="13">
        <f t="shared" ref="G16:G21" si="1">+F16*E16</f>
        <v>1769494.6651679999</v>
      </c>
      <c r="I16" s="1" t="s">
        <v>9</v>
      </c>
    </row>
    <row r="17" spans="2:14" ht="26.5" customHeight="1" x14ac:dyDescent="0.2">
      <c r="B17" s="102" t="s">
        <v>35</v>
      </c>
      <c r="C17" s="11" t="s">
        <v>36</v>
      </c>
      <c r="D17" s="10" t="s">
        <v>34</v>
      </c>
      <c r="E17" s="12">
        <v>65</v>
      </c>
      <c r="F17" s="13">
        <f>+'APU CERREAMIENTO PERIMETRAL CA '!H106</f>
        <v>257854.33314599999</v>
      </c>
      <c r="G17" s="13">
        <f t="shared" si="1"/>
        <v>16760531.65449</v>
      </c>
    </row>
    <row r="18" spans="2:14" ht="24.5" customHeight="1" x14ac:dyDescent="0.2">
      <c r="B18" s="102" t="s">
        <v>37</v>
      </c>
      <c r="C18" s="11" t="s">
        <v>38</v>
      </c>
      <c r="D18" s="10" t="s">
        <v>34</v>
      </c>
      <c r="E18" s="12">
        <v>26</v>
      </c>
      <c r="F18" s="13">
        <f>+'APU CERREAMIENTO PERIMETRAL CA '!H167</f>
        <v>1034991.358994</v>
      </c>
      <c r="G18" s="13">
        <f t="shared" si="1"/>
        <v>26909775.333843999</v>
      </c>
      <c r="J18" s="1" t="s">
        <v>9</v>
      </c>
    </row>
    <row r="19" spans="2:14" ht="36.75" customHeight="1" x14ac:dyDescent="0.2">
      <c r="B19" s="102" t="s">
        <v>39</v>
      </c>
      <c r="C19" s="11" t="s">
        <v>40</v>
      </c>
      <c r="D19" s="10" t="s">
        <v>20</v>
      </c>
      <c r="E19" s="12">
        <f>+J10</f>
        <v>336.48</v>
      </c>
      <c r="F19" s="103">
        <f>+'APU CERREAMIENTO PERIMETRAL CA '!H226</f>
        <v>21204.933314599999</v>
      </c>
      <c r="G19" s="13">
        <f t="shared" si="1"/>
        <v>7135035.961696608</v>
      </c>
    </row>
    <row r="20" spans="2:14" ht="26.5" customHeight="1" x14ac:dyDescent="0.2">
      <c r="B20" s="102" t="s">
        <v>41</v>
      </c>
      <c r="C20" s="11" t="s">
        <v>42</v>
      </c>
      <c r="D20" s="10" t="s">
        <v>34</v>
      </c>
      <c r="E20" s="12">
        <v>1</v>
      </c>
      <c r="F20" s="13">
        <f>+'APU CERREAMIENTO PERIMETRAL CA '!H281</f>
        <v>551989.33258399996</v>
      </c>
      <c r="G20" s="13">
        <f t="shared" si="1"/>
        <v>551989.33258399996</v>
      </c>
    </row>
    <row r="21" spans="2:14" ht="23.5" customHeight="1" x14ac:dyDescent="0.2">
      <c r="B21" s="102" t="s">
        <v>43</v>
      </c>
      <c r="C21" s="11" t="s">
        <v>44</v>
      </c>
      <c r="D21" s="10" t="s">
        <v>34</v>
      </c>
      <c r="E21" s="12">
        <v>1</v>
      </c>
      <c r="F21" s="13">
        <f>+'APU CERREAMIENTO PERIMETRAL CA '!H338</f>
        <v>585777.33258399996</v>
      </c>
      <c r="G21" s="13">
        <f t="shared" si="1"/>
        <v>585777.33258399996</v>
      </c>
    </row>
    <row r="22" spans="2:14" ht="18.5" customHeight="1" x14ac:dyDescent="0.2">
      <c r="B22" s="102" t="s">
        <v>45</v>
      </c>
      <c r="C22" s="11" t="s">
        <v>46</v>
      </c>
      <c r="D22" s="10" t="s">
        <v>34</v>
      </c>
      <c r="E22" s="12">
        <v>1</v>
      </c>
      <c r="F22" s="13">
        <f>+'APU CERREAMIENTO PERIMETRAL CA '!H393</f>
        <v>187363.93303359998</v>
      </c>
      <c r="G22" s="13">
        <f>+F22*E22</f>
        <v>187363.93303359998</v>
      </c>
    </row>
    <row r="23" spans="2:14" ht="17" customHeight="1" x14ac:dyDescent="0.2">
      <c r="B23" s="15"/>
      <c r="C23" s="18"/>
      <c r="D23" s="221"/>
      <c r="E23" s="222"/>
      <c r="F23" s="223" t="str">
        <f>F14</f>
        <v>SUB-TOTAL</v>
      </c>
      <c r="G23" s="19">
        <f>SUM(G16:G22)</f>
        <v>53899968.213400215</v>
      </c>
      <c r="I23" s="193"/>
    </row>
    <row r="24" spans="2:14" ht="15" customHeight="1" x14ac:dyDescent="0.2">
      <c r="B24" s="6">
        <v>4</v>
      </c>
      <c r="C24" s="100" t="s">
        <v>47</v>
      </c>
      <c r="D24" s="7"/>
      <c r="E24" s="8"/>
      <c r="F24" s="9"/>
      <c r="G24" s="9"/>
      <c r="I24" s="1" t="s">
        <v>9</v>
      </c>
    </row>
    <row r="25" spans="2:14" ht="27" customHeight="1" x14ac:dyDescent="0.2">
      <c r="B25" s="15" t="s">
        <v>48</v>
      </c>
      <c r="C25" s="11" t="str">
        <f>+C33</f>
        <v xml:space="preserve">Retiro y transporte de caucho reciclado pigmentado aglomerado con resinas E= 3 cm </v>
      </c>
      <c r="D25" s="10" t="s">
        <v>20</v>
      </c>
      <c r="E25" s="12">
        <v>45.85</v>
      </c>
      <c r="F25" s="13">
        <f>+'APU PARQUE BIOSALUDABLE'!H41</f>
        <v>8005.9333146000008</v>
      </c>
      <c r="G25" s="13">
        <f t="shared" ref="G25:G26" si="2">+F25*E25</f>
        <v>367072.04247441003</v>
      </c>
    </row>
    <row r="26" spans="2:14" ht="14.5" customHeight="1" x14ac:dyDescent="0.2">
      <c r="B26" s="15" t="s">
        <v>49</v>
      </c>
      <c r="C26" s="11" t="s">
        <v>50</v>
      </c>
      <c r="D26" s="10" t="s">
        <v>20</v>
      </c>
      <c r="E26" s="12">
        <v>45.85</v>
      </c>
      <c r="F26" s="13">
        <f>+'APU PARQUE BIOSALUDABLE'!H93</f>
        <v>17510.153817333332</v>
      </c>
      <c r="G26" s="13">
        <f t="shared" si="2"/>
        <v>802840.55252473324</v>
      </c>
      <c r="N26" s="1" t="s">
        <v>9</v>
      </c>
    </row>
    <row r="27" spans="2:14" ht="15" customHeight="1" x14ac:dyDescent="0.2">
      <c r="B27" s="15" t="s">
        <v>51</v>
      </c>
      <c r="C27" s="11" t="s">
        <v>52</v>
      </c>
      <c r="D27" s="10" t="s">
        <v>23</v>
      </c>
      <c r="E27" s="12">
        <f>45.85*0.08</f>
        <v>3.6680000000000001</v>
      </c>
      <c r="F27" s="13">
        <f>+'APU PARQUE BIOSALUDABLE'!H145</f>
        <v>65472.087788571429</v>
      </c>
      <c r="G27" s="13">
        <f>+F27*E27</f>
        <v>240151.61800848</v>
      </c>
      <c r="J27" s="1" t="s">
        <v>9</v>
      </c>
    </row>
    <row r="28" spans="2:14" ht="14.5" customHeight="1" x14ac:dyDescent="0.2">
      <c r="B28" s="169" t="s">
        <v>53</v>
      </c>
      <c r="C28" s="14" t="s">
        <v>54</v>
      </c>
      <c r="D28" s="10" t="s">
        <v>20</v>
      </c>
      <c r="E28" s="12">
        <f>+E26</f>
        <v>45.85</v>
      </c>
      <c r="F28" s="13">
        <f>+'APU PARQUE BIOSALUDABLE'!H197</f>
        <v>3277.5384543333334</v>
      </c>
      <c r="G28" s="13">
        <f>+F28*E28</f>
        <v>150275.13813118334</v>
      </c>
    </row>
    <row r="29" spans="2:14" ht="48" customHeight="1" x14ac:dyDescent="0.2">
      <c r="B29" s="15" t="s">
        <v>55</v>
      </c>
      <c r="C29" s="14" t="s">
        <v>56</v>
      </c>
      <c r="D29" s="10" t="s">
        <v>20</v>
      </c>
      <c r="E29" s="12">
        <v>45.85</v>
      </c>
      <c r="F29" s="13">
        <f>+'APU PARQUE BIOSALUDABLE'!H255</f>
        <v>90288.110222710005</v>
      </c>
      <c r="G29" s="13">
        <f t="shared" ref="G29:G30" si="3">+F29*E29</f>
        <v>4139709.853711254</v>
      </c>
    </row>
    <row r="30" spans="2:14" ht="39" customHeight="1" x14ac:dyDescent="0.2">
      <c r="B30" s="169" t="s">
        <v>57</v>
      </c>
      <c r="C30" s="14" t="s">
        <v>58</v>
      </c>
      <c r="D30" s="169" t="s">
        <v>14</v>
      </c>
      <c r="E30" s="186">
        <v>1</v>
      </c>
      <c r="F30" s="13">
        <f>+'APU PARQUE BIOSALUDABLE'!H320</f>
        <v>20261439.253033601</v>
      </c>
      <c r="G30" s="13">
        <f t="shared" si="3"/>
        <v>20261439.253033601</v>
      </c>
    </row>
    <row r="31" spans="2:14" ht="16.25" customHeight="1" x14ac:dyDescent="0.2">
      <c r="B31" s="15"/>
      <c r="C31" s="151"/>
      <c r="D31" s="221"/>
      <c r="E31" s="222"/>
      <c r="F31" s="223" t="str">
        <f>F23</f>
        <v>SUB-TOTAL</v>
      </c>
      <c r="G31" s="19">
        <f>SUM(G25:G30)</f>
        <v>25961488.457883663</v>
      </c>
      <c r="J31" s="1" t="s">
        <v>59</v>
      </c>
    </row>
    <row r="32" spans="2:14" ht="24.75" customHeight="1" x14ac:dyDescent="0.2">
      <c r="B32" s="20">
        <v>5</v>
      </c>
      <c r="C32" s="100" t="s">
        <v>60</v>
      </c>
      <c r="D32" s="7"/>
      <c r="E32" s="8"/>
      <c r="F32" s="9"/>
      <c r="G32" s="9"/>
      <c r="K32" s="1" t="s">
        <v>9</v>
      </c>
    </row>
    <row r="33" spans="2:13" ht="24" customHeight="1" x14ac:dyDescent="0.2">
      <c r="B33" s="15" t="s">
        <v>61</v>
      </c>
      <c r="C33" s="11" t="s">
        <v>62</v>
      </c>
      <c r="D33" s="10" t="s">
        <v>20</v>
      </c>
      <c r="E33" s="12">
        <v>244.93</v>
      </c>
      <c r="F33" s="13">
        <f>+'APU PARQUE RECREATIVO'!H41</f>
        <v>7924.9333145999999</v>
      </c>
      <c r="G33" s="13">
        <f t="shared" ref="G33:G34" si="4">+F33*E33</f>
        <v>1941053.9167449779</v>
      </c>
      <c r="I33" s="1" t="s">
        <v>9</v>
      </c>
    </row>
    <row r="34" spans="2:13" ht="14" customHeight="1" x14ac:dyDescent="0.2">
      <c r="B34" s="15" t="s">
        <v>63</v>
      </c>
      <c r="C34" s="11" t="s">
        <v>50</v>
      </c>
      <c r="D34" s="10" t="s">
        <v>20</v>
      </c>
      <c r="E34" s="12">
        <f>+E33</f>
        <v>244.93</v>
      </c>
      <c r="F34" s="13">
        <f>+'APU PARQUE RECREATIVO'!H93</f>
        <v>14565.948696333333</v>
      </c>
      <c r="G34" s="13">
        <f t="shared" si="4"/>
        <v>3567637.8141929233</v>
      </c>
    </row>
    <row r="35" spans="2:13" ht="16.25" customHeight="1" x14ac:dyDescent="0.2">
      <c r="B35" s="15" t="s">
        <v>64</v>
      </c>
      <c r="C35" s="11" t="s">
        <v>65</v>
      </c>
      <c r="D35" s="10" t="s">
        <v>23</v>
      </c>
      <c r="E35" s="12">
        <f>244.93*0.08</f>
        <v>19.5944</v>
      </c>
      <c r="F35" s="150">
        <f>+'APU PARQUE RECREATIVO'!H145</f>
        <v>69972.087788571429</v>
      </c>
      <c r="G35" s="13">
        <f>+F35*E35</f>
        <v>1371061.0769643839</v>
      </c>
    </row>
    <row r="36" spans="2:13" ht="17.25" customHeight="1" x14ac:dyDescent="0.2">
      <c r="B36" s="15" t="s">
        <v>66</v>
      </c>
      <c r="C36" s="14" t="s">
        <v>67</v>
      </c>
      <c r="D36" s="10" t="s">
        <v>20</v>
      </c>
      <c r="E36" s="12">
        <f>+E34</f>
        <v>244.93</v>
      </c>
      <c r="F36" s="150">
        <f>+'APU PARQUE RECREATIVO'!H197</f>
        <v>3277.5384543333334</v>
      </c>
      <c r="G36" s="13">
        <f>+F36*E36</f>
        <v>802767.49361986341</v>
      </c>
    </row>
    <row r="37" spans="2:13" ht="26.25" customHeight="1" x14ac:dyDescent="0.2">
      <c r="B37" s="15" t="s">
        <v>68</v>
      </c>
      <c r="C37" s="183" t="s">
        <v>69</v>
      </c>
      <c r="D37" s="10" t="s">
        <v>20</v>
      </c>
      <c r="E37" s="12">
        <f>24.84+43.45</f>
        <v>68.290000000000006</v>
      </c>
      <c r="F37" s="150">
        <f>+'APU PARQUE RECREATIVO'!H363</f>
        <v>16868.925623733332</v>
      </c>
      <c r="G37" s="13">
        <f>+E37*F37</f>
        <v>1151978.9308447493</v>
      </c>
    </row>
    <row r="38" spans="2:13" ht="26.5" customHeight="1" x14ac:dyDescent="0.2">
      <c r="B38" s="15" t="s">
        <v>70</v>
      </c>
      <c r="C38" s="183" t="s">
        <v>71</v>
      </c>
      <c r="D38" s="10" t="s">
        <v>34</v>
      </c>
      <c r="E38" s="12">
        <v>70</v>
      </c>
      <c r="F38" s="150">
        <f>+'APU PARQUE RECREATIVO'!H417</f>
        <v>16769.310748479998</v>
      </c>
      <c r="G38" s="13">
        <f t="shared" ref="G38:G40" si="5">+E38*F38</f>
        <v>1173851.7523935998</v>
      </c>
    </row>
    <row r="39" spans="2:13" ht="50.25" customHeight="1" x14ac:dyDescent="0.2">
      <c r="B39" s="15" t="s">
        <v>72</v>
      </c>
      <c r="C39" s="14" t="s">
        <v>73</v>
      </c>
      <c r="D39" s="10" t="s">
        <v>20</v>
      </c>
      <c r="E39" s="12">
        <f>54.24+65.36</f>
        <v>119.6</v>
      </c>
      <c r="F39" s="150">
        <f>+'APU PARQUE RECREATIVO'!H255</f>
        <v>90288.110222710005</v>
      </c>
      <c r="G39" s="13">
        <f t="shared" si="5"/>
        <v>10798457.982636116</v>
      </c>
      <c r="I39" s="185"/>
    </row>
    <row r="40" spans="2:13" ht="48.5" customHeight="1" x14ac:dyDescent="0.2">
      <c r="B40" s="15" t="s">
        <v>74</v>
      </c>
      <c r="C40" s="14" t="s">
        <v>75</v>
      </c>
      <c r="D40" s="10" t="str">
        <f>+D39</f>
        <v>m2</v>
      </c>
      <c r="E40" s="12">
        <f>22.63+34.41</f>
        <v>57.039999999999992</v>
      </c>
      <c r="F40" s="150">
        <f>+'APU PARQUE RECREATIVO'!H316</f>
        <v>94527.765596950019</v>
      </c>
      <c r="G40" s="13">
        <f t="shared" si="5"/>
        <v>5391863.7496500285</v>
      </c>
      <c r="K40" s="1" t="s">
        <v>76</v>
      </c>
      <c r="M40" s="1" t="s">
        <v>77</v>
      </c>
    </row>
    <row r="41" spans="2:13" ht="69" customHeight="1" x14ac:dyDescent="0.2">
      <c r="B41" s="15" t="s">
        <v>78</v>
      </c>
      <c r="C41" s="14" t="s">
        <v>79</v>
      </c>
      <c r="D41" s="10" t="s">
        <v>14</v>
      </c>
      <c r="E41" s="12">
        <v>1</v>
      </c>
      <c r="F41" s="150">
        <f>+'APU PARQUE RECREATIVO'!H466</f>
        <v>29597394.0528</v>
      </c>
      <c r="G41" s="13">
        <f>+F41</f>
        <v>29597394.0528</v>
      </c>
    </row>
    <row r="42" spans="2:13" ht="15" customHeight="1" x14ac:dyDescent="0.2">
      <c r="B42" s="182"/>
      <c r="C42" s="18"/>
      <c r="D42" s="221"/>
      <c r="E42" s="222"/>
      <c r="F42" s="223" t="s">
        <v>15</v>
      </c>
      <c r="G42" s="19">
        <f>SUM(G33:G41)</f>
        <v>55796066.769846641</v>
      </c>
    </row>
    <row r="43" spans="2:13" ht="16.5" customHeight="1" x14ac:dyDescent="0.2">
      <c r="B43" s="20">
        <v>6</v>
      </c>
      <c r="C43" s="100" t="s">
        <v>80</v>
      </c>
      <c r="D43" s="7"/>
      <c r="E43" s="8"/>
      <c r="F43" s="9"/>
      <c r="G43" s="9"/>
    </row>
    <row r="44" spans="2:13" ht="40.5" customHeight="1" x14ac:dyDescent="0.2">
      <c r="B44" s="15" t="s">
        <v>81</v>
      </c>
      <c r="C44" s="11" t="s">
        <v>82</v>
      </c>
      <c r="D44" s="10" t="s">
        <v>34</v>
      </c>
      <c r="E44" s="12">
        <v>8</v>
      </c>
      <c r="F44" s="13">
        <f>+'APU ESPACIO PÚBLICO'!H41</f>
        <v>1925600</v>
      </c>
      <c r="G44" s="13">
        <f t="shared" ref="G44" si="6">+F44*E44</f>
        <v>15404800</v>
      </c>
      <c r="I44" s="1" t="s">
        <v>9</v>
      </c>
    </row>
    <row r="45" spans="2:13" ht="27" customHeight="1" x14ac:dyDescent="0.2">
      <c r="B45" s="15" t="s">
        <v>83</v>
      </c>
      <c r="C45" s="11" t="s">
        <v>84</v>
      </c>
      <c r="D45" s="10" t="s">
        <v>34</v>
      </c>
      <c r="E45" s="12">
        <v>10</v>
      </c>
      <c r="F45" s="13">
        <f>+'APU ESPACIO PÚBLICO'!H92</f>
        <v>1002236.4443819999</v>
      </c>
      <c r="G45" s="13">
        <f>+F45*E45</f>
        <v>10022364.44382</v>
      </c>
    </row>
    <row r="46" spans="2:13" ht="23.5" customHeight="1" x14ac:dyDescent="0.2">
      <c r="B46" s="15" t="s">
        <v>85</v>
      </c>
      <c r="C46" s="11" t="s">
        <v>86</v>
      </c>
      <c r="D46" s="10" t="s">
        <v>87</v>
      </c>
      <c r="E46" s="12">
        <v>43</v>
      </c>
      <c r="F46" s="13">
        <f>+'APU ESPACIO PÚBLICO'!H144</f>
        <v>389832.07793498004</v>
      </c>
      <c r="G46" s="13">
        <f>+F46*E46</f>
        <v>16762779.351204142</v>
      </c>
    </row>
    <row r="47" spans="2:13" ht="18" customHeight="1" x14ac:dyDescent="0.2">
      <c r="B47" s="15"/>
      <c r="C47" s="16"/>
      <c r="D47" s="221"/>
      <c r="E47" s="222"/>
      <c r="F47" s="223" t="str">
        <f>F31</f>
        <v>SUB-TOTAL</v>
      </c>
      <c r="G47" s="19">
        <f>SUM(G44:G46)</f>
        <v>42189943.795024142</v>
      </c>
    </row>
    <row r="48" spans="2:13" ht="18.5" customHeight="1" x14ac:dyDescent="0.2">
      <c r="B48" s="6">
        <v>7</v>
      </c>
      <c r="C48" s="100" t="s">
        <v>88</v>
      </c>
      <c r="D48" s="7"/>
      <c r="E48" s="8"/>
      <c r="F48" s="9"/>
      <c r="G48" s="9"/>
    </row>
    <row r="49" spans="2:11" ht="15.5" customHeight="1" x14ac:dyDescent="0.2">
      <c r="B49" s="101" t="s">
        <v>89</v>
      </c>
      <c r="C49" s="16" t="s">
        <v>90</v>
      </c>
      <c r="D49" s="10" t="s">
        <v>91</v>
      </c>
      <c r="E49" s="12">
        <v>1</v>
      </c>
      <c r="F49" s="13">
        <f>+'APU ESPACIO PÚBLICO'!H199</f>
        <v>2881086.2145199999</v>
      </c>
      <c r="G49" s="13">
        <f>+F49*E49</f>
        <v>2881086.2145199999</v>
      </c>
    </row>
    <row r="50" spans="2:11" ht="15.5" customHeight="1" x14ac:dyDescent="0.2">
      <c r="B50" s="15"/>
      <c r="C50" s="18"/>
      <c r="D50" s="221"/>
      <c r="E50" s="222"/>
      <c r="F50" s="223" t="str">
        <f>F31</f>
        <v>SUB-TOTAL</v>
      </c>
      <c r="G50" s="19">
        <f>SUM(G49)</f>
        <v>2881086.2145199999</v>
      </c>
    </row>
    <row r="51" spans="2:11" ht="15.5" customHeight="1" x14ac:dyDescent="0.2">
      <c r="B51" s="17"/>
      <c r="C51" s="23"/>
      <c r="D51" s="24"/>
      <c r="E51" s="25"/>
      <c r="F51" s="26"/>
      <c r="G51" s="26"/>
    </row>
    <row r="52" spans="2:11" ht="15.5" customHeight="1" x14ac:dyDescent="0.2">
      <c r="B52" s="22"/>
      <c r="C52" s="537" t="s">
        <v>92</v>
      </c>
      <c r="D52" s="537"/>
      <c r="E52" s="537"/>
      <c r="F52" s="537"/>
      <c r="G52" s="29">
        <f>+SUM(G50+G47+G42+G31+G23+G14+G7)</f>
        <v>306231290.00001943</v>
      </c>
      <c r="K52" s="1" t="s">
        <v>9</v>
      </c>
    </row>
    <row r="53" spans="2:11" ht="15.5" customHeight="1" thickBot="1" x14ac:dyDescent="0.25">
      <c r="B53" s="28"/>
      <c r="C53" s="538" t="s">
        <v>93</v>
      </c>
      <c r="D53" s="538"/>
      <c r="E53" s="538"/>
      <c r="F53" s="538"/>
      <c r="G53" s="225">
        <f>ROUND((G52*0.3),0)</f>
        <v>91869387</v>
      </c>
    </row>
    <row r="54" spans="2:11" ht="15.5" customHeight="1" thickBot="1" x14ac:dyDescent="0.25">
      <c r="B54" s="28"/>
      <c r="C54" s="539" t="s">
        <v>94</v>
      </c>
      <c r="D54" s="540"/>
      <c r="E54" s="540"/>
      <c r="F54" s="540"/>
      <c r="G54" s="30">
        <f>G52+G53</f>
        <v>398100677.00001943</v>
      </c>
      <c r="I54" s="31"/>
    </row>
    <row r="55" spans="2:11" ht="15.5" customHeight="1" thickBot="1" x14ac:dyDescent="0.25">
      <c r="B55" s="28"/>
      <c r="C55" s="531" t="s">
        <v>95</v>
      </c>
      <c r="D55" s="532"/>
      <c r="E55" s="532"/>
      <c r="F55" s="533"/>
      <c r="G55" s="226">
        <f>G54*7%</f>
        <v>27867047.390001364</v>
      </c>
    </row>
    <row r="56" spans="2:11" ht="15.5" customHeight="1" thickBot="1" x14ac:dyDescent="0.25">
      <c r="C56" s="534" t="s">
        <v>96</v>
      </c>
      <c r="D56" s="535"/>
      <c r="E56" s="535"/>
      <c r="F56" s="536"/>
      <c r="G56" s="226">
        <f>G54+G55</f>
        <v>425967724.39002079</v>
      </c>
    </row>
    <row r="57" spans="2:11" ht="15.5" customHeight="1" x14ac:dyDescent="0.2">
      <c r="G57" s="36"/>
    </row>
    <row r="58" spans="2:11" ht="15.5" customHeight="1" x14ac:dyDescent="0.2">
      <c r="G58" s="36"/>
    </row>
    <row r="59" spans="2:11" ht="15.5" customHeight="1" x14ac:dyDescent="0.2">
      <c r="G59" s="36"/>
    </row>
    <row r="60" spans="2:11" ht="15.5" customHeight="1" x14ac:dyDescent="0.2">
      <c r="E60" s="1" t="s">
        <v>9</v>
      </c>
      <c r="G60" s="37"/>
    </row>
    <row r="61" spans="2:11" ht="15.5" customHeight="1" x14ac:dyDescent="0.2">
      <c r="C61" s="38"/>
      <c r="G61" s="34"/>
    </row>
    <row r="62" spans="2:11" ht="15.5" customHeight="1" x14ac:dyDescent="0.2">
      <c r="C62" s="224" t="s">
        <v>97</v>
      </c>
    </row>
    <row r="63" spans="2:11" ht="13.25" customHeight="1" x14ac:dyDescent="0.2">
      <c r="C63" s="39" t="s">
        <v>98</v>
      </c>
    </row>
    <row r="64" spans="2:11" ht="15.5" customHeight="1" x14ac:dyDescent="0.2">
      <c r="C64" s="40" t="s">
        <v>99</v>
      </c>
    </row>
    <row r="65" spans="3:13" ht="11.5" customHeight="1" x14ac:dyDescent="0.2">
      <c r="C65" s="40" t="s">
        <v>100</v>
      </c>
      <c r="E65" s="1" t="s">
        <v>9</v>
      </c>
    </row>
    <row r="66" spans="3:13" ht="20.25" customHeight="1" x14ac:dyDescent="0.2"/>
    <row r="67" spans="3:13" ht="17.25" customHeight="1" x14ac:dyDescent="0.2"/>
    <row r="68" spans="3:13" ht="20.25" customHeight="1" x14ac:dyDescent="0.2"/>
    <row r="69" spans="3:13" ht="16.5" customHeight="1" x14ac:dyDescent="0.2"/>
    <row r="70" spans="3:13" ht="39" customHeight="1" x14ac:dyDescent="0.2"/>
    <row r="71" spans="3:13" ht="33.75" customHeight="1" x14ac:dyDescent="0.2">
      <c r="L71" s="1" t="s">
        <v>9</v>
      </c>
    </row>
    <row r="72" spans="3:13" ht="30" customHeight="1" x14ac:dyDescent="0.2"/>
    <row r="73" spans="3:13" ht="24.75" customHeight="1" x14ac:dyDescent="0.2"/>
    <row r="74" spans="3:13" ht="18.75" customHeight="1" x14ac:dyDescent="0.2"/>
    <row r="75" spans="3:13" ht="18" customHeight="1" x14ac:dyDescent="0.2"/>
    <row r="76" spans="3:13" ht="16.5" customHeight="1" x14ac:dyDescent="0.2"/>
    <row r="77" spans="3:13" ht="16.5" customHeight="1" x14ac:dyDescent="0.2"/>
    <row r="78" spans="3:13" ht="16.5" customHeight="1" x14ac:dyDescent="0.2"/>
    <row r="79" spans="3:13" ht="15" customHeight="1" x14ac:dyDescent="0.2">
      <c r="M79" s="1" t="s">
        <v>9</v>
      </c>
    </row>
    <row r="80" spans="3:13" ht="15.75" customHeight="1" x14ac:dyDescent="0.2">
      <c r="I80" s="1" t="s">
        <v>101</v>
      </c>
    </row>
    <row r="81" spans="8:10" ht="17.25" customHeight="1" x14ac:dyDescent="0.2"/>
    <row r="82" spans="8:10" ht="17.25" customHeight="1" x14ac:dyDescent="0.2"/>
    <row r="83" spans="8:10" ht="24.5" customHeight="1" x14ac:dyDescent="0.2"/>
    <row r="84" spans="8:10" ht="15.75" customHeight="1" x14ac:dyDescent="0.2">
      <c r="H84" s="21"/>
    </row>
    <row r="85" spans="8:10" ht="15.75" customHeight="1" x14ac:dyDescent="0.2">
      <c r="H85" s="27"/>
    </row>
    <row r="86" spans="8:10" ht="21" customHeight="1" x14ac:dyDescent="0.2"/>
    <row r="87" spans="8:10" ht="21" customHeight="1" x14ac:dyDescent="0.2"/>
    <row r="88" spans="8:10" ht="26.25" customHeight="1" x14ac:dyDescent="0.2">
      <c r="J88" s="31"/>
    </row>
    <row r="90" spans="8:10" x14ac:dyDescent="0.2">
      <c r="H90" s="35"/>
    </row>
  </sheetData>
  <mergeCells count="7">
    <mergeCell ref="B1:F1"/>
    <mergeCell ref="B4:G4"/>
    <mergeCell ref="C55:F55"/>
    <mergeCell ref="C56:F56"/>
    <mergeCell ref="C52:F52"/>
    <mergeCell ref="C53:F53"/>
    <mergeCell ref="C54:F54"/>
  </mergeCells>
  <printOptions horizontalCentered="1"/>
  <pageMargins left="0.82677165354330717" right="0.31496062992125984" top="0.51181102362204722" bottom="0.37" header="0.39370078740157483" footer="0.4"/>
  <pageSetup scale="47" orientation="portrait" horizontalDpi="300" verticalDpi="300" r:id="rId1"/>
  <headerFooter alignWithMargins="0"/>
  <ignoredErrors>
    <ignoredError sqref="G55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FD68C-F2CA-433F-9A31-55F86D332F44}">
  <sheetPr>
    <tabColor rgb="FF002060"/>
    <pageSetUpPr fitToPage="1"/>
  </sheetPr>
  <dimension ref="C1:O38"/>
  <sheetViews>
    <sheetView showGridLines="0" view="pageBreakPreview" topLeftCell="A24" zoomScale="102" zoomScaleNormal="85" zoomScaleSheetLayoutView="102" workbookViewId="0">
      <selection activeCell="G30" sqref="G30"/>
    </sheetView>
  </sheetViews>
  <sheetFormatPr baseColWidth="10" defaultColWidth="11.5" defaultRowHeight="14" x14ac:dyDescent="0.2"/>
  <cols>
    <col min="1" max="1" width="18.5" style="230" customWidth="1"/>
    <col min="2" max="2" width="4" style="230" customWidth="1"/>
    <col min="3" max="3" width="5.5" style="235" bestFit="1" customWidth="1"/>
    <col min="4" max="4" width="38.5" style="230" customWidth="1"/>
    <col min="5" max="5" width="20.83203125" style="230" bestFit="1" customWidth="1"/>
    <col min="6" max="6" width="10.5" style="230" bestFit="1" customWidth="1"/>
    <col min="7" max="7" width="15.5" style="230" customWidth="1"/>
    <col min="8" max="8" width="9.1640625" style="230" bestFit="1" customWidth="1"/>
    <col min="9" max="9" width="24.5" style="234" bestFit="1" customWidth="1"/>
    <col min="10" max="10" width="13.83203125" style="233" bestFit="1" customWidth="1"/>
    <col min="11" max="11" width="23.6640625" style="232" customWidth="1"/>
    <col min="12" max="12" width="22.5" style="231" customWidth="1"/>
    <col min="13" max="13" width="2.1640625" style="230" customWidth="1"/>
    <col min="14" max="14" width="23.5" style="230" customWidth="1"/>
    <col min="15" max="15" width="16" style="230" customWidth="1"/>
    <col min="16" max="16384" width="11.5" style="230"/>
  </cols>
  <sheetData>
    <row r="1" spans="3:12" ht="15" thickBot="1" x14ac:dyDescent="0.25"/>
    <row r="2" spans="3:12" s="316" customFormat="1" ht="21.5" customHeight="1" x14ac:dyDescent="0.2">
      <c r="C2" s="561" t="s">
        <v>102</v>
      </c>
      <c r="D2" s="562"/>
      <c r="E2" s="562"/>
      <c r="F2" s="562"/>
      <c r="G2" s="562"/>
      <c r="H2" s="562"/>
      <c r="I2" s="563"/>
      <c r="J2" s="567"/>
      <c r="K2" s="568"/>
      <c r="L2" s="569"/>
    </row>
    <row r="3" spans="3:12" s="316" customFormat="1" ht="21.5" customHeight="1" x14ac:dyDescent="0.2">
      <c r="C3" s="564"/>
      <c r="D3" s="565"/>
      <c r="E3" s="565"/>
      <c r="F3" s="565"/>
      <c r="G3" s="565"/>
      <c r="H3" s="565"/>
      <c r="I3" s="566"/>
      <c r="J3" s="570"/>
      <c r="K3" s="571"/>
      <c r="L3" s="572"/>
    </row>
    <row r="4" spans="3:12" s="316" customFormat="1" ht="21.5" customHeight="1" x14ac:dyDescent="0.2">
      <c r="C4" s="564"/>
      <c r="D4" s="565"/>
      <c r="E4" s="565"/>
      <c r="F4" s="565"/>
      <c r="G4" s="565"/>
      <c r="H4" s="565"/>
      <c r="I4" s="566"/>
      <c r="J4" s="570"/>
      <c r="K4" s="571"/>
      <c r="L4" s="572"/>
    </row>
    <row r="5" spans="3:12" s="316" customFormat="1" ht="21.5" customHeight="1" thickBot="1" x14ac:dyDescent="0.25">
      <c r="C5" s="564"/>
      <c r="D5" s="565"/>
      <c r="E5" s="565"/>
      <c r="F5" s="565"/>
      <c r="G5" s="565"/>
      <c r="H5" s="565"/>
      <c r="I5" s="566"/>
      <c r="J5" s="570"/>
      <c r="K5" s="571"/>
      <c r="L5" s="572"/>
    </row>
    <row r="6" spans="3:12" s="316" customFormat="1" ht="45.75" customHeight="1" thickBot="1" x14ac:dyDescent="0.25">
      <c r="C6" s="573" t="str">
        <f>+'[256]0. D.D.E'!$B$6</f>
        <v>"INTERVENTORIA TECNICA, ADMINISTRATIVA Y FINANCIERA DEL PROYECTO QUE TIENE POR OBJETO: OBRAS DE MANTENIMIENTO Y ADECUCACION EN EL PARQUE DIVINO NIÑO DEL MUNICIPIO DE LA APARTADA CORDOBA. "</v>
      </c>
      <c r="D6" s="574"/>
      <c r="E6" s="574"/>
      <c r="F6" s="574"/>
      <c r="G6" s="574"/>
      <c r="H6" s="574"/>
      <c r="I6" s="574"/>
      <c r="J6" s="574"/>
      <c r="K6" s="574"/>
      <c r="L6" s="575"/>
    </row>
    <row r="7" spans="3:12" ht="19.5" customHeight="1" thickBot="1" x14ac:dyDescent="0.25">
      <c r="C7" s="576"/>
      <c r="D7" s="577"/>
      <c r="E7" s="577"/>
      <c r="F7" s="577"/>
      <c r="G7" s="577"/>
      <c r="H7" s="577"/>
      <c r="I7" s="577"/>
      <c r="J7" s="577"/>
      <c r="K7" s="577"/>
      <c r="L7" s="578"/>
    </row>
    <row r="8" spans="3:12" ht="17" x14ac:dyDescent="0.2">
      <c r="C8" s="579" t="s">
        <v>103</v>
      </c>
      <c r="D8" s="581" t="s">
        <v>104</v>
      </c>
      <c r="E8" s="315" t="s">
        <v>105</v>
      </c>
      <c r="F8" s="315" t="s">
        <v>106</v>
      </c>
      <c r="G8" s="315" t="s">
        <v>107</v>
      </c>
      <c r="H8" s="315" t="s">
        <v>108</v>
      </c>
      <c r="I8" s="314" t="s">
        <v>109</v>
      </c>
      <c r="J8" s="313" t="s">
        <v>110</v>
      </c>
      <c r="K8" s="312" t="s">
        <v>111</v>
      </c>
      <c r="L8" s="311"/>
    </row>
    <row r="9" spans="3:12" ht="35" thickBot="1" x14ac:dyDescent="0.25">
      <c r="C9" s="580"/>
      <c r="D9" s="582"/>
      <c r="E9" s="310" t="s">
        <v>112</v>
      </c>
      <c r="F9" s="310" t="s">
        <v>113</v>
      </c>
      <c r="G9" s="310" t="s">
        <v>114</v>
      </c>
      <c r="H9" s="310" t="s">
        <v>115</v>
      </c>
      <c r="I9" s="309" t="s">
        <v>116</v>
      </c>
      <c r="J9" s="308" t="s">
        <v>117</v>
      </c>
      <c r="K9" s="307" t="s">
        <v>118</v>
      </c>
      <c r="L9" s="306"/>
    </row>
    <row r="10" spans="3:12" ht="16" x14ac:dyDescent="0.2">
      <c r="C10" s="305">
        <v>1</v>
      </c>
      <c r="D10" s="304" t="s">
        <v>119</v>
      </c>
      <c r="E10" s="304"/>
      <c r="F10" s="304"/>
      <c r="G10" s="303"/>
      <c r="H10" s="303"/>
      <c r="I10" s="302"/>
      <c r="J10" s="301"/>
      <c r="K10" s="300"/>
      <c r="L10" s="293"/>
    </row>
    <row r="11" spans="3:12" ht="16" x14ac:dyDescent="0.2">
      <c r="C11" s="299" t="s">
        <v>12</v>
      </c>
      <c r="D11" s="298" t="s">
        <v>120</v>
      </c>
      <c r="E11" s="298"/>
      <c r="F11" s="298"/>
      <c r="G11" s="297"/>
      <c r="H11" s="297"/>
      <c r="I11" s="296"/>
      <c r="J11" s="295"/>
      <c r="K11" s="294"/>
      <c r="L11" s="293"/>
    </row>
    <row r="12" spans="3:12" ht="16" x14ac:dyDescent="0.2">
      <c r="C12" s="291" t="s">
        <v>121</v>
      </c>
      <c r="D12" s="292" t="s">
        <v>122</v>
      </c>
      <c r="E12" s="289">
        <f>+'[256]6. JORNA + PRESTA'!A11*2.6</f>
        <v>4552353</v>
      </c>
      <c r="F12" s="288">
        <v>1</v>
      </c>
      <c r="G12" s="287">
        <v>0.4</v>
      </c>
      <c r="H12" s="286">
        <f>+'[256]2.1 FACTOR MULTIPLICADOR'!G41</f>
        <v>1.9999984615384618</v>
      </c>
      <c r="I12" s="285">
        <f>ROUND(E12*F12*G12*H12,0)</f>
        <v>3641880</v>
      </c>
      <c r="J12" s="263">
        <v>1.5</v>
      </c>
      <c r="K12" s="284">
        <f>I12*J12</f>
        <v>5462820</v>
      </c>
      <c r="L12" s="283"/>
    </row>
    <row r="13" spans="3:12" ht="17" x14ac:dyDescent="0.2">
      <c r="C13" s="291" t="s">
        <v>123</v>
      </c>
      <c r="D13" s="290" t="s">
        <v>124</v>
      </c>
      <c r="E13" s="289">
        <f>+'[256]6. JORNA + PRESTA'!A11*2.1</f>
        <v>3676900.5</v>
      </c>
      <c r="F13" s="288">
        <v>1</v>
      </c>
      <c r="G13" s="287">
        <f>+'[256]1.1 DESGLOSE AI'!E26</f>
        <v>1</v>
      </c>
      <c r="H13" s="286">
        <f>+H12</f>
        <v>1.9999984615384618</v>
      </c>
      <c r="I13" s="285">
        <f>ROUND(E13*F13*G13*H13,0)</f>
        <v>7353795</v>
      </c>
      <c r="J13" s="263">
        <v>1.5</v>
      </c>
      <c r="K13" s="284">
        <f>I13*J13</f>
        <v>11030692.5</v>
      </c>
      <c r="L13" s="283"/>
    </row>
    <row r="14" spans="3:12" ht="18" thickBot="1" x14ac:dyDescent="0.25">
      <c r="C14" s="291" t="s">
        <v>125</v>
      </c>
      <c r="D14" s="290" t="s">
        <v>126</v>
      </c>
      <c r="E14" s="289">
        <f>+'[256]6. JORNA + PRESTA'!A11*1.8</f>
        <v>3151629</v>
      </c>
      <c r="F14" s="288">
        <v>1</v>
      </c>
      <c r="G14" s="287">
        <f>40%</f>
        <v>0.4</v>
      </c>
      <c r="H14" s="286">
        <f>+H13</f>
        <v>1.9999984615384618</v>
      </c>
      <c r="I14" s="285">
        <f>ROUND(E14*F14*G14*H14,0)</f>
        <v>2521301</v>
      </c>
      <c r="J14" s="263">
        <v>1.5</v>
      </c>
      <c r="K14" s="284">
        <f>I14*J14</f>
        <v>3781951.5</v>
      </c>
      <c r="L14" s="283"/>
    </row>
    <row r="15" spans="3:12" ht="17" thickBot="1" x14ac:dyDescent="0.25">
      <c r="C15" s="282"/>
      <c r="D15" s="547" t="s">
        <v>127</v>
      </c>
      <c r="E15" s="542"/>
      <c r="F15" s="542"/>
      <c r="G15" s="542"/>
      <c r="H15" s="542"/>
      <c r="I15" s="542"/>
      <c r="J15" s="543"/>
      <c r="K15" s="281">
        <f>SUM(K12:K14)</f>
        <v>20275464</v>
      </c>
      <c r="L15" s="280"/>
    </row>
    <row r="16" spans="3:12" ht="17" thickBot="1" x14ac:dyDescent="0.25">
      <c r="C16" s="548"/>
      <c r="D16" s="549"/>
      <c r="E16" s="549"/>
      <c r="F16" s="549"/>
      <c r="G16" s="549"/>
      <c r="H16" s="549"/>
      <c r="I16" s="549"/>
      <c r="J16" s="549"/>
      <c r="K16" s="549"/>
      <c r="L16" s="550"/>
    </row>
    <row r="17" spans="3:15" ht="15.75" customHeight="1" x14ac:dyDescent="0.2">
      <c r="C17" s="551" t="s">
        <v>128</v>
      </c>
      <c r="D17" s="552"/>
      <c r="E17" s="552"/>
      <c r="F17" s="552"/>
      <c r="G17" s="552"/>
      <c r="H17" s="552"/>
      <c r="I17" s="552"/>
      <c r="J17" s="552"/>
      <c r="K17" s="552"/>
      <c r="L17" s="553"/>
    </row>
    <row r="18" spans="3:15" ht="16" x14ac:dyDescent="0.2">
      <c r="C18" s="279"/>
      <c r="D18" s="278"/>
      <c r="E18" s="278"/>
      <c r="F18" s="278"/>
      <c r="G18" s="278"/>
      <c r="H18" s="278"/>
      <c r="I18" s="278"/>
      <c r="J18" s="278"/>
      <c r="K18" s="554"/>
      <c r="L18" s="555"/>
    </row>
    <row r="19" spans="3:15" ht="16" x14ac:dyDescent="0.2">
      <c r="C19" s="277" t="s">
        <v>129</v>
      </c>
      <c r="D19" s="276" t="s">
        <v>130</v>
      </c>
      <c r="E19" s="275"/>
      <c r="F19" s="276"/>
      <c r="G19" s="275"/>
      <c r="H19" s="275" t="s">
        <v>131</v>
      </c>
      <c r="I19" s="275" t="s">
        <v>113</v>
      </c>
      <c r="J19" s="274"/>
      <c r="K19" s="273" t="s">
        <v>132</v>
      </c>
      <c r="L19" s="272" t="s">
        <v>133</v>
      </c>
      <c r="N19" s="271"/>
    </row>
    <row r="20" spans="3:15" ht="34" x14ac:dyDescent="0.2">
      <c r="C20" s="268" t="s">
        <v>18</v>
      </c>
      <c r="D20" s="267" t="s">
        <v>134</v>
      </c>
      <c r="E20" s="269"/>
      <c r="F20" s="270"/>
      <c r="G20" s="269"/>
      <c r="H20" s="264" t="s">
        <v>135</v>
      </c>
      <c r="I20" s="263">
        <v>1.5</v>
      </c>
      <c r="J20" s="262"/>
      <c r="K20" s="261">
        <v>900000</v>
      </c>
      <c r="L20" s="361">
        <f>K20*I20</f>
        <v>1350000</v>
      </c>
    </row>
    <row r="21" spans="3:15" ht="17" x14ac:dyDescent="0.2">
      <c r="C21" s="268" t="s">
        <v>21</v>
      </c>
      <c r="D21" s="267" t="s">
        <v>136</v>
      </c>
      <c r="E21" s="265"/>
      <c r="F21" s="266"/>
      <c r="G21" s="265"/>
      <c r="H21" s="264" t="s">
        <v>135</v>
      </c>
      <c r="I21" s="263">
        <v>1.5</v>
      </c>
      <c r="J21" s="262"/>
      <c r="K21" s="360">
        <v>1100000</v>
      </c>
      <c r="L21" s="361">
        <f>K21*I21</f>
        <v>1650000</v>
      </c>
    </row>
    <row r="22" spans="3:15" ht="17" x14ac:dyDescent="0.2">
      <c r="C22" s="359" t="s">
        <v>25</v>
      </c>
      <c r="D22" s="267" t="s">
        <v>137</v>
      </c>
      <c r="E22" s="265"/>
      <c r="F22" s="266"/>
      <c r="G22" s="265"/>
      <c r="H22" s="264" t="s">
        <v>138</v>
      </c>
      <c r="I22" s="263">
        <v>1</v>
      </c>
      <c r="J22" s="262"/>
      <c r="K22" s="360">
        <v>142222.55462184851</v>
      </c>
      <c r="L22" s="361">
        <f>K22*I22</f>
        <v>142222.55462184851</v>
      </c>
    </row>
    <row r="23" spans="3:15" ht="17" thickBot="1" x14ac:dyDescent="0.25">
      <c r="C23" s="260"/>
      <c r="D23" s="556" t="s">
        <v>139</v>
      </c>
      <c r="E23" s="556"/>
      <c r="F23" s="556"/>
      <c r="G23" s="556"/>
      <c r="H23" s="556"/>
      <c r="I23" s="556"/>
      <c r="J23" s="556"/>
      <c r="K23" s="557"/>
      <c r="L23" s="362">
        <f>SUM(L20:L22)</f>
        <v>3142222.5546218483</v>
      </c>
    </row>
    <row r="24" spans="3:15" ht="16" x14ac:dyDescent="0.2">
      <c r="C24" s="558" t="s">
        <v>140</v>
      </c>
      <c r="D24" s="559"/>
      <c r="E24" s="559"/>
      <c r="F24" s="559"/>
      <c r="G24" s="559"/>
      <c r="H24" s="559"/>
      <c r="I24" s="559"/>
      <c r="J24" s="559"/>
      <c r="K24" s="559"/>
      <c r="L24" s="560"/>
    </row>
    <row r="25" spans="3:15" ht="52.5" customHeight="1" thickBot="1" x14ac:dyDescent="0.25">
      <c r="C25" s="243"/>
      <c r="D25" s="240"/>
      <c r="E25" s="240"/>
      <c r="F25" s="240"/>
      <c r="G25" s="240"/>
      <c r="H25" s="240"/>
      <c r="I25" s="240"/>
      <c r="J25" s="240"/>
      <c r="K25" s="240"/>
      <c r="L25" s="259"/>
      <c r="N25" s="258"/>
    </row>
    <row r="26" spans="3:15" s="253" customFormat="1" ht="17" thickBot="1" x14ac:dyDescent="0.25">
      <c r="C26" s="541" t="s">
        <v>141</v>
      </c>
      <c r="D26" s="542"/>
      <c r="E26" s="542"/>
      <c r="F26" s="542"/>
      <c r="G26" s="542"/>
      <c r="H26" s="542"/>
      <c r="I26" s="542"/>
      <c r="J26" s="542"/>
      <c r="K26" s="543"/>
      <c r="L26" s="364">
        <f>L23+K15</f>
        <v>23417686.554621849</v>
      </c>
    </row>
    <row r="27" spans="3:15" s="253" customFormat="1" ht="17" thickBot="1" x14ac:dyDescent="0.25">
      <c r="C27" s="544" t="s">
        <v>142</v>
      </c>
      <c r="D27" s="545"/>
      <c r="E27" s="545"/>
      <c r="F27" s="545"/>
      <c r="G27" s="545"/>
      <c r="H27" s="545"/>
      <c r="I27" s="545"/>
      <c r="J27" s="545"/>
      <c r="K27" s="546"/>
      <c r="L27" s="365">
        <f>L26*19%</f>
        <v>4449360.4453781517</v>
      </c>
      <c r="M27" s="257"/>
    </row>
    <row r="28" spans="3:15" s="253" customFormat="1" ht="17" thickBot="1" x14ac:dyDescent="0.25">
      <c r="C28" s="541" t="s">
        <v>141</v>
      </c>
      <c r="D28" s="542"/>
      <c r="E28" s="542"/>
      <c r="F28" s="542"/>
      <c r="G28" s="542"/>
      <c r="H28" s="542"/>
      <c r="I28" s="542"/>
      <c r="J28" s="542"/>
      <c r="K28" s="543"/>
      <c r="L28" s="256">
        <f>L26+L27</f>
        <v>27867047</v>
      </c>
      <c r="M28" s="255"/>
      <c r="N28" s="363"/>
      <c r="O28" s="254"/>
    </row>
    <row r="29" spans="3:15" ht="16" x14ac:dyDescent="0.2">
      <c r="C29" s="252"/>
      <c r="D29" s="251"/>
      <c r="E29" s="251"/>
      <c r="F29" s="251"/>
      <c r="G29" s="251"/>
      <c r="H29" s="251"/>
      <c r="I29" s="251"/>
      <c r="J29" s="251"/>
      <c r="K29" s="251"/>
      <c r="L29" s="250"/>
      <c r="M29" s="249"/>
      <c r="N29" s="249"/>
    </row>
    <row r="30" spans="3:15" ht="16" x14ac:dyDescent="0.2">
      <c r="C30" s="243"/>
      <c r="D30" s="248"/>
      <c r="E30" s="245"/>
      <c r="F30" s="245"/>
      <c r="G30" s="245"/>
      <c r="H30" s="240"/>
      <c r="I30" s="240"/>
      <c r="J30" s="240"/>
      <c r="K30" s="240"/>
      <c r="L30" s="239"/>
    </row>
    <row r="31" spans="3:15" ht="16" x14ac:dyDescent="0.2">
      <c r="C31" s="243"/>
      <c r="D31" s="246"/>
      <c r="E31" s="245"/>
      <c r="F31" s="245"/>
      <c r="G31" s="245"/>
      <c r="H31" s="240"/>
      <c r="I31" s="240"/>
      <c r="J31" s="240"/>
      <c r="K31" s="240"/>
      <c r="L31" s="239"/>
      <c r="N31" s="358"/>
    </row>
    <row r="32" spans="3:15" ht="16" x14ac:dyDescent="0.2">
      <c r="C32" s="243"/>
      <c r="D32" s="246"/>
      <c r="E32" s="245"/>
      <c r="F32" s="245"/>
      <c r="G32" s="245"/>
      <c r="H32" s="240"/>
      <c r="I32" s="240"/>
      <c r="J32" s="240"/>
      <c r="K32" s="247"/>
      <c r="L32" s="239"/>
    </row>
    <row r="33" spans="3:15" ht="16" x14ac:dyDescent="0.2">
      <c r="C33" s="243"/>
      <c r="D33" s="248"/>
      <c r="E33" s="245"/>
      <c r="F33" s="245"/>
      <c r="G33" s="224" t="s">
        <v>97</v>
      </c>
      <c r="H33" s="1"/>
      <c r="I33" s="240"/>
      <c r="J33" s="240"/>
      <c r="K33" s="247"/>
      <c r="L33" s="239"/>
    </row>
    <row r="34" spans="3:15" ht="16" x14ac:dyDescent="0.2">
      <c r="C34" s="243"/>
      <c r="D34" s="246"/>
      <c r="E34" s="245"/>
      <c r="F34" s="245"/>
      <c r="G34" s="39" t="s">
        <v>98</v>
      </c>
      <c r="H34" s="1"/>
      <c r="I34" s="244"/>
      <c r="J34" s="244"/>
      <c r="L34" s="239"/>
    </row>
    <row r="35" spans="3:15" ht="16" x14ac:dyDescent="0.2">
      <c r="C35" s="243"/>
      <c r="D35" s="246"/>
      <c r="E35" s="245"/>
      <c r="F35" s="245"/>
      <c r="G35" s="40" t="s">
        <v>99</v>
      </c>
      <c r="H35" s="1"/>
      <c r="I35" s="244"/>
      <c r="J35" s="244"/>
      <c r="L35" s="239"/>
      <c r="N35" s="357"/>
      <c r="O35" s="358"/>
    </row>
    <row r="36" spans="3:15" ht="16" x14ac:dyDescent="0.2">
      <c r="C36" s="243"/>
      <c r="D36" s="246"/>
      <c r="E36" s="245"/>
      <c r="F36" s="245"/>
      <c r="G36" s="40" t="s">
        <v>100</v>
      </c>
      <c r="H36" s="1"/>
      <c r="I36" s="244"/>
      <c r="J36" s="244"/>
      <c r="L36" s="239"/>
    </row>
    <row r="37" spans="3:15" ht="16" x14ac:dyDescent="0.2">
      <c r="C37" s="243"/>
      <c r="D37" s="242"/>
      <c r="E37" s="241"/>
      <c r="F37" s="241"/>
      <c r="G37" s="241"/>
      <c r="H37" s="240"/>
      <c r="I37" s="240"/>
      <c r="J37" s="240"/>
      <c r="K37" s="240"/>
      <c r="L37" s="239"/>
    </row>
    <row r="38" spans="3:15" ht="17" thickBot="1" x14ac:dyDescent="0.25">
      <c r="C38" s="238"/>
      <c r="D38" s="237"/>
      <c r="E38" s="237"/>
      <c r="F38" s="237"/>
      <c r="G38" s="237"/>
      <c r="H38" s="237"/>
      <c r="I38" s="237"/>
      <c r="J38" s="237"/>
      <c r="K38" s="237"/>
      <c r="L38" s="236"/>
    </row>
  </sheetData>
  <mergeCells count="15">
    <mergeCell ref="C2:I5"/>
    <mergeCell ref="J2:L5"/>
    <mergeCell ref="C6:L6"/>
    <mergeCell ref="C7:L7"/>
    <mergeCell ref="C8:C9"/>
    <mergeCell ref="D8:D9"/>
    <mergeCell ref="C26:K26"/>
    <mergeCell ref="C27:K27"/>
    <mergeCell ref="C28:K28"/>
    <mergeCell ref="D15:J15"/>
    <mergeCell ref="C16:L16"/>
    <mergeCell ref="C17:L17"/>
    <mergeCell ref="K18:L18"/>
    <mergeCell ref="D23:K23"/>
    <mergeCell ref="C24:L24"/>
  </mergeCells>
  <printOptions horizontalCentered="1"/>
  <pageMargins left="0.25" right="0.25" top="0.75" bottom="0.75" header="0.3" footer="0.3"/>
  <pageSetup scale="50" orientation="portrait" r:id="rId1"/>
  <colBreaks count="1" manualBreakCount="1">
    <brk id="8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BD95B-6778-4543-8521-461ADF59D131}">
  <sheetPr>
    <tabColor rgb="FF00B0F0"/>
  </sheetPr>
  <dimension ref="A1:Q1139"/>
  <sheetViews>
    <sheetView topLeftCell="A995" zoomScaleNormal="100" workbookViewId="0">
      <selection activeCell="N1000" sqref="N1000"/>
    </sheetView>
  </sheetViews>
  <sheetFormatPr baseColWidth="10" defaultColWidth="10.6640625" defaultRowHeight="15" x14ac:dyDescent="0.2"/>
  <cols>
    <col min="2" max="2" width="5.5" customWidth="1"/>
    <col min="3" max="3" width="9.33203125" hidden="1" customWidth="1"/>
    <col min="4" max="4" width="3.5" hidden="1" customWidth="1"/>
    <col min="5" max="5" width="11.5" hidden="1" customWidth="1"/>
    <col min="6" max="6" width="33.1640625" customWidth="1"/>
    <col min="7" max="7" width="21.83203125" customWidth="1"/>
    <col min="8" max="9" width="7.33203125" customWidth="1"/>
    <col min="10" max="10" width="9.6640625" customWidth="1"/>
    <col min="11" max="11" width="6.5" customWidth="1"/>
    <col min="12" max="12" width="4.33203125" customWidth="1"/>
    <col min="13" max="13" width="17.33203125" customWidth="1"/>
  </cols>
  <sheetData>
    <row r="1" spans="1:16" ht="27.5" customHeight="1" x14ac:dyDescent="0.2">
      <c r="A1" s="583" t="s">
        <v>143</v>
      </c>
      <c r="B1" s="584"/>
      <c r="C1" s="584"/>
      <c r="D1" s="584"/>
      <c r="E1" s="584"/>
      <c r="F1" s="584"/>
      <c r="G1" s="584"/>
      <c r="H1" s="584"/>
      <c r="I1" s="584"/>
      <c r="J1" s="585"/>
      <c r="K1" s="589" t="s">
        <v>144</v>
      </c>
      <c r="L1" s="584"/>
      <c r="M1" s="590"/>
    </row>
    <row r="2" spans="1:16" ht="23" customHeight="1" thickBot="1" x14ac:dyDescent="0.25">
      <c r="A2" s="586"/>
      <c r="B2" s="587"/>
      <c r="C2" s="587"/>
      <c r="D2" s="587"/>
      <c r="E2" s="587"/>
      <c r="F2" s="587"/>
      <c r="G2" s="587"/>
      <c r="H2" s="587"/>
      <c r="I2" s="587"/>
      <c r="J2" s="588"/>
      <c r="K2" s="591"/>
      <c r="L2" s="592"/>
      <c r="M2" s="593"/>
    </row>
    <row r="3" spans="1:16" x14ac:dyDescent="0.2">
      <c r="A3" s="596" t="s">
        <v>145</v>
      </c>
      <c r="B3" s="597"/>
      <c r="C3" s="598"/>
      <c r="D3" s="599" t="s">
        <v>146</v>
      </c>
      <c r="E3" s="592"/>
      <c r="F3" s="592"/>
      <c r="G3" s="592"/>
      <c r="H3" s="592"/>
      <c r="I3" s="592"/>
      <c r="J3" s="592"/>
      <c r="K3" s="591"/>
      <c r="L3" s="592"/>
      <c r="M3" s="593"/>
    </row>
    <row r="4" spans="1:16" ht="41" customHeight="1" thickBot="1" x14ac:dyDescent="0.25">
      <c r="A4" s="586"/>
      <c r="B4" s="587"/>
      <c r="C4" s="588"/>
      <c r="D4" s="591"/>
      <c r="E4" s="592"/>
      <c r="F4" s="592"/>
      <c r="G4" s="592"/>
      <c r="H4" s="592"/>
      <c r="I4" s="592"/>
      <c r="J4" s="592"/>
      <c r="K4" s="594"/>
      <c r="L4" s="587"/>
      <c r="M4" s="595"/>
    </row>
    <row r="5" spans="1:16" ht="16.5" customHeight="1" thickBot="1" x14ac:dyDescent="0.25">
      <c r="A5" s="605" t="s">
        <v>147</v>
      </c>
      <c r="B5" s="606"/>
      <c r="C5" s="606"/>
      <c r="D5" s="606"/>
      <c r="E5" s="606"/>
      <c r="F5" s="606"/>
      <c r="G5" s="607"/>
      <c r="H5" s="600">
        <v>46254</v>
      </c>
      <c r="I5" s="601"/>
      <c r="J5" s="602"/>
      <c r="K5" s="603" t="s">
        <v>148</v>
      </c>
      <c r="L5" s="604"/>
      <c r="M5" s="367" t="s">
        <v>149</v>
      </c>
    </row>
    <row r="6" spans="1:16" ht="45" customHeight="1" thickBot="1" x14ac:dyDescent="0.25">
      <c r="A6" s="621" t="s">
        <v>150</v>
      </c>
      <c r="B6" s="622"/>
      <c r="C6" s="623" t="str">
        <f>+'PRESUPUESTO GENERAL'!C9</f>
        <v xml:space="preserve">Retiro, desinstalación y transporte de grama sintética MD 462, Shock Pad drenante y caucho molido existente, retiro a  zona de disposición autorizada. </v>
      </c>
      <c r="D6" s="624"/>
      <c r="E6" s="624"/>
      <c r="F6" s="624"/>
      <c r="G6" s="624"/>
      <c r="H6" s="624"/>
      <c r="I6" s="624"/>
      <c r="J6" s="625"/>
      <c r="K6" s="626" t="s">
        <v>151</v>
      </c>
      <c r="L6" s="627"/>
      <c r="M6" s="398">
        <f>+M19</f>
        <v>3084.3109437525004</v>
      </c>
    </row>
    <row r="7" spans="1:16" ht="26" customHeight="1" x14ac:dyDescent="0.2">
      <c r="A7" s="628" t="s">
        <v>152</v>
      </c>
      <c r="B7" s="629"/>
      <c r="C7" s="630" t="s">
        <v>32</v>
      </c>
      <c r="D7" s="597"/>
      <c r="E7" s="597"/>
      <c r="F7" s="598"/>
      <c r="G7" s="631" t="s">
        <v>153</v>
      </c>
      <c r="H7" s="633" t="s">
        <v>154</v>
      </c>
      <c r="I7" s="597"/>
      <c r="J7" s="597"/>
      <c r="K7" s="598"/>
      <c r="L7" s="634" t="s">
        <v>155</v>
      </c>
      <c r="M7" s="608" t="s">
        <v>156</v>
      </c>
      <c r="P7" t="s">
        <v>9</v>
      </c>
    </row>
    <row r="8" spans="1:16" ht="25.5" customHeight="1" thickBot="1" x14ac:dyDescent="0.25">
      <c r="A8" s="610"/>
      <c r="B8" s="611"/>
      <c r="C8" s="611"/>
      <c r="D8" s="611"/>
      <c r="E8" s="611"/>
      <c r="F8" s="612"/>
      <c r="G8" s="632"/>
      <c r="H8" s="594"/>
      <c r="I8" s="587"/>
      <c r="J8" s="587"/>
      <c r="K8" s="588"/>
      <c r="L8" s="635"/>
      <c r="M8" s="609"/>
    </row>
    <row r="9" spans="1:16" ht="27.75" customHeight="1" x14ac:dyDescent="0.2">
      <c r="A9" s="613"/>
      <c r="B9" s="614"/>
      <c r="C9" s="614"/>
      <c r="D9" s="614"/>
      <c r="E9" s="614"/>
      <c r="F9" s="615"/>
      <c r="G9" s="632"/>
      <c r="H9" s="369" t="s">
        <v>157</v>
      </c>
      <c r="I9" s="492" t="s">
        <v>158</v>
      </c>
      <c r="J9" s="492" t="s">
        <v>159</v>
      </c>
      <c r="K9" s="370" t="s">
        <v>160</v>
      </c>
      <c r="L9" s="635"/>
      <c r="M9" s="609"/>
    </row>
    <row r="10" spans="1:16" ht="30.75" customHeight="1" x14ac:dyDescent="0.2">
      <c r="A10" s="613"/>
      <c r="B10" s="614"/>
      <c r="C10" s="614"/>
      <c r="D10" s="614"/>
      <c r="E10" s="614"/>
      <c r="F10" s="615"/>
      <c r="G10" s="371" t="s">
        <v>161</v>
      </c>
      <c r="H10" s="402">
        <v>63.96</v>
      </c>
      <c r="I10" s="373"/>
      <c r="J10" s="373"/>
      <c r="K10" s="372"/>
      <c r="L10" s="374"/>
      <c r="M10" s="375">
        <f>+H10</f>
        <v>63.96</v>
      </c>
    </row>
    <row r="11" spans="1:16" ht="30" customHeight="1" x14ac:dyDescent="0.2">
      <c r="A11" s="613"/>
      <c r="B11" s="614"/>
      <c r="C11" s="614"/>
      <c r="D11" s="614"/>
      <c r="E11" s="614"/>
      <c r="F11" s="615"/>
      <c r="G11" s="376" t="s">
        <v>162</v>
      </c>
      <c r="H11" s="402">
        <v>63.7361</v>
      </c>
      <c r="I11" s="373"/>
      <c r="J11" s="373"/>
      <c r="K11" s="372"/>
      <c r="L11" s="374"/>
      <c r="M11" s="375">
        <f>+H11</f>
        <v>63.7361</v>
      </c>
    </row>
    <row r="12" spans="1:16" ht="17.5" customHeight="1" x14ac:dyDescent="0.2">
      <c r="A12" s="613"/>
      <c r="B12" s="614"/>
      <c r="C12" s="614"/>
      <c r="D12" s="614"/>
      <c r="E12" s="614"/>
      <c r="F12" s="615"/>
      <c r="G12" s="399" t="s">
        <v>163</v>
      </c>
      <c r="H12" s="401">
        <v>48.264099999999999</v>
      </c>
      <c r="I12" s="400"/>
      <c r="J12" s="373"/>
      <c r="K12" s="372"/>
      <c r="L12" s="374"/>
      <c r="M12" s="375">
        <f>+H12</f>
        <v>48.264099999999999</v>
      </c>
    </row>
    <row r="13" spans="1:16" ht="15.75" customHeight="1" x14ac:dyDescent="0.2">
      <c r="A13" s="613"/>
      <c r="B13" s="614"/>
      <c r="C13" s="614"/>
      <c r="D13" s="614"/>
      <c r="E13" s="614"/>
      <c r="F13" s="615"/>
      <c r="G13" s="399" t="s">
        <v>164</v>
      </c>
      <c r="H13" s="401">
        <v>48.35</v>
      </c>
      <c r="I13" s="400"/>
      <c r="J13" s="373"/>
      <c r="K13" s="372"/>
      <c r="L13" s="374"/>
      <c r="M13" s="375">
        <f>+H13</f>
        <v>48.35</v>
      </c>
    </row>
    <row r="14" spans="1:16" x14ac:dyDescent="0.2">
      <c r="A14" s="613"/>
      <c r="B14" s="614"/>
      <c r="C14" s="614"/>
      <c r="D14" s="614"/>
      <c r="E14" s="614"/>
      <c r="F14" s="615"/>
      <c r="G14" s="619"/>
      <c r="H14" s="619"/>
      <c r="I14" s="620"/>
      <c r="J14" s="373"/>
      <c r="K14" s="372"/>
      <c r="L14" s="372"/>
      <c r="M14" s="375">
        <f t="shared" ref="M14:M18" si="0">K14</f>
        <v>0</v>
      </c>
    </row>
    <row r="15" spans="1:16" x14ac:dyDescent="0.2">
      <c r="A15" s="613"/>
      <c r="B15" s="614"/>
      <c r="C15" s="614"/>
      <c r="D15" s="614"/>
      <c r="E15" s="614"/>
      <c r="F15" s="615"/>
      <c r="G15" s="619"/>
      <c r="H15" s="619"/>
      <c r="I15" s="620"/>
      <c r="J15" s="373"/>
      <c r="K15" s="373"/>
      <c r="L15" s="377"/>
      <c r="M15" s="375">
        <f t="shared" si="0"/>
        <v>0</v>
      </c>
    </row>
    <row r="16" spans="1:16" ht="15.5" customHeight="1" x14ac:dyDescent="0.2">
      <c r="A16" s="613"/>
      <c r="B16" s="614"/>
      <c r="C16" s="614"/>
      <c r="D16" s="614"/>
      <c r="E16" s="614"/>
      <c r="F16" s="615"/>
      <c r="G16" s="619"/>
      <c r="H16" s="619"/>
      <c r="I16" s="620"/>
      <c r="J16" s="373"/>
      <c r="K16" s="373"/>
      <c r="L16" s="377"/>
      <c r="M16" s="375">
        <f t="shared" si="0"/>
        <v>0</v>
      </c>
    </row>
    <row r="17" spans="1:13" x14ac:dyDescent="0.2">
      <c r="A17" s="613"/>
      <c r="B17" s="614"/>
      <c r="C17" s="614"/>
      <c r="D17" s="614"/>
      <c r="E17" s="614"/>
      <c r="F17" s="615"/>
      <c r="G17" s="619"/>
      <c r="H17" s="619"/>
      <c r="I17" s="620"/>
      <c r="J17" s="373"/>
      <c r="K17" s="373"/>
      <c r="L17" s="377"/>
      <c r="M17" s="375">
        <f t="shared" si="0"/>
        <v>0</v>
      </c>
    </row>
    <row r="18" spans="1:13" x14ac:dyDescent="0.2">
      <c r="A18" s="616"/>
      <c r="B18" s="617"/>
      <c r="C18" s="617"/>
      <c r="D18" s="617"/>
      <c r="E18" s="617"/>
      <c r="F18" s="618"/>
      <c r="G18" s="619"/>
      <c r="H18" s="619"/>
      <c r="I18" s="620"/>
      <c r="J18" s="373"/>
      <c r="K18" s="373"/>
      <c r="L18" s="377"/>
      <c r="M18" s="375">
        <f t="shared" si="0"/>
        <v>0</v>
      </c>
    </row>
    <row r="19" spans="1:13" ht="16" x14ac:dyDescent="0.2">
      <c r="A19" s="378"/>
      <c r="B19" s="494"/>
      <c r="C19" s="494"/>
      <c r="D19" s="494"/>
      <c r="E19" s="494"/>
      <c r="F19" s="495"/>
      <c r="G19" s="638" t="s">
        <v>165</v>
      </c>
      <c r="H19" s="637"/>
      <c r="I19" s="637"/>
      <c r="J19" s="637"/>
      <c r="K19" s="637"/>
      <c r="L19" s="639"/>
      <c r="M19" s="379">
        <f>((63.96+63.7361)/2)*((48.35+ 48.2641)/2)</f>
        <v>3084.3109437525004</v>
      </c>
    </row>
    <row r="20" spans="1:13" ht="31.25" customHeight="1" x14ac:dyDescent="0.2">
      <c r="A20" s="640" t="s">
        <v>166</v>
      </c>
      <c r="B20" s="641"/>
      <c r="C20" s="641"/>
      <c r="D20" s="641"/>
      <c r="E20" s="641"/>
      <c r="F20" s="641"/>
      <c r="G20" s="641"/>
      <c r="H20" s="641"/>
      <c r="I20" s="641"/>
      <c r="J20" s="641"/>
      <c r="K20" s="641"/>
      <c r="L20" s="641"/>
      <c r="M20" s="642"/>
    </row>
    <row r="21" spans="1:13" ht="16" x14ac:dyDescent="0.2">
      <c r="A21" s="380"/>
      <c r="B21" s="381"/>
      <c r="C21" s="381"/>
      <c r="D21" s="381"/>
      <c r="E21" s="381"/>
      <c r="F21" s="381"/>
      <c r="G21" s="382"/>
      <c r="H21" s="382"/>
      <c r="I21" s="382"/>
      <c r="J21" s="382"/>
      <c r="K21" s="382"/>
      <c r="L21" s="382"/>
      <c r="M21" s="383"/>
    </row>
    <row r="22" spans="1:13" ht="16" x14ac:dyDescent="0.2">
      <c r="A22" s="384"/>
      <c r="B22" s="385"/>
      <c r="C22" s="385"/>
      <c r="D22" s="385"/>
      <c r="E22" s="385"/>
      <c r="F22" s="385"/>
      <c r="G22" s="386"/>
      <c r="H22" s="386"/>
      <c r="I22" s="386"/>
      <c r="J22" s="386"/>
      <c r="K22" s="386"/>
      <c r="L22" s="386"/>
      <c r="M22" s="387"/>
    </row>
    <row r="23" spans="1:13" ht="16" x14ac:dyDescent="0.2">
      <c r="A23" s="496"/>
      <c r="B23" s="497"/>
      <c r="C23" s="497"/>
      <c r="D23" s="497"/>
      <c r="E23" s="497"/>
      <c r="F23" s="497"/>
      <c r="G23" s="388"/>
      <c r="H23" s="388"/>
      <c r="I23" s="388"/>
      <c r="J23" s="388"/>
      <c r="K23" s="388"/>
      <c r="L23" s="388"/>
      <c r="M23" s="389"/>
    </row>
    <row r="24" spans="1:13" ht="16" x14ac:dyDescent="0.2">
      <c r="A24" s="380"/>
      <c r="B24" s="381"/>
      <c r="C24" s="381"/>
      <c r="D24" s="381"/>
      <c r="E24" s="381"/>
      <c r="F24" s="381"/>
      <c r="G24" s="382"/>
      <c r="H24" s="382"/>
      <c r="I24" s="382"/>
      <c r="J24" s="382"/>
      <c r="K24" s="382"/>
      <c r="L24" s="382"/>
      <c r="M24" s="383"/>
    </row>
    <row r="25" spans="1:13" ht="14" customHeight="1" x14ac:dyDescent="0.2">
      <c r="A25" s="643" t="s">
        <v>167</v>
      </c>
      <c r="B25" s="644"/>
      <c r="C25" s="644"/>
      <c r="D25" s="644"/>
      <c r="E25" s="644"/>
      <c r="F25" s="644"/>
      <c r="G25" s="644"/>
      <c r="H25" s="644"/>
      <c r="I25" s="644"/>
      <c r="J25" s="644"/>
      <c r="K25" s="644"/>
      <c r="L25" s="644"/>
      <c r="M25" s="645"/>
    </row>
    <row r="26" spans="1:13" ht="14" customHeight="1" x14ac:dyDescent="0.2">
      <c r="A26" s="646" t="s">
        <v>98</v>
      </c>
      <c r="B26" s="647"/>
      <c r="C26" s="647"/>
      <c r="D26" s="647"/>
      <c r="E26" s="647"/>
      <c r="F26" s="647"/>
      <c r="G26" s="647"/>
      <c r="H26" s="647"/>
      <c r="I26" s="647"/>
      <c r="J26" s="647"/>
      <c r="K26" s="647"/>
      <c r="L26" s="647"/>
      <c r="M26" s="648"/>
    </row>
    <row r="27" spans="1:13" ht="13.25" customHeight="1" x14ac:dyDescent="0.2">
      <c r="A27" s="646" t="s">
        <v>99</v>
      </c>
      <c r="B27" s="647"/>
      <c r="C27" s="647"/>
      <c r="D27" s="647"/>
      <c r="E27" s="647"/>
      <c r="F27" s="647"/>
      <c r="G27" s="647"/>
      <c r="H27" s="647"/>
      <c r="I27" s="647"/>
      <c r="J27" s="647"/>
      <c r="K27" s="647"/>
      <c r="L27" s="647"/>
      <c r="M27" s="648"/>
    </row>
    <row r="28" spans="1:13" ht="15.5" customHeight="1" x14ac:dyDescent="0.2">
      <c r="A28" s="646" t="s">
        <v>168</v>
      </c>
      <c r="B28" s="647"/>
      <c r="C28" s="647"/>
      <c r="D28" s="647"/>
      <c r="E28" s="647"/>
      <c r="F28" s="647"/>
      <c r="G28" s="647"/>
      <c r="H28" s="647"/>
      <c r="I28" s="647"/>
      <c r="J28" s="647"/>
      <c r="K28" s="647"/>
      <c r="L28" s="647"/>
      <c r="M28" s="648"/>
    </row>
    <row r="29" spans="1:13" x14ac:dyDescent="0.2">
      <c r="A29" s="390"/>
      <c r="B29" s="391"/>
      <c r="C29" s="391"/>
      <c r="D29" s="391"/>
      <c r="E29" s="392"/>
      <c r="F29" s="392"/>
      <c r="G29" s="392"/>
      <c r="H29" s="392"/>
      <c r="I29" s="392"/>
      <c r="J29" s="392"/>
      <c r="K29" s="392"/>
      <c r="L29" s="392"/>
      <c r="M29" s="393"/>
    </row>
    <row r="30" spans="1:13" x14ac:dyDescent="0.2">
      <c r="A30" s="394"/>
      <c r="B30" s="394"/>
      <c r="C30" s="394"/>
      <c r="D30" s="394"/>
      <c r="E30" s="493"/>
      <c r="F30" s="493"/>
      <c r="G30" s="493"/>
      <c r="H30" s="493"/>
      <c r="I30" s="493"/>
      <c r="J30" s="493"/>
      <c r="K30" s="493"/>
      <c r="L30" s="493"/>
      <c r="M30" s="493"/>
    </row>
    <row r="31" spans="1:13" x14ac:dyDescent="0.2">
      <c r="A31" s="394"/>
      <c r="B31" s="394"/>
      <c r="C31" s="394"/>
      <c r="D31" s="394"/>
      <c r="E31" s="493"/>
      <c r="F31" s="493"/>
      <c r="G31" s="493"/>
      <c r="H31" s="493"/>
      <c r="I31" s="493"/>
      <c r="J31" s="493"/>
      <c r="K31" s="493"/>
      <c r="L31" s="493"/>
      <c r="M31" s="493"/>
    </row>
    <row r="32" spans="1:13" x14ac:dyDescent="0.2">
      <c r="A32" s="394"/>
      <c r="B32" s="394"/>
      <c r="C32" s="394"/>
      <c r="D32" s="394"/>
      <c r="E32" s="493"/>
      <c r="F32" s="493"/>
      <c r="G32" s="493"/>
      <c r="H32" s="493"/>
      <c r="I32" s="493"/>
      <c r="J32" s="493"/>
      <c r="K32" s="493"/>
      <c r="L32" s="493"/>
      <c r="M32" s="493"/>
    </row>
    <row r="33" spans="1:13" x14ac:dyDescent="0.2">
      <c r="A33" s="394"/>
      <c r="B33" s="394"/>
      <c r="C33" s="394"/>
      <c r="D33" s="394"/>
      <c r="E33" s="493"/>
      <c r="F33" s="493"/>
      <c r="G33" s="493"/>
      <c r="H33" s="493"/>
      <c r="I33" s="493"/>
      <c r="J33" s="493"/>
      <c r="K33" s="493"/>
      <c r="L33" s="493"/>
      <c r="M33" s="493"/>
    </row>
    <row r="34" spans="1:13" x14ac:dyDescent="0.2">
      <c r="A34" s="394"/>
      <c r="B34" s="394"/>
      <c r="C34" s="394"/>
      <c r="D34" s="394"/>
      <c r="E34" s="493"/>
      <c r="F34" s="493"/>
      <c r="G34" s="493"/>
      <c r="H34" s="493"/>
      <c r="I34" s="493"/>
      <c r="J34" s="493"/>
      <c r="K34" s="493"/>
      <c r="L34" s="493"/>
      <c r="M34" s="493"/>
    </row>
    <row r="35" spans="1:13" x14ac:dyDescent="0.2">
      <c r="A35" s="394"/>
      <c r="B35" s="394"/>
      <c r="C35" s="394"/>
      <c r="D35" s="394"/>
      <c r="E35" s="493"/>
      <c r="F35" s="493"/>
      <c r="G35" s="493"/>
      <c r="H35" s="493"/>
      <c r="I35" s="493"/>
      <c r="J35" s="493"/>
      <c r="K35" s="493"/>
      <c r="L35" s="493"/>
      <c r="M35" s="493"/>
    </row>
    <row r="36" spans="1:13" x14ac:dyDescent="0.2">
      <c r="A36" s="394"/>
      <c r="B36" s="394"/>
      <c r="C36" s="394"/>
      <c r="D36" s="394"/>
      <c r="E36" s="493"/>
      <c r="F36" s="493"/>
      <c r="G36" s="493"/>
      <c r="H36" s="493"/>
      <c r="I36" s="493"/>
      <c r="J36" s="493"/>
      <c r="K36" s="493"/>
      <c r="L36" s="493"/>
      <c r="M36" s="493"/>
    </row>
    <row r="37" spans="1:13" x14ac:dyDescent="0.2">
      <c r="A37" s="394"/>
      <c r="B37" s="394"/>
      <c r="C37" s="394"/>
      <c r="D37" s="394"/>
      <c r="E37" s="493"/>
      <c r="F37" s="493"/>
      <c r="G37" s="493"/>
      <c r="H37" s="493"/>
      <c r="I37" s="493"/>
      <c r="J37" s="493"/>
      <c r="K37" s="493"/>
      <c r="L37" s="493"/>
      <c r="M37" s="493"/>
    </row>
    <row r="38" spans="1:13" x14ac:dyDescent="0.2">
      <c r="A38" s="636"/>
      <c r="B38" s="637"/>
      <c r="C38" s="637"/>
      <c r="D38" s="637"/>
      <c r="E38" s="637"/>
      <c r="F38" s="637"/>
      <c r="G38" s="493"/>
      <c r="H38" s="493"/>
      <c r="I38" s="493"/>
      <c r="J38" s="493"/>
      <c r="K38" s="493"/>
      <c r="L38" s="493"/>
      <c r="M38" s="493"/>
    </row>
    <row r="39" spans="1:13" x14ac:dyDescent="0.2">
      <c r="A39" s="493"/>
      <c r="B39" s="494"/>
      <c r="C39" s="494"/>
      <c r="D39" s="494"/>
      <c r="E39" s="494"/>
      <c r="F39" s="494"/>
      <c r="G39" s="493"/>
      <c r="H39" s="493"/>
      <c r="I39" s="493"/>
      <c r="J39" s="493"/>
      <c r="K39" s="493"/>
      <c r="L39" s="493"/>
      <c r="M39" s="493"/>
    </row>
    <row r="40" spans="1:13" x14ac:dyDescent="0.2">
      <c r="A40" s="395"/>
      <c r="B40" s="395"/>
      <c r="C40" s="395"/>
      <c r="D40" s="395"/>
      <c r="E40" s="395"/>
      <c r="F40" s="395"/>
      <c r="G40" s="395"/>
      <c r="H40" s="395"/>
      <c r="I40" s="395"/>
      <c r="J40" s="395"/>
      <c r="K40" s="395"/>
      <c r="L40" s="395"/>
      <c r="M40" s="395"/>
    </row>
    <row r="41" spans="1:13" ht="27" customHeight="1" x14ac:dyDescent="0.2">
      <c r="A41" s="583" t="s">
        <v>143</v>
      </c>
      <c r="B41" s="584"/>
      <c r="C41" s="584"/>
      <c r="D41" s="584"/>
      <c r="E41" s="584"/>
      <c r="F41" s="584"/>
      <c r="G41" s="584"/>
      <c r="H41" s="584"/>
      <c r="I41" s="584"/>
      <c r="J41" s="585"/>
      <c r="K41" s="589" t="s">
        <v>144</v>
      </c>
      <c r="L41" s="584"/>
      <c r="M41" s="590"/>
    </row>
    <row r="42" spans="1:13" ht="21.5" customHeight="1" thickBot="1" x14ac:dyDescent="0.25">
      <c r="A42" s="586"/>
      <c r="B42" s="587"/>
      <c r="C42" s="587"/>
      <c r="D42" s="587"/>
      <c r="E42" s="587"/>
      <c r="F42" s="587"/>
      <c r="G42" s="587"/>
      <c r="H42" s="587"/>
      <c r="I42" s="587"/>
      <c r="J42" s="588"/>
      <c r="K42" s="591"/>
      <c r="L42" s="592"/>
      <c r="M42" s="593"/>
    </row>
    <row r="43" spans="1:13" ht="15" customHeight="1" x14ac:dyDescent="0.2">
      <c r="A43" s="596" t="s">
        <v>145</v>
      </c>
      <c r="B43" s="597"/>
      <c r="C43" s="598"/>
      <c r="D43" s="599" t="s">
        <v>146</v>
      </c>
      <c r="E43" s="592"/>
      <c r="F43" s="592"/>
      <c r="G43" s="592"/>
      <c r="H43" s="592"/>
      <c r="I43" s="592"/>
      <c r="J43" s="592"/>
      <c r="K43" s="591"/>
      <c r="L43" s="592"/>
      <c r="M43" s="593"/>
    </row>
    <row r="44" spans="1:13" ht="41" customHeight="1" thickBot="1" x14ac:dyDescent="0.25">
      <c r="A44" s="586"/>
      <c r="B44" s="587"/>
      <c r="C44" s="588"/>
      <c r="D44" s="591"/>
      <c r="E44" s="592"/>
      <c r="F44" s="592"/>
      <c r="G44" s="592"/>
      <c r="H44" s="592"/>
      <c r="I44" s="592"/>
      <c r="J44" s="592"/>
      <c r="K44" s="594"/>
      <c r="L44" s="587"/>
      <c r="M44" s="595"/>
    </row>
    <row r="45" spans="1:13" ht="23.25" customHeight="1" thickBot="1" x14ac:dyDescent="0.25">
      <c r="A45" s="605" t="s">
        <v>147</v>
      </c>
      <c r="B45" s="606"/>
      <c r="C45" s="606"/>
      <c r="D45" s="606"/>
      <c r="E45" s="606"/>
      <c r="F45" s="606"/>
      <c r="G45" s="607"/>
      <c r="H45" s="600">
        <v>46254</v>
      </c>
      <c r="I45" s="601"/>
      <c r="J45" s="602"/>
      <c r="K45" s="603" t="s">
        <v>148</v>
      </c>
      <c r="L45" s="604"/>
      <c r="M45" s="367" t="s">
        <v>169</v>
      </c>
    </row>
    <row r="46" spans="1:13" ht="48.75" customHeight="1" thickBot="1" x14ac:dyDescent="0.25">
      <c r="A46" s="621" t="s">
        <v>150</v>
      </c>
      <c r="B46" s="622"/>
      <c r="C46" s="623" t="str">
        <f>+'PRESUPUESTO GENERAL'!C10</f>
        <v>Retiro parcial, cargue y transporte de grava triturada lavada existente, con espesor promedio de 7,5 cm, incluyendo mano de obra, herramientas, cargue, transporte hasta el sitio de disposición final.</v>
      </c>
      <c r="D46" s="624"/>
      <c r="E46" s="624"/>
      <c r="F46" s="624"/>
      <c r="G46" s="624"/>
      <c r="H46" s="624"/>
      <c r="I46" s="624"/>
      <c r="J46" s="625"/>
      <c r="K46" s="626" t="s">
        <v>151</v>
      </c>
      <c r="L46" s="627"/>
      <c r="M46" s="398">
        <f>+M59</f>
        <v>231.32332078143753</v>
      </c>
    </row>
    <row r="47" spans="1:13" ht="21" customHeight="1" x14ac:dyDescent="0.2">
      <c r="A47" s="628" t="s">
        <v>152</v>
      </c>
      <c r="B47" s="629"/>
      <c r="C47" s="630"/>
      <c r="D47" s="597"/>
      <c r="E47" s="597"/>
      <c r="F47" s="598"/>
      <c r="G47" s="649" t="s">
        <v>170</v>
      </c>
      <c r="H47" s="633" t="s">
        <v>154</v>
      </c>
      <c r="I47" s="597"/>
      <c r="J47" s="597"/>
      <c r="K47" s="598"/>
      <c r="L47" s="634" t="s">
        <v>155</v>
      </c>
      <c r="M47" s="608" t="s">
        <v>156</v>
      </c>
    </row>
    <row r="48" spans="1:13" ht="16" thickBot="1" x14ac:dyDescent="0.25">
      <c r="A48" s="610"/>
      <c r="B48" s="611"/>
      <c r="C48" s="611"/>
      <c r="D48" s="611"/>
      <c r="E48" s="611"/>
      <c r="F48" s="612"/>
      <c r="G48" s="650"/>
      <c r="H48" s="594"/>
      <c r="I48" s="587"/>
      <c r="J48" s="587"/>
      <c r="K48" s="588"/>
      <c r="L48" s="635"/>
      <c r="M48" s="609"/>
    </row>
    <row r="49" spans="1:13" x14ac:dyDescent="0.2">
      <c r="A49" s="613"/>
      <c r="B49" s="614"/>
      <c r="C49" s="614"/>
      <c r="D49" s="614"/>
      <c r="E49" s="614"/>
      <c r="F49" s="615"/>
      <c r="G49" s="650"/>
      <c r="H49" s="369" t="s">
        <v>157</v>
      </c>
      <c r="I49" s="492" t="s">
        <v>158</v>
      </c>
      <c r="J49" s="492" t="s">
        <v>159</v>
      </c>
      <c r="K49" s="370" t="s">
        <v>34</v>
      </c>
      <c r="L49" s="635"/>
      <c r="M49" s="609"/>
    </row>
    <row r="50" spans="1:13" x14ac:dyDescent="0.2">
      <c r="A50" s="613"/>
      <c r="B50" s="614"/>
      <c r="C50" s="614"/>
      <c r="D50" s="614"/>
      <c r="E50" s="614"/>
      <c r="F50" s="615"/>
      <c r="G50" s="371" t="s">
        <v>161</v>
      </c>
      <c r="H50" s="402">
        <v>63.96</v>
      </c>
      <c r="I50" s="373"/>
      <c r="J50" s="373"/>
      <c r="K50" s="372" t="s">
        <v>171</v>
      </c>
      <c r="L50" s="374"/>
      <c r="M50" s="375"/>
    </row>
    <row r="51" spans="1:13" ht="18.5" customHeight="1" x14ac:dyDescent="0.2">
      <c r="A51" s="613"/>
      <c r="B51" s="614"/>
      <c r="C51" s="614"/>
      <c r="D51" s="614"/>
      <c r="E51" s="614"/>
      <c r="F51" s="615"/>
      <c r="G51" s="376" t="s">
        <v>162</v>
      </c>
      <c r="H51" s="402">
        <v>63.7361</v>
      </c>
      <c r="I51" s="373"/>
      <c r="J51" s="373"/>
      <c r="K51" s="372" t="s">
        <v>171</v>
      </c>
      <c r="L51" s="374"/>
      <c r="M51" s="375"/>
    </row>
    <row r="52" spans="1:13" ht="23.5" customHeight="1" x14ac:dyDescent="0.2">
      <c r="A52" s="613"/>
      <c r="B52" s="614"/>
      <c r="C52" s="614"/>
      <c r="D52" s="614"/>
      <c r="E52" s="614"/>
      <c r="F52" s="615"/>
      <c r="G52" s="399" t="s">
        <v>163</v>
      </c>
      <c r="H52" s="401">
        <v>48.264099999999999</v>
      </c>
      <c r="I52" s="400"/>
      <c r="J52" s="373"/>
      <c r="K52" s="372" t="s">
        <v>171</v>
      </c>
      <c r="L52" s="374"/>
      <c r="M52" s="375"/>
    </row>
    <row r="53" spans="1:13" x14ac:dyDescent="0.2">
      <c r="A53" s="613"/>
      <c r="B53" s="614"/>
      <c r="C53" s="614"/>
      <c r="D53" s="614"/>
      <c r="E53" s="614"/>
      <c r="F53" s="615"/>
      <c r="G53" s="399" t="s">
        <v>164</v>
      </c>
      <c r="H53" s="401">
        <v>48.35</v>
      </c>
      <c r="I53" s="400"/>
      <c r="J53" s="373"/>
      <c r="K53" s="372" t="s">
        <v>171</v>
      </c>
      <c r="L53" s="374"/>
      <c r="M53" s="375"/>
    </row>
    <row r="54" spans="1:13" x14ac:dyDescent="0.2">
      <c r="A54" s="613"/>
      <c r="B54" s="614"/>
      <c r="C54" s="614"/>
      <c r="D54" s="614"/>
      <c r="E54" s="614"/>
      <c r="F54" s="615"/>
      <c r="G54" s="619"/>
      <c r="H54" s="619"/>
      <c r="I54" s="620"/>
      <c r="J54" s="373"/>
      <c r="K54" s="372"/>
      <c r="L54" s="372"/>
      <c r="M54" s="375"/>
    </row>
    <row r="55" spans="1:13" x14ac:dyDescent="0.2">
      <c r="A55" s="613"/>
      <c r="B55" s="614"/>
      <c r="C55" s="614"/>
      <c r="D55" s="614"/>
      <c r="E55" s="614"/>
      <c r="F55" s="615"/>
      <c r="G55" s="619" t="s">
        <v>172</v>
      </c>
      <c r="H55" s="619"/>
      <c r="I55" s="620"/>
      <c r="J55" s="405">
        <v>7.4999999999999997E-2</v>
      </c>
      <c r="K55" s="373" t="s">
        <v>171</v>
      </c>
      <c r="L55" s="377"/>
      <c r="M55" s="375"/>
    </row>
    <row r="56" spans="1:13" ht="25.5" customHeight="1" x14ac:dyDescent="0.2">
      <c r="A56" s="613"/>
      <c r="B56" s="614"/>
      <c r="C56" s="614"/>
      <c r="D56" s="614"/>
      <c r="E56" s="614"/>
      <c r="F56" s="615"/>
      <c r="G56" s="619" t="s">
        <v>173</v>
      </c>
      <c r="H56" s="619"/>
      <c r="I56" s="620"/>
      <c r="J56" s="373">
        <f>((63.96+63.7361)/2)*((48.35+ 48.2641)/2)</f>
        <v>3084.3109437525004</v>
      </c>
      <c r="K56" s="373" t="s">
        <v>20</v>
      </c>
      <c r="L56" s="377"/>
      <c r="M56" s="375"/>
    </row>
    <row r="57" spans="1:13" ht="30.75" customHeight="1" x14ac:dyDescent="0.2">
      <c r="A57" s="613"/>
      <c r="B57" s="614"/>
      <c r="C57" s="614"/>
      <c r="D57" s="614"/>
      <c r="E57" s="614"/>
      <c r="F57" s="615"/>
      <c r="G57" s="619"/>
      <c r="H57" s="619"/>
      <c r="I57" s="620"/>
      <c r="J57" s="373"/>
      <c r="K57" s="373"/>
      <c r="L57" s="377"/>
      <c r="M57" s="375"/>
    </row>
    <row r="58" spans="1:13" x14ac:dyDescent="0.2">
      <c r="A58" s="616"/>
      <c r="B58" s="617"/>
      <c r="C58" s="617"/>
      <c r="D58" s="617"/>
      <c r="E58" s="617"/>
      <c r="F58" s="618"/>
      <c r="G58" s="619"/>
      <c r="H58" s="619"/>
      <c r="I58" s="620"/>
      <c r="J58" s="373"/>
      <c r="K58" s="373"/>
      <c r="L58" s="377"/>
      <c r="M58" s="375"/>
    </row>
    <row r="59" spans="1:13" ht="15.5" customHeight="1" x14ac:dyDescent="0.2">
      <c r="A59" s="378"/>
      <c r="B59" s="494"/>
      <c r="C59" s="494"/>
      <c r="D59" s="494"/>
      <c r="E59" s="494"/>
      <c r="F59" s="495"/>
      <c r="G59" s="638" t="s">
        <v>174</v>
      </c>
      <c r="H59" s="637"/>
      <c r="I59" s="637"/>
      <c r="J59" s="637"/>
      <c r="K59" s="637"/>
      <c r="L59" s="639"/>
      <c r="M59" s="403">
        <f>+J55*J56</f>
        <v>231.32332078143753</v>
      </c>
    </row>
    <row r="60" spans="1:13" ht="15.5" customHeight="1" x14ac:dyDescent="0.2">
      <c r="A60" s="640" t="s">
        <v>166</v>
      </c>
      <c r="B60" s="641"/>
      <c r="C60" s="641"/>
      <c r="D60" s="641"/>
      <c r="E60" s="641"/>
      <c r="F60" s="641"/>
      <c r="G60" s="641"/>
      <c r="H60" s="641"/>
      <c r="I60" s="641"/>
      <c r="J60" s="641"/>
      <c r="K60" s="641"/>
      <c r="L60" s="641"/>
      <c r="M60" s="642"/>
    </row>
    <row r="61" spans="1:13" ht="16" x14ac:dyDescent="0.2">
      <c r="A61" s="380"/>
      <c r="B61" s="381"/>
      <c r="C61" s="381"/>
      <c r="D61" s="381"/>
      <c r="E61" s="381"/>
      <c r="F61" s="381"/>
      <c r="G61" s="382"/>
      <c r="H61" s="382"/>
      <c r="I61" s="382"/>
      <c r="J61" s="382"/>
      <c r="K61" s="382"/>
      <c r="L61" s="382"/>
      <c r="M61" s="383"/>
    </row>
    <row r="62" spans="1:13" ht="16" x14ac:dyDescent="0.2">
      <c r="A62" s="384"/>
      <c r="B62" s="385"/>
      <c r="C62" s="385"/>
      <c r="D62" s="385"/>
      <c r="E62" s="385"/>
      <c r="F62" s="385"/>
      <c r="G62" s="386"/>
      <c r="H62" s="386"/>
      <c r="I62" s="386"/>
      <c r="J62" s="386"/>
      <c r="K62" s="386"/>
      <c r="L62" s="386"/>
      <c r="M62" s="387"/>
    </row>
    <row r="63" spans="1:13" ht="15.5" customHeight="1" x14ac:dyDescent="0.2">
      <c r="A63" s="651"/>
      <c r="B63" s="652"/>
      <c r="C63" s="652"/>
      <c r="D63" s="652"/>
      <c r="E63" s="652"/>
      <c r="F63" s="652"/>
      <c r="G63" s="652"/>
      <c r="H63" s="652"/>
      <c r="I63" s="652"/>
      <c r="J63" s="652"/>
      <c r="K63" s="652"/>
      <c r="L63" s="652"/>
      <c r="M63" s="653"/>
    </row>
    <row r="64" spans="1:13" ht="15.5" customHeight="1" x14ac:dyDescent="0.2">
      <c r="A64" s="643"/>
      <c r="B64" s="644"/>
      <c r="C64" s="644"/>
      <c r="D64" s="644"/>
      <c r="E64" s="644"/>
      <c r="F64" s="644"/>
      <c r="G64" s="644"/>
      <c r="H64" s="644"/>
      <c r="I64" s="644"/>
      <c r="J64" s="644"/>
      <c r="K64" s="644"/>
      <c r="L64" s="644"/>
      <c r="M64" s="645"/>
    </row>
    <row r="65" spans="1:13" ht="15.5" customHeight="1" x14ac:dyDescent="0.2">
      <c r="A65" s="643"/>
      <c r="B65" s="644"/>
      <c r="C65" s="644"/>
      <c r="D65" s="644"/>
      <c r="E65" s="644"/>
      <c r="F65" s="644"/>
      <c r="G65" s="644"/>
      <c r="H65" s="644"/>
      <c r="I65" s="644"/>
      <c r="J65" s="644"/>
      <c r="K65" s="644"/>
      <c r="L65" s="644"/>
      <c r="M65" s="645"/>
    </row>
    <row r="66" spans="1:13" ht="15.5" customHeight="1" x14ac:dyDescent="0.2">
      <c r="A66" s="643"/>
      <c r="B66" s="644"/>
      <c r="C66" s="644"/>
      <c r="D66" s="644"/>
      <c r="E66" s="644"/>
      <c r="F66" s="644"/>
      <c r="G66" s="644"/>
      <c r="H66" s="644"/>
      <c r="I66" s="644"/>
      <c r="J66" s="644"/>
      <c r="K66" s="644"/>
      <c r="L66" s="644"/>
      <c r="M66" s="645"/>
    </row>
    <row r="67" spans="1:13" ht="15.5" customHeight="1" x14ac:dyDescent="0.2">
      <c r="A67" s="643"/>
      <c r="B67" s="644"/>
      <c r="C67" s="644"/>
      <c r="D67" s="644"/>
      <c r="E67" s="644"/>
      <c r="F67" s="644"/>
      <c r="G67" s="644"/>
      <c r="H67" s="644"/>
      <c r="I67" s="644"/>
      <c r="J67" s="644"/>
      <c r="K67" s="644"/>
      <c r="L67" s="644"/>
      <c r="M67" s="645"/>
    </row>
    <row r="68" spans="1:13" ht="15.75" customHeight="1" x14ac:dyDescent="0.2">
      <c r="A68" s="643"/>
      <c r="B68" s="644"/>
      <c r="C68" s="644"/>
      <c r="D68" s="644"/>
      <c r="E68" s="644"/>
      <c r="F68" s="644"/>
      <c r="G68" s="644"/>
      <c r="H68" s="644"/>
      <c r="I68" s="644"/>
      <c r="J68" s="644"/>
      <c r="K68" s="644"/>
      <c r="L68" s="644"/>
      <c r="M68" s="645"/>
    </row>
    <row r="69" spans="1:13" x14ac:dyDescent="0.2">
      <c r="A69" s="643"/>
      <c r="B69" s="644"/>
      <c r="C69" s="644"/>
      <c r="D69" s="644"/>
      <c r="E69" s="644"/>
      <c r="F69" s="644"/>
      <c r="G69" s="644"/>
      <c r="H69" s="644"/>
      <c r="I69" s="644"/>
      <c r="J69" s="644"/>
      <c r="K69" s="644"/>
      <c r="L69" s="644"/>
      <c r="M69" s="645"/>
    </row>
    <row r="70" spans="1:13" x14ac:dyDescent="0.2">
      <c r="A70" s="643"/>
      <c r="B70" s="644"/>
      <c r="C70" s="644"/>
      <c r="D70" s="644"/>
      <c r="E70" s="644"/>
      <c r="F70" s="644"/>
      <c r="G70" s="644"/>
      <c r="H70" s="644"/>
      <c r="I70" s="644"/>
      <c r="J70" s="644"/>
      <c r="K70" s="644"/>
      <c r="L70" s="644"/>
      <c r="M70" s="645"/>
    </row>
    <row r="71" spans="1:13" x14ac:dyDescent="0.2">
      <c r="A71" s="643"/>
      <c r="B71" s="644"/>
      <c r="C71" s="644"/>
      <c r="D71" s="644"/>
      <c r="E71" s="644"/>
      <c r="F71" s="644"/>
      <c r="G71" s="644"/>
      <c r="H71" s="644"/>
      <c r="I71" s="644"/>
      <c r="J71" s="644"/>
      <c r="K71" s="644"/>
      <c r="L71" s="644"/>
      <c r="M71" s="645"/>
    </row>
    <row r="72" spans="1:13" x14ac:dyDescent="0.2">
      <c r="A72" s="654"/>
      <c r="B72" s="655"/>
      <c r="C72" s="655"/>
      <c r="D72" s="655"/>
      <c r="E72" s="655"/>
      <c r="F72" s="655"/>
      <c r="G72" s="655"/>
      <c r="H72" s="655"/>
      <c r="I72" s="655"/>
      <c r="J72" s="655"/>
      <c r="K72" s="655"/>
      <c r="L72" s="655"/>
      <c r="M72" s="656"/>
    </row>
    <row r="73" spans="1:13" x14ac:dyDescent="0.2">
      <c r="A73" s="394"/>
      <c r="B73" s="394"/>
      <c r="C73" s="394"/>
      <c r="D73" s="394"/>
      <c r="E73" s="493"/>
      <c r="F73" s="493"/>
      <c r="G73" s="493"/>
      <c r="H73" s="493"/>
      <c r="I73" s="493"/>
      <c r="J73" s="493"/>
      <c r="K73" s="493"/>
      <c r="L73" s="493"/>
      <c r="M73" s="493"/>
    </row>
    <row r="74" spans="1:13" x14ac:dyDescent="0.2">
      <c r="A74" s="394"/>
      <c r="B74" s="394"/>
      <c r="C74" s="394"/>
      <c r="D74" s="394"/>
      <c r="E74" s="493"/>
      <c r="F74" s="493"/>
      <c r="G74" s="493"/>
      <c r="H74" s="493"/>
      <c r="I74" s="493"/>
      <c r="J74" s="493"/>
      <c r="K74" s="493"/>
      <c r="L74" s="493"/>
      <c r="M74" s="493"/>
    </row>
    <row r="75" spans="1:13" x14ac:dyDescent="0.2">
      <c r="A75" s="395"/>
      <c r="B75" s="395"/>
      <c r="C75" s="395"/>
      <c r="D75" s="395"/>
      <c r="E75" s="395"/>
      <c r="F75" s="395"/>
      <c r="G75" s="395"/>
      <c r="H75" s="395"/>
      <c r="I75" s="395"/>
      <c r="J75" s="395"/>
      <c r="K75" s="395"/>
      <c r="L75" s="395"/>
      <c r="M75" s="395"/>
    </row>
    <row r="76" spans="1:13" x14ac:dyDescent="0.2">
      <c r="A76" s="395"/>
      <c r="B76" s="395"/>
      <c r="C76" s="395"/>
      <c r="D76" s="395"/>
      <c r="E76" s="395"/>
      <c r="F76" s="395"/>
      <c r="G76" s="395"/>
      <c r="H76" s="395"/>
      <c r="I76" s="395"/>
      <c r="J76" s="395"/>
      <c r="K76" s="395"/>
      <c r="L76" s="395"/>
      <c r="M76" s="395"/>
    </row>
    <row r="77" spans="1:13" x14ac:dyDescent="0.2">
      <c r="A77" s="395"/>
      <c r="B77" s="395"/>
      <c r="C77" s="395"/>
      <c r="D77" s="395"/>
      <c r="E77" s="395"/>
      <c r="F77" s="395"/>
      <c r="G77" s="395"/>
      <c r="H77" s="395"/>
      <c r="I77" s="395"/>
      <c r="J77" s="395"/>
      <c r="K77" s="395"/>
      <c r="L77" s="395"/>
      <c r="M77" s="395"/>
    </row>
    <row r="78" spans="1:13" x14ac:dyDescent="0.2">
      <c r="A78" s="395"/>
      <c r="B78" s="395"/>
      <c r="C78" s="395"/>
      <c r="D78" s="395"/>
      <c r="E78" s="395"/>
      <c r="F78" s="395"/>
      <c r="G78" s="395"/>
      <c r="H78" s="395"/>
      <c r="I78" s="395"/>
      <c r="J78" s="395"/>
      <c r="K78" s="395"/>
      <c r="L78" s="395"/>
      <c r="M78" s="395"/>
    </row>
    <row r="79" spans="1:13" x14ac:dyDescent="0.2">
      <c r="A79" s="395"/>
      <c r="B79" s="395"/>
      <c r="C79" s="395"/>
      <c r="D79" s="395"/>
      <c r="E79" s="395"/>
      <c r="F79" s="395"/>
      <c r="G79" s="395"/>
      <c r="H79" s="395"/>
      <c r="I79" s="395"/>
      <c r="J79" s="395"/>
      <c r="K79" s="395"/>
      <c r="L79" s="395"/>
      <c r="M79" s="395"/>
    </row>
    <row r="80" spans="1:13" x14ac:dyDescent="0.2">
      <c r="A80" s="395"/>
      <c r="B80" s="395"/>
      <c r="C80" s="395"/>
      <c r="D80" s="395"/>
      <c r="E80" s="395"/>
      <c r="F80" s="395"/>
      <c r="G80" s="395"/>
      <c r="H80" s="395"/>
      <c r="I80" s="395"/>
      <c r="J80" s="395"/>
      <c r="K80" s="395"/>
      <c r="L80" s="395"/>
      <c r="M80" s="395"/>
    </row>
    <row r="81" spans="1:13" ht="30.5" customHeight="1" x14ac:dyDescent="0.2">
      <c r="A81" s="583" t="s">
        <v>143</v>
      </c>
      <c r="B81" s="584"/>
      <c r="C81" s="584"/>
      <c r="D81" s="584"/>
      <c r="E81" s="584"/>
      <c r="F81" s="584"/>
      <c r="G81" s="584"/>
      <c r="H81" s="584"/>
      <c r="I81" s="584"/>
      <c r="J81" s="585"/>
      <c r="K81" s="589" t="s">
        <v>144</v>
      </c>
      <c r="L81" s="584"/>
      <c r="M81" s="590"/>
    </row>
    <row r="82" spans="1:13" ht="18" customHeight="1" thickBot="1" x14ac:dyDescent="0.25">
      <c r="A82" s="586"/>
      <c r="B82" s="587"/>
      <c r="C82" s="587"/>
      <c r="D82" s="587"/>
      <c r="E82" s="587"/>
      <c r="F82" s="587"/>
      <c r="G82" s="587"/>
      <c r="H82" s="587"/>
      <c r="I82" s="587"/>
      <c r="J82" s="588"/>
      <c r="K82" s="591"/>
      <c r="L82" s="592"/>
      <c r="M82" s="593"/>
    </row>
    <row r="83" spans="1:13" ht="28.25" customHeight="1" x14ac:dyDescent="0.2">
      <c r="A83" s="596" t="s">
        <v>145</v>
      </c>
      <c r="B83" s="597"/>
      <c r="C83" s="598"/>
      <c r="D83" s="599" t="s">
        <v>146</v>
      </c>
      <c r="E83" s="592"/>
      <c r="F83" s="592"/>
      <c r="G83" s="592"/>
      <c r="H83" s="592"/>
      <c r="I83" s="592"/>
      <c r="J83" s="592"/>
      <c r="K83" s="591"/>
      <c r="L83" s="592"/>
      <c r="M83" s="593"/>
    </row>
    <row r="84" spans="1:13" ht="24.5" customHeight="1" thickBot="1" x14ac:dyDescent="0.25">
      <c r="A84" s="586"/>
      <c r="B84" s="587"/>
      <c r="C84" s="588"/>
      <c r="D84" s="591"/>
      <c r="E84" s="592"/>
      <c r="F84" s="592"/>
      <c r="G84" s="592"/>
      <c r="H84" s="592"/>
      <c r="I84" s="592"/>
      <c r="J84" s="592"/>
      <c r="K84" s="594"/>
      <c r="L84" s="587"/>
      <c r="M84" s="595"/>
    </row>
    <row r="85" spans="1:13" ht="33" customHeight="1" thickBot="1" x14ac:dyDescent="0.25">
      <c r="A85" s="657"/>
      <c r="B85" s="658"/>
      <c r="C85" s="658"/>
      <c r="D85" s="658"/>
      <c r="E85" s="658"/>
      <c r="F85" s="658"/>
      <c r="G85" s="366" t="s">
        <v>147</v>
      </c>
      <c r="H85" s="600">
        <v>46254</v>
      </c>
      <c r="I85" s="601"/>
      <c r="J85" s="602"/>
      <c r="K85" s="603" t="s">
        <v>148</v>
      </c>
      <c r="L85" s="604"/>
      <c r="M85" s="367" t="s">
        <v>149</v>
      </c>
    </row>
    <row r="86" spans="1:13" ht="53.25" customHeight="1" thickBot="1" x14ac:dyDescent="0.25">
      <c r="A86" s="621" t="s">
        <v>150</v>
      </c>
      <c r="B86" s="622"/>
      <c r="C86" s="623" t="str">
        <f>+'PRESUPUESTO GENERAL'!C11</f>
        <v xml:space="preserve">Renivelación del lecho filtrante hasta obtener pendiente de 1% del centro longitudinal de la cancha, hacia los costados, incluye compactación. </v>
      </c>
      <c r="D86" s="624"/>
      <c r="E86" s="624"/>
      <c r="F86" s="624"/>
      <c r="G86" s="624"/>
      <c r="H86" s="624"/>
      <c r="I86" s="624"/>
      <c r="J86" s="625"/>
      <c r="K86" s="626" t="s">
        <v>151</v>
      </c>
      <c r="L86" s="627"/>
      <c r="M86" s="397">
        <f>+M99</f>
        <v>3084.3109437525004</v>
      </c>
    </row>
    <row r="87" spans="1:13" ht="17.5" customHeight="1" x14ac:dyDescent="0.2">
      <c r="A87" s="628" t="s">
        <v>152</v>
      </c>
      <c r="B87" s="629"/>
      <c r="C87" s="630" t="s">
        <v>32</v>
      </c>
      <c r="D87" s="597"/>
      <c r="E87" s="597"/>
      <c r="F87" s="598"/>
      <c r="G87" s="631" t="s">
        <v>153</v>
      </c>
      <c r="H87" s="633" t="s">
        <v>154</v>
      </c>
      <c r="I87" s="597"/>
      <c r="J87" s="597"/>
      <c r="K87" s="598"/>
      <c r="L87" s="634" t="s">
        <v>155</v>
      </c>
      <c r="M87" s="608" t="s">
        <v>156</v>
      </c>
    </row>
    <row r="88" spans="1:13" ht="16" thickBot="1" x14ac:dyDescent="0.25">
      <c r="A88" s="610"/>
      <c r="B88" s="611"/>
      <c r="C88" s="611"/>
      <c r="D88" s="611"/>
      <c r="E88" s="611"/>
      <c r="F88" s="612"/>
      <c r="G88" s="632"/>
      <c r="H88" s="594"/>
      <c r="I88" s="587"/>
      <c r="J88" s="587"/>
      <c r="K88" s="588"/>
      <c r="L88" s="635"/>
      <c r="M88" s="609"/>
    </row>
    <row r="89" spans="1:13" x14ac:dyDescent="0.2">
      <c r="A89" s="613"/>
      <c r="B89" s="614"/>
      <c r="C89" s="614"/>
      <c r="D89" s="614"/>
      <c r="E89" s="614"/>
      <c r="F89" s="615"/>
      <c r="G89" s="632"/>
      <c r="H89" s="369" t="s">
        <v>157</v>
      </c>
      <c r="I89" s="492" t="s">
        <v>158</v>
      </c>
      <c r="J89" s="492" t="s">
        <v>159</v>
      </c>
      <c r="K89" s="370" t="s">
        <v>160</v>
      </c>
      <c r="L89" s="635"/>
      <c r="M89" s="609"/>
    </row>
    <row r="90" spans="1:13" ht="27" customHeight="1" x14ac:dyDescent="0.2">
      <c r="A90" s="613"/>
      <c r="B90" s="614"/>
      <c r="C90" s="614"/>
      <c r="D90" s="614"/>
      <c r="E90" s="614"/>
      <c r="F90" s="615"/>
      <c r="G90" s="371" t="s">
        <v>161</v>
      </c>
      <c r="H90" s="402">
        <v>63.96</v>
      </c>
      <c r="I90" s="373"/>
      <c r="J90" s="373"/>
      <c r="K90" s="372"/>
      <c r="L90" s="374"/>
      <c r="M90" s="375"/>
    </row>
    <row r="91" spans="1:13" x14ac:dyDescent="0.2">
      <c r="A91" s="613"/>
      <c r="B91" s="614"/>
      <c r="C91" s="614"/>
      <c r="D91" s="614"/>
      <c r="E91" s="614"/>
      <c r="F91" s="615"/>
      <c r="G91" s="376" t="s">
        <v>162</v>
      </c>
      <c r="H91" s="402">
        <v>63.7361</v>
      </c>
      <c r="I91" s="373"/>
      <c r="J91" s="373"/>
      <c r="K91" s="372"/>
      <c r="L91" s="374"/>
      <c r="M91" s="375"/>
    </row>
    <row r="92" spans="1:13" x14ac:dyDescent="0.2">
      <c r="A92" s="613"/>
      <c r="B92" s="614"/>
      <c r="C92" s="614"/>
      <c r="D92" s="614"/>
      <c r="E92" s="614"/>
      <c r="F92" s="615"/>
      <c r="G92" s="399" t="s">
        <v>163</v>
      </c>
      <c r="H92" s="401">
        <v>48.264099999999999</v>
      </c>
      <c r="I92" s="400"/>
      <c r="J92" s="373"/>
      <c r="K92" s="372"/>
      <c r="L92" s="374"/>
      <c r="M92" s="375"/>
    </row>
    <row r="93" spans="1:13" ht="26.5" customHeight="1" x14ac:dyDescent="0.2">
      <c r="A93" s="613"/>
      <c r="B93" s="614"/>
      <c r="C93" s="614"/>
      <c r="D93" s="614"/>
      <c r="E93" s="614"/>
      <c r="F93" s="615"/>
      <c r="G93" s="399" t="s">
        <v>164</v>
      </c>
      <c r="H93" s="401">
        <v>48.35</v>
      </c>
      <c r="I93" s="400"/>
      <c r="J93" s="373"/>
      <c r="K93" s="372"/>
      <c r="L93" s="374"/>
      <c r="M93" s="375"/>
    </row>
    <row r="94" spans="1:13" x14ac:dyDescent="0.2">
      <c r="A94" s="613"/>
      <c r="B94" s="614"/>
      <c r="C94" s="614"/>
      <c r="D94" s="614"/>
      <c r="E94" s="614"/>
      <c r="F94" s="615"/>
      <c r="G94" s="619"/>
      <c r="H94" s="619"/>
      <c r="I94" s="620"/>
      <c r="J94" s="373"/>
      <c r="K94" s="372"/>
      <c r="L94" s="372"/>
      <c r="M94" s="375"/>
    </row>
    <row r="95" spans="1:13" x14ac:dyDescent="0.2">
      <c r="A95" s="613"/>
      <c r="B95" s="614"/>
      <c r="C95" s="614"/>
      <c r="D95" s="614"/>
      <c r="E95" s="614"/>
      <c r="F95" s="615"/>
      <c r="G95" s="619"/>
      <c r="H95" s="619"/>
      <c r="I95" s="620"/>
      <c r="J95" s="373"/>
      <c r="K95" s="373"/>
      <c r="L95" s="377"/>
      <c r="M95" s="375"/>
    </row>
    <row r="96" spans="1:13" x14ac:dyDescent="0.2">
      <c r="A96" s="613"/>
      <c r="B96" s="614"/>
      <c r="C96" s="614"/>
      <c r="D96" s="614"/>
      <c r="E96" s="614"/>
      <c r="F96" s="615"/>
      <c r="G96" s="619"/>
      <c r="H96" s="619"/>
      <c r="I96" s="620"/>
      <c r="J96" s="373"/>
      <c r="K96" s="373"/>
      <c r="L96" s="377"/>
      <c r="M96" s="375"/>
    </row>
    <row r="97" spans="1:13" ht="27.75" customHeight="1" x14ac:dyDescent="0.2">
      <c r="A97" s="613"/>
      <c r="B97" s="614"/>
      <c r="C97" s="614"/>
      <c r="D97" s="614"/>
      <c r="E97" s="614"/>
      <c r="F97" s="615"/>
      <c r="G97" s="619"/>
      <c r="H97" s="619"/>
      <c r="I97" s="620"/>
      <c r="J97" s="373"/>
      <c r="K97" s="373"/>
      <c r="L97" s="377"/>
      <c r="M97" s="375"/>
    </row>
    <row r="98" spans="1:13" ht="27" customHeight="1" x14ac:dyDescent="0.2">
      <c r="A98" s="616"/>
      <c r="B98" s="617"/>
      <c r="C98" s="617"/>
      <c r="D98" s="617"/>
      <c r="E98" s="617"/>
      <c r="F98" s="618"/>
      <c r="G98" s="619"/>
      <c r="H98" s="619"/>
      <c r="I98" s="620"/>
      <c r="J98" s="373"/>
      <c r="K98" s="373"/>
      <c r="L98" s="377"/>
      <c r="M98" s="375"/>
    </row>
    <row r="99" spans="1:13" ht="16" x14ac:dyDescent="0.2">
      <c r="A99" s="378"/>
      <c r="B99" s="494"/>
      <c r="C99" s="494"/>
      <c r="D99" s="494"/>
      <c r="E99" s="494"/>
      <c r="F99" s="495"/>
      <c r="G99" s="638" t="s">
        <v>165</v>
      </c>
      <c r="H99" s="637"/>
      <c r="I99" s="637"/>
      <c r="J99" s="637"/>
      <c r="K99" s="637"/>
      <c r="L99" s="639"/>
      <c r="M99" s="379">
        <f>((63.96+63.7361)/2)*((48.35+ 48.2641)/2)</f>
        <v>3084.3109437525004</v>
      </c>
    </row>
    <row r="100" spans="1:13" ht="15.5" customHeight="1" x14ac:dyDescent="0.2">
      <c r="A100" s="640" t="s">
        <v>166</v>
      </c>
      <c r="B100" s="641"/>
      <c r="C100" s="641"/>
      <c r="D100" s="641"/>
      <c r="E100" s="641"/>
      <c r="F100" s="641"/>
      <c r="G100" s="641"/>
      <c r="H100" s="641"/>
      <c r="I100" s="641"/>
      <c r="J100" s="641"/>
      <c r="K100" s="641"/>
      <c r="L100" s="641"/>
      <c r="M100" s="642"/>
    </row>
    <row r="101" spans="1:13" ht="16" x14ac:dyDescent="0.2">
      <c r="A101" s="380"/>
      <c r="B101" s="381"/>
      <c r="C101" s="381"/>
      <c r="D101" s="381"/>
      <c r="E101" s="381"/>
      <c r="F101" s="381"/>
      <c r="G101" s="382"/>
      <c r="H101" s="382"/>
      <c r="I101" s="382"/>
      <c r="J101" s="382"/>
      <c r="K101" s="382"/>
      <c r="L101" s="382"/>
      <c r="M101" s="383"/>
    </row>
    <row r="102" spans="1:13" ht="16" x14ac:dyDescent="0.2">
      <c r="A102" s="384"/>
      <c r="B102" s="385"/>
      <c r="C102" s="385"/>
      <c r="D102" s="385"/>
      <c r="E102" s="385"/>
      <c r="F102" s="385"/>
      <c r="G102" s="386"/>
      <c r="H102" s="386"/>
      <c r="I102" s="386"/>
      <c r="J102" s="386"/>
      <c r="K102" s="386"/>
      <c r="L102" s="386"/>
      <c r="M102" s="387"/>
    </row>
    <row r="103" spans="1:13" ht="15.5" customHeight="1" x14ac:dyDescent="0.2">
      <c r="A103" s="651"/>
      <c r="B103" s="652"/>
      <c r="C103" s="652"/>
      <c r="D103" s="652"/>
      <c r="E103" s="652"/>
      <c r="F103" s="652"/>
      <c r="G103" s="652"/>
      <c r="H103" s="652"/>
      <c r="I103" s="652"/>
      <c r="J103" s="652"/>
      <c r="K103" s="652"/>
      <c r="L103" s="652"/>
      <c r="M103" s="653"/>
    </row>
    <row r="104" spans="1:13" ht="15.5" customHeight="1" x14ac:dyDescent="0.2">
      <c r="A104" s="643"/>
      <c r="B104" s="644"/>
      <c r="C104" s="644"/>
      <c r="D104" s="644"/>
      <c r="E104" s="644"/>
      <c r="F104" s="644"/>
      <c r="G104" s="644"/>
      <c r="H104" s="644"/>
      <c r="I104" s="644"/>
      <c r="J104" s="644"/>
      <c r="K104" s="644"/>
      <c r="L104" s="644"/>
      <c r="M104" s="645"/>
    </row>
    <row r="105" spans="1:13" ht="15.5" customHeight="1" x14ac:dyDescent="0.2">
      <c r="A105" s="643"/>
      <c r="B105" s="644"/>
      <c r="C105" s="644"/>
      <c r="D105" s="644"/>
      <c r="E105" s="644"/>
      <c r="F105" s="644"/>
      <c r="G105" s="644"/>
      <c r="H105" s="644"/>
      <c r="I105" s="644"/>
      <c r="J105" s="644"/>
      <c r="K105" s="644"/>
      <c r="L105" s="644"/>
      <c r="M105" s="645"/>
    </row>
    <row r="106" spans="1:13" ht="15.5" customHeight="1" x14ac:dyDescent="0.2">
      <c r="A106" s="643"/>
      <c r="B106" s="644"/>
      <c r="C106" s="644"/>
      <c r="D106" s="644"/>
      <c r="E106" s="644"/>
      <c r="F106" s="644"/>
      <c r="G106" s="644"/>
      <c r="H106" s="644"/>
      <c r="I106" s="644"/>
      <c r="J106" s="644"/>
      <c r="K106" s="644"/>
      <c r="L106" s="644"/>
      <c r="M106" s="645"/>
    </row>
    <row r="107" spans="1:13" ht="15.5" customHeight="1" x14ac:dyDescent="0.2">
      <c r="A107" s="643"/>
      <c r="B107" s="644"/>
      <c r="C107" s="644"/>
      <c r="D107" s="644"/>
      <c r="E107" s="644"/>
      <c r="F107" s="644"/>
      <c r="G107" s="644"/>
      <c r="H107" s="644"/>
      <c r="I107" s="644"/>
      <c r="J107" s="644"/>
      <c r="K107" s="644"/>
      <c r="L107" s="644"/>
      <c r="M107" s="645"/>
    </row>
    <row r="108" spans="1:13" ht="15.5" customHeight="1" x14ac:dyDescent="0.2">
      <c r="A108" s="643"/>
      <c r="B108" s="644"/>
      <c r="C108" s="644"/>
      <c r="D108" s="644"/>
      <c r="E108" s="644"/>
      <c r="F108" s="644"/>
      <c r="G108" s="644"/>
      <c r="H108" s="644"/>
      <c r="I108" s="644"/>
      <c r="J108" s="644"/>
      <c r="K108" s="644"/>
      <c r="L108" s="644"/>
      <c r="M108" s="645"/>
    </row>
    <row r="109" spans="1:13" ht="15.5" customHeight="1" x14ac:dyDescent="0.2">
      <c r="A109" s="643"/>
      <c r="B109" s="644"/>
      <c r="C109" s="644"/>
      <c r="D109" s="644"/>
      <c r="E109" s="644"/>
      <c r="F109" s="644"/>
      <c r="G109" s="644"/>
      <c r="H109" s="644"/>
      <c r="I109" s="644"/>
      <c r="J109" s="644"/>
      <c r="K109" s="644"/>
      <c r="L109" s="644"/>
      <c r="M109" s="645"/>
    </row>
    <row r="110" spans="1:13" ht="15.5" customHeight="1" x14ac:dyDescent="0.2">
      <c r="A110" s="643"/>
      <c r="B110" s="644"/>
      <c r="C110" s="644"/>
      <c r="D110" s="644"/>
      <c r="E110" s="644"/>
      <c r="F110" s="644"/>
      <c r="G110" s="644"/>
      <c r="H110" s="644"/>
      <c r="I110" s="644"/>
      <c r="J110" s="644"/>
      <c r="K110" s="644"/>
      <c r="L110" s="644"/>
      <c r="M110" s="645"/>
    </row>
    <row r="111" spans="1:13" ht="15.5" customHeight="1" x14ac:dyDescent="0.2">
      <c r="A111" s="643"/>
      <c r="B111" s="644"/>
      <c r="C111" s="644"/>
      <c r="D111" s="644"/>
      <c r="E111" s="644"/>
      <c r="F111" s="644"/>
      <c r="G111" s="644"/>
      <c r="H111" s="644"/>
      <c r="I111" s="644"/>
      <c r="J111" s="644"/>
      <c r="K111" s="644"/>
      <c r="L111" s="644"/>
      <c r="M111" s="645"/>
    </row>
    <row r="112" spans="1:13" ht="15.5" customHeight="1" x14ac:dyDescent="0.2">
      <c r="A112" s="643"/>
      <c r="B112" s="644"/>
      <c r="C112" s="644"/>
      <c r="D112" s="644"/>
      <c r="E112" s="644"/>
      <c r="F112" s="644"/>
      <c r="G112" s="644"/>
      <c r="H112" s="644"/>
      <c r="I112" s="644"/>
      <c r="J112" s="644"/>
      <c r="K112" s="644"/>
      <c r="L112" s="644"/>
      <c r="M112" s="645"/>
    </row>
    <row r="113" spans="1:13" x14ac:dyDescent="0.2">
      <c r="A113" s="654"/>
      <c r="B113" s="655"/>
      <c r="C113" s="655"/>
      <c r="D113" s="655"/>
      <c r="E113" s="655"/>
      <c r="F113" s="655"/>
      <c r="G113" s="655"/>
      <c r="H113" s="655"/>
      <c r="I113" s="655"/>
      <c r="J113" s="655"/>
      <c r="K113" s="655"/>
      <c r="L113" s="655"/>
      <c r="M113" s="656"/>
    </row>
    <row r="114" spans="1:13" x14ac:dyDescent="0.2">
      <c r="A114" s="394"/>
      <c r="B114" s="394"/>
      <c r="C114" s="394"/>
      <c r="D114" s="394"/>
      <c r="E114" s="493"/>
      <c r="F114" s="493"/>
      <c r="G114" s="493"/>
      <c r="H114" s="493"/>
      <c r="I114" s="493"/>
      <c r="J114" s="493"/>
      <c r="K114" s="493"/>
      <c r="L114" s="493"/>
      <c r="M114" s="493"/>
    </row>
    <row r="115" spans="1:13" x14ac:dyDescent="0.2">
      <c r="A115" s="394"/>
      <c r="B115" s="394"/>
      <c r="C115" s="394"/>
      <c r="D115" s="394"/>
      <c r="E115" s="493"/>
      <c r="F115" s="493"/>
      <c r="G115" s="493"/>
      <c r="H115" s="493"/>
      <c r="I115" s="493"/>
      <c r="J115" s="493"/>
      <c r="K115" s="493"/>
      <c r="L115" s="493"/>
      <c r="M115" s="493"/>
    </row>
    <row r="116" spans="1:13" x14ac:dyDescent="0.2">
      <c r="A116" s="394"/>
      <c r="B116" s="394"/>
      <c r="C116" s="394"/>
      <c r="D116" s="394"/>
      <c r="E116" s="493"/>
      <c r="F116" s="493"/>
      <c r="G116" s="493"/>
      <c r="H116" s="493"/>
      <c r="I116" s="493"/>
      <c r="J116" s="493"/>
      <c r="K116" s="493"/>
      <c r="L116" s="493"/>
      <c r="M116" s="493"/>
    </row>
    <row r="117" spans="1:13" x14ac:dyDescent="0.2">
      <c r="A117" s="394"/>
      <c r="B117" s="394"/>
      <c r="C117" s="394"/>
      <c r="D117" s="394"/>
      <c r="E117" s="493"/>
      <c r="F117" s="493"/>
      <c r="G117" s="493"/>
      <c r="H117" s="493"/>
      <c r="I117" s="493"/>
      <c r="J117" s="493"/>
      <c r="K117" s="493"/>
      <c r="L117" s="493"/>
      <c r="M117" s="493"/>
    </row>
    <row r="118" spans="1:13" x14ac:dyDescent="0.2">
      <c r="A118" s="394"/>
      <c r="B118" s="394"/>
      <c r="C118" s="394"/>
      <c r="D118" s="394"/>
      <c r="E118" s="493"/>
      <c r="F118" s="493"/>
      <c r="G118" s="493"/>
      <c r="H118" s="493"/>
      <c r="I118" s="493"/>
      <c r="J118" s="493"/>
      <c r="K118" s="493"/>
      <c r="L118" s="493"/>
      <c r="M118" s="493"/>
    </row>
    <row r="119" spans="1:13" x14ac:dyDescent="0.2">
      <c r="A119" s="394"/>
      <c r="B119" s="394"/>
      <c r="C119" s="394"/>
      <c r="D119" s="394"/>
      <c r="E119" s="493"/>
      <c r="F119" s="493"/>
      <c r="G119" s="493"/>
      <c r="H119" s="493"/>
      <c r="I119" s="493"/>
      <c r="J119" s="493"/>
      <c r="K119" s="493"/>
      <c r="L119" s="493"/>
      <c r="M119" s="493"/>
    </row>
    <row r="120" spans="1:13" x14ac:dyDescent="0.2">
      <c r="A120" s="395"/>
      <c r="B120" s="395"/>
      <c r="C120" s="395"/>
      <c r="D120" s="395"/>
      <c r="E120" s="395"/>
      <c r="F120" s="395"/>
      <c r="G120" s="395"/>
      <c r="H120" s="395"/>
      <c r="I120" s="395"/>
      <c r="J120" s="395"/>
      <c r="K120" s="395"/>
      <c r="L120" s="395"/>
      <c r="M120" s="395"/>
    </row>
    <row r="121" spans="1:13" x14ac:dyDescent="0.2">
      <c r="A121" s="395"/>
      <c r="B121" s="395"/>
      <c r="C121" s="395"/>
      <c r="D121" s="395"/>
      <c r="E121" s="395"/>
      <c r="F121" s="395"/>
      <c r="G121" s="395"/>
      <c r="H121" s="395"/>
      <c r="I121" s="395"/>
      <c r="J121" s="395"/>
      <c r="K121" s="395"/>
      <c r="L121" s="395"/>
      <c r="M121" s="395"/>
    </row>
    <row r="122" spans="1:13" x14ac:dyDescent="0.2">
      <c r="A122" s="395"/>
      <c r="B122" s="395"/>
      <c r="C122" s="395"/>
      <c r="D122" s="395"/>
      <c r="E122" s="395"/>
      <c r="F122" s="395"/>
      <c r="G122" s="395"/>
      <c r="H122" s="395"/>
      <c r="I122" s="395"/>
      <c r="J122" s="395"/>
      <c r="K122" s="395"/>
      <c r="L122" s="395"/>
      <c r="M122" s="395"/>
    </row>
    <row r="123" spans="1:13" ht="15" customHeight="1" x14ac:dyDescent="0.2">
      <c r="A123" s="583" t="s">
        <v>143</v>
      </c>
      <c r="B123" s="584"/>
      <c r="C123" s="584"/>
      <c r="D123" s="584"/>
      <c r="E123" s="584"/>
      <c r="F123" s="584"/>
      <c r="G123" s="584"/>
      <c r="H123" s="584"/>
      <c r="I123" s="584"/>
      <c r="J123" s="585"/>
      <c r="K123" s="589" t="s">
        <v>144</v>
      </c>
      <c r="L123" s="584"/>
      <c r="M123" s="590"/>
    </row>
    <row r="124" spans="1:13" ht="30.5" customHeight="1" thickBot="1" x14ac:dyDescent="0.25">
      <c r="A124" s="586"/>
      <c r="B124" s="587"/>
      <c r="C124" s="587"/>
      <c r="D124" s="587"/>
      <c r="E124" s="587"/>
      <c r="F124" s="587"/>
      <c r="G124" s="587"/>
      <c r="H124" s="587"/>
      <c r="I124" s="587"/>
      <c r="J124" s="588"/>
      <c r="K124" s="591"/>
      <c r="L124" s="592"/>
      <c r="M124" s="593"/>
    </row>
    <row r="125" spans="1:13" ht="15" customHeight="1" x14ac:dyDescent="0.2">
      <c r="A125" s="596" t="s">
        <v>145</v>
      </c>
      <c r="B125" s="597"/>
      <c r="C125" s="598"/>
      <c r="D125" s="599" t="s">
        <v>146</v>
      </c>
      <c r="E125" s="592"/>
      <c r="F125" s="592"/>
      <c r="G125" s="592"/>
      <c r="H125" s="592"/>
      <c r="I125" s="592"/>
      <c r="J125" s="592"/>
      <c r="K125" s="591"/>
      <c r="L125" s="592"/>
      <c r="M125" s="593"/>
    </row>
    <row r="126" spans="1:13" ht="24" customHeight="1" thickBot="1" x14ac:dyDescent="0.25">
      <c r="A126" s="586"/>
      <c r="B126" s="587"/>
      <c r="C126" s="588"/>
      <c r="D126" s="591"/>
      <c r="E126" s="592"/>
      <c r="F126" s="592"/>
      <c r="G126" s="592"/>
      <c r="H126" s="592"/>
      <c r="I126" s="592"/>
      <c r="J126" s="592"/>
      <c r="K126" s="594"/>
      <c r="L126" s="587"/>
      <c r="M126" s="595"/>
    </row>
    <row r="127" spans="1:13" ht="20.25" customHeight="1" thickBot="1" x14ac:dyDescent="0.25">
      <c r="A127" s="657"/>
      <c r="B127" s="658"/>
      <c r="C127" s="658"/>
      <c r="D127" s="658"/>
      <c r="E127" s="658"/>
      <c r="F127" s="658"/>
      <c r="G127" s="366" t="s">
        <v>147</v>
      </c>
      <c r="H127" s="600">
        <v>46254</v>
      </c>
      <c r="I127" s="601"/>
      <c r="J127" s="602"/>
      <c r="K127" s="603" t="s">
        <v>148</v>
      </c>
      <c r="L127" s="604"/>
      <c r="M127" s="367" t="s">
        <v>149</v>
      </c>
    </row>
    <row r="128" spans="1:13" ht="59.25" customHeight="1" thickBot="1" x14ac:dyDescent="0.25">
      <c r="A128" s="621" t="s">
        <v>150</v>
      </c>
      <c r="B128" s="622"/>
      <c r="C128" s="623" t="str">
        <f>+'PRESUPUESTO GENERAL'!C12</f>
        <v>Suministro e instalación de geotextil no tejido de polipropileno, punzonado, incluye traslapos, fijaciones, corte, instalación y demás elementos necesarios.</v>
      </c>
      <c r="D128" s="624"/>
      <c r="E128" s="624"/>
      <c r="F128" s="624"/>
      <c r="G128" s="624"/>
      <c r="H128" s="624"/>
      <c r="I128" s="624"/>
      <c r="J128" s="625"/>
      <c r="K128" s="626" t="s">
        <v>151</v>
      </c>
      <c r="L128" s="627"/>
      <c r="M128" s="406">
        <f>+M141</f>
        <v>3084.3109437525004</v>
      </c>
    </row>
    <row r="129" spans="1:13" ht="18.5" customHeight="1" x14ac:dyDescent="0.2">
      <c r="A129" s="628" t="s">
        <v>152</v>
      </c>
      <c r="B129" s="629"/>
      <c r="C129" s="630" t="s">
        <v>32</v>
      </c>
      <c r="D129" s="597"/>
      <c r="E129" s="597"/>
      <c r="F129" s="598"/>
      <c r="G129" s="631" t="s">
        <v>153</v>
      </c>
      <c r="H129" s="633" t="s">
        <v>154</v>
      </c>
      <c r="I129" s="597"/>
      <c r="J129" s="597"/>
      <c r="K129" s="598"/>
      <c r="L129" s="634" t="s">
        <v>155</v>
      </c>
      <c r="M129" s="608" t="s">
        <v>156</v>
      </c>
    </row>
    <row r="130" spans="1:13" ht="16" thickBot="1" x14ac:dyDescent="0.25">
      <c r="A130" s="610"/>
      <c r="B130" s="611"/>
      <c r="C130" s="611"/>
      <c r="D130" s="611"/>
      <c r="E130" s="611"/>
      <c r="F130" s="612"/>
      <c r="G130" s="632"/>
      <c r="H130" s="594"/>
      <c r="I130" s="587"/>
      <c r="J130" s="587"/>
      <c r="K130" s="588"/>
      <c r="L130" s="635"/>
      <c r="M130" s="609"/>
    </row>
    <row r="131" spans="1:13" x14ac:dyDescent="0.2">
      <c r="A131" s="613"/>
      <c r="B131" s="614"/>
      <c r="C131" s="614"/>
      <c r="D131" s="614"/>
      <c r="E131" s="614"/>
      <c r="F131" s="615"/>
      <c r="G131" s="632"/>
      <c r="H131" s="369" t="s">
        <v>157</v>
      </c>
      <c r="I131" s="492" t="s">
        <v>158</v>
      </c>
      <c r="J131" s="492" t="s">
        <v>159</v>
      </c>
      <c r="K131" s="370" t="s">
        <v>160</v>
      </c>
      <c r="L131" s="635"/>
      <c r="M131" s="609"/>
    </row>
    <row r="132" spans="1:13" ht="26.5" customHeight="1" x14ac:dyDescent="0.2">
      <c r="A132" s="613"/>
      <c r="B132" s="614"/>
      <c r="C132" s="614"/>
      <c r="D132" s="614"/>
      <c r="E132" s="614"/>
      <c r="F132" s="615"/>
      <c r="G132" s="371" t="s">
        <v>161</v>
      </c>
      <c r="H132" s="402">
        <v>63.96</v>
      </c>
      <c r="I132" s="373"/>
      <c r="J132" s="373"/>
      <c r="K132" s="372"/>
      <c r="L132" s="374"/>
      <c r="M132" s="375"/>
    </row>
    <row r="133" spans="1:13" x14ac:dyDescent="0.2">
      <c r="A133" s="613"/>
      <c r="B133" s="614"/>
      <c r="C133" s="614"/>
      <c r="D133" s="614"/>
      <c r="E133" s="614"/>
      <c r="F133" s="615"/>
      <c r="G133" s="376" t="s">
        <v>162</v>
      </c>
      <c r="H133" s="402">
        <v>63.7361</v>
      </c>
      <c r="I133" s="373"/>
      <c r="J133" s="373"/>
      <c r="K133" s="372"/>
      <c r="L133" s="374"/>
      <c r="M133" s="375"/>
    </row>
    <row r="134" spans="1:13" x14ac:dyDescent="0.2">
      <c r="A134" s="613"/>
      <c r="B134" s="614"/>
      <c r="C134" s="614"/>
      <c r="D134" s="614"/>
      <c r="E134" s="614"/>
      <c r="F134" s="615"/>
      <c r="G134" s="399" t="s">
        <v>163</v>
      </c>
      <c r="H134" s="401">
        <v>48.264099999999999</v>
      </c>
      <c r="I134" s="400"/>
      <c r="J134" s="373"/>
      <c r="K134" s="372"/>
      <c r="L134" s="374"/>
      <c r="M134" s="375"/>
    </row>
    <row r="135" spans="1:13" ht="26" customHeight="1" x14ac:dyDescent="0.2">
      <c r="A135" s="613"/>
      <c r="B135" s="614"/>
      <c r="C135" s="614"/>
      <c r="D135" s="614"/>
      <c r="E135" s="614"/>
      <c r="F135" s="615"/>
      <c r="G135" s="399" t="s">
        <v>164</v>
      </c>
      <c r="H135" s="401">
        <v>48.35</v>
      </c>
      <c r="I135" s="400"/>
      <c r="J135" s="373"/>
      <c r="K135" s="372"/>
      <c r="L135" s="374"/>
      <c r="M135" s="375"/>
    </row>
    <row r="136" spans="1:13" x14ac:dyDescent="0.2">
      <c r="A136" s="613"/>
      <c r="B136" s="614"/>
      <c r="C136" s="614"/>
      <c r="D136" s="614"/>
      <c r="E136" s="614"/>
      <c r="F136" s="615"/>
      <c r="G136" s="619"/>
      <c r="H136" s="619"/>
      <c r="I136" s="620"/>
      <c r="J136" s="373"/>
      <c r="K136" s="372"/>
      <c r="L136" s="372"/>
      <c r="M136" s="375"/>
    </row>
    <row r="137" spans="1:13" x14ac:dyDescent="0.2">
      <c r="A137" s="613"/>
      <c r="B137" s="614"/>
      <c r="C137" s="614"/>
      <c r="D137" s="614"/>
      <c r="E137" s="614"/>
      <c r="F137" s="615"/>
      <c r="G137" s="619"/>
      <c r="H137" s="619"/>
      <c r="I137" s="620"/>
      <c r="J137" s="373"/>
      <c r="K137" s="373"/>
      <c r="L137" s="377"/>
      <c r="M137" s="375"/>
    </row>
    <row r="138" spans="1:13" x14ac:dyDescent="0.2">
      <c r="A138" s="613"/>
      <c r="B138" s="614"/>
      <c r="C138" s="614"/>
      <c r="D138" s="614"/>
      <c r="E138" s="614"/>
      <c r="F138" s="615"/>
      <c r="G138" s="619"/>
      <c r="H138" s="619"/>
      <c r="I138" s="620"/>
      <c r="J138" s="373"/>
      <c r="K138" s="373"/>
      <c r="L138" s="377"/>
      <c r="M138" s="375"/>
    </row>
    <row r="139" spans="1:13" x14ac:dyDescent="0.2">
      <c r="A139" s="613"/>
      <c r="B139" s="614"/>
      <c r="C139" s="614"/>
      <c r="D139" s="614"/>
      <c r="E139" s="614"/>
      <c r="F139" s="615"/>
      <c r="G139" s="619"/>
      <c r="H139" s="619"/>
      <c r="I139" s="620"/>
      <c r="J139" s="373"/>
      <c r="K139" s="373"/>
      <c r="L139" s="377"/>
      <c r="M139" s="375"/>
    </row>
    <row r="140" spans="1:13" ht="41.25" customHeight="1" x14ac:dyDescent="0.2">
      <c r="A140" s="616"/>
      <c r="B140" s="617"/>
      <c r="C140" s="617"/>
      <c r="D140" s="617"/>
      <c r="E140" s="617"/>
      <c r="F140" s="618"/>
      <c r="G140" s="619"/>
      <c r="H140" s="619"/>
      <c r="I140" s="620"/>
      <c r="J140" s="373"/>
      <c r="K140" s="373"/>
      <c r="L140" s="377"/>
      <c r="M140" s="375"/>
    </row>
    <row r="141" spans="1:13" ht="16" x14ac:dyDescent="0.2">
      <c r="A141" s="378"/>
      <c r="B141" s="494"/>
      <c r="C141" s="494"/>
      <c r="D141" s="494"/>
      <c r="E141" s="494"/>
      <c r="F141" s="495"/>
      <c r="G141" s="638" t="s">
        <v>165</v>
      </c>
      <c r="H141" s="637"/>
      <c r="I141" s="637"/>
      <c r="J141" s="637"/>
      <c r="K141" s="637"/>
      <c r="L141" s="639"/>
      <c r="M141" s="379">
        <f>((63.96+63.7361)/2)*((48.35+ 48.2641)/2)</f>
        <v>3084.3109437525004</v>
      </c>
    </row>
    <row r="142" spans="1:13" ht="15.5" customHeight="1" x14ac:dyDescent="0.2">
      <c r="A142" s="640" t="s">
        <v>166</v>
      </c>
      <c r="B142" s="641"/>
      <c r="C142" s="641"/>
      <c r="D142" s="641"/>
      <c r="E142" s="641"/>
      <c r="F142" s="641"/>
      <c r="G142" s="641"/>
      <c r="H142" s="641"/>
      <c r="I142" s="641"/>
      <c r="J142" s="641"/>
      <c r="K142" s="641"/>
      <c r="L142" s="641"/>
      <c r="M142" s="642"/>
    </row>
    <row r="143" spans="1:13" ht="16" x14ac:dyDescent="0.2">
      <c r="A143" s="380"/>
      <c r="B143" s="381"/>
      <c r="C143" s="381"/>
      <c r="D143" s="381"/>
      <c r="E143" s="381"/>
      <c r="F143" s="381"/>
      <c r="G143" s="382"/>
      <c r="H143" s="382"/>
      <c r="I143" s="382"/>
      <c r="J143" s="382"/>
      <c r="K143" s="382"/>
      <c r="L143" s="382"/>
      <c r="M143" s="383"/>
    </row>
    <row r="144" spans="1:13" ht="16" x14ac:dyDescent="0.2">
      <c r="A144" s="384"/>
      <c r="B144" s="385"/>
      <c r="C144" s="385"/>
      <c r="D144" s="385"/>
      <c r="E144" s="385"/>
      <c r="F144" s="385"/>
      <c r="G144" s="386"/>
      <c r="H144" s="386"/>
      <c r="I144" s="386"/>
      <c r="J144" s="386"/>
      <c r="K144" s="386"/>
      <c r="L144" s="386"/>
      <c r="M144" s="387"/>
    </row>
    <row r="145" spans="1:13" ht="15.5" customHeight="1" x14ac:dyDescent="0.2">
      <c r="A145" s="651"/>
      <c r="B145" s="652"/>
      <c r="C145" s="652"/>
      <c r="D145" s="652"/>
      <c r="E145" s="652"/>
      <c r="F145" s="652"/>
      <c r="G145" s="652"/>
      <c r="H145" s="652"/>
      <c r="I145" s="652"/>
      <c r="J145" s="652"/>
      <c r="K145" s="652"/>
      <c r="L145" s="652"/>
      <c r="M145" s="653"/>
    </row>
    <row r="146" spans="1:13" ht="15.5" customHeight="1" x14ac:dyDescent="0.2">
      <c r="A146" s="643"/>
      <c r="B146" s="644"/>
      <c r="C146" s="644"/>
      <c r="D146" s="644"/>
      <c r="E146" s="644"/>
      <c r="F146" s="644"/>
      <c r="G146" s="644"/>
      <c r="H146" s="644"/>
      <c r="I146" s="644"/>
      <c r="J146" s="644"/>
      <c r="K146" s="644"/>
      <c r="L146" s="644"/>
      <c r="M146" s="645"/>
    </row>
    <row r="147" spans="1:13" ht="15.5" customHeight="1" x14ac:dyDescent="0.2">
      <c r="A147" s="643"/>
      <c r="B147" s="644"/>
      <c r="C147" s="644"/>
      <c r="D147" s="644"/>
      <c r="E147" s="644"/>
      <c r="F147" s="644"/>
      <c r="G147" s="644"/>
      <c r="H147" s="644"/>
      <c r="I147" s="644"/>
      <c r="J147" s="644"/>
      <c r="K147" s="644"/>
      <c r="L147" s="644"/>
      <c r="M147" s="645"/>
    </row>
    <row r="148" spans="1:13" ht="15.5" customHeight="1" x14ac:dyDescent="0.2">
      <c r="A148" s="643"/>
      <c r="B148" s="644"/>
      <c r="C148" s="644"/>
      <c r="D148" s="644"/>
      <c r="E148" s="644"/>
      <c r="F148" s="644"/>
      <c r="G148" s="644"/>
      <c r="H148" s="644"/>
      <c r="I148" s="644"/>
      <c r="J148" s="644"/>
      <c r="K148" s="644"/>
      <c r="L148" s="644"/>
      <c r="M148" s="645"/>
    </row>
    <row r="149" spans="1:13" ht="15.5" customHeight="1" x14ac:dyDescent="0.2">
      <c r="A149" s="643"/>
      <c r="B149" s="644"/>
      <c r="C149" s="644"/>
      <c r="D149" s="644"/>
      <c r="E149" s="644"/>
      <c r="F149" s="644"/>
      <c r="G149" s="644"/>
      <c r="H149" s="644"/>
      <c r="I149" s="644"/>
      <c r="J149" s="644"/>
      <c r="K149" s="644"/>
      <c r="L149" s="644"/>
      <c r="M149" s="645"/>
    </row>
    <row r="150" spans="1:13" ht="15.5" customHeight="1" x14ac:dyDescent="0.2">
      <c r="A150" s="643"/>
      <c r="B150" s="644"/>
      <c r="C150" s="644"/>
      <c r="D150" s="644"/>
      <c r="E150" s="644"/>
      <c r="F150" s="644"/>
      <c r="G150" s="644"/>
      <c r="H150" s="644"/>
      <c r="I150" s="644"/>
      <c r="J150" s="644"/>
      <c r="K150" s="644"/>
      <c r="L150" s="644"/>
      <c r="M150" s="645"/>
    </row>
    <row r="151" spans="1:13" ht="15.5" customHeight="1" x14ac:dyDescent="0.2">
      <c r="A151" s="643"/>
      <c r="B151" s="644"/>
      <c r="C151" s="644"/>
      <c r="D151" s="644"/>
      <c r="E151" s="644"/>
      <c r="F151" s="644"/>
      <c r="G151" s="644"/>
      <c r="H151" s="644"/>
      <c r="I151" s="644"/>
      <c r="J151" s="644"/>
      <c r="K151" s="644"/>
      <c r="L151" s="644"/>
      <c r="M151" s="645"/>
    </row>
    <row r="152" spans="1:13" ht="15.5" customHeight="1" x14ac:dyDescent="0.2">
      <c r="A152" s="643"/>
      <c r="B152" s="644"/>
      <c r="C152" s="644"/>
      <c r="D152" s="644"/>
      <c r="E152" s="644"/>
      <c r="F152" s="644"/>
      <c r="G152" s="644"/>
      <c r="H152" s="644"/>
      <c r="I152" s="644"/>
      <c r="J152" s="644"/>
      <c r="K152" s="644"/>
      <c r="L152" s="644"/>
      <c r="M152" s="645"/>
    </row>
    <row r="153" spans="1:13" ht="15.5" customHeight="1" x14ac:dyDescent="0.2">
      <c r="A153" s="643"/>
      <c r="B153" s="644"/>
      <c r="C153" s="644"/>
      <c r="D153" s="644"/>
      <c r="E153" s="644"/>
      <c r="F153" s="644"/>
      <c r="G153" s="644"/>
      <c r="H153" s="644"/>
      <c r="I153" s="644"/>
      <c r="J153" s="644"/>
      <c r="K153" s="644"/>
      <c r="L153" s="644"/>
      <c r="M153" s="645"/>
    </row>
    <row r="154" spans="1:13" ht="15.5" customHeight="1" x14ac:dyDescent="0.2">
      <c r="A154" s="643"/>
      <c r="B154" s="644"/>
      <c r="C154" s="644"/>
      <c r="D154" s="644"/>
      <c r="E154" s="644"/>
      <c r="F154" s="644"/>
      <c r="G154" s="644"/>
      <c r="H154" s="644"/>
      <c r="I154" s="644"/>
      <c r="J154" s="644"/>
      <c r="K154" s="644"/>
      <c r="L154" s="644"/>
      <c r="M154" s="645"/>
    </row>
    <row r="155" spans="1:13" ht="15.5" customHeight="1" x14ac:dyDescent="0.2">
      <c r="A155" s="643"/>
      <c r="B155" s="644"/>
      <c r="C155" s="644"/>
      <c r="D155" s="644"/>
      <c r="E155" s="644"/>
      <c r="F155" s="644"/>
      <c r="G155" s="644"/>
      <c r="H155" s="644"/>
      <c r="I155" s="644"/>
      <c r="J155" s="644"/>
      <c r="K155" s="644"/>
      <c r="L155" s="644"/>
      <c r="M155" s="645"/>
    </row>
    <row r="156" spans="1:13" ht="15.5" customHeight="1" x14ac:dyDescent="0.2">
      <c r="A156" s="643"/>
      <c r="B156" s="644"/>
      <c r="C156" s="644"/>
      <c r="D156" s="644"/>
      <c r="E156" s="644"/>
      <c r="F156" s="644"/>
      <c r="G156" s="644"/>
      <c r="H156" s="644"/>
      <c r="I156" s="644"/>
      <c r="J156" s="644"/>
      <c r="K156" s="644"/>
      <c r="L156" s="644"/>
      <c r="M156" s="645"/>
    </row>
    <row r="157" spans="1:13" ht="15.5" customHeight="1" x14ac:dyDescent="0.2">
      <c r="A157" s="643"/>
      <c r="B157" s="644"/>
      <c r="C157" s="644"/>
      <c r="D157" s="644"/>
      <c r="E157" s="644"/>
      <c r="F157" s="644"/>
      <c r="G157" s="644"/>
      <c r="H157" s="644"/>
      <c r="I157" s="644"/>
      <c r="J157" s="644"/>
      <c r="K157" s="644"/>
      <c r="L157" s="644"/>
      <c r="M157" s="645"/>
    </row>
    <row r="158" spans="1:13" x14ac:dyDescent="0.2">
      <c r="A158" s="654"/>
      <c r="B158" s="655"/>
      <c r="C158" s="655"/>
      <c r="D158" s="655"/>
      <c r="E158" s="655"/>
      <c r="F158" s="655"/>
      <c r="G158" s="655"/>
      <c r="H158" s="655"/>
      <c r="I158" s="655"/>
      <c r="J158" s="655"/>
      <c r="K158" s="655"/>
      <c r="L158" s="655"/>
      <c r="M158" s="656"/>
    </row>
    <row r="169" spans="1:13" ht="21.5" customHeight="1" x14ac:dyDescent="0.2">
      <c r="A169" s="583" t="s">
        <v>143</v>
      </c>
      <c r="B169" s="584"/>
      <c r="C169" s="584"/>
      <c r="D169" s="584"/>
      <c r="E169" s="584"/>
      <c r="F169" s="584"/>
      <c r="G169" s="584"/>
      <c r="H169" s="584"/>
      <c r="I169" s="584"/>
      <c r="J169" s="585"/>
      <c r="K169" s="589" t="s">
        <v>144</v>
      </c>
      <c r="L169" s="584"/>
      <c r="M169" s="590"/>
    </row>
    <row r="170" spans="1:13" ht="17.5" customHeight="1" thickBot="1" x14ac:dyDescent="0.25">
      <c r="A170" s="586"/>
      <c r="B170" s="587"/>
      <c r="C170" s="587"/>
      <c r="D170" s="587"/>
      <c r="E170" s="587"/>
      <c r="F170" s="587"/>
      <c r="G170" s="587"/>
      <c r="H170" s="587"/>
      <c r="I170" s="587"/>
      <c r="J170" s="588"/>
      <c r="K170" s="591"/>
      <c r="L170" s="592"/>
      <c r="M170" s="593"/>
    </row>
    <row r="171" spans="1:13" ht="15" customHeight="1" x14ac:dyDescent="0.2">
      <c r="A171" s="596" t="s">
        <v>145</v>
      </c>
      <c r="B171" s="597"/>
      <c r="C171" s="598"/>
      <c r="D171" s="599" t="s">
        <v>146</v>
      </c>
      <c r="E171" s="592"/>
      <c r="F171" s="592"/>
      <c r="G171" s="592"/>
      <c r="H171" s="592"/>
      <c r="I171" s="592"/>
      <c r="J171" s="592"/>
      <c r="K171" s="591"/>
      <c r="L171" s="592"/>
      <c r="M171" s="593"/>
    </row>
    <row r="172" spans="1:13" ht="16" thickBot="1" x14ac:dyDescent="0.25">
      <c r="A172" s="586"/>
      <c r="B172" s="587"/>
      <c r="C172" s="588"/>
      <c r="D172" s="591"/>
      <c r="E172" s="592"/>
      <c r="F172" s="592"/>
      <c r="G172" s="592"/>
      <c r="H172" s="592"/>
      <c r="I172" s="592"/>
      <c r="J172" s="592"/>
      <c r="K172" s="594"/>
      <c r="L172" s="587"/>
      <c r="M172" s="595"/>
    </row>
    <row r="173" spans="1:13" ht="15.75" customHeight="1" thickBot="1" x14ac:dyDescent="0.25">
      <c r="A173" s="605" t="s">
        <v>147</v>
      </c>
      <c r="B173" s="606"/>
      <c r="C173" s="606"/>
      <c r="D173" s="606"/>
      <c r="E173" s="606"/>
      <c r="F173" s="606"/>
      <c r="G173" s="607"/>
      <c r="H173" s="600">
        <v>46254</v>
      </c>
      <c r="I173" s="601"/>
      <c r="J173" s="602"/>
      <c r="K173" s="603" t="s">
        <v>148</v>
      </c>
      <c r="L173" s="604"/>
      <c r="M173" s="367" t="s">
        <v>169</v>
      </c>
    </row>
    <row r="174" spans="1:13" ht="54" customHeight="1" thickBot="1" x14ac:dyDescent="0.25">
      <c r="A174" s="621" t="s">
        <v>150</v>
      </c>
      <c r="B174" s="622"/>
      <c r="C174" s="623" t="str">
        <f>+'PRESUPUESTO GENERAL'!C13</f>
        <v>Suministro e instalación de material seleccionado para relleno, arenoso con bajo contenido de finos, incluye extendida, nivelación y compacatación, E= 10 cm.</v>
      </c>
      <c r="D174" s="624"/>
      <c r="E174" s="624"/>
      <c r="F174" s="624"/>
      <c r="G174" s="624"/>
      <c r="H174" s="624"/>
      <c r="I174" s="624"/>
      <c r="J174" s="625"/>
      <c r="K174" s="626" t="s">
        <v>151</v>
      </c>
      <c r="L174" s="627"/>
      <c r="M174" s="368">
        <f>+M187</f>
        <v>308.43109437525004</v>
      </c>
    </row>
    <row r="175" spans="1:13" ht="15" customHeight="1" x14ac:dyDescent="0.2">
      <c r="A175" s="628" t="s">
        <v>152</v>
      </c>
      <c r="B175" s="629"/>
      <c r="C175" s="630"/>
      <c r="D175" s="597"/>
      <c r="E175" s="597"/>
      <c r="F175" s="598"/>
      <c r="G175" s="649" t="s">
        <v>170</v>
      </c>
      <c r="H175" s="633" t="s">
        <v>154</v>
      </c>
      <c r="I175" s="597"/>
      <c r="J175" s="597"/>
      <c r="K175" s="598"/>
      <c r="L175" s="634" t="s">
        <v>155</v>
      </c>
      <c r="M175" s="608" t="s">
        <v>156</v>
      </c>
    </row>
    <row r="176" spans="1:13" ht="16" thickBot="1" x14ac:dyDescent="0.25">
      <c r="A176" s="610"/>
      <c r="B176" s="611"/>
      <c r="C176" s="611"/>
      <c r="D176" s="611"/>
      <c r="E176" s="611"/>
      <c r="F176" s="612"/>
      <c r="G176" s="650"/>
      <c r="H176" s="594"/>
      <c r="I176" s="587"/>
      <c r="J176" s="587"/>
      <c r="K176" s="588"/>
      <c r="L176" s="635"/>
      <c r="M176" s="609"/>
    </row>
    <row r="177" spans="1:13" ht="22.5" customHeight="1" x14ac:dyDescent="0.2">
      <c r="A177" s="613"/>
      <c r="B177" s="614"/>
      <c r="C177" s="614"/>
      <c r="D177" s="614"/>
      <c r="E177" s="614"/>
      <c r="F177" s="615"/>
      <c r="G177" s="650"/>
      <c r="H177" s="369" t="s">
        <v>157</v>
      </c>
      <c r="I177" s="492" t="s">
        <v>158</v>
      </c>
      <c r="J177" s="492" t="s">
        <v>159</v>
      </c>
      <c r="K177" s="370" t="s">
        <v>34</v>
      </c>
      <c r="L177" s="635"/>
      <c r="M177" s="609"/>
    </row>
    <row r="178" spans="1:13" ht="26.25" customHeight="1" x14ac:dyDescent="0.2">
      <c r="A178" s="613"/>
      <c r="B178" s="614"/>
      <c r="C178" s="614"/>
      <c r="D178" s="614"/>
      <c r="E178" s="614"/>
      <c r="F178" s="615"/>
      <c r="G178" s="371" t="s">
        <v>161</v>
      </c>
      <c r="H178" s="402">
        <v>63.96</v>
      </c>
      <c r="I178" s="373"/>
      <c r="J178" s="373"/>
      <c r="K178" s="372" t="s">
        <v>171</v>
      </c>
      <c r="L178" s="374"/>
      <c r="M178" s="375"/>
    </row>
    <row r="179" spans="1:13" ht="26.25" customHeight="1" x14ac:dyDescent="0.2">
      <c r="A179" s="613"/>
      <c r="B179" s="614"/>
      <c r="C179" s="614"/>
      <c r="D179" s="614"/>
      <c r="E179" s="614"/>
      <c r="F179" s="615"/>
      <c r="G179" s="376" t="s">
        <v>162</v>
      </c>
      <c r="H179" s="402">
        <v>63.7361</v>
      </c>
      <c r="I179" s="373"/>
      <c r="J179" s="373"/>
      <c r="K179" s="372" t="s">
        <v>171</v>
      </c>
      <c r="L179" s="374"/>
      <c r="M179" s="375"/>
    </row>
    <row r="180" spans="1:13" x14ac:dyDescent="0.2">
      <c r="A180" s="613"/>
      <c r="B180" s="614"/>
      <c r="C180" s="614"/>
      <c r="D180" s="614"/>
      <c r="E180" s="614"/>
      <c r="F180" s="615"/>
      <c r="G180" s="399" t="s">
        <v>163</v>
      </c>
      <c r="H180" s="401">
        <v>48.264099999999999</v>
      </c>
      <c r="I180" s="400"/>
      <c r="J180" s="373"/>
      <c r="K180" s="372" t="s">
        <v>171</v>
      </c>
      <c r="L180" s="374"/>
      <c r="M180" s="375"/>
    </row>
    <row r="181" spans="1:13" ht="21" customHeight="1" x14ac:dyDescent="0.2">
      <c r="A181" s="613"/>
      <c r="B181" s="614"/>
      <c r="C181" s="614"/>
      <c r="D181" s="614"/>
      <c r="E181" s="614"/>
      <c r="F181" s="615"/>
      <c r="G181" s="399" t="s">
        <v>164</v>
      </c>
      <c r="H181" s="401">
        <v>48.35</v>
      </c>
      <c r="I181" s="400"/>
      <c r="J181" s="373"/>
      <c r="K181" s="372" t="s">
        <v>171</v>
      </c>
      <c r="L181" s="374"/>
      <c r="M181" s="375"/>
    </row>
    <row r="182" spans="1:13" ht="27" customHeight="1" x14ac:dyDescent="0.2">
      <c r="A182" s="613"/>
      <c r="B182" s="614"/>
      <c r="C182" s="614"/>
      <c r="D182" s="614"/>
      <c r="E182" s="614"/>
      <c r="F182" s="615"/>
      <c r="G182" s="619"/>
      <c r="H182" s="619"/>
      <c r="I182" s="620"/>
      <c r="J182" s="373"/>
      <c r="K182" s="372"/>
      <c r="L182" s="372"/>
      <c r="M182" s="375"/>
    </row>
    <row r="183" spans="1:13" x14ac:dyDescent="0.2">
      <c r="A183" s="613"/>
      <c r="B183" s="614"/>
      <c r="C183" s="614"/>
      <c r="D183" s="614"/>
      <c r="E183" s="614"/>
      <c r="F183" s="615"/>
      <c r="G183" s="619" t="s">
        <v>175</v>
      </c>
      <c r="H183" s="619"/>
      <c r="I183" s="620"/>
      <c r="J183" s="373">
        <v>0.1</v>
      </c>
      <c r="K183" s="373" t="s">
        <v>171</v>
      </c>
      <c r="L183" s="377"/>
      <c r="M183" s="375"/>
    </row>
    <row r="184" spans="1:13" x14ac:dyDescent="0.2">
      <c r="A184" s="613"/>
      <c r="B184" s="614"/>
      <c r="C184" s="614"/>
      <c r="D184" s="614"/>
      <c r="E184" s="614"/>
      <c r="F184" s="615"/>
      <c r="G184" s="619" t="s">
        <v>173</v>
      </c>
      <c r="H184" s="619"/>
      <c r="I184" s="620"/>
      <c r="J184" s="373">
        <f>((63.96+63.7361)/2)*((48.35+ 48.2641)/2)</f>
        <v>3084.3109437525004</v>
      </c>
      <c r="K184" s="373" t="s">
        <v>20</v>
      </c>
      <c r="L184" s="377"/>
      <c r="M184" s="375"/>
    </row>
    <row r="185" spans="1:13" x14ac:dyDescent="0.2">
      <c r="A185" s="613"/>
      <c r="B185" s="614"/>
      <c r="C185" s="614"/>
      <c r="D185" s="614"/>
      <c r="E185" s="614"/>
      <c r="F185" s="615"/>
      <c r="G185" s="619"/>
      <c r="H185" s="619"/>
      <c r="I185" s="620"/>
      <c r="J185" s="373"/>
      <c r="K185" s="373"/>
      <c r="L185" s="377"/>
      <c r="M185" s="375"/>
    </row>
    <row r="186" spans="1:13" x14ac:dyDescent="0.2">
      <c r="A186" s="616"/>
      <c r="B186" s="617"/>
      <c r="C186" s="617"/>
      <c r="D186" s="617"/>
      <c r="E186" s="617"/>
      <c r="F186" s="618"/>
      <c r="G186" s="619"/>
      <c r="H186" s="619"/>
      <c r="I186" s="620"/>
      <c r="J186" s="373"/>
      <c r="K186" s="373"/>
      <c r="L186" s="377"/>
      <c r="M186" s="375"/>
    </row>
    <row r="187" spans="1:13" ht="16" x14ac:dyDescent="0.2">
      <c r="A187" s="378"/>
      <c r="B187" s="494"/>
      <c r="C187" s="494"/>
      <c r="D187" s="494"/>
      <c r="E187" s="494"/>
      <c r="F187" s="495"/>
      <c r="G187" s="638" t="s">
        <v>176</v>
      </c>
      <c r="H187" s="637"/>
      <c r="I187" s="637"/>
      <c r="J187" s="637"/>
      <c r="K187" s="637"/>
      <c r="L187" s="639"/>
      <c r="M187" s="403">
        <f>+J183*J184</f>
        <v>308.43109437525004</v>
      </c>
    </row>
    <row r="188" spans="1:13" ht="15.75" customHeight="1" x14ac:dyDescent="0.2">
      <c r="A188" s="640" t="s">
        <v>166</v>
      </c>
      <c r="B188" s="641"/>
      <c r="C188" s="641"/>
      <c r="D188" s="641"/>
      <c r="E188" s="641"/>
      <c r="F188" s="641"/>
      <c r="G188" s="641"/>
      <c r="H188" s="641"/>
      <c r="I188" s="641"/>
      <c r="J188" s="641"/>
      <c r="K188" s="641"/>
      <c r="L188" s="641"/>
      <c r="M188" s="642"/>
    </row>
    <row r="189" spans="1:13" ht="16" x14ac:dyDescent="0.2">
      <c r="A189" s="380"/>
      <c r="B189" s="381"/>
      <c r="C189" s="381"/>
      <c r="D189" s="381"/>
      <c r="E189" s="381"/>
      <c r="F189" s="381"/>
      <c r="G189" s="382"/>
      <c r="H189" s="382"/>
      <c r="I189" s="382"/>
      <c r="J189" s="382"/>
      <c r="K189" s="382"/>
      <c r="L189" s="382"/>
      <c r="M189" s="383"/>
    </row>
    <row r="190" spans="1:13" ht="16" x14ac:dyDescent="0.2">
      <c r="A190" s="384"/>
      <c r="B190" s="385"/>
      <c r="C190" s="385"/>
      <c r="D190" s="385"/>
      <c r="E190" s="385"/>
      <c r="F190" s="385"/>
      <c r="G190" s="386"/>
      <c r="H190" s="386"/>
      <c r="I190" s="386"/>
      <c r="J190" s="386"/>
      <c r="K190" s="386"/>
      <c r="L190" s="386"/>
      <c r="M190" s="387"/>
    </row>
    <row r="191" spans="1:13" ht="15.5" customHeight="1" x14ac:dyDescent="0.2">
      <c r="A191" s="651"/>
      <c r="B191" s="652"/>
      <c r="C191" s="652"/>
      <c r="D191" s="652"/>
      <c r="E191" s="652"/>
      <c r="F191" s="652"/>
      <c r="G191" s="652"/>
      <c r="H191" s="652"/>
      <c r="I191" s="652"/>
      <c r="J191" s="652"/>
      <c r="K191" s="652"/>
      <c r="L191" s="652"/>
      <c r="M191" s="653"/>
    </row>
    <row r="192" spans="1:13" ht="15.5" customHeight="1" x14ac:dyDescent="0.2">
      <c r="A192" s="643"/>
      <c r="B192" s="644"/>
      <c r="C192" s="644"/>
      <c r="D192" s="644"/>
      <c r="E192" s="644"/>
      <c r="F192" s="644"/>
      <c r="G192" s="644"/>
      <c r="H192" s="644"/>
      <c r="I192" s="644"/>
      <c r="J192" s="644"/>
      <c r="K192" s="644"/>
      <c r="L192" s="644"/>
      <c r="M192" s="645"/>
    </row>
    <row r="193" spans="1:13" ht="15.5" customHeight="1" x14ac:dyDescent="0.2">
      <c r="A193" s="643"/>
      <c r="B193" s="644"/>
      <c r="C193" s="644"/>
      <c r="D193" s="644"/>
      <c r="E193" s="644"/>
      <c r="F193" s="644"/>
      <c r="G193" s="644"/>
      <c r="H193" s="644"/>
      <c r="I193" s="644"/>
      <c r="J193" s="644"/>
      <c r="K193" s="644"/>
      <c r="L193" s="644"/>
      <c r="M193" s="645"/>
    </row>
    <row r="194" spans="1:13" ht="15.5" customHeight="1" x14ac:dyDescent="0.2">
      <c r="A194" s="643"/>
      <c r="B194" s="644"/>
      <c r="C194" s="644"/>
      <c r="D194" s="644"/>
      <c r="E194" s="644"/>
      <c r="F194" s="644"/>
      <c r="G194" s="644"/>
      <c r="H194" s="644"/>
      <c r="I194" s="644"/>
      <c r="J194" s="644"/>
      <c r="K194" s="644"/>
      <c r="L194" s="644"/>
      <c r="M194" s="645"/>
    </row>
    <row r="195" spans="1:13" ht="15.5" customHeight="1" x14ac:dyDescent="0.2">
      <c r="A195" s="643"/>
      <c r="B195" s="644"/>
      <c r="C195" s="644"/>
      <c r="D195" s="644"/>
      <c r="E195" s="644"/>
      <c r="F195" s="644"/>
      <c r="G195" s="644"/>
      <c r="H195" s="644"/>
      <c r="I195" s="644"/>
      <c r="J195" s="644"/>
      <c r="K195" s="644"/>
      <c r="L195" s="644"/>
      <c r="M195" s="645"/>
    </row>
    <row r="196" spans="1:13" ht="15.5" customHeight="1" x14ac:dyDescent="0.2">
      <c r="A196" s="643"/>
      <c r="B196" s="644"/>
      <c r="C196" s="644"/>
      <c r="D196" s="644"/>
      <c r="E196" s="644"/>
      <c r="F196" s="644"/>
      <c r="G196" s="644"/>
      <c r="H196" s="644"/>
      <c r="I196" s="644"/>
      <c r="J196" s="644"/>
      <c r="K196" s="644"/>
      <c r="L196" s="644"/>
      <c r="M196" s="645"/>
    </row>
    <row r="197" spans="1:13" ht="15.5" customHeight="1" x14ac:dyDescent="0.2">
      <c r="A197" s="643"/>
      <c r="B197" s="644"/>
      <c r="C197" s="644"/>
      <c r="D197" s="644"/>
      <c r="E197" s="644"/>
      <c r="F197" s="644"/>
      <c r="G197" s="644"/>
      <c r="H197" s="644"/>
      <c r="I197" s="644"/>
      <c r="J197" s="644"/>
      <c r="K197" s="644"/>
      <c r="L197" s="644"/>
      <c r="M197" s="645"/>
    </row>
    <row r="198" spans="1:13" ht="15.5" customHeight="1" x14ac:dyDescent="0.2">
      <c r="A198" s="643"/>
      <c r="B198" s="644"/>
      <c r="C198" s="644"/>
      <c r="D198" s="644"/>
      <c r="E198" s="644"/>
      <c r="F198" s="644"/>
      <c r="G198" s="644"/>
      <c r="H198" s="644"/>
      <c r="I198" s="644"/>
      <c r="J198" s="644"/>
      <c r="K198" s="644"/>
      <c r="L198" s="644"/>
      <c r="M198" s="645"/>
    </row>
    <row r="199" spans="1:13" ht="15.5" customHeight="1" x14ac:dyDescent="0.2">
      <c r="A199" s="643"/>
      <c r="B199" s="644"/>
      <c r="C199" s="644"/>
      <c r="D199" s="644"/>
      <c r="E199" s="644"/>
      <c r="F199" s="644"/>
      <c r="G199" s="644"/>
      <c r="H199" s="644"/>
      <c r="I199" s="644"/>
      <c r="J199" s="644"/>
      <c r="K199" s="644"/>
      <c r="L199" s="644"/>
      <c r="M199" s="645"/>
    </row>
    <row r="200" spans="1:13" ht="15.75" customHeight="1" x14ac:dyDescent="0.2">
      <c r="A200" s="643"/>
      <c r="B200" s="644"/>
      <c r="C200" s="644"/>
      <c r="D200" s="644"/>
      <c r="E200" s="644"/>
      <c r="F200" s="644"/>
      <c r="G200" s="644"/>
      <c r="H200" s="644"/>
      <c r="I200" s="644"/>
      <c r="J200" s="644"/>
      <c r="K200" s="644"/>
      <c r="L200" s="644"/>
      <c r="M200" s="645"/>
    </row>
    <row r="201" spans="1:13" ht="15.75" customHeight="1" x14ac:dyDescent="0.2">
      <c r="A201" s="643"/>
      <c r="B201" s="644"/>
      <c r="C201" s="644"/>
      <c r="D201" s="644"/>
      <c r="E201" s="644"/>
      <c r="F201" s="644"/>
      <c r="G201" s="644"/>
      <c r="H201" s="644"/>
      <c r="I201" s="644"/>
      <c r="J201" s="644"/>
      <c r="K201" s="644"/>
      <c r="L201" s="644"/>
      <c r="M201" s="645"/>
    </row>
    <row r="202" spans="1:13" ht="15.75" customHeight="1" x14ac:dyDescent="0.2">
      <c r="A202" s="643"/>
      <c r="B202" s="644"/>
      <c r="C202" s="644"/>
      <c r="D202" s="644"/>
      <c r="E202" s="644"/>
      <c r="F202" s="644"/>
      <c r="G202" s="644"/>
      <c r="H202" s="644"/>
      <c r="I202" s="644"/>
      <c r="J202" s="644"/>
      <c r="K202" s="644"/>
      <c r="L202" s="644"/>
      <c r="M202" s="645"/>
    </row>
    <row r="203" spans="1:13" ht="15.75" customHeight="1" x14ac:dyDescent="0.2">
      <c r="A203" s="643"/>
      <c r="B203" s="644"/>
      <c r="C203" s="644"/>
      <c r="D203" s="644"/>
      <c r="E203" s="644"/>
      <c r="F203" s="644"/>
      <c r="G203" s="644"/>
      <c r="H203" s="644"/>
      <c r="I203" s="644"/>
      <c r="J203" s="644"/>
      <c r="K203" s="644"/>
      <c r="L203" s="644"/>
      <c r="M203" s="645"/>
    </row>
    <row r="204" spans="1:13" x14ac:dyDescent="0.2">
      <c r="A204" s="654"/>
      <c r="B204" s="655"/>
      <c r="C204" s="655"/>
      <c r="D204" s="655"/>
      <c r="E204" s="655"/>
      <c r="F204" s="655"/>
      <c r="G204" s="655"/>
      <c r="H204" s="655"/>
      <c r="I204" s="655"/>
      <c r="J204" s="655"/>
      <c r="K204" s="655"/>
      <c r="L204" s="655"/>
      <c r="M204" s="656"/>
    </row>
    <row r="223" spans="1:13" ht="26" customHeight="1" x14ac:dyDescent="0.2">
      <c r="A223" s="583" t="s">
        <v>143</v>
      </c>
      <c r="B223" s="584"/>
      <c r="C223" s="584"/>
      <c r="D223" s="584"/>
      <c r="E223" s="584"/>
      <c r="F223" s="584"/>
      <c r="G223" s="584"/>
      <c r="H223" s="584"/>
      <c r="I223" s="584"/>
      <c r="J223" s="585"/>
      <c r="K223" s="589" t="s">
        <v>144</v>
      </c>
      <c r="L223" s="584"/>
      <c r="M223" s="590"/>
    </row>
    <row r="224" spans="1:13" ht="16" thickBot="1" x14ac:dyDescent="0.25">
      <c r="A224" s="586"/>
      <c r="B224" s="587"/>
      <c r="C224" s="587"/>
      <c r="D224" s="587"/>
      <c r="E224" s="587"/>
      <c r="F224" s="587"/>
      <c r="G224" s="587"/>
      <c r="H224" s="587"/>
      <c r="I224" s="587"/>
      <c r="J224" s="588"/>
      <c r="K224" s="591"/>
      <c r="L224" s="592"/>
      <c r="M224" s="593"/>
    </row>
    <row r="225" spans="1:13" ht="15" customHeight="1" x14ac:dyDescent="0.2">
      <c r="A225" s="596" t="s">
        <v>145</v>
      </c>
      <c r="B225" s="597"/>
      <c r="C225" s="598"/>
      <c r="D225" s="599" t="s">
        <v>146</v>
      </c>
      <c r="E225" s="592"/>
      <c r="F225" s="592"/>
      <c r="G225" s="592"/>
      <c r="H225" s="592"/>
      <c r="I225" s="592"/>
      <c r="J225" s="592"/>
      <c r="K225" s="591"/>
      <c r="L225" s="592"/>
      <c r="M225" s="593"/>
    </row>
    <row r="226" spans="1:13" ht="16" thickBot="1" x14ac:dyDescent="0.25">
      <c r="A226" s="586"/>
      <c r="B226" s="587"/>
      <c r="C226" s="588"/>
      <c r="D226" s="591"/>
      <c r="E226" s="592"/>
      <c r="F226" s="592"/>
      <c r="G226" s="592"/>
      <c r="H226" s="592"/>
      <c r="I226" s="592"/>
      <c r="J226" s="592"/>
      <c r="K226" s="594"/>
      <c r="L226" s="587"/>
      <c r="M226" s="595"/>
    </row>
    <row r="227" spans="1:13" ht="15.75" customHeight="1" thickBot="1" x14ac:dyDescent="0.25">
      <c r="A227" s="605" t="s">
        <v>147</v>
      </c>
      <c r="B227" s="606"/>
      <c r="C227" s="606"/>
      <c r="D227" s="606"/>
      <c r="E227" s="606"/>
      <c r="F227" s="606"/>
      <c r="G227" s="607"/>
      <c r="H227" s="600">
        <v>46254</v>
      </c>
      <c r="I227" s="601"/>
      <c r="J227" s="602"/>
      <c r="K227" s="603" t="s">
        <v>148</v>
      </c>
      <c r="L227" s="604"/>
      <c r="M227" s="367" t="s">
        <v>4</v>
      </c>
    </row>
    <row r="228" spans="1:13" ht="73.5" customHeight="1" thickBot="1" x14ac:dyDescent="0.25">
      <c r="A228" s="621" t="s">
        <v>150</v>
      </c>
      <c r="B228" s="622"/>
      <c r="C228" s="623" t="str">
        <f>+'PRESUPUESTO GENERAL'!C16</f>
        <v>Mantenimiento de arcos metálicos de 7,32 mts x 2,44 mts, en tuberia de 3" y 4", incluye Red, anticorrosivo, pintura.</v>
      </c>
      <c r="D228" s="624"/>
      <c r="E228" s="624"/>
      <c r="F228" s="624"/>
      <c r="G228" s="624"/>
      <c r="H228" s="624"/>
      <c r="I228" s="624"/>
      <c r="J228" s="625"/>
      <c r="K228" s="626" t="s">
        <v>151</v>
      </c>
      <c r="L228" s="627"/>
      <c r="M228" s="407">
        <f>+M241</f>
        <v>2</v>
      </c>
    </row>
    <row r="229" spans="1:13" ht="15" customHeight="1" x14ac:dyDescent="0.2">
      <c r="A229" s="628" t="s">
        <v>152</v>
      </c>
      <c r="B229" s="629"/>
      <c r="C229" s="630"/>
      <c r="D229" s="597"/>
      <c r="E229" s="597"/>
      <c r="F229" s="598"/>
      <c r="G229" s="649" t="s">
        <v>177</v>
      </c>
      <c r="H229" s="633" t="s">
        <v>154</v>
      </c>
      <c r="I229" s="597"/>
      <c r="J229" s="597"/>
      <c r="K229" s="598"/>
      <c r="L229" s="634" t="s">
        <v>155</v>
      </c>
      <c r="M229" s="608" t="s">
        <v>156</v>
      </c>
    </row>
    <row r="230" spans="1:13" ht="16" thickBot="1" x14ac:dyDescent="0.25">
      <c r="A230" s="610"/>
      <c r="B230" s="611"/>
      <c r="C230" s="611"/>
      <c r="D230" s="611"/>
      <c r="E230" s="611"/>
      <c r="F230" s="612"/>
      <c r="G230" s="650"/>
      <c r="H230" s="594"/>
      <c r="I230" s="587"/>
      <c r="J230" s="587"/>
      <c r="K230" s="588"/>
      <c r="L230" s="635"/>
      <c r="M230" s="609"/>
    </row>
    <row r="231" spans="1:13" x14ac:dyDescent="0.2">
      <c r="A231" s="613"/>
      <c r="B231" s="614"/>
      <c r="C231" s="614"/>
      <c r="D231" s="614"/>
      <c r="E231" s="614"/>
      <c r="F231" s="615"/>
      <c r="G231" s="650"/>
      <c r="H231" s="369" t="s">
        <v>157</v>
      </c>
      <c r="I231" s="492" t="s">
        <v>158</v>
      </c>
      <c r="J231" s="492" t="s">
        <v>159</v>
      </c>
      <c r="K231" s="370" t="s">
        <v>160</v>
      </c>
      <c r="L231" s="635"/>
      <c r="M231" s="609"/>
    </row>
    <row r="232" spans="1:13" x14ac:dyDescent="0.2">
      <c r="A232" s="613"/>
      <c r="B232" s="614"/>
      <c r="C232" s="614"/>
      <c r="D232" s="614"/>
      <c r="E232" s="614"/>
      <c r="F232" s="615"/>
      <c r="G232" s="371"/>
      <c r="H232" s="372"/>
      <c r="I232" s="373"/>
      <c r="J232" s="373"/>
      <c r="K232" s="372"/>
      <c r="L232" s="374"/>
      <c r="M232" s="375">
        <f t="shared" ref="M232:M240" si="1">K232</f>
        <v>0</v>
      </c>
    </row>
    <row r="233" spans="1:13" x14ac:dyDescent="0.2">
      <c r="A233" s="613"/>
      <c r="B233" s="614"/>
      <c r="C233" s="614"/>
      <c r="D233" s="614"/>
      <c r="E233" s="614"/>
      <c r="F233" s="615"/>
      <c r="G233" s="376"/>
      <c r="H233" s="372"/>
      <c r="I233" s="373"/>
      <c r="J233" s="373"/>
      <c r="K233" s="372"/>
      <c r="L233" s="374"/>
      <c r="M233" s="375">
        <f t="shared" si="1"/>
        <v>0</v>
      </c>
    </row>
    <row r="234" spans="1:13" x14ac:dyDescent="0.2">
      <c r="A234" s="613"/>
      <c r="B234" s="614"/>
      <c r="C234" s="614"/>
      <c r="D234" s="614"/>
      <c r="E234" s="614"/>
      <c r="F234" s="615"/>
      <c r="G234" s="659"/>
      <c r="H234" s="659"/>
      <c r="I234" s="660"/>
      <c r="J234" s="373"/>
      <c r="K234" s="372"/>
      <c r="L234" s="374"/>
      <c r="M234" s="375">
        <f t="shared" si="1"/>
        <v>0</v>
      </c>
    </row>
    <row r="235" spans="1:13" x14ac:dyDescent="0.2">
      <c r="A235" s="613"/>
      <c r="B235" s="614"/>
      <c r="C235" s="614"/>
      <c r="D235" s="614"/>
      <c r="E235" s="614"/>
      <c r="F235" s="615"/>
      <c r="G235" s="619" t="s">
        <v>178</v>
      </c>
      <c r="H235" s="619"/>
      <c r="I235" s="620"/>
      <c r="J235" s="373"/>
      <c r="K235" s="372">
        <v>2</v>
      </c>
      <c r="L235" s="374"/>
      <c r="M235" s="375">
        <v>2</v>
      </c>
    </row>
    <row r="236" spans="1:13" x14ac:dyDescent="0.2">
      <c r="A236" s="613"/>
      <c r="B236" s="614"/>
      <c r="C236" s="614"/>
      <c r="D236" s="614"/>
      <c r="E236" s="614"/>
      <c r="F236" s="615"/>
      <c r="G236" s="619"/>
      <c r="H236" s="619"/>
      <c r="I236" s="620"/>
      <c r="J236" s="373"/>
      <c r="K236" s="372"/>
      <c r="L236" s="372"/>
      <c r="M236" s="375">
        <f t="shared" si="1"/>
        <v>0</v>
      </c>
    </row>
    <row r="237" spans="1:13" x14ac:dyDescent="0.2">
      <c r="A237" s="613"/>
      <c r="B237" s="614"/>
      <c r="C237" s="614"/>
      <c r="D237" s="614"/>
      <c r="E237" s="614"/>
      <c r="F237" s="615"/>
      <c r="G237" s="619"/>
      <c r="H237" s="619"/>
      <c r="I237" s="620"/>
      <c r="J237" s="373"/>
      <c r="K237" s="373"/>
      <c r="L237" s="377"/>
      <c r="M237" s="375">
        <f t="shared" si="1"/>
        <v>0</v>
      </c>
    </row>
    <row r="238" spans="1:13" x14ac:dyDescent="0.2">
      <c r="A238" s="613"/>
      <c r="B238" s="614"/>
      <c r="C238" s="614"/>
      <c r="D238" s="614"/>
      <c r="E238" s="614"/>
      <c r="F238" s="615"/>
      <c r="G238" s="619"/>
      <c r="H238" s="619"/>
      <c r="I238" s="620"/>
      <c r="J238" s="373"/>
      <c r="K238" s="373"/>
      <c r="L238" s="377"/>
      <c r="M238" s="375">
        <f t="shared" si="1"/>
        <v>0</v>
      </c>
    </row>
    <row r="239" spans="1:13" x14ac:dyDescent="0.2">
      <c r="A239" s="613"/>
      <c r="B239" s="614"/>
      <c r="C239" s="614"/>
      <c r="D239" s="614"/>
      <c r="E239" s="614"/>
      <c r="F239" s="615"/>
      <c r="G239" s="619"/>
      <c r="H239" s="619"/>
      <c r="I239" s="620"/>
      <c r="J239" s="373"/>
      <c r="K239" s="373"/>
      <c r="L239" s="377"/>
      <c r="M239" s="375">
        <f t="shared" si="1"/>
        <v>0</v>
      </c>
    </row>
    <row r="240" spans="1:13" ht="48" customHeight="1" x14ac:dyDescent="0.2">
      <c r="A240" s="616"/>
      <c r="B240" s="617"/>
      <c r="C240" s="617"/>
      <c r="D240" s="617"/>
      <c r="E240" s="617"/>
      <c r="F240" s="618"/>
      <c r="G240" s="619"/>
      <c r="H240" s="619"/>
      <c r="I240" s="620"/>
      <c r="J240" s="373"/>
      <c r="K240" s="373"/>
      <c r="L240" s="377"/>
      <c r="M240" s="375">
        <f t="shared" si="1"/>
        <v>0</v>
      </c>
    </row>
    <row r="241" spans="1:13" ht="16" x14ac:dyDescent="0.2">
      <c r="A241" s="378"/>
      <c r="B241" s="494"/>
      <c r="C241" s="494"/>
      <c r="D241" s="494"/>
      <c r="E241" s="494"/>
      <c r="F241" s="495"/>
      <c r="G241" s="638" t="s">
        <v>179</v>
      </c>
      <c r="H241" s="637"/>
      <c r="I241" s="637"/>
      <c r="J241" s="637"/>
      <c r="K241" s="637"/>
      <c r="L241" s="639"/>
      <c r="M241" s="379">
        <f>SUM(M232:M240)</f>
        <v>2</v>
      </c>
    </row>
    <row r="242" spans="1:13" ht="15.75" customHeight="1" x14ac:dyDescent="0.2">
      <c r="A242" s="640" t="s">
        <v>166</v>
      </c>
      <c r="B242" s="641"/>
      <c r="C242" s="641"/>
      <c r="D242" s="641"/>
      <c r="E242" s="641"/>
      <c r="F242" s="641"/>
      <c r="G242" s="641"/>
      <c r="H242" s="641"/>
      <c r="I242" s="641"/>
      <c r="J242" s="641"/>
      <c r="K242" s="641"/>
      <c r="L242" s="641"/>
      <c r="M242" s="642"/>
    </row>
    <row r="243" spans="1:13" ht="16" x14ac:dyDescent="0.2">
      <c r="A243" s="380"/>
      <c r="B243" s="381"/>
      <c r="C243" s="381"/>
      <c r="D243" s="381"/>
      <c r="E243" s="381"/>
      <c r="F243" s="381"/>
      <c r="G243" s="382"/>
      <c r="H243" s="382"/>
      <c r="I243" s="382"/>
      <c r="J243" s="382"/>
      <c r="K243" s="382"/>
      <c r="L243" s="382"/>
      <c r="M243" s="383"/>
    </row>
    <row r="244" spans="1:13" ht="16" x14ac:dyDescent="0.2">
      <c r="A244" s="384"/>
      <c r="B244" s="385"/>
      <c r="C244" s="385"/>
      <c r="D244" s="385"/>
      <c r="E244" s="385"/>
      <c r="F244" s="385"/>
      <c r="G244" s="386"/>
      <c r="H244" s="386"/>
      <c r="I244" s="386"/>
      <c r="J244" s="386"/>
      <c r="K244" s="386"/>
      <c r="L244" s="386"/>
      <c r="M244" s="387"/>
    </row>
    <row r="245" spans="1:13" ht="15.5" customHeight="1" x14ac:dyDescent="0.2">
      <c r="A245" s="651"/>
      <c r="B245" s="652"/>
      <c r="C245" s="652"/>
      <c r="D245" s="652"/>
      <c r="E245" s="652"/>
      <c r="F245" s="652"/>
      <c r="G245" s="652"/>
      <c r="H245" s="652"/>
      <c r="I245" s="652"/>
      <c r="J245" s="652"/>
      <c r="K245" s="652"/>
      <c r="L245" s="652"/>
      <c r="M245" s="653"/>
    </row>
    <row r="246" spans="1:13" ht="15.5" customHeight="1" x14ac:dyDescent="0.2">
      <c r="A246" s="643"/>
      <c r="B246" s="644"/>
      <c r="C246" s="644"/>
      <c r="D246" s="644"/>
      <c r="E246" s="644"/>
      <c r="F246" s="644"/>
      <c r="G246" s="644"/>
      <c r="H246" s="644"/>
      <c r="I246" s="644"/>
      <c r="J246" s="644"/>
      <c r="K246" s="644"/>
      <c r="L246" s="644"/>
      <c r="M246" s="645"/>
    </row>
    <row r="247" spans="1:13" ht="15.5" customHeight="1" x14ac:dyDescent="0.2">
      <c r="A247" s="643"/>
      <c r="B247" s="644"/>
      <c r="C247" s="644"/>
      <c r="D247" s="644"/>
      <c r="E247" s="644"/>
      <c r="F247" s="644"/>
      <c r="G247" s="644"/>
      <c r="H247" s="644"/>
      <c r="I247" s="644"/>
      <c r="J247" s="644"/>
      <c r="K247" s="644"/>
      <c r="L247" s="644"/>
      <c r="M247" s="645"/>
    </row>
    <row r="248" spans="1:13" ht="15.5" customHeight="1" x14ac:dyDescent="0.2">
      <c r="A248" s="643"/>
      <c r="B248" s="644"/>
      <c r="C248" s="644"/>
      <c r="D248" s="644"/>
      <c r="E248" s="644"/>
      <c r="F248" s="644"/>
      <c r="G248" s="644"/>
      <c r="H248" s="644"/>
      <c r="I248" s="644"/>
      <c r="J248" s="644"/>
      <c r="K248" s="644"/>
      <c r="L248" s="644"/>
      <c r="M248" s="645"/>
    </row>
    <row r="249" spans="1:13" ht="15.5" customHeight="1" x14ac:dyDescent="0.2">
      <c r="A249" s="643"/>
      <c r="B249" s="644"/>
      <c r="C249" s="644"/>
      <c r="D249" s="644"/>
      <c r="E249" s="644"/>
      <c r="F249" s="644"/>
      <c r="G249" s="644"/>
      <c r="H249" s="644"/>
      <c r="I249" s="644"/>
      <c r="J249" s="644"/>
      <c r="K249" s="644"/>
      <c r="L249" s="644"/>
      <c r="M249" s="645"/>
    </row>
    <row r="250" spans="1:13" ht="15.5" customHeight="1" x14ac:dyDescent="0.2">
      <c r="A250" s="643"/>
      <c r="B250" s="644"/>
      <c r="C250" s="644"/>
      <c r="D250" s="644"/>
      <c r="E250" s="644"/>
      <c r="F250" s="644"/>
      <c r="G250" s="644"/>
      <c r="H250" s="644"/>
      <c r="I250" s="644"/>
      <c r="J250" s="644"/>
      <c r="K250" s="644"/>
      <c r="L250" s="644"/>
      <c r="M250" s="645"/>
    </row>
    <row r="251" spans="1:13" ht="15.5" customHeight="1" x14ac:dyDescent="0.2">
      <c r="A251" s="643"/>
      <c r="B251" s="644"/>
      <c r="C251" s="644"/>
      <c r="D251" s="644"/>
      <c r="E251" s="644"/>
      <c r="F251" s="644"/>
      <c r="G251" s="644"/>
      <c r="H251" s="644"/>
      <c r="I251" s="644"/>
      <c r="J251" s="644"/>
      <c r="K251" s="644"/>
      <c r="L251" s="644"/>
      <c r="M251" s="645"/>
    </row>
    <row r="252" spans="1:13" ht="15.75" customHeight="1" x14ac:dyDescent="0.2">
      <c r="A252" s="643"/>
      <c r="B252" s="644"/>
      <c r="C252" s="644"/>
      <c r="D252" s="644"/>
      <c r="E252" s="644"/>
      <c r="F252" s="644"/>
      <c r="G252" s="644"/>
      <c r="H252" s="644"/>
      <c r="I252" s="644"/>
      <c r="J252" s="644"/>
      <c r="K252" s="644"/>
      <c r="L252" s="644"/>
      <c r="M252" s="645"/>
    </row>
    <row r="253" spans="1:13" ht="15.75" customHeight="1" x14ac:dyDescent="0.2">
      <c r="A253" s="643"/>
      <c r="B253" s="644"/>
      <c r="C253" s="644"/>
      <c r="D253" s="644"/>
      <c r="E253" s="644"/>
      <c r="F253" s="644"/>
      <c r="G253" s="644"/>
      <c r="H253" s="644"/>
      <c r="I253" s="644"/>
      <c r="J253" s="644"/>
      <c r="K253" s="644"/>
      <c r="L253" s="644"/>
      <c r="M253" s="645"/>
    </row>
    <row r="254" spans="1:13" ht="15.75" customHeight="1" x14ac:dyDescent="0.2">
      <c r="A254" s="643"/>
      <c r="B254" s="644"/>
      <c r="C254" s="644"/>
      <c r="D254" s="644"/>
      <c r="E254" s="644"/>
      <c r="F254" s="644"/>
      <c r="G254" s="644"/>
      <c r="H254" s="644"/>
      <c r="I254" s="644"/>
      <c r="J254" s="644"/>
      <c r="K254" s="644"/>
      <c r="L254" s="644"/>
      <c r="M254" s="645"/>
    </row>
    <row r="255" spans="1:13" ht="15.75" customHeight="1" x14ac:dyDescent="0.2">
      <c r="A255" s="643"/>
      <c r="B255" s="644"/>
      <c r="C255" s="644"/>
      <c r="D255" s="644"/>
      <c r="E255" s="644"/>
      <c r="F255" s="644"/>
      <c r="G255" s="644"/>
      <c r="H255" s="644"/>
      <c r="I255" s="644"/>
      <c r="J255" s="644"/>
      <c r="K255" s="644"/>
      <c r="L255" s="644"/>
      <c r="M255" s="645"/>
    </row>
    <row r="256" spans="1:13" x14ac:dyDescent="0.2">
      <c r="A256" s="654"/>
      <c r="B256" s="655"/>
      <c r="C256" s="655"/>
      <c r="D256" s="655"/>
      <c r="E256" s="655"/>
      <c r="F256" s="655"/>
      <c r="G256" s="655"/>
      <c r="H256" s="655"/>
      <c r="I256" s="655"/>
      <c r="J256" s="655"/>
      <c r="K256" s="655"/>
      <c r="L256" s="655"/>
      <c r="M256" s="656"/>
    </row>
    <row r="268" spans="1:13" ht="25.25" customHeight="1" x14ac:dyDescent="0.2">
      <c r="A268" s="583" t="s">
        <v>143</v>
      </c>
      <c r="B268" s="584"/>
      <c r="C268" s="584"/>
      <c r="D268" s="584"/>
      <c r="E268" s="584"/>
      <c r="F268" s="584"/>
      <c r="G268" s="584"/>
      <c r="H268" s="584"/>
      <c r="I268" s="584"/>
      <c r="J268" s="585"/>
      <c r="K268" s="589" t="s">
        <v>144</v>
      </c>
      <c r="L268" s="584"/>
      <c r="M268" s="590"/>
    </row>
    <row r="269" spans="1:13" ht="16" thickBot="1" x14ac:dyDescent="0.25">
      <c r="A269" s="586"/>
      <c r="B269" s="587"/>
      <c r="C269" s="587"/>
      <c r="D269" s="587"/>
      <c r="E269" s="587"/>
      <c r="F269" s="587"/>
      <c r="G269" s="587"/>
      <c r="H269" s="587"/>
      <c r="I269" s="587"/>
      <c r="J269" s="588"/>
      <c r="K269" s="591"/>
      <c r="L269" s="592"/>
      <c r="M269" s="593"/>
    </row>
    <row r="270" spans="1:13" ht="15" customHeight="1" x14ac:dyDescent="0.2">
      <c r="A270" s="596" t="s">
        <v>145</v>
      </c>
      <c r="B270" s="597"/>
      <c r="C270" s="598"/>
      <c r="D270" s="599" t="s">
        <v>146</v>
      </c>
      <c r="E270" s="592"/>
      <c r="F270" s="592"/>
      <c r="G270" s="592"/>
      <c r="H270" s="592"/>
      <c r="I270" s="592"/>
      <c r="J270" s="592"/>
      <c r="K270" s="591"/>
      <c r="L270" s="592"/>
      <c r="M270" s="593"/>
    </row>
    <row r="271" spans="1:13" ht="16" thickBot="1" x14ac:dyDescent="0.25">
      <c r="A271" s="586"/>
      <c r="B271" s="587"/>
      <c r="C271" s="588"/>
      <c r="D271" s="591"/>
      <c r="E271" s="592"/>
      <c r="F271" s="592"/>
      <c r="G271" s="592"/>
      <c r="H271" s="592"/>
      <c r="I271" s="592"/>
      <c r="J271" s="592"/>
      <c r="K271" s="594"/>
      <c r="L271" s="587"/>
      <c r="M271" s="595"/>
    </row>
    <row r="272" spans="1:13" ht="15.75" customHeight="1" thickBot="1" x14ac:dyDescent="0.25">
      <c r="A272" s="657"/>
      <c r="B272" s="658"/>
      <c r="C272" s="658"/>
      <c r="D272" s="658"/>
      <c r="E272" s="658"/>
      <c r="F272" s="658"/>
      <c r="G272" s="366" t="s">
        <v>147</v>
      </c>
      <c r="H272" s="600">
        <v>46254</v>
      </c>
      <c r="I272" s="601"/>
      <c r="J272" s="602"/>
      <c r="K272" s="603" t="s">
        <v>148</v>
      </c>
      <c r="L272" s="604"/>
      <c r="M272" s="367" t="s">
        <v>4</v>
      </c>
    </row>
    <row r="273" spans="1:13" ht="72.75" customHeight="1" thickBot="1" x14ac:dyDescent="0.25">
      <c r="A273" s="621" t="s">
        <v>150</v>
      </c>
      <c r="B273" s="622"/>
      <c r="C273" s="623" t="str">
        <f>+'PRESUPUESTO GENERAL'!C17</f>
        <v xml:space="preserve">Mantenimiento general de modulos en angulos de 1 1/4" calibre 14, platina de 1" x 1/8" y malla eslabonanda, incluye anticorrosivo y pintura. </v>
      </c>
      <c r="D273" s="624"/>
      <c r="E273" s="624"/>
      <c r="F273" s="624"/>
      <c r="G273" s="624"/>
      <c r="H273" s="624"/>
      <c r="I273" s="624"/>
      <c r="J273" s="625"/>
      <c r="K273" s="626" t="s">
        <v>151</v>
      </c>
      <c r="L273" s="627"/>
      <c r="M273" s="407">
        <v>65</v>
      </c>
    </row>
    <row r="274" spans="1:13" ht="15" customHeight="1" x14ac:dyDescent="0.2">
      <c r="A274" s="628" t="s">
        <v>152</v>
      </c>
      <c r="B274" s="629"/>
      <c r="C274" s="630"/>
      <c r="D274" s="597"/>
      <c r="E274" s="597"/>
      <c r="F274" s="598"/>
      <c r="G274" s="661" t="s">
        <v>180</v>
      </c>
      <c r="H274" s="633" t="s">
        <v>154</v>
      </c>
      <c r="I274" s="597"/>
      <c r="J274" s="597"/>
      <c r="K274" s="598"/>
      <c r="L274" s="634" t="s">
        <v>155</v>
      </c>
      <c r="M274" s="608" t="s">
        <v>156</v>
      </c>
    </row>
    <row r="275" spans="1:13" ht="16" thickBot="1" x14ac:dyDescent="0.25">
      <c r="A275" s="610"/>
      <c r="B275" s="611"/>
      <c r="C275" s="611"/>
      <c r="D275" s="611"/>
      <c r="E275" s="611"/>
      <c r="F275" s="612"/>
      <c r="G275" s="662"/>
      <c r="H275" s="594"/>
      <c r="I275" s="587"/>
      <c r="J275" s="587"/>
      <c r="K275" s="588"/>
      <c r="L275" s="635"/>
      <c r="M275" s="609"/>
    </row>
    <row r="276" spans="1:13" x14ac:dyDescent="0.2">
      <c r="A276" s="613"/>
      <c r="B276" s="614"/>
      <c r="C276" s="614"/>
      <c r="D276" s="614"/>
      <c r="E276" s="614"/>
      <c r="F276" s="615"/>
      <c r="G276" s="662"/>
      <c r="H276" s="369" t="s">
        <v>157</v>
      </c>
      <c r="I276" s="492" t="s">
        <v>158</v>
      </c>
      <c r="J276" s="492" t="s">
        <v>159</v>
      </c>
      <c r="K276" s="370" t="s">
        <v>160</v>
      </c>
      <c r="L276" s="635"/>
      <c r="M276" s="609"/>
    </row>
    <row r="277" spans="1:13" x14ac:dyDescent="0.2">
      <c r="A277" s="613"/>
      <c r="B277" s="614"/>
      <c r="C277" s="614"/>
      <c r="D277" s="614"/>
      <c r="E277" s="614"/>
      <c r="F277" s="615"/>
      <c r="G277" s="371"/>
      <c r="H277" s="372"/>
      <c r="I277" s="373"/>
      <c r="J277" s="373"/>
      <c r="K277" s="372"/>
      <c r="L277" s="374"/>
      <c r="M277" s="375">
        <f t="shared" ref="M277:M285" si="2">K277</f>
        <v>0</v>
      </c>
    </row>
    <row r="278" spans="1:13" x14ac:dyDescent="0.2">
      <c r="A278" s="613"/>
      <c r="B278" s="614"/>
      <c r="C278" s="614"/>
      <c r="D278" s="614"/>
      <c r="E278" s="614"/>
      <c r="F278" s="615"/>
      <c r="G278" s="376"/>
      <c r="H278" s="372"/>
      <c r="I278" s="373"/>
      <c r="J278" s="373"/>
      <c r="K278" s="372"/>
      <c r="L278" s="374"/>
      <c r="M278" s="375">
        <f t="shared" si="2"/>
        <v>0</v>
      </c>
    </row>
    <row r="279" spans="1:13" x14ac:dyDescent="0.2">
      <c r="A279" s="613"/>
      <c r="B279" s="614"/>
      <c r="C279" s="614"/>
      <c r="D279" s="614"/>
      <c r="E279" s="614"/>
      <c r="F279" s="615"/>
      <c r="G279" s="659"/>
      <c r="H279" s="659"/>
      <c r="I279" s="660"/>
      <c r="J279" s="373"/>
      <c r="K279" s="372"/>
      <c r="L279" s="374"/>
      <c r="M279" s="375">
        <f t="shared" si="2"/>
        <v>0</v>
      </c>
    </row>
    <row r="280" spans="1:13" x14ac:dyDescent="0.2">
      <c r="A280" s="613"/>
      <c r="B280" s="614"/>
      <c r="C280" s="614"/>
      <c r="D280" s="614"/>
      <c r="E280" s="614"/>
      <c r="F280" s="615"/>
      <c r="G280" s="619"/>
      <c r="H280" s="619"/>
      <c r="I280" s="620"/>
      <c r="J280" s="373"/>
      <c r="K280" s="372"/>
      <c r="L280" s="374"/>
      <c r="M280" s="375">
        <f t="shared" si="2"/>
        <v>0</v>
      </c>
    </row>
    <row r="281" spans="1:13" ht="27.75" customHeight="1" x14ac:dyDescent="0.2">
      <c r="A281" s="613"/>
      <c r="B281" s="614"/>
      <c r="C281" s="614"/>
      <c r="D281" s="614"/>
      <c r="E281" s="614"/>
      <c r="F281" s="615"/>
      <c r="G281" s="619" t="s">
        <v>181</v>
      </c>
      <c r="H281" s="619"/>
      <c r="I281" s="620"/>
      <c r="J281" s="373"/>
      <c r="K281" s="372"/>
      <c r="L281" s="372"/>
      <c r="M281" s="375">
        <v>65</v>
      </c>
    </row>
    <row r="282" spans="1:13" x14ac:dyDescent="0.2">
      <c r="A282" s="613"/>
      <c r="B282" s="614"/>
      <c r="C282" s="614"/>
      <c r="D282" s="614"/>
      <c r="E282" s="614"/>
      <c r="F282" s="615"/>
      <c r="G282" s="619"/>
      <c r="H282" s="619"/>
      <c r="I282" s="620"/>
      <c r="J282" s="373"/>
      <c r="K282" s="373"/>
      <c r="L282" s="377"/>
      <c r="M282" s="375">
        <f t="shared" si="2"/>
        <v>0</v>
      </c>
    </row>
    <row r="283" spans="1:13" x14ac:dyDescent="0.2">
      <c r="A283" s="613"/>
      <c r="B283" s="614"/>
      <c r="C283" s="614"/>
      <c r="D283" s="614"/>
      <c r="E283" s="614"/>
      <c r="F283" s="615"/>
      <c r="G283" s="619"/>
      <c r="H283" s="619"/>
      <c r="I283" s="620"/>
      <c r="J283" s="373"/>
      <c r="K283" s="373"/>
      <c r="L283" s="377"/>
      <c r="M283" s="375">
        <f t="shared" si="2"/>
        <v>0</v>
      </c>
    </row>
    <row r="284" spans="1:13" x14ac:dyDescent="0.2">
      <c r="A284" s="613"/>
      <c r="B284" s="614"/>
      <c r="C284" s="614"/>
      <c r="D284" s="614"/>
      <c r="E284" s="614"/>
      <c r="F284" s="615"/>
      <c r="G284" s="619"/>
      <c r="H284" s="619"/>
      <c r="I284" s="620"/>
      <c r="J284" s="373"/>
      <c r="K284" s="373"/>
      <c r="L284" s="377"/>
      <c r="M284" s="375">
        <f t="shared" si="2"/>
        <v>0</v>
      </c>
    </row>
    <row r="285" spans="1:13" ht="52.5" customHeight="1" x14ac:dyDescent="0.2">
      <c r="A285" s="616"/>
      <c r="B285" s="617"/>
      <c r="C285" s="617"/>
      <c r="D285" s="617"/>
      <c r="E285" s="617"/>
      <c r="F285" s="618"/>
      <c r="G285" s="619"/>
      <c r="H285" s="619"/>
      <c r="I285" s="620"/>
      <c r="J285" s="373"/>
      <c r="K285" s="373"/>
      <c r="L285" s="377"/>
      <c r="M285" s="375">
        <f t="shared" si="2"/>
        <v>0</v>
      </c>
    </row>
    <row r="286" spans="1:13" ht="16" x14ac:dyDescent="0.2">
      <c r="A286" s="378"/>
      <c r="B286" s="494"/>
      <c r="C286" s="494"/>
      <c r="D286" s="494"/>
      <c r="E286" s="494"/>
      <c r="F286" s="495"/>
      <c r="G286" s="638" t="s">
        <v>182</v>
      </c>
      <c r="H286" s="637"/>
      <c r="I286" s="637"/>
      <c r="J286" s="637"/>
      <c r="K286" s="637"/>
      <c r="L286" s="639"/>
      <c r="M286" s="379">
        <v>65</v>
      </c>
    </row>
    <row r="287" spans="1:13" ht="15.75" customHeight="1" x14ac:dyDescent="0.2">
      <c r="A287" s="640" t="s">
        <v>166</v>
      </c>
      <c r="B287" s="641"/>
      <c r="C287" s="641"/>
      <c r="D287" s="641"/>
      <c r="E287" s="641"/>
      <c r="F287" s="641"/>
      <c r="G287" s="641"/>
      <c r="H287" s="641"/>
      <c r="I287" s="641"/>
      <c r="J287" s="641"/>
      <c r="K287" s="641"/>
      <c r="L287" s="641"/>
      <c r="M287" s="642"/>
    </row>
    <row r="288" spans="1:13" ht="16" x14ac:dyDescent="0.2">
      <c r="A288" s="380"/>
      <c r="B288" s="381"/>
      <c r="C288" s="381"/>
      <c r="D288" s="381"/>
      <c r="E288" s="381"/>
      <c r="F288" s="381"/>
      <c r="G288" s="382"/>
      <c r="H288" s="382"/>
      <c r="I288" s="382"/>
      <c r="J288" s="382"/>
      <c r="K288" s="382"/>
      <c r="L288" s="382"/>
      <c r="M288" s="383"/>
    </row>
    <row r="289" spans="1:13" ht="16" x14ac:dyDescent="0.2">
      <c r="A289" s="384"/>
      <c r="B289" s="385"/>
      <c r="C289" s="385"/>
      <c r="D289" s="385"/>
      <c r="E289" s="385"/>
      <c r="F289" s="385"/>
      <c r="G289" s="386"/>
      <c r="H289" s="386"/>
      <c r="I289" s="386"/>
      <c r="J289" s="386"/>
      <c r="K289" s="386"/>
      <c r="L289" s="386"/>
      <c r="M289" s="387"/>
    </row>
    <row r="290" spans="1:13" ht="15.5" customHeight="1" x14ac:dyDescent="0.2">
      <c r="A290" s="651"/>
      <c r="B290" s="652"/>
      <c r="C290" s="652"/>
      <c r="D290" s="652"/>
      <c r="E290" s="652"/>
      <c r="F290" s="652"/>
      <c r="G290" s="652"/>
      <c r="H290" s="652"/>
      <c r="I290" s="652"/>
      <c r="J290" s="652"/>
      <c r="K290" s="652"/>
      <c r="L290" s="652"/>
      <c r="M290" s="653"/>
    </row>
    <row r="291" spans="1:13" ht="15.5" customHeight="1" x14ac:dyDescent="0.2">
      <c r="A291" s="643"/>
      <c r="B291" s="644"/>
      <c r="C291" s="644"/>
      <c r="D291" s="644"/>
      <c r="E291" s="644"/>
      <c r="F291" s="644"/>
      <c r="G291" s="644"/>
      <c r="H291" s="644"/>
      <c r="I291" s="644"/>
      <c r="J291" s="644"/>
      <c r="K291" s="644"/>
      <c r="L291" s="644"/>
      <c r="M291" s="645"/>
    </row>
    <row r="292" spans="1:13" x14ac:dyDescent="0.2">
      <c r="A292" s="643"/>
      <c r="B292" s="644"/>
      <c r="C292" s="644"/>
      <c r="D292" s="644"/>
      <c r="E292" s="644"/>
      <c r="F292" s="644"/>
      <c r="G292" s="644"/>
      <c r="H292" s="644"/>
      <c r="I292" s="644"/>
      <c r="J292" s="644"/>
      <c r="K292" s="644"/>
      <c r="L292" s="644"/>
      <c r="M292" s="645"/>
    </row>
    <row r="293" spans="1:13" ht="15.5" customHeight="1" x14ac:dyDescent="0.2">
      <c r="A293" s="643"/>
      <c r="B293" s="644"/>
      <c r="C293" s="644"/>
      <c r="D293" s="644"/>
      <c r="E293" s="644"/>
      <c r="F293" s="644"/>
      <c r="G293" s="644"/>
      <c r="H293" s="644"/>
      <c r="I293" s="644"/>
      <c r="J293" s="644"/>
      <c r="K293" s="644"/>
      <c r="L293" s="644"/>
      <c r="M293" s="645"/>
    </row>
    <row r="294" spans="1:13" ht="15.5" customHeight="1" x14ac:dyDescent="0.2">
      <c r="A294" s="643"/>
      <c r="B294" s="644"/>
      <c r="C294" s="644"/>
      <c r="D294" s="644"/>
      <c r="E294" s="644"/>
      <c r="F294" s="644"/>
      <c r="G294" s="644"/>
      <c r="H294" s="644"/>
      <c r="I294" s="644"/>
      <c r="J294" s="644"/>
      <c r="K294" s="644"/>
      <c r="L294" s="644"/>
      <c r="M294" s="645"/>
    </row>
    <row r="295" spans="1:13" ht="15.5" customHeight="1" x14ac:dyDescent="0.2">
      <c r="A295" s="643"/>
      <c r="B295" s="644"/>
      <c r="C295" s="644"/>
      <c r="D295" s="644"/>
      <c r="E295" s="644"/>
      <c r="F295" s="644"/>
      <c r="G295" s="644"/>
      <c r="H295" s="644"/>
      <c r="I295" s="644"/>
      <c r="J295" s="644"/>
      <c r="K295" s="644"/>
      <c r="L295" s="644"/>
      <c r="M295" s="645"/>
    </row>
    <row r="296" spans="1:13" ht="15.75" customHeight="1" x14ac:dyDescent="0.2">
      <c r="A296" s="643"/>
      <c r="B296" s="644"/>
      <c r="C296" s="644"/>
      <c r="D296" s="644"/>
      <c r="E296" s="644"/>
      <c r="F296" s="644"/>
      <c r="G296" s="644"/>
      <c r="H296" s="644"/>
      <c r="I296" s="644"/>
      <c r="J296" s="644"/>
      <c r="K296" s="644"/>
      <c r="L296" s="644"/>
      <c r="M296" s="645"/>
    </row>
    <row r="297" spans="1:13" ht="15.75" customHeight="1" x14ac:dyDescent="0.2">
      <c r="A297" s="643"/>
      <c r="B297" s="644"/>
      <c r="C297" s="644"/>
      <c r="D297" s="644"/>
      <c r="E297" s="644"/>
      <c r="F297" s="644"/>
      <c r="G297" s="644"/>
      <c r="H297" s="644"/>
      <c r="I297" s="644"/>
      <c r="J297" s="644"/>
      <c r="K297" s="644"/>
      <c r="L297" s="644"/>
      <c r="M297" s="645"/>
    </row>
    <row r="298" spans="1:13" ht="15.75" customHeight="1" x14ac:dyDescent="0.2">
      <c r="A298" s="643"/>
      <c r="B298" s="644"/>
      <c r="C298" s="644"/>
      <c r="D298" s="644"/>
      <c r="E298" s="644"/>
      <c r="F298" s="644"/>
      <c r="G298" s="644"/>
      <c r="H298" s="644"/>
      <c r="I298" s="644"/>
      <c r="J298" s="644"/>
      <c r="K298" s="644"/>
      <c r="L298" s="644"/>
      <c r="M298" s="645"/>
    </row>
    <row r="299" spans="1:13" ht="15.75" customHeight="1" x14ac:dyDescent="0.2">
      <c r="A299" s="643"/>
      <c r="B299" s="644"/>
      <c r="C299" s="644"/>
      <c r="D299" s="644"/>
      <c r="E299" s="644"/>
      <c r="F299" s="644"/>
      <c r="G299" s="644"/>
      <c r="H299" s="644"/>
      <c r="I299" s="644"/>
      <c r="J299" s="644"/>
      <c r="K299" s="644"/>
      <c r="L299" s="644"/>
      <c r="M299" s="645"/>
    </row>
    <row r="300" spans="1:13" x14ac:dyDescent="0.2">
      <c r="A300" s="654"/>
      <c r="B300" s="655"/>
      <c r="C300" s="655"/>
      <c r="D300" s="655"/>
      <c r="E300" s="655"/>
      <c r="F300" s="655"/>
      <c r="G300" s="655"/>
      <c r="H300" s="655"/>
      <c r="I300" s="655"/>
      <c r="J300" s="655"/>
      <c r="K300" s="655"/>
      <c r="L300" s="655"/>
      <c r="M300" s="656"/>
    </row>
    <row r="307" spans="1:13" ht="15" customHeight="1" x14ac:dyDescent="0.2">
      <c r="A307" s="583" t="s">
        <v>143</v>
      </c>
      <c r="B307" s="584"/>
      <c r="C307" s="584"/>
      <c r="D307" s="584"/>
      <c r="E307" s="584"/>
      <c r="F307" s="584"/>
      <c r="G307" s="584"/>
      <c r="H307" s="584"/>
      <c r="I307" s="584"/>
      <c r="J307" s="585"/>
      <c r="K307" s="589" t="s">
        <v>144</v>
      </c>
      <c r="L307" s="584"/>
      <c r="M307" s="590"/>
    </row>
    <row r="308" spans="1:13" ht="16" thickBot="1" x14ac:dyDescent="0.25">
      <c r="A308" s="586"/>
      <c r="B308" s="587"/>
      <c r="C308" s="587"/>
      <c r="D308" s="587"/>
      <c r="E308" s="587"/>
      <c r="F308" s="587"/>
      <c r="G308" s="587"/>
      <c r="H308" s="587"/>
      <c r="I308" s="587"/>
      <c r="J308" s="588"/>
      <c r="K308" s="591"/>
      <c r="L308" s="592"/>
      <c r="M308" s="593"/>
    </row>
    <row r="309" spans="1:13" ht="15" customHeight="1" x14ac:dyDescent="0.2">
      <c r="A309" s="596" t="s">
        <v>145</v>
      </c>
      <c r="B309" s="597"/>
      <c r="C309" s="598"/>
      <c r="D309" s="599" t="s">
        <v>146</v>
      </c>
      <c r="E309" s="592"/>
      <c r="F309" s="592"/>
      <c r="G309" s="592"/>
      <c r="H309" s="592"/>
      <c r="I309" s="592"/>
      <c r="J309" s="592"/>
      <c r="K309" s="591"/>
      <c r="L309" s="592"/>
      <c r="M309" s="593"/>
    </row>
    <row r="310" spans="1:13" ht="16" thickBot="1" x14ac:dyDescent="0.25">
      <c r="A310" s="586"/>
      <c r="B310" s="587"/>
      <c r="C310" s="588"/>
      <c r="D310" s="591"/>
      <c r="E310" s="592"/>
      <c r="F310" s="592"/>
      <c r="G310" s="592"/>
      <c r="H310" s="592"/>
      <c r="I310" s="592"/>
      <c r="J310" s="592"/>
      <c r="K310" s="594"/>
      <c r="L310" s="587"/>
      <c r="M310" s="595"/>
    </row>
    <row r="311" spans="1:13" ht="15.75" customHeight="1" thickBot="1" x14ac:dyDescent="0.25">
      <c r="A311" s="605" t="s">
        <v>147</v>
      </c>
      <c r="B311" s="606"/>
      <c r="C311" s="606"/>
      <c r="D311" s="606"/>
      <c r="E311" s="606"/>
      <c r="F311" s="606"/>
      <c r="G311" s="607"/>
      <c r="H311" s="600">
        <v>46254</v>
      </c>
      <c r="I311" s="601"/>
      <c r="J311" s="602"/>
      <c r="K311" s="603" t="s">
        <v>148</v>
      </c>
      <c r="L311" s="604"/>
      <c r="M311" s="367" t="s">
        <v>4</v>
      </c>
    </row>
    <row r="312" spans="1:13" ht="60" customHeight="1" thickBot="1" x14ac:dyDescent="0.25">
      <c r="A312" s="621" t="s">
        <v>150</v>
      </c>
      <c r="B312" s="622"/>
      <c r="C312" s="623" t="str">
        <f>+'PRESUPUESTO GENERAL'!C18</f>
        <v xml:space="preserve">Fabricación de modulos en angulos 1 1/4" calibre 14, platina de 1" x 1/8" y malla eslabonanda, de dimension 2,75m x 2,30m. </v>
      </c>
      <c r="D312" s="624"/>
      <c r="E312" s="624"/>
      <c r="F312" s="624"/>
      <c r="G312" s="624"/>
      <c r="H312" s="624"/>
      <c r="I312" s="624"/>
      <c r="J312" s="625"/>
      <c r="K312" s="626" t="s">
        <v>151</v>
      </c>
      <c r="L312" s="627"/>
      <c r="M312" s="407">
        <f>+M325</f>
        <v>26</v>
      </c>
    </row>
    <row r="313" spans="1:13" ht="15" customHeight="1" x14ac:dyDescent="0.2">
      <c r="A313" s="628" t="s">
        <v>152</v>
      </c>
      <c r="B313" s="629"/>
      <c r="C313" s="630"/>
      <c r="D313" s="597"/>
      <c r="E313" s="597"/>
      <c r="F313" s="598"/>
      <c r="G313" s="631" t="s">
        <v>183</v>
      </c>
      <c r="H313" s="633" t="s">
        <v>154</v>
      </c>
      <c r="I313" s="597"/>
      <c r="J313" s="597"/>
      <c r="K313" s="598"/>
      <c r="L313" s="634" t="s">
        <v>155</v>
      </c>
      <c r="M313" s="608" t="s">
        <v>156</v>
      </c>
    </row>
    <row r="314" spans="1:13" ht="16" thickBot="1" x14ac:dyDescent="0.25">
      <c r="A314" s="610"/>
      <c r="B314" s="611"/>
      <c r="C314" s="611"/>
      <c r="D314" s="611"/>
      <c r="E314" s="611"/>
      <c r="F314" s="612"/>
      <c r="G314" s="632"/>
      <c r="H314" s="594"/>
      <c r="I314" s="587"/>
      <c r="J314" s="587"/>
      <c r="K314" s="588"/>
      <c r="L314" s="635"/>
      <c r="M314" s="609"/>
    </row>
    <row r="315" spans="1:13" x14ac:dyDescent="0.2">
      <c r="A315" s="613"/>
      <c r="B315" s="614"/>
      <c r="C315" s="614"/>
      <c r="D315" s="614"/>
      <c r="E315" s="614"/>
      <c r="F315" s="615"/>
      <c r="G315" s="632"/>
      <c r="H315" s="369" t="s">
        <v>157</v>
      </c>
      <c r="I315" s="492" t="s">
        <v>158</v>
      </c>
      <c r="J315" s="492" t="s">
        <v>159</v>
      </c>
      <c r="K315" s="370" t="s">
        <v>160</v>
      </c>
      <c r="L315" s="635"/>
      <c r="M315" s="609"/>
    </row>
    <row r="316" spans="1:13" x14ac:dyDescent="0.2">
      <c r="A316" s="613"/>
      <c r="B316" s="614"/>
      <c r="C316" s="614"/>
      <c r="D316" s="614"/>
      <c r="E316" s="614"/>
      <c r="F316" s="615"/>
      <c r="G316" s="371"/>
      <c r="H316" s="372"/>
      <c r="I316" s="373"/>
      <c r="J316" s="373"/>
      <c r="K316" s="372"/>
      <c r="L316" s="374"/>
      <c r="M316" s="375">
        <f t="shared" ref="M316:M324" si="3">K316</f>
        <v>0</v>
      </c>
    </row>
    <row r="317" spans="1:13" x14ac:dyDescent="0.2">
      <c r="A317" s="613"/>
      <c r="B317" s="614"/>
      <c r="C317" s="614"/>
      <c r="D317" s="614"/>
      <c r="E317" s="614"/>
      <c r="F317" s="615"/>
      <c r="G317" s="376"/>
      <c r="H317" s="372"/>
      <c r="I317" s="373"/>
      <c r="J317" s="373"/>
      <c r="K317" s="372"/>
      <c r="L317" s="374"/>
      <c r="M317" s="375">
        <f t="shared" si="3"/>
        <v>0</v>
      </c>
    </row>
    <row r="318" spans="1:13" x14ac:dyDescent="0.2">
      <c r="A318" s="613"/>
      <c r="B318" s="614"/>
      <c r="C318" s="614"/>
      <c r="D318" s="614"/>
      <c r="E318" s="614"/>
      <c r="F318" s="615"/>
      <c r="G318" s="659"/>
      <c r="H318" s="659"/>
      <c r="I318" s="660"/>
      <c r="J318" s="373"/>
      <c r="K318" s="372"/>
      <c r="L318" s="374"/>
      <c r="M318" s="375">
        <f t="shared" si="3"/>
        <v>0</v>
      </c>
    </row>
    <row r="319" spans="1:13" x14ac:dyDescent="0.2">
      <c r="A319" s="613"/>
      <c r="B319" s="614"/>
      <c r="C319" s="614"/>
      <c r="D319" s="614"/>
      <c r="E319" s="614"/>
      <c r="F319" s="615"/>
      <c r="G319" s="619"/>
      <c r="H319" s="619"/>
      <c r="I319" s="620"/>
      <c r="J319" s="373"/>
      <c r="K319" s="372"/>
      <c r="L319" s="374"/>
      <c r="M319" s="375">
        <f t="shared" si="3"/>
        <v>0</v>
      </c>
    </row>
    <row r="320" spans="1:13" x14ac:dyDescent="0.2">
      <c r="A320" s="613"/>
      <c r="B320" s="614"/>
      <c r="C320" s="614"/>
      <c r="D320" s="614"/>
      <c r="E320" s="614"/>
      <c r="F320" s="615"/>
      <c r="G320" s="619" t="s">
        <v>183</v>
      </c>
      <c r="H320" s="619"/>
      <c r="I320" s="620"/>
      <c r="J320" s="373"/>
      <c r="K320" s="372">
        <v>26</v>
      </c>
      <c r="L320" s="372"/>
      <c r="M320" s="375">
        <v>26</v>
      </c>
    </row>
    <row r="321" spans="1:13" x14ac:dyDescent="0.2">
      <c r="A321" s="613"/>
      <c r="B321" s="614"/>
      <c r="C321" s="614"/>
      <c r="D321" s="614"/>
      <c r="E321" s="614"/>
      <c r="F321" s="615"/>
      <c r="G321" s="619"/>
      <c r="H321" s="619"/>
      <c r="I321" s="620"/>
      <c r="J321" s="373"/>
      <c r="K321" s="373"/>
      <c r="L321" s="377"/>
      <c r="M321" s="375">
        <f t="shared" si="3"/>
        <v>0</v>
      </c>
    </row>
    <row r="322" spans="1:13" x14ac:dyDescent="0.2">
      <c r="A322" s="613"/>
      <c r="B322" s="614"/>
      <c r="C322" s="614"/>
      <c r="D322" s="614"/>
      <c r="E322" s="614"/>
      <c r="F322" s="615"/>
      <c r="G322" s="619"/>
      <c r="H322" s="619"/>
      <c r="I322" s="620"/>
      <c r="J322" s="373"/>
      <c r="K322" s="373"/>
      <c r="L322" s="377"/>
      <c r="M322" s="375">
        <f t="shared" si="3"/>
        <v>0</v>
      </c>
    </row>
    <row r="323" spans="1:13" x14ac:dyDescent="0.2">
      <c r="A323" s="613"/>
      <c r="B323" s="614"/>
      <c r="C323" s="614"/>
      <c r="D323" s="614"/>
      <c r="E323" s="614"/>
      <c r="F323" s="615"/>
      <c r="G323" s="619"/>
      <c r="H323" s="619"/>
      <c r="I323" s="620"/>
      <c r="J323" s="373"/>
      <c r="K323" s="373"/>
      <c r="L323" s="377"/>
      <c r="M323" s="375">
        <f t="shared" si="3"/>
        <v>0</v>
      </c>
    </row>
    <row r="324" spans="1:13" ht="27" customHeight="1" x14ac:dyDescent="0.2">
      <c r="A324" s="616"/>
      <c r="B324" s="617"/>
      <c r="C324" s="617"/>
      <c r="D324" s="617"/>
      <c r="E324" s="617"/>
      <c r="F324" s="618"/>
      <c r="G324" s="619"/>
      <c r="H324" s="619"/>
      <c r="I324" s="620"/>
      <c r="J324" s="373"/>
      <c r="K324" s="373"/>
      <c r="L324" s="377"/>
      <c r="M324" s="375">
        <f t="shared" si="3"/>
        <v>0</v>
      </c>
    </row>
    <row r="325" spans="1:13" ht="16" x14ac:dyDescent="0.2">
      <c r="A325" s="378"/>
      <c r="B325" s="494"/>
      <c r="C325" s="494"/>
      <c r="D325" s="494"/>
      <c r="E325" s="494"/>
      <c r="F325" s="495"/>
      <c r="G325" s="638" t="s">
        <v>182</v>
      </c>
      <c r="H325" s="637"/>
      <c r="I325" s="637"/>
      <c r="J325" s="637"/>
      <c r="K325" s="637"/>
      <c r="L325" s="639"/>
      <c r="M325" s="379">
        <f>SUM(M316:M324)</f>
        <v>26</v>
      </c>
    </row>
    <row r="326" spans="1:13" ht="15.75" customHeight="1" x14ac:dyDescent="0.2">
      <c r="A326" s="640" t="s">
        <v>166</v>
      </c>
      <c r="B326" s="641"/>
      <c r="C326" s="641"/>
      <c r="D326" s="641"/>
      <c r="E326" s="641"/>
      <c r="F326" s="641"/>
      <c r="G326" s="641"/>
      <c r="H326" s="641"/>
      <c r="I326" s="641"/>
      <c r="J326" s="641"/>
      <c r="K326" s="641"/>
      <c r="L326" s="641"/>
      <c r="M326" s="642"/>
    </row>
    <row r="327" spans="1:13" ht="16" x14ac:dyDescent="0.2">
      <c r="A327" s="380"/>
      <c r="B327" s="381"/>
      <c r="C327" s="381"/>
      <c r="D327" s="381"/>
      <c r="E327" s="381"/>
      <c r="F327" s="381"/>
      <c r="G327" s="382"/>
      <c r="H327" s="382"/>
      <c r="I327" s="382"/>
      <c r="J327" s="382"/>
      <c r="K327" s="382"/>
      <c r="L327" s="382"/>
      <c r="M327" s="383"/>
    </row>
    <row r="328" spans="1:13" ht="16" x14ac:dyDescent="0.2">
      <c r="A328" s="384"/>
      <c r="B328" s="385"/>
      <c r="C328" s="385"/>
      <c r="D328" s="385"/>
      <c r="E328" s="385"/>
      <c r="F328" s="385"/>
      <c r="G328" s="386"/>
      <c r="H328" s="386"/>
      <c r="I328" s="386"/>
      <c r="J328" s="386"/>
      <c r="K328" s="386"/>
      <c r="L328" s="386"/>
      <c r="M328" s="387"/>
    </row>
    <row r="329" spans="1:13" ht="15.5" customHeight="1" x14ac:dyDescent="0.2">
      <c r="A329" s="651"/>
      <c r="B329" s="652"/>
      <c r="C329" s="652"/>
      <c r="D329" s="652"/>
      <c r="E329" s="652"/>
      <c r="F329" s="652"/>
      <c r="G329" s="652"/>
      <c r="H329" s="652"/>
      <c r="I329" s="652"/>
      <c r="J329" s="652"/>
      <c r="K329" s="652"/>
      <c r="L329" s="652"/>
      <c r="M329" s="653"/>
    </row>
    <row r="330" spans="1:13" ht="15.5" customHeight="1" x14ac:dyDescent="0.2">
      <c r="A330" s="643"/>
      <c r="B330" s="644"/>
      <c r="C330" s="644"/>
      <c r="D330" s="644"/>
      <c r="E330" s="644"/>
      <c r="F330" s="644"/>
      <c r="G330" s="644"/>
      <c r="H330" s="644"/>
      <c r="I330" s="644"/>
      <c r="J330" s="644"/>
      <c r="K330" s="644"/>
      <c r="L330" s="644"/>
      <c r="M330" s="645"/>
    </row>
    <row r="331" spans="1:13" ht="15.5" customHeight="1" x14ac:dyDescent="0.2">
      <c r="A331" s="643"/>
      <c r="B331" s="644"/>
      <c r="C331" s="644"/>
      <c r="D331" s="644"/>
      <c r="E331" s="644"/>
      <c r="F331" s="644"/>
      <c r="G331" s="644"/>
      <c r="H331" s="644"/>
      <c r="I331" s="644"/>
      <c r="J331" s="644"/>
      <c r="K331" s="644"/>
      <c r="L331" s="644"/>
      <c r="M331" s="645"/>
    </row>
    <row r="332" spans="1:13" ht="15.5" customHeight="1" x14ac:dyDescent="0.2">
      <c r="A332" s="643"/>
      <c r="B332" s="644"/>
      <c r="C332" s="644"/>
      <c r="D332" s="644"/>
      <c r="E332" s="644"/>
      <c r="F332" s="644"/>
      <c r="G332" s="644"/>
      <c r="H332" s="644"/>
      <c r="I332" s="644"/>
      <c r="J332" s="644"/>
      <c r="K332" s="644"/>
      <c r="L332" s="644"/>
      <c r="M332" s="645"/>
    </row>
    <row r="333" spans="1:13" ht="15.5" customHeight="1" x14ac:dyDescent="0.2">
      <c r="A333" s="643"/>
      <c r="B333" s="644"/>
      <c r="C333" s="644"/>
      <c r="D333" s="644"/>
      <c r="E333" s="644"/>
      <c r="F333" s="644"/>
      <c r="G333" s="644"/>
      <c r="H333" s="644"/>
      <c r="I333" s="644"/>
      <c r="J333" s="644"/>
      <c r="K333" s="644"/>
      <c r="L333" s="644"/>
      <c r="M333" s="645"/>
    </row>
    <row r="334" spans="1:13" ht="15.5" customHeight="1" x14ac:dyDescent="0.2">
      <c r="A334" s="643"/>
      <c r="B334" s="644"/>
      <c r="C334" s="644"/>
      <c r="D334" s="644"/>
      <c r="E334" s="644"/>
      <c r="F334" s="644"/>
      <c r="G334" s="644"/>
      <c r="H334" s="644"/>
      <c r="I334" s="644"/>
      <c r="J334" s="644"/>
      <c r="K334" s="644"/>
      <c r="L334" s="644"/>
      <c r="M334" s="645"/>
    </row>
    <row r="335" spans="1:13" ht="15.5" customHeight="1" x14ac:dyDescent="0.2">
      <c r="A335" s="643"/>
      <c r="B335" s="644"/>
      <c r="C335" s="644"/>
      <c r="D335" s="644"/>
      <c r="E335" s="644"/>
      <c r="F335" s="644"/>
      <c r="G335" s="644"/>
      <c r="H335" s="644"/>
      <c r="I335" s="644"/>
      <c r="J335" s="644"/>
      <c r="K335" s="644"/>
      <c r="L335" s="644"/>
      <c r="M335" s="645"/>
    </row>
    <row r="336" spans="1:13" ht="15.5" customHeight="1" x14ac:dyDescent="0.2">
      <c r="A336" s="643"/>
      <c r="B336" s="644"/>
      <c r="C336" s="644"/>
      <c r="D336" s="644"/>
      <c r="E336" s="644"/>
      <c r="F336" s="644"/>
      <c r="G336" s="644"/>
      <c r="H336" s="644"/>
      <c r="I336" s="644"/>
      <c r="J336" s="644"/>
      <c r="K336" s="644"/>
      <c r="L336" s="644"/>
      <c r="M336" s="645"/>
    </row>
    <row r="337" spans="1:13" ht="15.5" customHeight="1" x14ac:dyDescent="0.2">
      <c r="A337" s="643"/>
      <c r="B337" s="644"/>
      <c r="C337" s="644"/>
      <c r="D337" s="644"/>
      <c r="E337" s="644"/>
      <c r="F337" s="644"/>
      <c r="G337" s="644"/>
      <c r="H337" s="644"/>
      <c r="I337" s="644"/>
      <c r="J337" s="644"/>
      <c r="K337" s="644"/>
      <c r="L337" s="644"/>
      <c r="M337" s="645"/>
    </row>
    <row r="338" spans="1:13" ht="15.75" customHeight="1" x14ac:dyDescent="0.2">
      <c r="A338" s="643"/>
      <c r="B338" s="644"/>
      <c r="C338" s="644"/>
      <c r="D338" s="644"/>
      <c r="E338" s="644"/>
      <c r="F338" s="644"/>
      <c r="G338" s="644"/>
      <c r="H338" s="644"/>
      <c r="I338" s="644"/>
      <c r="J338" s="644"/>
      <c r="K338" s="644"/>
      <c r="L338" s="644"/>
      <c r="M338" s="645"/>
    </row>
    <row r="339" spans="1:13" ht="15.75" customHeight="1" x14ac:dyDescent="0.2">
      <c r="A339" s="643"/>
      <c r="B339" s="644"/>
      <c r="C339" s="644"/>
      <c r="D339" s="644"/>
      <c r="E339" s="644"/>
      <c r="F339" s="644"/>
      <c r="G339" s="644"/>
      <c r="H339" s="644"/>
      <c r="I339" s="644"/>
      <c r="J339" s="644"/>
      <c r="K339" s="644"/>
      <c r="L339" s="644"/>
      <c r="M339" s="645"/>
    </row>
    <row r="340" spans="1:13" ht="15.75" customHeight="1" x14ac:dyDescent="0.2">
      <c r="A340" s="643"/>
      <c r="B340" s="644"/>
      <c r="C340" s="644"/>
      <c r="D340" s="644"/>
      <c r="E340" s="644"/>
      <c r="F340" s="644"/>
      <c r="G340" s="644"/>
      <c r="H340" s="644"/>
      <c r="I340" s="644"/>
      <c r="J340" s="644"/>
      <c r="K340" s="644"/>
      <c r="L340" s="644"/>
      <c r="M340" s="645"/>
    </row>
    <row r="341" spans="1:13" ht="15.75" customHeight="1" x14ac:dyDescent="0.2">
      <c r="A341" s="643"/>
      <c r="B341" s="644"/>
      <c r="C341" s="644"/>
      <c r="D341" s="644"/>
      <c r="E341" s="644"/>
      <c r="F341" s="644"/>
      <c r="G341" s="644"/>
      <c r="H341" s="644"/>
      <c r="I341" s="644"/>
      <c r="J341" s="644"/>
      <c r="K341" s="644"/>
      <c r="L341" s="644"/>
      <c r="M341" s="645"/>
    </row>
    <row r="342" spans="1:13" x14ac:dyDescent="0.2">
      <c r="A342" s="654"/>
      <c r="B342" s="655"/>
      <c r="C342" s="655"/>
      <c r="D342" s="655"/>
      <c r="E342" s="655"/>
      <c r="F342" s="655"/>
      <c r="G342" s="655"/>
      <c r="H342" s="655"/>
      <c r="I342" s="655"/>
      <c r="J342" s="655"/>
      <c r="K342" s="655"/>
      <c r="L342" s="655"/>
      <c r="M342" s="656"/>
    </row>
    <row r="354" spans="1:13" ht="15" customHeight="1" x14ac:dyDescent="0.2">
      <c r="A354" s="583" t="s">
        <v>143</v>
      </c>
      <c r="B354" s="584"/>
      <c r="C354" s="584"/>
      <c r="D354" s="584"/>
      <c r="E354" s="584"/>
      <c r="F354" s="584"/>
      <c r="G354" s="584"/>
      <c r="H354" s="584"/>
      <c r="I354" s="584"/>
      <c r="J354" s="585"/>
      <c r="K354" s="589" t="s">
        <v>144</v>
      </c>
      <c r="L354" s="584"/>
      <c r="M354" s="590"/>
    </row>
    <row r="355" spans="1:13" ht="16" thickBot="1" x14ac:dyDescent="0.25">
      <c r="A355" s="586"/>
      <c r="B355" s="587"/>
      <c r="C355" s="587"/>
      <c r="D355" s="587"/>
      <c r="E355" s="587"/>
      <c r="F355" s="587"/>
      <c r="G355" s="587"/>
      <c r="H355" s="587"/>
      <c r="I355" s="587"/>
      <c r="J355" s="588"/>
      <c r="K355" s="591"/>
      <c r="L355" s="592"/>
      <c r="M355" s="593"/>
    </row>
    <row r="356" spans="1:13" ht="15" customHeight="1" x14ac:dyDescent="0.2">
      <c r="A356" s="596" t="s">
        <v>145</v>
      </c>
      <c r="B356" s="597"/>
      <c r="C356" s="598"/>
      <c r="D356" s="599" t="s">
        <v>146</v>
      </c>
      <c r="E356" s="592"/>
      <c r="F356" s="592"/>
      <c r="G356" s="592"/>
      <c r="H356" s="592"/>
      <c r="I356" s="592"/>
      <c r="J356" s="592"/>
      <c r="K356" s="591"/>
      <c r="L356" s="592"/>
      <c r="M356" s="593"/>
    </row>
    <row r="357" spans="1:13" ht="16" thickBot="1" x14ac:dyDescent="0.25">
      <c r="A357" s="586"/>
      <c r="B357" s="587"/>
      <c r="C357" s="588"/>
      <c r="D357" s="591"/>
      <c r="E357" s="592"/>
      <c r="F357" s="592"/>
      <c r="G357" s="592"/>
      <c r="H357" s="592"/>
      <c r="I357" s="592"/>
      <c r="J357" s="592"/>
      <c r="K357" s="594"/>
      <c r="L357" s="587"/>
      <c r="M357" s="595"/>
    </row>
    <row r="358" spans="1:13" ht="15.75" customHeight="1" thickBot="1" x14ac:dyDescent="0.25">
      <c r="A358" s="605" t="s">
        <v>147</v>
      </c>
      <c r="B358" s="606"/>
      <c r="C358" s="606"/>
      <c r="D358" s="606"/>
      <c r="E358" s="606"/>
      <c r="F358" s="606"/>
      <c r="G358" s="607"/>
      <c r="H358" s="600">
        <v>46254</v>
      </c>
      <c r="I358" s="601"/>
      <c r="J358" s="602"/>
      <c r="K358" s="603" t="s">
        <v>148</v>
      </c>
      <c r="L358" s="604"/>
      <c r="M358" s="367" t="s">
        <v>149</v>
      </c>
    </row>
    <row r="359" spans="1:13" ht="81.75" customHeight="1" thickBot="1" x14ac:dyDescent="0.25">
      <c r="A359" s="621" t="s">
        <v>150</v>
      </c>
      <c r="B359" s="622"/>
      <c r="C359" s="623" t="str">
        <f>+'PRESUPUESTO GENERAL'!C19</f>
        <v xml:space="preserve">Suministro e Instalación de Cubierta en malla de Nylon tratado para cerramiento deportivo #90 de ojo 13cm x 13cm en las partes laterales de la cancha, color negro texturizado, H= 3m </v>
      </c>
      <c r="D359" s="624"/>
      <c r="E359" s="624"/>
      <c r="F359" s="624"/>
      <c r="G359" s="624"/>
      <c r="H359" s="624"/>
      <c r="I359" s="624"/>
      <c r="J359" s="625"/>
      <c r="K359" s="626" t="s">
        <v>151</v>
      </c>
      <c r="L359" s="627"/>
      <c r="M359" s="407">
        <f>+M372</f>
        <v>336.48</v>
      </c>
    </row>
    <row r="360" spans="1:13" ht="15" customHeight="1" x14ac:dyDescent="0.2">
      <c r="A360" s="628" t="s">
        <v>152</v>
      </c>
      <c r="B360" s="629"/>
      <c r="C360" s="630"/>
      <c r="D360" s="597"/>
      <c r="E360" s="597"/>
      <c r="F360" s="598"/>
      <c r="G360" s="631" t="s">
        <v>184</v>
      </c>
      <c r="H360" s="633" t="s">
        <v>154</v>
      </c>
      <c r="I360" s="597"/>
      <c r="J360" s="597"/>
      <c r="K360" s="598"/>
      <c r="L360" s="634" t="s">
        <v>155</v>
      </c>
      <c r="M360" s="608" t="s">
        <v>156</v>
      </c>
    </row>
    <row r="361" spans="1:13" ht="16" thickBot="1" x14ac:dyDescent="0.25">
      <c r="A361" s="610"/>
      <c r="B361" s="611"/>
      <c r="C361" s="611"/>
      <c r="D361" s="611"/>
      <c r="E361" s="611"/>
      <c r="F361" s="612"/>
      <c r="G361" s="632"/>
      <c r="H361" s="594"/>
      <c r="I361" s="587"/>
      <c r="J361" s="587"/>
      <c r="K361" s="588"/>
      <c r="L361" s="635"/>
      <c r="M361" s="609"/>
    </row>
    <row r="362" spans="1:13" x14ac:dyDescent="0.2">
      <c r="A362" s="613"/>
      <c r="B362" s="614"/>
      <c r="C362" s="614"/>
      <c r="D362" s="614"/>
      <c r="E362" s="614"/>
      <c r="F362" s="615"/>
      <c r="G362" s="632"/>
      <c r="H362" s="369" t="s">
        <v>157</v>
      </c>
      <c r="I362" s="492" t="s">
        <v>158</v>
      </c>
      <c r="J362" s="492" t="s">
        <v>159</v>
      </c>
      <c r="K362" s="409" t="s">
        <v>4</v>
      </c>
      <c r="L362" s="635"/>
      <c r="M362" s="609"/>
    </row>
    <row r="363" spans="1:13" x14ac:dyDescent="0.2">
      <c r="A363" s="613"/>
      <c r="B363" s="614"/>
      <c r="C363" s="614"/>
      <c r="D363" s="614"/>
      <c r="E363" s="614"/>
      <c r="F363" s="615"/>
      <c r="G363" s="371"/>
      <c r="H363" s="372"/>
      <c r="I363" s="373"/>
      <c r="J363" s="373"/>
      <c r="K363" s="372"/>
      <c r="L363" s="374"/>
      <c r="M363" s="375">
        <f t="shared" ref="M363:M371" si="4">K363</f>
        <v>0</v>
      </c>
    </row>
    <row r="364" spans="1:13" x14ac:dyDescent="0.2">
      <c r="A364" s="613"/>
      <c r="B364" s="614"/>
      <c r="C364" s="614"/>
      <c r="D364" s="614"/>
      <c r="E364" s="614"/>
      <c r="F364" s="615"/>
      <c r="G364" s="376" t="s">
        <v>185</v>
      </c>
      <c r="H364" s="372">
        <f>336.48/3</f>
        <v>112.16000000000001</v>
      </c>
      <c r="I364" s="373"/>
      <c r="J364" s="373">
        <v>3</v>
      </c>
      <c r="K364" s="372" t="s">
        <v>171</v>
      </c>
      <c r="L364" s="374"/>
      <c r="M364" s="375" t="str">
        <f t="shared" si="4"/>
        <v>m</v>
      </c>
    </row>
    <row r="365" spans="1:13" x14ac:dyDescent="0.2">
      <c r="A365" s="613"/>
      <c r="B365" s="614"/>
      <c r="C365" s="614"/>
      <c r="D365" s="614"/>
      <c r="E365" s="614"/>
      <c r="F365" s="615"/>
      <c r="G365" s="659"/>
      <c r="H365" s="659"/>
      <c r="I365" s="660"/>
      <c r="J365" s="373"/>
      <c r="K365" s="372"/>
      <c r="L365" s="374"/>
      <c r="M365" s="375">
        <f t="shared" si="4"/>
        <v>0</v>
      </c>
    </row>
    <row r="366" spans="1:13" x14ac:dyDescent="0.2">
      <c r="A366" s="613"/>
      <c r="B366" s="614"/>
      <c r="C366" s="614"/>
      <c r="D366" s="614"/>
      <c r="E366" s="614"/>
      <c r="F366" s="615"/>
      <c r="G366" s="619"/>
      <c r="H366" s="619"/>
      <c r="I366" s="620"/>
      <c r="J366" s="373"/>
      <c r="K366" s="372"/>
      <c r="L366" s="374"/>
      <c r="M366" s="375">
        <f t="shared" si="4"/>
        <v>0</v>
      </c>
    </row>
    <row r="367" spans="1:13" x14ac:dyDescent="0.2">
      <c r="A367" s="613"/>
      <c r="B367" s="614"/>
      <c r="C367" s="614"/>
      <c r="D367" s="614"/>
      <c r="E367" s="614"/>
      <c r="F367" s="615"/>
      <c r="G367" s="619"/>
      <c r="H367" s="619"/>
      <c r="I367" s="620"/>
      <c r="J367" s="373"/>
      <c r="K367" s="372"/>
      <c r="L367" s="372"/>
      <c r="M367" s="375">
        <f t="shared" si="4"/>
        <v>0</v>
      </c>
    </row>
    <row r="368" spans="1:13" x14ac:dyDescent="0.2">
      <c r="A368" s="613"/>
      <c r="B368" s="614"/>
      <c r="C368" s="614"/>
      <c r="D368" s="614"/>
      <c r="E368" s="614"/>
      <c r="F368" s="615"/>
      <c r="G368" s="619"/>
      <c r="H368" s="619"/>
      <c r="I368" s="620"/>
      <c r="J368" s="373"/>
      <c r="K368" s="373"/>
      <c r="L368" s="377"/>
      <c r="M368" s="375">
        <f t="shared" si="4"/>
        <v>0</v>
      </c>
    </row>
    <row r="369" spans="1:13" x14ac:dyDescent="0.2">
      <c r="A369" s="613"/>
      <c r="B369" s="614"/>
      <c r="C369" s="614"/>
      <c r="D369" s="614"/>
      <c r="E369" s="614"/>
      <c r="F369" s="615"/>
      <c r="G369" s="619"/>
      <c r="H369" s="619"/>
      <c r="I369" s="620"/>
      <c r="J369" s="373"/>
      <c r="K369" s="373"/>
      <c r="L369" s="377"/>
      <c r="M369" s="375">
        <f t="shared" si="4"/>
        <v>0</v>
      </c>
    </row>
    <row r="370" spans="1:13" x14ac:dyDescent="0.2">
      <c r="A370" s="613"/>
      <c r="B370" s="614"/>
      <c r="C370" s="614"/>
      <c r="D370" s="614"/>
      <c r="E370" s="614"/>
      <c r="F370" s="615"/>
      <c r="G370" s="619"/>
      <c r="H370" s="619"/>
      <c r="I370" s="620"/>
      <c r="J370" s="373"/>
      <c r="K370" s="373"/>
      <c r="L370" s="377"/>
      <c r="M370" s="375">
        <f t="shared" si="4"/>
        <v>0</v>
      </c>
    </row>
    <row r="371" spans="1:13" x14ac:dyDescent="0.2">
      <c r="A371" s="616"/>
      <c r="B371" s="617"/>
      <c r="C371" s="617"/>
      <c r="D371" s="617"/>
      <c r="E371" s="617"/>
      <c r="F371" s="618"/>
      <c r="G371" s="619"/>
      <c r="H371" s="619"/>
      <c r="I371" s="620"/>
      <c r="J371" s="373"/>
      <c r="K371" s="373"/>
      <c r="L371" s="377"/>
      <c r="M371" s="375">
        <f t="shared" si="4"/>
        <v>0</v>
      </c>
    </row>
    <row r="372" spans="1:13" ht="16" x14ac:dyDescent="0.2">
      <c r="A372" s="378"/>
      <c r="B372" s="494"/>
      <c r="C372" s="494"/>
      <c r="D372" s="494"/>
      <c r="E372" s="494"/>
      <c r="F372" s="495"/>
      <c r="G372" s="638" t="s">
        <v>182</v>
      </c>
      <c r="H372" s="637"/>
      <c r="I372" s="637"/>
      <c r="J372" s="637"/>
      <c r="K372" s="637"/>
      <c r="L372" s="639"/>
      <c r="M372" s="379">
        <f>+H364*J364</f>
        <v>336.48</v>
      </c>
    </row>
    <row r="373" spans="1:13" ht="15.75" customHeight="1" x14ac:dyDescent="0.2">
      <c r="A373" s="640" t="s">
        <v>166</v>
      </c>
      <c r="B373" s="641"/>
      <c r="C373" s="641"/>
      <c r="D373" s="641"/>
      <c r="E373" s="641"/>
      <c r="F373" s="641"/>
      <c r="G373" s="641"/>
      <c r="H373" s="641"/>
      <c r="I373" s="641"/>
      <c r="J373" s="641"/>
      <c r="K373" s="641"/>
      <c r="L373" s="641"/>
      <c r="M373" s="642"/>
    </row>
    <row r="374" spans="1:13" ht="16" x14ac:dyDescent="0.2">
      <c r="A374" s="380"/>
      <c r="B374" s="381"/>
      <c r="C374" s="381"/>
      <c r="D374" s="381"/>
      <c r="E374" s="381"/>
      <c r="F374" s="381"/>
      <c r="G374" s="382"/>
      <c r="H374" s="382"/>
      <c r="I374" s="382"/>
      <c r="J374" s="382"/>
      <c r="K374" s="382"/>
      <c r="L374" s="382"/>
      <c r="M374" s="383"/>
    </row>
    <row r="375" spans="1:13" ht="16" x14ac:dyDescent="0.2">
      <c r="A375" s="384"/>
      <c r="B375" s="385"/>
      <c r="C375" s="385"/>
      <c r="D375" s="385"/>
      <c r="E375" s="385"/>
      <c r="F375" s="385"/>
      <c r="G375" s="386"/>
      <c r="H375" s="386"/>
      <c r="I375" s="386"/>
      <c r="J375" s="386"/>
      <c r="K375" s="386"/>
      <c r="L375" s="386"/>
      <c r="M375" s="387"/>
    </row>
    <row r="376" spans="1:13" ht="15.5" customHeight="1" x14ac:dyDescent="0.2">
      <c r="A376" s="651"/>
      <c r="B376" s="652"/>
      <c r="C376" s="652"/>
      <c r="D376" s="652"/>
      <c r="E376" s="652"/>
      <c r="F376" s="652"/>
      <c r="G376" s="652"/>
      <c r="H376" s="652"/>
      <c r="I376" s="652"/>
      <c r="J376" s="652"/>
      <c r="K376" s="652"/>
      <c r="L376" s="652"/>
      <c r="M376" s="653"/>
    </row>
    <row r="377" spans="1:13" ht="15.5" customHeight="1" x14ac:dyDescent="0.2">
      <c r="A377" s="643"/>
      <c r="B377" s="644"/>
      <c r="C377" s="644"/>
      <c r="D377" s="644"/>
      <c r="E377" s="644"/>
      <c r="F377" s="644"/>
      <c r="G377" s="644"/>
      <c r="H377" s="644"/>
      <c r="I377" s="644"/>
      <c r="J377" s="644"/>
      <c r="K377" s="644"/>
      <c r="L377" s="644"/>
      <c r="M377" s="645"/>
    </row>
    <row r="378" spans="1:13" ht="15.5" customHeight="1" x14ac:dyDescent="0.2">
      <c r="A378" s="643"/>
      <c r="B378" s="644"/>
      <c r="C378" s="644"/>
      <c r="D378" s="644"/>
      <c r="E378" s="644"/>
      <c r="F378" s="644"/>
      <c r="G378" s="644"/>
      <c r="H378" s="644"/>
      <c r="I378" s="644"/>
      <c r="J378" s="644"/>
      <c r="K378" s="644"/>
      <c r="L378" s="644"/>
      <c r="M378" s="645"/>
    </row>
    <row r="379" spans="1:13" ht="15.5" customHeight="1" x14ac:dyDescent="0.2">
      <c r="A379" s="643"/>
      <c r="B379" s="644"/>
      <c r="C379" s="644"/>
      <c r="D379" s="644"/>
      <c r="E379" s="644"/>
      <c r="F379" s="644"/>
      <c r="G379" s="644"/>
      <c r="H379" s="644"/>
      <c r="I379" s="644"/>
      <c r="J379" s="644"/>
      <c r="K379" s="644"/>
      <c r="L379" s="644"/>
      <c r="M379" s="645"/>
    </row>
    <row r="380" spans="1:13" ht="15.5" customHeight="1" x14ac:dyDescent="0.2">
      <c r="A380" s="643"/>
      <c r="B380" s="644"/>
      <c r="C380" s="644"/>
      <c r="D380" s="644"/>
      <c r="E380" s="644"/>
      <c r="F380" s="644"/>
      <c r="G380" s="644"/>
      <c r="H380" s="644"/>
      <c r="I380" s="644"/>
      <c r="J380" s="644"/>
      <c r="K380" s="644"/>
      <c r="L380" s="644"/>
      <c r="M380" s="645"/>
    </row>
    <row r="381" spans="1:13" ht="15.5" customHeight="1" x14ac:dyDescent="0.2">
      <c r="A381" s="643"/>
      <c r="B381" s="644"/>
      <c r="C381" s="644"/>
      <c r="D381" s="644"/>
      <c r="E381" s="644"/>
      <c r="F381" s="644"/>
      <c r="G381" s="644"/>
      <c r="H381" s="644"/>
      <c r="I381" s="644"/>
      <c r="J381" s="644"/>
      <c r="K381" s="644"/>
      <c r="L381" s="644"/>
      <c r="M381" s="645"/>
    </row>
    <row r="382" spans="1:13" ht="15.5" customHeight="1" x14ac:dyDescent="0.2">
      <c r="A382" s="643"/>
      <c r="B382" s="644"/>
      <c r="C382" s="644"/>
      <c r="D382" s="644"/>
      <c r="E382" s="644"/>
      <c r="F382" s="644"/>
      <c r="G382" s="644"/>
      <c r="H382" s="644"/>
      <c r="I382" s="644"/>
      <c r="J382" s="644"/>
      <c r="K382" s="644"/>
      <c r="L382" s="644"/>
      <c r="M382" s="645"/>
    </row>
    <row r="383" spans="1:13" ht="15.75" customHeight="1" x14ac:dyDescent="0.2">
      <c r="A383" s="643"/>
      <c r="B383" s="644"/>
      <c r="C383" s="644"/>
      <c r="D383" s="644"/>
      <c r="E383" s="644"/>
      <c r="F383" s="644"/>
      <c r="G383" s="644"/>
      <c r="H383" s="644"/>
      <c r="I383" s="644"/>
      <c r="J383" s="644"/>
      <c r="K383" s="644"/>
      <c r="L383" s="644"/>
      <c r="M383" s="645"/>
    </row>
    <row r="384" spans="1:13" ht="15.75" customHeight="1" x14ac:dyDescent="0.2">
      <c r="A384" s="643"/>
      <c r="B384" s="644"/>
      <c r="C384" s="644"/>
      <c r="D384" s="644"/>
      <c r="E384" s="644"/>
      <c r="F384" s="644"/>
      <c r="G384" s="644"/>
      <c r="H384" s="644"/>
      <c r="I384" s="644"/>
      <c r="J384" s="644"/>
      <c r="K384" s="644"/>
      <c r="L384" s="644"/>
      <c r="M384" s="645"/>
    </row>
    <row r="385" spans="1:13" ht="15.75" customHeight="1" x14ac:dyDescent="0.2">
      <c r="A385" s="643"/>
      <c r="B385" s="644"/>
      <c r="C385" s="644"/>
      <c r="D385" s="644"/>
      <c r="E385" s="644"/>
      <c r="F385" s="644"/>
      <c r="G385" s="644"/>
      <c r="H385" s="644"/>
      <c r="I385" s="644"/>
      <c r="J385" s="644"/>
      <c r="K385" s="644"/>
      <c r="L385" s="644"/>
      <c r="M385" s="645"/>
    </row>
    <row r="386" spans="1:13" ht="15.75" customHeight="1" x14ac:dyDescent="0.2">
      <c r="A386" s="643"/>
      <c r="B386" s="644"/>
      <c r="C386" s="644"/>
      <c r="D386" s="644"/>
      <c r="E386" s="644"/>
      <c r="F386" s="644"/>
      <c r="G386" s="644"/>
      <c r="H386" s="644"/>
      <c r="I386" s="644"/>
      <c r="J386" s="644"/>
      <c r="K386" s="644"/>
      <c r="L386" s="644"/>
      <c r="M386" s="645"/>
    </row>
    <row r="387" spans="1:13" x14ac:dyDescent="0.2">
      <c r="A387" s="654"/>
      <c r="B387" s="655"/>
      <c r="C387" s="655"/>
      <c r="D387" s="655"/>
      <c r="E387" s="655"/>
      <c r="F387" s="655"/>
      <c r="G387" s="655"/>
      <c r="H387" s="655"/>
      <c r="I387" s="655"/>
      <c r="J387" s="655"/>
      <c r="K387" s="655"/>
      <c r="L387" s="655"/>
      <c r="M387" s="656"/>
    </row>
    <row r="403" spans="1:13" ht="15" customHeight="1" x14ac:dyDescent="0.2">
      <c r="A403" s="583" t="s">
        <v>143</v>
      </c>
      <c r="B403" s="584"/>
      <c r="C403" s="584"/>
      <c r="D403" s="584"/>
      <c r="E403" s="584"/>
      <c r="F403" s="584"/>
      <c r="G403" s="584"/>
      <c r="H403" s="584"/>
      <c r="I403" s="584"/>
      <c r="J403" s="585"/>
      <c r="K403" s="589" t="s">
        <v>144</v>
      </c>
      <c r="L403" s="584"/>
      <c r="M403" s="590"/>
    </row>
    <row r="404" spans="1:13" ht="16" thickBot="1" x14ac:dyDescent="0.25">
      <c r="A404" s="586"/>
      <c r="B404" s="587"/>
      <c r="C404" s="587"/>
      <c r="D404" s="587"/>
      <c r="E404" s="587"/>
      <c r="F404" s="587"/>
      <c r="G404" s="587"/>
      <c r="H404" s="587"/>
      <c r="I404" s="587"/>
      <c r="J404" s="588"/>
      <c r="K404" s="591"/>
      <c r="L404" s="592"/>
      <c r="M404" s="593"/>
    </row>
    <row r="405" spans="1:13" ht="15" customHeight="1" x14ac:dyDescent="0.2">
      <c r="A405" s="596" t="s">
        <v>145</v>
      </c>
      <c r="B405" s="597"/>
      <c r="C405" s="598"/>
      <c r="D405" s="599" t="s">
        <v>146</v>
      </c>
      <c r="E405" s="592"/>
      <c r="F405" s="592"/>
      <c r="G405" s="592"/>
      <c r="H405" s="592"/>
      <c r="I405" s="592"/>
      <c r="J405" s="592"/>
      <c r="K405" s="591"/>
      <c r="L405" s="592"/>
      <c r="M405" s="593"/>
    </row>
    <row r="406" spans="1:13" ht="16" thickBot="1" x14ac:dyDescent="0.25">
      <c r="A406" s="586"/>
      <c r="B406" s="587"/>
      <c r="C406" s="588"/>
      <c r="D406" s="591"/>
      <c r="E406" s="592"/>
      <c r="F406" s="592"/>
      <c r="G406" s="592"/>
      <c r="H406" s="592"/>
      <c r="I406" s="592"/>
      <c r="J406" s="592"/>
      <c r="K406" s="594"/>
      <c r="L406" s="587"/>
      <c r="M406" s="595"/>
    </row>
    <row r="407" spans="1:13" ht="15.75" customHeight="1" thickBot="1" x14ac:dyDescent="0.25">
      <c r="A407" s="605" t="s">
        <v>147</v>
      </c>
      <c r="B407" s="606"/>
      <c r="C407" s="606"/>
      <c r="D407" s="606"/>
      <c r="E407" s="606"/>
      <c r="F407" s="606"/>
      <c r="G407" s="607"/>
      <c r="H407" s="600">
        <v>46254</v>
      </c>
      <c r="I407" s="601"/>
      <c r="J407" s="602"/>
      <c r="K407" s="603" t="s">
        <v>148</v>
      </c>
      <c r="L407" s="604"/>
      <c r="M407" s="367" t="s">
        <v>34</v>
      </c>
    </row>
    <row r="408" spans="1:13" ht="75" customHeight="1" thickBot="1" x14ac:dyDescent="0.25">
      <c r="A408" s="663" t="s">
        <v>150</v>
      </c>
      <c r="B408" s="664"/>
      <c r="C408" s="623" t="str">
        <f>+'PRESUPUESTO GENERAL'!C20</f>
        <v>Cambio de tuberias puerta de salída 1,30mts x 2,00mts, en tubos de 2" calibre 14.</v>
      </c>
      <c r="D408" s="624"/>
      <c r="E408" s="624"/>
      <c r="F408" s="624"/>
      <c r="G408" s="624"/>
      <c r="H408" s="624"/>
      <c r="I408" s="624"/>
      <c r="J408" s="625"/>
      <c r="K408" s="626" t="s">
        <v>151</v>
      </c>
      <c r="L408" s="627"/>
      <c r="M408" s="407">
        <f>+M421</f>
        <v>1</v>
      </c>
    </row>
    <row r="409" spans="1:13" ht="15" customHeight="1" x14ac:dyDescent="0.2">
      <c r="A409" s="628" t="s">
        <v>152</v>
      </c>
      <c r="B409" s="629"/>
      <c r="C409" s="630" t="s">
        <v>32</v>
      </c>
      <c r="D409" s="597"/>
      <c r="E409" s="597"/>
      <c r="F409" s="598"/>
      <c r="G409" s="631" t="s">
        <v>186</v>
      </c>
      <c r="H409" s="633" t="s">
        <v>154</v>
      </c>
      <c r="I409" s="597"/>
      <c r="J409" s="597"/>
      <c r="K409" s="598"/>
      <c r="L409" s="634" t="s">
        <v>155</v>
      </c>
      <c r="M409" s="608" t="s">
        <v>156</v>
      </c>
    </row>
    <row r="410" spans="1:13" ht="16" thickBot="1" x14ac:dyDescent="0.25">
      <c r="A410" s="610"/>
      <c r="B410" s="611"/>
      <c r="C410" s="611"/>
      <c r="D410" s="611"/>
      <c r="E410" s="611"/>
      <c r="F410" s="612"/>
      <c r="G410" s="632"/>
      <c r="H410" s="594"/>
      <c r="I410" s="587"/>
      <c r="J410" s="587"/>
      <c r="K410" s="588"/>
      <c r="L410" s="635"/>
      <c r="M410" s="609"/>
    </row>
    <row r="411" spans="1:13" x14ac:dyDescent="0.2">
      <c r="A411" s="613"/>
      <c r="B411" s="614"/>
      <c r="C411" s="614"/>
      <c r="D411" s="614"/>
      <c r="E411" s="614"/>
      <c r="F411" s="615"/>
      <c r="G411" s="632"/>
      <c r="H411" s="369" t="s">
        <v>157</v>
      </c>
      <c r="I411" s="492" t="s">
        <v>158</v>
      </c>
      <c r="J411" s="492" t="s">
        <v>159</v>
      </c>
      <c r="K411" s="370" t="s">
        <v>160</v>
      </c>
      <c r="L411" s="635"/>
      <c r="M411" s="609"/>
    </row>
    <row r="412" spans="1:13" x14ac:dyDescent="0.2">
      <c r="A412" s="613"/>
      <c r="B412" s="614"/>
      <c r="C412" s="614"/>
      <c r="D412" s="614"/>
      <c r="E412" s="614"/>
      <c r="F412" s="615"/>
      <c r="G412" s="371"/>
      <c r="H412" s="372"/>
      <c r="I412" s="373"/>
      <c r="J412" s="373"/>
      <c r="K412" s="372"/>
      <c r="L412" s="374"/>
      <c r="M412" s="375">
        <f t="shared" ref="M412:M420" si="5">K412</f>
        <v>0</v>
      </c>
    </row>
    <row r="413" spans="1:13" x14ac:dyDescent="0.2">
      <c r="A413" s="613"/>
      <c r="B413" s="614"/>
      <c r="C413" s="614"/>
      <c r="D413" s="614"/>
      <c r="E413" s="614"/>
      <c r="F413" s="615"/>
      <c r="G413" s="376"/>
      <c r="H413" s="372"/>
      <c r="I413" s="373"/>
      <c r="J413" s="373"/>
      <c r="K413" s="372"/>
      <c r="L413" s="374"/>
      <c r="M413" s="375">
        <f t="shared" si="5"/>
        <v>0</v>
      </c>
    </row>
    <row r="414" spans="1:13" x14ac:dyDescent="0.2">
      <c r="A414" s="613"/>
      <c r="B414" s="614"/>
      <c r="C414" s="614"/>
      <c r="D414" s="614"/>
      <c r="E414" s="614"/>
      <c r="F414" s="615"/>
      <c r="G414" s="659"/>
      <c r="H414" s="659"/>
      <c r="I414" s="660"/>
      <c r="J414" s="373"/>
      <c r="K414" s="372"/>
      <c r="L414" s="374"/>
      <c r="M414" s="375">
        <f t="shared" si="5"/>
        <v>0</v>
      </c>
    </row>
    <row r="415" spans="1:13" x14ac:dyDescent="0.2">
      <c r="A415" s="613"/>
      <c r="B415" s="614"/>
      <c r="C415" s="614"/>
      <c r="D415" s="614"/>
      <c r="E415" s="614"/>
      <c r="F415" s="615"/>
      <c r="G415" s="619" t="s">
        <v>186</v>
      </c>
      <c r="H415" s="619"/>
      <c r="I415" s="620"/>
      <c r="J415" s="373"/>
      <c r="K415" s="372">
        <v>1</v>
      </c>
      <c r="L415" s="374"/>
      <c r="M415" s="375">
        <f t="shared" si="5"/>
        <v>1</v>
      </c>
    </row>
    <row r="416" spans="1:13" x14ac:dyDescent="0.2">
      <c r="A416" s="613"/>
      <c r="B416" s="614"/>
      <c r="C416" s="614"/>
      <c r="D416" s="614"/>
      <c r="E416" s="614"/>
      <c r="F416" s="615"/>
      <c r="G416" s="619"/>
      <c r="H416" s="619"/>
      <c r="I416" s="620"/>
      <c r="J416" s="373"/>
      <c r="K416" s="372"/>
      <c r="L416" s="372"/>
      <c r="M416" s="375">
        <f t="shared" si="5"/>
        <v>0</v>
      </c>
    </row>
    <row r="417" spans="1:13" x14ac:dyDescent="0.2">
      <c r="A417" s="613"/>
      <c r="B417" s="614"/>
      <c r="C417" s="614"/>
      <c r="D417" s="614"/>
      <c r="E417" s="614"/>
      <c r="F417" s="615"/>
      <c r="G417" s="619"/>
      <c r="H417" s="619"/>
      <c r="I417" s="620"/>
      <c r="J417" s="373"/>
      <c r="K417" s="373"/>
      <c r="L417" s="377"/>
      <c r="M417" s="375">
        <f t="shared" si="5"/>
        <v>0</v>
      </c>
    </row>
    <row r="418" spans="1:13" x14ac:dyDescent="0.2">
      <c r="A418" s="613"/>
      <c r="B418" s="614"/>
      <c r="C418" s="614"/>
      <c r="D418" s="614"/>
      <c r="E418" s="614"/>
      <c r="F418" s="615"/>
      <c r="G418" s="619"/>
      <c r="H418" s="619"/>
      <c r="I418" s="620"/>
      <c r="J418" s="373"/>
      <c r="K418" s="373"/>
      <c r="L418" s="377"/>
      <c r="M418" s="375">
        <f t="shared" si="5"/>
        <v>0</v>
      </c>
    </row>
    <row r="419" spans="1:13" x14ac:dyDescent="0.2">
      <c r="A419" s="613"/>
      <c r="B419" s="614"/>
      <c r="C419" s="614"/>
      <c r="D419" s="614"/>
      <c r="E419" s="614"/>
      <c r="F419" s="615"/>
      <c r="G419" s="619"/>
      <c r="H419" s="619"/>
      <c r="I419" s="620"/>
      <c r="J419" s="373"/>
      <c r="K419" s="373"/>
      <c r="L419" s="377"/>
      <c r="M419" s="375">
        <f t="shared" si="5"/>
        <v>0</v>
      </c>
    </row>
    <row r="420" spans="1:13" x14ac:dyDescent="0.2">
      <c r="A420" s="616"/>
      <c r="B420" s="617"/>
      <c r="C420" s="617"/>
      <c r="D420" s="617"/>
      <c r="E420" s="617"/>
      <c r="F420" s="618"/>
      <c r="G420" s="619"/>
      <c r="H420" s="619"/>
      <c r="I420" s="620"/>
      <c r="J420" s="373"/>
      <c r="K420" s="373"/>
      <c r="L420" s="377"/>
      <c r="M420" s="375">
        <f t="shared" si="5"/>
        <v>0</v>
      </c>
    </row>
    <row r="421" spans="1:13" ht="16" x14ac:dyDescent="0.2">
      <c r="A421" s="378"/>
      <c r="B421" s="494"/>
      <c r="C421" s="494"/>
      <c r="D421" s="494"/>
      <c r="E421" s="494"/>
      <c r="F421" s="495"/>
      <c r="G421" s="638" t="s">
        <v>182</v>
      </c>
      <c r="H421" s="637"/>
      <c r="I421" s="637"/>
      <c r="J421" s="637"/>
      <c r="K421" s="637"/>
      <c r="L421" s="639"/>
      <c r="M421" s="379">
        <f>SUM(M412:M420)</f>
        <v>1</v>
      </c>
    </row>
    <row r="422" spans="1:13" ht="15.75" customHeight="1" x14ac:dyDescent="0.2">
      <c r="A422" s="640" t="s">
        <v>166</v>
      </c>
      <c r="B422" s="641"/>
      <c r="C422" s="641"/>
      <c r="D422" s="641"/>
      <c r="E422" s="641"/>
      <c r="F422" s="641"/>
      <c r="G422" s="641"/>
      <c r="H422" s="641"/>
      <c r="I422" s="641"/>
      <c r="J422" s="641"/>
      <c r="K422" s="641"/>
      <c r="L422" s="641"/>
      <c r="M422" s="642"/>
    </row>
    <row r="423" spans="1:13" ht="16" x14ac:dyDescent="0.2">
      <c r="A423" s="380"/>
      <c r="B423" s="381"/>
      <c r="C423" s="381"/>
      <c r="D423" s="381"/>
      <c r="E423" s="381"/>
      <c r="F423" s="381"/>
      <c r="G423" s="382"/>
      <c r="H423" s="382"/>
      <c r="I423" s="382"/>
      <c r="J423" s="382"/>
      <c r="K423" s="382"/>
      <c r="L423" s="382"/>
      <c r="M423" s="383"/>
    </row>
    <row r="424" spans="1:13" ht="16" x14ac:dyDescent="0.2">
      <c r="A424" s="384"/>
      <c r="B424" s="385"/>
      <c r="C424" s="385"/>
      <c r="D424" s="385"/>
      <c r="E424" s="385"/>
      <c r="F424" s="385"/>
      <c r="G424" s="386"/>
      <c r="H424" s="386"/>
      <c r="I424" s="386"/>
      <c r="J424" s="386"/>
      <c r="K424" s="386"/>
      <c r="L424" s="386"/>
      <c r="M424" s="387"/>
    </row>
    <row r="425" spans="1:13" ht="15.5" customHeight="1" x14ac:dyDescent="0.2">
      <c r="A425" s="651"/>
      <c r="B425" s="652"/>
      <c r="C425" s="652"/>
      <c r="D425" s="652"/>
      <c r="E425" s="652"/>
      <c r="F425" s="652"/>
      <c r="G425" s="652"/>
      <c r="H425" s="652"/>
      <c r="I425" s="652"/>
      <c r="J425" s="652"/>
      <c r="K425" s="652"/>
      <c r="L425" s="652"/>
      <c r="M425" s="653"/>
    </row>
    <row r="426" spans="1:13" ht="15.5" customHeight="1" x14ac:dyDescent="0.2">
      <c r="A426" s="643"/>
      <c r="B426" s="644"/>
      <c r="C426" s="644"/>
      <c r="D426" s="644"/>
      <c r="E426" s="644"/>
      <c r="F426" s="644"/>
      <c r="G426" s="644"/>
      <c r="H426" s="644"/>
      <c r="I426" s="644"/>
      <c r="J426" s="644"/>
      <c r="K426" s="644"/>
      <c r="L426" s="644"/>
      <c r="M426" s="645"/>
    </row>
    <row r="427" spans="1:13" ht="15.5" customHeight="1" x14ac:dyDescent="0.2">
      <c r="A427" s="643"/>
      <c r="B427" s="644"/>
      <c r="C427" s="644"/>
      <c r="D427" s="644"/>
      <c r="E427" s="644"/>
      <c r="F427" s="644"/>
      <c r="G427" s="644"/>
      <c r="H427" s="644"/>
      <c r="I427" s="644"/>
      <c r="J427" s="644"/>
      <c r="K427" s="644"/>
      <c r="L427" s="644"/>
      <c r="M427" s="645"/>
    </row>
    <row r="428" spans="1:13" ht="15.5" customHeight="1" x14ac:dyDescent="0.2">
      <c r="A428" s="643"/>
      <c r="B428" s="644"/>
      <c r="C428" s="644"/>
      <c r="D428" s="644"/>
      <c r="E428" s="644"/>
      <c r="F428" s="644"/>
      <c r="G428" s="644"/>
      <c r="H428" s="644"/>
      <c r="I428" s="644"/>
      <c r="J428" s="644"/>
      <c r="K428" s="644"/>
      <c r="L428" s="644"/>
      <c r="M428" s="645"/>
    </row>
    <row r="429" spans="1:13" ht="15.5" customHeight="1" x14ac:dyDescent="0.2">
      <c r="A429" s="643"/>
      <c r="B429" s="644"/>
      <c r="C429" s="644"/>
      <c r="D429" s="644"/>
      <c r="E429" s="644"/>
      <c r="F429" s="644"/>
      <c r="G429" s="644"/>
      <c r="H429" s="644"/>
      <c r="I429" s="644"/>
      <c r="J429" s="644"/>
      <c r="K429" s="644"/>
      <c r="L429" s="644"/>
      <c r="M429" s="645"/>
    </row>
    <row r="430" spans="1:13" ht="15.5" customHeight="1" x14ac:dyDescent="0.2">
      <c r="A430" s="643"/>
      <c r="B430" s="644"/>
      <c r="C430" s="644"/>
      <c r="D430" s="644"/>
      <c r="E430" s="644"/>
      <c r="F430" s="644"/>
      <c r="G430" s="644"/>
      <c r="H430" s="644"/>
      <c r="I430" s="644"/>
      <c r="J430" s="644"/>
      <c r="K430" s="644"/>
      <c r="L430" s="644"/>
      <c r="M430" s="645"/>
    </row>
    <row r="431" spans="1:13" ht="15.5" customHeight="1" x14ac:dyDescent="0.2">
      <c r="A431" s="643"/>
      <c r="B431" s="644"/>
      <c r="C431" s="644"/>
      <c r="D431" s="644"/>
      <c r="E431" s="644"/>
      <c r="F431" s="644"/>
      <c r="G431" s="644"/>
      <c r="H431" s="644"/>
      <c r="I431" s="644"/>
      <c r="J431" s="644"/>
      <c r="K431" s="644"/>
      <c r="L431" s="644"/>
      <c r="M431" s="645"/>
    </row>
    <row r="432" spans="1:13" ht="15.5" customHeight="1" x14ac:dyDescent="0.2">
      <c r="A432" s="643"/>
      <c r="B432" s="644"/>
      <c r="C432" s="644"/>
      <c r="D432" s="644"/>
      <c r="E432" s="644"/>
      <c r="F432" s="644"/>
      <c r="G432" s="644"/>
      <c r="H432" s="644"/>
      <c r="I432" s="644"/>
      <c r="J432" s="644"/>
      <c r="K432" s="644"/>
      <c r="L432" s="644"/>
      <c r="M432" s="645"/>
    </row>
    <row r="433" spans="1:13" ht="15.75" customHeight="1" x14ac:dyDescent="0.2">
      <c r="A433" s="643"/>
      <c r="B433" s="644"/>
      <c r="C433" s="644"/>
      <c r="D433" s="644"/>
      <c r="E433" s="644"/>
      <c r="F433" s="644"/>
      <c r="G433" s="644"/>
      <c r="H433" s="644"/>
      <c r="I433" s="644"/>
      <c r="J433" s="644"/>
      <c r="K433" s="644"/>
      <c r="L433" s="644"/>
      <c r="M433" s="645"/>
    </row>
    <row r="434" spans="1:13" ht="15.75" customHeight="1" x14ac:dyDescent="0.2">
      <c r="A434" s="643"/>
      <c r="B434" s="644"/>
      <c r="C434" s="644"/>
      <c r="D434" s="644"/>
      <c r="E434" s="644"/>
      <c r="F434" s="644"/>
      <c r="G434" s="644"/>
      <c r="H434" s="644"/>
      <c r="I434" s="644"/>
      <c r="J434" s="644"/>
      <c r="K434" s="644"/>
      <c r="L434" s="644"/>
      <c r="M434" s="645"/>
    </row>
    <row r="435" spans="1:13" ht="15.75" customHeight="1" x14ac:dyDescent="0.2">
      <c r="A435" s="643"/>
      <c r="B435" s="644"/>
      <c r="C435" s="644"/>
      <c r="D435" s="644"/>
      <c r="E435" s="644"/>
      <c r="F435" s="644"/>
      <c r="G435" s="644"/>
      <c r="H435" s="644"/>
      <c r="I435" s="644"/>
      <c r="J435" s="644"/>
      <c r="K435" s="644"/>
      <c r="L435" s="644"/>
      <c r="M435" s="645"/>
    </row>
    <row r="436" spans="1:13" ht="15.75" customHeight="1" x14ac:dyDescent="0.2">
      <c r="A436" s="643"/>
      <c r="B436" s="644"/>
      <c r="C436" s="644"/>
      <c r="D436" s="644"/>
      <c r="E436" s="644"/>
      <c r="F436" s="644"/>
      <c r="G436" s="644"/>
      <c r="H436" s="644"/>
      <c r="I436" s="644"/>
      <c r="J436" s="644"/>
      <c r="K436" s="644"/>
      <c r="L436" s="644"/>
      <c r="M436" s="645"/>
    </row>
    <row r="437" spans="1:13" x14ac:dyDescent="0.2">
      <c r="A437" s="654"/>
      <c r="B437" s="655"/>
      <c r="C437" s="655"/>
      <c r="D437" s="655"/>
      <c r="E437" s="655"/>
      <c r="F437" s="655"/>
      <c r="G437" s="655"/>
      <c r="H437" s="655"/>
      <c r="I437" s="655"/>
      <c r="J437" s="655"/>
      <c r="K437" s="655"/>
      <c r="L437" s="655"/>
      <c r="M437" s="656"/>
    </row>
    <row r="461" spans="1:13" ht="15" customHeight="1" x14ac:dyDescent="0.2">
      <c r="A461" s="583" t="s">
        <v>143</v>
      </c>
      <c r="B461" s="584"/>
      <c r="C461" s="584"/>
      <c r="D461" s="584"/>
      <c r="E461" s="584"/>
      <c r="F461" s="584"/>
      <c r="G461" s="584"/>
      <c r="H461" s="584"/>
      <c r="I461" s="584"/>
      <c r="J461" s="585"/>
      <c r="K461" s="589" t="s">
        <v>144</v>
      </c>
      <c r="L461" s="584"/>
      <c r="M461" s="590"/>
    </row>
    <row r="462" spans="1:13" ht="16" thickBot="1" x14ac:dyDescent="0.25">
      <c r="A462" s="586"/>
      <c r="B462" s="587"/>
      <c r="C462" s="587"/>
      <c r="D462" s="587"/>
      <c r="E462" s="587"/>
      <c r="F462" s="587"/>
      <c r="G462" s="587"/>
      <c r="H462" s="587"/>
      <c r="I462" s="587"/>
      <c r="J462" s="588"/>
      <c r="K462" s="591"/>
      <c r="L462" s="592"/>
      <c r="M462" s="593"/>
    </row>
    <row r="463" spans="1:13" ht="15" customHeight="1" x14ac:dyDescent="0.2">
      <c r="A463" s="596" t="s">
        <v>145</v>
      </c>
      <c r="B463" s="597"/>
      <c r="C463" s="598"/>
      <c r="D463" s="599" t="s">
        <v>146</v>
      </c>
      <c r="E463" s="592"/>
      <c r="F463" s="592"/>
      <c r="G463" s="592"/>
      <c r="H463" s="592"/>
      <c r="I463" s="592"/>
      <c r="J463" s="592"/>
      <c r="K463" s="591"/>
      <c r="L463" s="592"/>
      <c r="M463" s="593"/>
    </row>
    <row r="464" spans="1:13" ht="16" thickBot="1" x14ac:dyDescent="0.25">
      <c r="A464" s="586"/>
      <c r="B464" s="587"/>
      <c r="C464" s="588"/>
      <c r="D464" s="591"/>
      <c r="E464" s="592"/>
      <c r="F464" s="592"/>
      <c r="G464" s="592"/>
      <c r="H464" s="592"/>
      <c r="I464" s="592"/>
      <c r="J464" s="592"/>
      <c r="K464" s="594"/>
      <c r="L464" s="587"/>
      <c r="M464" s="595"/>
    </row>
    <row r="465" spans="1:13" ht="15.75" customHeight="1" thickBot="1" x14ac:dyDescent="0.25">
      <c r="A465" s="605" t="s">
        <v>147</v>
      </c>
      <c r="B465" s="606"/>
      <c r="C465" s="606"/>
      <c r="D465" s="606"/>
      <c r="E465" s="606"/>
      <c r="F465" s="606"/>
      <c r="G465" s="607"/>
      <c r="H465" s="600">
        <v>46254</v>
      </c>
      <c r="I465" s="601"/>
      <c r="J465" s="602"/>
      <c r="K465" s="603" t="s">
        <v>148</v>
      </c>
      <c r="L465" s="604"/>
      <c r="M465" s="367" t="s">
        <v>34</v>
      </c>
    </row>
    <row r="466" spans="1:13" ht="63.75" customHeight="1" thickBot="1" x14ac:dyDescent="0.25">
      <c r="A466" s="621" t="s">
        <v>150</v>
      </c>
      <c r="B466" s="622"/>
      <c r="C466" s="623" t="str">
        <f>+'PRESUPUESTO GENERAL'!C21</f>
        <v>Cambio de tuberias  puerta de acceso 1,5mts x 2,0mts, incluye tubería 2" calibre 14 y bisagras.</v>
      </c>
      <c r="D466" s="624"/>
      <c r="E466" s="624"/>
      <c r="F466" s="624"/>
      <c r="G466" s="624"/>
      <c r="H466" s="624"/>
      <c r="I466" s="624"/>
      <c r="J466" s="625"/>
      <c r="K466" s="626" t="s">
        <v>151</v>
      </c>
      <c r="L466" s="627"/>
      <c r="M466" s="407">
        <f>+M479</f>
        <v>1</v>
      </c>
    </row>
    <row r="467" spans="1:13" ht="15" customHeight="1" x14ac:dyDescent="0.2">
      <c r="A467" s="628" t="s">
        <v>152</v>
      </c>
      <c r="B467" s="629"/>
      <c r="C467" s="630"/>
      <c r="D467" s="597"/>
      <c r="E467" s="597"/>
      <c r="F467" s="598"/>
      <c r="G467" s="631" t="s">
        <v>184</v>
      </c>
      <c r="H467" s="633" t="s">
        <v>154</v>
      </c>
      <c r="I467" s="597"/>
      <c r="J467" s="597"/>
      <c r="K467" s="598"/>
      <c r="L467" s="634" t="s">
        <v>155</v>
      </c>
      <c r="M467" s="608" t="s">
        <v>156</v>
      </c>
    </row>
    <row r="468" spans="1:13" ht="16" thickBot="1" x14ac:dyDescent="0.25">
      <c r="A468" s="610"/>
      <c r="B468" s="611"/>
      <c r="C468" s="611"/>
      <c r="D468" s="611"/>
      <c r="E468" s="611"/>
      <c r="F468" s="612"/>
      <c r="G468" s="632"/>
      <c r="H468" s="594"/>
      <c r="I468" s="587"/>
      <c r="J468" s="587"/>
      <c r="K468" s="588"/>
      <c r="L468" s="635"/>
      <c r="M468" s="609"/>
    </row>
    <row r="469" spans="1:13" x14ac:dyDescent="0.2">
      <c r="A469" s="613"/>
      <c r="B469" s="614"/>
      <c r="C469" s="614"/>
      <c r="D469" s="614"/>
      <c r="E469" s="614"/>
      <c r="F469" s="615"/>
      <c r="G469" s="632"/>
      <c r="H469" s="369" t="s">
        <v>157</v>
      </c>
      <c r="I469" s="492" t="s">
        <v>158</v>
      </c>
      <c r="J469" s="492" t="s">
        <v>159</v>
      </c>
      <c r="K469" s="370" t="s">
        <v>160</v>
      </c>
      <c r="L469" s="635"/>
      <c r="M469" s="609"/>
    </row>
    <row r="470" spans="1:13" x14ac:dyDescent="0.2">
      <c r="A470" s="613"/>
      <c r="B470" s="614"/>
      <c r="C470" s="614"/>
      <c r="D470" s="614"/>
      <c r="E470" s="614"/>
      <c r="F470" s="615"/>
      <c r="G470" s="371"/>
      <c r="H470" s="372"/>
      <c r="I470" s="373"/>
      <c r="J470" s="373"/>
      <c r="K470" s="372"/>
      <c r="L470" s="374"/>
      <c r="M470" s="375">
        <f t="shared" ref="M470:M478" si="6">K470</f>
        <v>0</v>
      </c>
    </row>
    <row r="471" spans="1:13" x14ac:dyDescent="0.2">
      <c r="A471" s="613"/>
      <c r="B471" s="614"/>
      <c r="C471" s="614"/>
      <c r="D471" s="614"/>
      <c r="E471" s="614"/>
      <c r="F471" s="615"/>
      <c r="G471" s="376"/>
      <c r="H471" s="372"/>
      <c r="I471" s="373"/>
      <c r="J471" s="373"/>
      <c r="K471" s="372"/>
      <c r="L471" s="374"/>
      <c r="M471" s="375">
        <f t="shared" si="6"/>
        <v>0</v>
      </c>
    </row>
    <row r="472" spans="1:13" x14ac:dyDescent="0.2">
      <c r="A472" s="613"/>
      <c r="B472" s="614"/>
      <c r="C472" s="614"/>
      <c r="D472" s="614"/>
      <c r="E472" s="614"/>
      <c r="F472" s="615"/>
      <c r="G472" s="659"/>
      <c r="H472" s="659"/>
      <c r="I472" s="660"/>
      <c r="J472" s="373"/>
      <c r="K472" s="372"/>
      <c r="L472" s="374"/>
      <c r="M472" s="375">
        <f t="shared" si="6"/>
        <v>0</v>
      </c>
    </row>
    <row r="473" spans="1:13" x14ac:dyDescent="0.2">
      <c r="A473" s="613"/>
      <c r="B473" s="614"/>
      <c r="C473" s="614"/>
      <c r="D473" s="614"/>
      <c r="E473" s="614"/>
      <c r="F473" s="615"/>
      <c r="G473" s="619" t="s">
        <v>186</v>
      </c>
      <c r="H473" s="619"/>
      <c r="I473" s="620"/>
      <c r="J473" s="373"/>
      <c r="K473" s="372"/>
      <c r="L473" s="374">
        <v>1</v>
      </c>
      <c r="M473" s="375">
        <v>1</v>
      </c>
    </row>
    <row r="474" spans="1:13" x14ac:dyDescent="0.2">
      <c r="A474" s="613"/>
      <c r="B474" s="614"/>
      <c r="C474" s="614"/>
      <c r="D474" s="614"/>
      <c r="E474" s="614"/>
      <c r="F474" s="615"/>
      <c r="G474" s="619"/>
      <c r="H474" s="619"/>
      <c r="I474" s="620"/>
      <c r="J474" s="373"/>
      <c r="K474" s="372"/>
      <c r="L474" s="372"/>
      <c r="M474" s="375">
        <f t="shared" si="6"/>
        <v>0</v>
      </c>
    </row>
    <row r="475" spans="1:13" x14ac:dyDescent="0.2">
      <c r="A475" s="613"/>
      <c r="B475" s="614"/>
      <c r="C475" s="614"/>
      <c r="D475" s="614"/>
      <c r="E475" s="614"/>
      <c r="F475" s="615"/>
      <c r="G475" s="619"/>
      <c r="H475" s="619"/>
      <c r="I475" s="620"/>
      <c r="J475" s="373"/>
      <c r="K475" s="373"/>
      <c r="L475" s="377"/>
      <c r="M475" s="375">
        <f t="shared" si="6"/>
        <v>0</v>
      </c>
    </row>
    <row r="476" spans="1:13" x14ac:dyDescent="0.2">
      <c r="A476" s="613"/>
      <c r="B476" s="614"/>
      <c r="C476" s="614"/>
      <c r="D476" s="614"/>
      <c r="E476" s="614"/>
      <c r="F476" s="615"/>
      <c r="G476" s="619"/>
      <c r="H476" s="619"/>
      <c r="I476" s="620"/>
      <c r="J476" s="373"/>
      <c r="K476" s="373"/>
      <c r="L476" s="377"/>
      <c r="M476" s="375">
        <f t="shared" si="6"/>
        <v>0</v>
      </c>
    </row>
    <row r="477" spans="1:13" x14ac:dyDescent="0.2">
      <c r="A477" s="613"/>
      <c r="B477" s="614"/>
      <c r="C477" s="614"/>
      <c r="D477" s="614"/>
      <c r="E477" s="614"/>
      <c r="F477" s="615"/>
      <c r="G477" s="619"/>
      <c r="H477" s="619"/>
      <c r="I477" s="620"/>
      <c r="J477" s="373"/>
      <c r="K477" s="373"/>
      <c r="L477" s="377"/>
      <c r="M477" s="375">
        <f t="shared" si="6"/>
        <v>0</v>
      </c>
    </row>
    <row r="478" spans="1:13" x14ac:dyDescent="0.2">
      <c r="A478" s="616"/>
      <c r="B478" s="617"/>
      <c r="C478" s="617"/>
      <c r="D478" s="617"/>
      <c r="E478" s="617"/>
      <c r="F478" s="618"/>
      <c r="G478" s="619"/>
      <c r="H478" s="619"/>
      <c r="I478" s="620"/>
      <c r="J478" s="373"/>
      <c r="K478" s="373"/>
      <c r="L478" s="377"/>
      <c r="M478" s="375">
        <f t="shared" si="6"/>
        <v>0</v>
      </c>
    </row>
    <row r="479" spans="1:13" ht="16" x14ac:dyDescent="0.2">
      <c r="A479" s="378"/>
      <c r="B479" s="494"/>
      <c r="C479" s="494"/>
      <c r="D479" s="494"/>
      <c r="E479" s="494"/>
      <c r="F479" s="495"/>
      <c r="G479" s="638" t="s">
        <v>182</v>
      </c>
      <c r="H479" s="637"/>
      <c r="I479" s="637"/>
      <c r="J479" s="637"/>
      <c r="K479" s="637"/>
      <c r="L479" s="639"/>
      <c r="M479" s="379">
        <f>SUM(M470:M478)</f>
        <v>1</v>
      </c>
    </row>
    <row r="480" spans="1:13" ht="15.75" customHeight="1" x14ac:dyDescent="0.2">
      <c r="A480" s="640" t="s">
        <v>166</v>
      </c>
      <c r="B480" s="641"/>
      <c r="C480" s="641"/>
      <c r="D480" s="641"/>
      <c r="E480" s="641"/>
      <c r="F480" s="641"/>
      <c r="G480" s="641"/>
      <c r="H480" s="641"/>
      <c r="I480" s="641"/>
      <c r="J480" s="641"/>
      <c r="K480" s="641"/>
      <c r="L480" s="641"/>
      <c r="M480" s="642"/>
    </row>
    <row r="481" spans="1:13" ht="16" x14ac:dyDescent="0.2">
      <c r="A481" s="380"/>
      <c r="B481" s="381"/>
      <c r="C481" s="381"/>
      <c r="D481" s="381"/>
      <c r="E481" s="381"/>
      <c r="F481" s="381"/>
      <c r="G481" s="382"/>
      <c r="H481" s="382"/>
      <c r="I481" s="382"/>
      <c r="J481" s="382"/>
      <c r="K481" s="382"/>
      <c r="L481" s="382"/>
      <c r="M481" s="383"/>
    </row>
    <row r="482" spans="1:13" ht="16" x14ac:dyDescent="0.2">
      <c r="A482" s="384"/>
      <c r="B482" s="385"/>
      <c r="C482" s="385"/>
      <c r="D482" s="385"/>
      <c r="E482" s="385"/>
      <c r="F482" s="385"/>
      <c r="G482" s="386"/>
      <c r="H482" s="386"/>
      <c r="I482" s="386"/>
      <c r="J482" s="386"/>
      <c r="K482" s="386"/>
      <c r="L482" s="386"/>
      <c r="M482" s="387"/>
    </row>
    <row r="483" spans="1:13" ht="16" x14ac:dyDescent="0.2">
      <c r="A483" s="496"/>
      <c r="B483" s="497"/>
      <c r="C483" s="497"/>
      <c r="D483" s="497"/>
      <c r="E483" s="497"/>
      <c r="F483" s="497"/>
      <c r="G483" s="388"/>
      <c r="H483" s="388"/>
      <c r="I483" s="388"/>
      <c r="J483" s="388"/>
      <c r="K483" s="388"/>
      <c r="L483" s="388"/>
      <c r="M483" s="389"/>
    </row>
    <row r="484" spans="1:13" ht="15.5" customHeight="1" x14ac:dyDescent="0.2">
      <c r="A484" s="651"/>
      <c r="B484" s="652"/>
      <c r="C484" s="652"/>
      <c r="D484" s="652"/>
      <c r="E484" s="652"/>
      <c r="F484" s="652"/>
      <c r="G484" s="652"/>
      <c r="H484" s="652"/>
      <c r="I484" s="652"/>
      <c r="J484" s="652"/>
      <c r="K484" s="652"/>
      <c r="L484" s="652"/>
      <c r="M484" s="653"/>
    </row>
    <row r="485" spans="1:13" ht="15.5" customHeight="1" x14ac:dyDescent="0.2">
      <c r="A485" s="643"/>
      <c r="B485" s="644"/>
      <c r="C485" s="644"/>
      <c r="D485" s="644"/>
      <c r="E485" s="644"/>
      <c r="F485" s="644"/>
      <c r="G485" s="644"/>
      <c r="H485" s="644"/>
      <c r="I485" s="644"/>
      <c r="J485" s="644"/>
      <c r="K485" s="644"/>
      <c r="L485" s="644"/>
      <c r="M485" s="645"/>
    </row>
    <row r="486" spans="1:13" ht="15.5" customHeight="1" x14ac:dyDescent="0.2">
      <c r="A486" s="643"/>
      <c r="B486" s="644"/>
      <c r="C486" s="644"/>
      <c r="D486" s="644"/>
      <c r="E486" s="644"/>
      <c r="F486" s="644"/>
      <c r="G486" s="644"/>
      <c r="H486" s="644"/>
      <c r="I486" s="644"/>
      <c r="J486" s="644"/>
      <c r="K486" s="644"/>
      <c r="L486" s="644"/>
      <c r="M486" s="645"/>
    </row>
    <row r="487" spans="1:13" ht="15.5" customHeight="1" x14ac:dyDescent="0.2">
      <c r="A487" s="643"/>
      <c r="B487" s="644"/>
      <c r="C487" s="644"/>
      <c r="D487" s="644"/>
      <c r="E487" s="644"/>
      <c r="F487" s="644"/>
      <c r="G487" s="644"/>
      <c r="H487" s="644"/>
      <c r="I487" s="644"/>
      <c r="J487" s="644"/>
      <c r="K487" s="644"/>
      <c r="L487" s="644"/>
      <c r="M487" s="645"/>
    </row>
    <row r="488" spans="1:13" ht="15.5" customHeight="1" x14ac:dyDescent="0.2">
      <c r="A488" s="643"/>
      <c r="B488" s="644"/>
      <c r="C488" s="644"/>
      <c r="D488" s="644"/>
      <c r="E488" s="644"/>
      <c r="F488" s="644"/>
      <c r="G488" s="644"/>
      <c r="H488" s="644"/>
      <c r="I488" s="644"/>
      <c r="J488" s="644"/>
      <c r="K488" s="644"/>
      <c r="L488" s="644"/>
      <c r="M488" s="645"/>
    </row>
    <row r="489" spans="1:13" ht="15.5" customHeight="1" x14ac:dyDescent="0.2">
      <c r="A489" s="643"/>
      <c r="B489" s="644"/>
      <c r="C489" s="644"/>
      <c r="D489" s="644"/>
      <c r="E489" s="644"/>
      <c r="F489" s="644"/>
      <c r="G489" s="644"/>
      <c r="H489" s="644"/>
      <c r="I489" s="644"/>
      <c r="J489" s="644"/>
      <c r="K489" s="644"/>
      <c r="L489" s="644"/>
      <c r="M489" s="645"/>
    </row>
    <row r="490" spans="1:13" ht="15.75" customHeight="1" x14ac:dyDescent="0.2">
      <c r="A490" s="643"/>
      <c r="B490" s="644"/>
      <c r="C490" s="644"/>
      <c r="D490" s="644"/>
      <c r="E490" s="644"/>
      <c r="F490" s="644"/>
      <c r="G490" s="644"/>
      <c r="H490" s="644"/>
      <c r="I490" s="644"/>
      <c r="J490" s="644"/>
      <c r="K490" s="644"/>
      <c r="L490" s="644"/>
      <c r="M490" s="645"/>
    </row>
    <row r="491" spans="1:13" ht="15.75" customHeight="1" x14ac:dyDescent="0.2">
      <c r="A491" s="643"/>
      <c r="B491" s="644"/>
      <c r="C491" s="644"/>
      <c r="D491" s="644"/>
      <c r="E491" s="644"/>
      <c r="F491" s="644"/>
      <c r="G491" s="644"/>
      <c r="H491" s="644"/>
      <c r="I491" s="644"/>
      <c r="J491" s="644"/>
      <c r="K491" s="644"/>
      <c r="L491" s="644"/>
      <c r="M491" s="645"/>
    </row>
    <row r="492" spans="1:13" ht="15.75" customHeight="1" x14ac:dyDescent="0.2">
      <c r="A492" s="643"/>
      <c r="B492" s="644"/>
      <c r="C492" s="644"/>
      <c r="D492" s="644"/>
      <c r="E492" s="644"/>
      <c r="F492" s="644"/>
      <c r="G492" s="644"/>
      <c r="H492" s="644"/>
      <c r="I492" s="644"/>
      <c r="J492" s="644"/>
      <c r="K492" s="644"/>
      <c r="L492" s="644"/>
      <c r="M492" s="645"/>
    </row>
    <row r="493" spans="1:13" ht="15.75" customHeight="1" x14ac:dyDescent="0.2">
      <c r="A493" s="643"/>
      <c r="B493" s="644"/>
      <c r="C493" s="644"/>
      <c r="D493" s="644"/>
      <c r="E493" s="644"/>
      <c r="F493" s="644"/>
      <c r="G493" s="644"/>
      <c r="H493" s="644"/>
      <c r="I493" s="644"/>
      <c r="J493" s="644"/>
      <c r="K493" s="644"/>
      <c r="L493" s="644"/>
      <c r="M493" s="645"/>
    </row>
    <row r="494" spans="1:13" x14ac:dyDescent="0.2">
      <c r="A494" s="654"/>
      <c r="B494" s="655"/>
      <c r="C494" s="655"/>
      <c r="D494" s="655"/>
      <c r="E494" s="655"/>
      <c r="F494" s="655"/>
      <c r="G494" s="655"/>
      <c r="H494" s="655"/>
      <c r="I494" s="655"/>
      <c r="J494" s="655"/>
      <c r="K494" s="655"/>
      <c r="L494" s="655"/>
      <c r="M494" s="656"/>
    </row>
    <row r="506" spans="1:15" x14ac:dyDescent="0.2">
      <c r="O506" s="396"/>
    </row>
    <row r="507" spans="1:15" ht="15" customHeight="1" x14ac:dyDescent="0.2">
      <c r="A507" s="583" t="s">
        <v>143</v>
      </c>
      <c r="B507" s="584"/>
      <c r="C507" s="584"/>
      <c r="D507" s="584"/>
      <c r="E507" s="584"/>
      <c r="F507" s="584"/>
      <c r="G507" s="584"/>
      <c r="H507" s="584"/>
      <c r="I507" s="584"/>
      <c r="J507" s="585"/>
      <c r="K507" s="589" t="s">
        <v>144</v>
      </c>
      <c r="L507" s="584"/>
      <c r="M507" s="590"/>
      <c r="O507" s="396"/>
    </row>
    <row r="508" spans="1:15" ht="16" thickBot="1" x14ac:dyDescent="0.25">
      <c r="A508" s="586"/>
      <c r="B508" s="587"/>
      <c r="C508" s="587"/>
      <c r="D508" s="587"/>
      <c r="E508" s="587"/>
      <c r="F508" s="587"/>
      <c r="G508" s="587"/>
      <c r="H508" s="587"/>
      <c r="I508" s="587"/>
      <c r="J508" s="588"/>
      <c r="K508" s="591"/>
      <c r="L508" s="592"/>
      <c r="M508" s="593"/>
    </row>
    <row r="509" spans="1:15" ht="15" customHeight="1" x14ac:dyDescent="0.2">
      <c r="A509" s="596" t="s">
        <v>145</v>
      </c>
      <c r="B509" s="597"/>
      <c r="C509" s="598"/>
      <c r="D509" s="599" t="s">
        <v>146</v>
      </c>
      <c r="E509" s="592"/>
      <c r="F509" s="592"/>
      <c r="G509" s="592"/>
      <c r="H509" s="592"/>
      <c r="I509" s="592"/>
      <c r="J509" s="592"/>
      <c r="K509" s="591"/>
      <c r="L509" s="592"/>
      <c r="M509" s="593"/>
    </row>
    <row r="510" spans="1:15" ht="16" thickBot="1" x14ac:dyDescent="0.25">
      <c r="A510" s="586"/>
      <c r="B510" s="587"/>
      <c r="C510" s="588"/>
      <c r="D510" s="591"/>
      <c r="E510" s="592"/>
      <c r="F510" s="592"/>
      <c r="G510" s="592"/>
      <c r="H510" s="592"/>
      <c r="I510" s="592"/>
      <c r="J510" s="592"/>
      <c r="K510" s="594"/>
      <c r="L510" s="587"/>
      <c r="M510" s="595"/>
    </row>
    <row r="511" spans="1:15" ht="15.75" customHeight="1" thickBot="1" x14ac:dyDescent="0.25">
      <c r="A511" s="605" t="s">
        <v>147</v>
      </c>
      <c r="B511" s="606"/>
      <c r="C511" s="606"/>
      <c r="D511" s="606"/>
      <c r="E511" s="606"/>
      <c r="F511" s="606"/>
      <c r="G511" s="607"/>
      <c r="H511" s="600">
        <v>46254</v>
      </c>
      <c r="I511" s="601"/>
      <c r="J511" s="602"/>
      <c r="K511" s="603" t="s">
        <v>148</v>
      </c>
      <c r="L511" s="604"/>
      <c r="M511" s="367" t="s">
        <v>34</v>
      </c>
    </row>
    <row r="512" spans="1:15" ht="66.75" customHeight="1" thickBot="1" x14ac:dyDescent="0.25">
      <c r="A512" s="621" t="s">
        <v>150</v>
      </c>
      <c r="B512" s="622"/>
      <c r="C512" s="623" t="str">
        <f>+'PRESUPUESTO GENERAL'!C22</f>
        <v>Mantenimiento general de puerta de emergencia de 1,20 mts x 2,0mts.</v>
      </c>
      <c r="D512" s="624"/>
      <c r="E512" s="624"/>
      <c r="F512" s="624"/>
      <c r="G512" s="624"/>
      <c r="H512" s="624"/>
      <c r="I512" s="624"/>
      <c r="J512" s="625"/>
      <c r="K512" s="626" t="s">
        <v>151</v>
      </c>
      <c r="L512" s="627"/>
      <c r="M512" s="407">
        <f>+M525</f>
        <v>1</v>
      </c>
    </row>
    <row r="513" spans="1:13" ht="15" customHeight="1" x14ac:dyDescent="0.2">
      <c r="A513" s="628" t="s">
        <v>152</v>
      </c>
      <c r="B513" s="629"/>
      <c r="C513" s="630" t="s">
        <v>32</v>
      </c>
      <c r="D513" s="597"/>
      <c r="E513" s="597"/>
      <c r="F513" s="598"/>
      <c r="G513" s="631" t="s">
        <v>184</v>
      </c>
      <c r="H513" s="633" t="s">
        <v>154</v>
      </c>
      <c r="I513" s="597"/>
      <c r="J513" s="597"/>
      <c r="K513" s="598"/>
      <c r="L513" s="634" t="s">
        <v>155</v>
      </c>
      <c r="M513" s="608" t="s">
        <v>156</v>
      </c>
    </row>
    <row r="514" spans="1:13" ht="16" thickBot="1" x14ac:dyDescent="0.25">
      <c r="A514" s="610"/>
      <c r="B514" s="611"/>
      <c r="C514" s="611"/>
      <c r="D514" s="611"/>
      <c r="E514" s="611"/>
      <c r="F514" s="612"/>
      <c r="G514" s="632"/>
      <c r="H514" s="594"/>
      <c r="I514" s="587"/>
      <c r="J514" s="587"/>
      <c r="K514" s="588"/>
      <c r="L514" s="635"/>
      <c r="M514" s="609"/>
    </row>
    <row r="515" spans="1:13" x14ac:dyDescent="0.2">
      <c r="A515" s="613"/>
      <c r="B515" s="614"/>
      <c r="C515" s="614"/>
      <c r="D515" s="614"/>
      <c r="E515" s="614"/>
      <c r="F515" s="615"/>
      <c r="G515" s="632"/>
      <c r="H515" s="369" t="s">
        <v>157</v>
      </c>
      <c r="I515" s="492" t="s">
        <v>158</v>
      </c>
      <c r="J515" s="492" t="s">
        <v>159</v>
      </c>
      <c r="K515" s="370" t="s">
        <v>160</v>
      </c>
      <c r="L515" s="635"/>
      <c r="M515" s="609"/>
    </row>
    <row r="516" spans="1:13" x14ac:dyDescent="0.2">
      <c r="A516" s="613"/>
      <c r="B516" s="614"/>
      <c r="C516" s="614"/>
      <c r="D516" s="614"/>
      <c r="E516" s="614"/>
      <c r="F516" s="615"/>
      <c r="G516" s="371"/>
      <c r="H516" s="372"/>
      <c r="I516" s="373"/>
      <c r="J516" s="373"/>
      <c r="K516" s="372"/>
      <c r="L516" s="374"/>
      <c r="M516" s="375">
        <f t="shared" ref="M516:M524" si="7">K516</f>
        <v>0</v>
      </c>
    </row>
    <row r="517" spans="1:13" x14ac:dyDescent="0.2">
      <c r="A517" s="613"/>
      <c r="B517" s="614"/>
      <c r="C517" s="614"/>
      <c r="D517" s="614"/>
      <c r="E517" s="614"/>
      <c r="F517" s="615"/>
      <c r="G517" s="376"/>
      <c r="H517" s="372"/>
      <c r="I517" s="373"/>
      <c r="J517" s="373"/>
      <c r="K517" s="372"/>
      <c r="L517" s="374"/>
      <c r="M517" s="375">
        <f t="shared" si="7"/>
        <v>0</v>
      </c>
    </row>
    <row r="518" spans="1:13" x14ac:dyDescent="0.2">
      <c r="A518" s="613"/>
      <c r="B518" s="614"/>
      <c r="C518" s="614"/>
      <c r="D518" s="614"/>
      <c r="E518" s="614"/>
      <c r="F518" s="615"/>
      <c r="G518" s="659"/>
      <c r="H518" s="659"/>
      <c r="I518" s="660"/>
      <c r="J518" s="373"/>
      <c r="K518" s="372"/>
      <c r="L518" s="374"/>
      <c r="M518" s="375">
        <f t="shared" si="7"/>
        <v>0</v>
      </c>
    </row>
    <row r="519" spans="1:13" x14ac:dyDescent="0.2">
      <c r="A519" s="613"/>
      <c r="B519" s="614"/>
      <c r="C519" s="614"/>
      <c r="D519" s="614"/>
      <c r="E519" s="614"/>
      <c r="F519" s="615"/>
      <c r="G519" s="619" t="s">
        <v>186</v>
      </c>
      <c r="H519" s="619"/>
      <c r="I519" s="620"/>
      <c r="J519" s="373"/>
      <c r="K519" s="372">
        <v>1</v>
      </c>
      <c r="L519" s="374"/>
      <c r="M519" s="375">
        <v>1</v>
      </c>
    </row>
    <row r="520" spans="1:13" x14ac:dyDescent="0.2">
      <c r="A520" s="613"/>
      <c r="B520" s="614"/>
      <c r="C520" s="614"/>
      <c r="D520" s="614"/>
      <c r="E520" s="614"/>
      <c r="F520" s="615"/>
      <c r="G520" s="619"/>
      <c r="H520" s="619"/>
      <c r="I520" s="620"/>
      <c r="J520" s="373"/>
      <c r="K520" s="372"/>
      <c r="L520" s="372"/>
      <c r="M520" s="375">
        <f t="shared" si="7"/>
        <v>0</v>
      </c>
    </row>
    <row r="521" spans="1:13" x14ac:dyDescent="0.2">
      <c r="A521" s="613"/>
      <c r="B521" s="614"/>
      <c r="C521" s="614"/>
      <c r="D521" s="614"/>
      <c r="E521" s="614"/>
      <c r="F521" s="615"/>
      <c r="G521" s="619"/>
      <c r="H521" s="619"/>
      <c r="I521" s="620"/>
      <c r="J521" s="373"/>
      <c r="K521" s="373"/>
      <c r="L521" s="377"/>
      <c r="M521" s="375">
        <f t="shared" si="7"/>
        <v>0</v>
      </c>
    </row>
    <row r="522" spans="1:13" x14ac:dyDescent="0.2">
      <c r="A522" s="613"/>
      <c r="B522" s="614"/>
      <c r="C522" s="614"/>
      <c r="D522" s="614"/>
      <c r="E522" s="614"/>
      <c r="F522" s="615"/>
      <c r="G522" s="619"/>
      <c r="H522" s="619"/>
      <c r="I522" s="620"/>
      <c r="J522" s="373"/>
      <c r="K522" s="373"/>
      <c r="L522" s="377"/>
      <c r="M522" s="375">
        <f t="shared" si="7"/>
        <v>0</v>
      </c>
    </row>
    <row r="523" spans="1:13" x14ac:dyDescent="0.2">
      <c r="A523" s="613"/>
      <c r="B523" s="614"/>
      <c r="C523" s="614"/>
      <c r="D523" s="614"/>
      <c r="E523" s="614"/>
      <c r="F523" s="615"/>
      <c r="G523" s="619"/>
      <c r="H523" s="619"/>
      <c r="I523" s="620"/>
      <c r="J523" s="373"/>
      <c r="K523" s="373"/>
      <c r="L523" s="377"/>
      <c r="M523" s="375">
        <f t="shared" si="7"/>
        <v>0</v>
      </c>
    </row>
    <row r="524" spans="1:13" x14ac:dyDescent="0.2">
      <c r="A524" s="616"/>
      <c r="B524" s="617"/>
      <c r="C524" s="617"/>
      <c r="D524" s="617"/>
      <c r="E524" s="617"/>
      <c r="F524" s="618"/>
      <c r="G524" s="619"/>
      <c r="H524" s="619"/>
      <c r="I524" s="620"/>
      <c r="J524" s="373"/>
      <c r="K524" s="373"/>
      <c r="L524" s="377"/>
      <c r="M524" s="375">
        <f t="shared" si="7"/>
        <v>0</v>
      </c>
    </row>
    <row r="525" spans="1:13" ht="16" x14ac:dyDescent="0.2">
      <c r="A525" s="378"/>
      <c r="B525" s="494"/>
      <c r="C525" s="494"/>
      <c r="D525" s="494"/>
      <c r="E525" s="494"/>
      <c r="F525" s="495"/>
      <c r="G525" s="638" t="s">
        <v>182</v>
      </c>
      <c r="H525" s="637"/>
      <c r="I525" s="637"/>
      <c r="J525" s="637"/>
      <c r="K525" s="637"/>
      <c r="L525" s="639"/>
      <c r="M525" s="379">
        <f>SUM(M516:M524)</f>
        <v>1</v>
      </c>
    </row>
    <row r="526" spans="1:13" ht="15.75" customHeight="1" x14ac:dyDescent="0.2">
      <c r="A526" s="640" t="s">
        <v>166</v>
      </c>
      <c r="B526" s="641"/>
      <c r="C526" s="641"/>
      <c r="D526" s="641"/>
      <c r="E526" s="641"/>
      <c r="F526" s="641"/>
      <c r="G526" s="641"/>
      <c r="H526" s="641"/>
      <c r="I526" s="641"/>
      <c r="J526" s="641"/>
      <c r="K526" s="641"/>
      <c r="L526" s="641"/>
      <c r="M526" s="642"/>
    </row>
    <row r="527" spans="1:13" ht="16" x14ac:dyDescent="0.2">
      <c r="A527" s="380"/>
      <c r="B527" s="381"/>
      <c r="C527" s="381"/>
      <c r="D527" s="381"/>
      <c r="E527" s="381"/>
      <c r="F527" s="381"/>
      <c r="G527" s="382"/>
      <c r="H527" s="382"/>
      <c r="I527" s="382"/>
      <c r="J527" s="382"/>
      <c r="K527" s="382"/>
      <c r="L527" s="382"/>
      <c r="M527" s="383"/>
    </row>
    <row r="528" spans="1:13" ht="16" x14ac:dyDescent="0.2">
      <c r="A528" s="384"/>
      <c r="B528" s="385"/>
      <c r="C528" s="385"/>
      <c r="D528" s="385"/>
      <c r="E528" s="385"/>
      <c r="F528" s="385"/>
      <c r="G528" s="386"/>
      <c r="H528" s="386"/>
      <c r="I528" s="386"/>
      <c r="J528" s="386"/>
      <c r="K528" s="386"/>
      <c r="L528" s="386"/>
      <c r="M528" s="387"/>
    </row>
    <row r="529" spans="1:13" ht="16" x14ac:dyDescent="0.2">
      <c r="A529" s="496"/>
      <c r="B529" s="497"/>
      <c r="C529" s="497"/>
      <c r="D529" s="497"/>
      <c r="E529" s="497"/>
      <c r="F529" s="497"/>
      <c r="G529" s="388"/>
      <c r="H529" s="388"/>
      <c r="I529" s="388"/>
      <c r="J529" s="388"/>
      <c r="K529" s="388"/>
      <c r="L529" s="388"/>
      <c r="M529" s="389"/>
    </row>
    <row r="530" spans="1:13" ht="15.5" customHeight="1" x14ac:dyDescent="0.2">
      <c r="A530" s="651"/>
      <c r="B530" s="652"/>
      <c r="C530" s="652"/>
      <c r="D530" s="652"/>
      <c r="E530" s="652"/>
      <c r="F530" s="652"/>
      <c r="G530" s="652"/>
      <c r="H530" s="652"/>
      <c r="I530" s="652"/>
      <c r="J530" s="652"/>
      <c r="K530" s="652"/>
      <c r="L530" s="652"/>
      <c r="M530" s="653"/>
    </row>
    <row r="531" spans="1:13" ht="15.5" customHeight="1" x14ac:dyDescent="0.2">
      <c r="A531" s="643"/>
      <c r="B531" s="644"/>
      <c r="C531" s="644"/>
      <c r="D531" s="644"/>
      <c r="E531" s="644"/>
      <c r="F531" s="644"/>
      <c r="G531" s="644"/>
      <c r="H531" s="644"/>
      <c r="I531" s="644"/>
      <c r="J531" s="644"/>
      <c r="K531" s="644"/>
      <c r="L531" s="644"/>
      <c r="M531" s="645"/>
    </row>
    <row r="532" spans="1:13" ht="15.5" customHeight="1" x14ac:dyDescent="0.2">
      <c r="A532" s="643"/>
      <c r="B532" s="644"/>
      <c r="C532" s="644"/>
      <c r="D532" s="644"/>
      <c r="E532" s="644"/>
      <c r="F532" s="644"/>
      <c r="G532" s="644"/>
      <c r="H532" s="644"/>
      <c r="I532" s="644"/>
      <c r="J532" s="644"/>
      <c r="K532" s="644"/>
      <c r="L532" s="644"/>
      <c r="M532" s="645"/>
    </row>
    <row r="533" spans="1:13" ht="15.5" customHeight="1" x14ac:dyDescent="0.2">
      <c r="A533" s="643"/>
      <c r="B533" s="644"/>
      <c r="C533" s="644"/>
      <c r="D533" s="644"/>
      <c r="E533" s="644"/>
      <c r="F533" s="644"/>
      <c r="G533" s="644"/>
      <c r="H533" s="644"/>
      <c r="I533" s="644"/>
      <c r="J533" s="644"/>
      <c r="K533" s="644"/>
      <c r="L533" s="644"/>
      <c r="M533" s="645"/>
    </row>
    <row r="534" spans="1:13" ht="15.5" customHeight="1" x14ac:dyDescent="0.2">
      <c r="A534" s="643"/>
      <c r="B534" s="644"/>
      <c r="C534" s="644"/>
      <c r="D534" s="644"/>
      <c r="E534" s="644"/>
      <c r="F534" s="644"/>
      <c r="G534" s="644"/>
      <c r="H534" s="644"/>
      <c r="I534" s="644"/>
      <c r="J534" s="644"/>
      <c r="K534" s="644"/>
      <c r="L534" s="644"/>
      <c r="M534" s="645"/>
    </row>
    <row r="535" spans="1:13" ht="15.5" customHeight="1" x14ac:dyDescent="0.2">
      <c r="A535" s="643"/>
      <c r="B535" s="644"/>
      <c r="C535" s="644"/>
      <c r="D535" s="644"/>
      <c r="E535" s="644"/>
      <c r="F535" s="644"/>
      <c r="G535" s="644"/>
      <c r="H535" s="644"/>
      <c r="I535" s="644"/>
      <c r="J535" s="644"/>
      <c r="K535" s="644"/>
      <c r="L535" s="644"/>
      <c r="M535" s="645"/>
    </row>
    <row r="536" spans="1:13" ht="15.5" customHeight="1" x14ac:dyDescent="0.2">
      <c r="A536" s="643"/>
      <c r="B536" s="644"/>
      <c r="C536" s="644"/>
      <c r="D536" s="644"/>
      <c r="E536" s="644"/>
      <c r="F536" s="644"/>
      <c r="G536" s="644"/>
      <c r="H536" s="644"/>
      <c r="I536" s="644"/>
      <c r="J536" s="644"/>
      <c r="K536" s="644"/>
      <c r="L536" s="644"/>
      <c r="M536" s="645"/>
    </row>
    <row r="537" spans="1:13" ht="15.75" customHeight="1" x14ac:dyDescent="0.2">
      <c r="A537" s="643"/>
      <c r="B537" s="644"/>
      <c r="C537" s="644"/>
      <c r="D537" s="644"/>
      <c r="E537" s="644"/>
      <c r="F537" s="644"/>
      <c r="G537" s="644"/>
      <c r="H537" s="644"/>
      <c r="I537" s="644"/>
      <c r="J537" s="644"/>
      <c r="K537" s="644"/>
      <c r="L537" s="644"/>
      <c r="M537" s="645"/>
    </row>
    <row r="538" spans="1:13" ht="15.75" customHeight="1" x14ac:dyDescent="0.2">
      <c r="A538" s="643"/>
      <c r="B538" s="644"/>
      <c r="C538" s="644"/>
      <c r="D538" s="644"/>
      <c r="E538" s="644"/>
      <c r="F538" s="644"/>
      <c r="G538" s="644"/>
      <c r="H538" s="644"/>
      <c r="I538" s="644"/>
      <c r="J538" s="644"/>
      <c r="K538" s="644"/>
      <c r="L538" s="644"/>
      <c r="M538" s="645"/>
    </row>
    <row r="539" spans="1:13" ht="15.75" customHeight="1" x14ac:dyDescent="0.2">
      <c r="A539" s="643"/>
      <c r="B539" s="644"/>
      <c r="C539" s="644"/>
      <c r="D539" s="644"/>
      <c r="E539" s="644"/>
      <c r="F539" s="644"/>
      <c r="G539" s="644"/>
      <c r="H539" s="644"/>
      <c r="I539" s="644"/>
      <c r="J539" s="644"/>
      <c r="K539" s="644"/>
      <c r="L539" s="644"/>
      <c r="M539" s="645"/>
    </row>
    <row r="540" spans="1:13" ht="15.75" customHeight="1" x14ac:dyDescent="0.2">
      <c r="A540" s="643"/>
      <c r="B540" s="644"/>
      <c r="C540" s="644"/>
      <c r="D540" s="644"/>
      <c r="E540" s="644"/>
      <c r="F540" s="644"/>
      <c r="G540" s="644"/>
      <c r="H540" s="644"/>
      <c r="I540" s="644"/>
      <c r="J540" s="644"/>
      <c r="K540" s="644"/>
      <c r="L540" s="644"/>
      <c r="M540" s="645"/>
    </row>
    <row r="541" spans="1:13" x14ac:dyDescent="0.2">
      <c r="A541" s="654"/>
      <c r="B541" s="655"/>
      <c r="C541" s="655"/>
      <c r="D541" s="655"/>
      <c r="E541" s="655"/>
      <c r="F541" s="655"/>
      <c r="G541" s="655"/>
      <c r="H541" s="655"/>
      <c r="I541" s="655"/>
      <c r="J541" s="655"/>
      <c r="K541" s="655"/>
      <c r="L541" s="655"/>
      <c r="M541" s="656"/>
    </row>
    <row r="556" spans="1:13" ht="15" customHeight="1" x14ac:dyDescent="0.2">
      <c r="A556" s="583" t="s">
        <v>143</v>
      </c>
      <c r="B556" s="584"/>
      <c r="C556" s="584"/>
      <c r="D556" s="584"/>
      <c r="E556" s="584"/>
      <c r="F556" s="584"/>
      <c r="G556" s="584"/>
      <c r="H556" s="584"/>
      <c r="I556" s="584"/>
      <c r="J556" s="585"/>
      <c r="K556" s="589" t="s">
        <v>144</v>
      </c>
      <c r="L556" s="584"/>
      <c r="M556" s="590"/>
    </row>
    <row r="557" spans="1:13" ht="16" thickBot="1" x14ac:dyDescent="0.25">
      <c r="A557" s="586"/>
      <c r="B557" s="587"/>
      <c r="C557" s="587"/>
      <c r="D557" s="587"/>
      <c r="E557" s="587"/>
      <c r="F557" s="587"/>
      <c r="G557" s="587"/>
      <c r="H557" s="587"/>
      <c r="I557" s="587"/>
      <c r="J557" s="588"/>
      <c r="K557" s="591"/>
      <c r="L557" s="592"/>
      <c r="M557" s="593"/>
    </row>
    <row r="558" spans="1:13" ht="15" customHeight="1" x14ac:dyDescent="0.2">
      <c r="A558" s="596" t="s">
        <v>145</v>
      </c>
      <c r="B558" s="597"/>
      <c r="C558" s="598"/>
      <c r="D558" s="599" t="s">
        <v>146</v>
      </c>
      <c r="E558" s="592"/>
      <c r="F558" s="592"/>
      <c r="G558" s="592"/>
      <c r="H558" s="592"/>
      <c r="I558" s="592"/>
      <c r="J558" s="592"/>
      <c r="K558" s="591"/>
      <c r="L558" s="592"/>
      <c r="M558" s="593"/>
    </row>
    <row r="559" spans="1:13" ht="16" thickBot="1" x14ac:dyDescent="0.25">
      <c r="A559" s="586"/>
      <c r="B559" s="587"/>
      <c r="C559" s="588"/>
      <c r="D559" s="591"/>
      <c r="E559" s="592"/>
      <c r="F559" s="592"/>
      <c r="G559" s="592"/>
      <c r="H559" s="592"/>
      <c r="I559" s="592"/>
      <c r="J559" s="592"/>
      <c r="K559" s="594"/>
      <c r="L559" s="587"/>
      <c r="M559" s="595"/>
    </row>
    <row r="560" spans="1:13" ht="15.75" customHeight="1" thickBot="1" x14ac:dyDescent="0.25">
      <c r="A560" s="605" t="s">
        <v>147</v>
      </c>
      <c r="B560" s="606"/>
      <c r="C560" s="606"/>
      <c r="D560" s="606"/>
      <c r="E560" s="606"/>
      <c r="F560" s="606"/>
      <c r="G560" s="607"/>
      <c r="H560" s="600">
        <v>46254</v>
      </c>
      <c r="I560" s="601"/>
      <c r="J560" s="602"/>
      <c r="K560" s="603" t="s">
        <v>148</v>
      </c>
      <c r="L560" s="604"/>
      <c r="M560" s="367" t="s">
        <v>149</v>
      </c>
    </row>
    <row r="561" spans="1:13" ht="79.5" customHeight="1" thickBot="1" x14ac:dyDescent="0.25">
      <c r="A561" s="621" t="s">
        <v>150</v>
      </c>
      <c r="B561" s="622"/>
      <c r="C561" s="623" t="str">
        <f>+'PRESUPUESTO GENERAL'!C25</f>
        <v xml:space="preserve">Retiro y transporte de caucho reciclado pigmentado aglomerado con resinas E= 3 cm </v>
      </c>
      <c r="D561" s="624"/>
      <c r="E561" s="624"/>
      <c r="F561" s="624"/>
      <c r="G561" s="624"/>
      <c r="H561" s="624"/>
      <c r="I561" s="624"/>
      <c r="J561" s="625"/>
      <c r="K561" s="626" t="s">
        <v>151</v>
      </c>
      <c r="L561" s="627"/>
      <c r="M561" s="407">
        <f>+M574</f>
        <v>45.85</v>
      </c>
    </row>
    <row r="562" spans="1:13" ht="15" customHeight="1" x14ac:dyDescent="0.2">
      <c r="A562" s="628" t="s">
        <v>152</v>
      </c>
      <c r="B562" s="629"/>
      <c r="C562" s="630" t="s">
        <v>32</v>
      </c>
      <c r="D562" s="597"/>
      <c r="E562" s="597"/>
      <c r="F562" s="598"/>
      <c r="G562" s="631" t="s">
        <v>187</v>
      </c>
      <c r="H562" s="633" t="s">
        <v>154</v>
      </c>
      <c r="I562" s="597"/>
      <c r="J562" s="597"/>
      <c r="K562" s="598"/>
      <c r="L562" s="634" t="s">
        <v>155</v>
      </c>
      <c r="M562" s="608" t="s">
        <v>156</v>
      </c>
    </row>
    <row r="563" spans="1:13" ht="16" thickBot="1" x14ac:dyDescent="0.25">
      <c r="A563" s="610"/>
      <c r="B563" s="611"/>
      <c r="C563" s="611"/>
      <c r="D563" s="611"/>
      <c r="E563" s="611"/>
      <c r="F563" s="612"/>
      <c r="G563" s="632"/>
      <c r="H563" s="594"/>
      <c r="I563" s="587"/>
      <c r="J563" s="587"/>
      <c r="K563" s="588"/>
      <c r="L563" s="635"/>
      <c r="M563" s="609"/>
    </row>
    <row r="564" spans="1:13" x14ac:dyDescent="0.2">
      <c r="A564" s="613"/>
      <c r="B564" s="614"/>
      <c r="C564" s="614"/>
      <c r="D564" s="614"/>
      <c r="E564" s="614"/>
      <c r="F564" s="615"/>
      <c r="G564" s="632"/>
      <c r="H564" s="369" t="s">
        <v>157</v>
      </c>
      <c r="I564" s="492" t="s">
        <v>158</v>
      </c>
      <c r="J564" s="492" t="s">
        <v>159</v>
      </c>
      <c r="K564" s="370" t="s">
        <v>160</v>
      </c>
      <c r="L564" s="635"/>
      <c r="M564" s="609"/>
    </row>
    <row r="565" spans="1:13" x14ac:dyDescent="0.2">
      <c r="A565" s="613"/>
      <c r="B565" s="614"/>
      <c r="C565" s="614"/>
      <c r="D565" s="614"/>
      <c r="E565" s="614"/>
      <c r="F565" s="615"/>
      <c r="G565" s="371"/>
      <c r="H565" s="372"/>
      <c r="I565" s="373"/>
      <c r="J565" s="373"/>
      <c r="K565" s="372"/>
      <c r="L565" s="374"/>
      <c r="M565" s="375">
        <f t="shared" ref="M565:M573" si="8">K565</f>
        <v>0</v>
      </c>
    </row>
    <row r="566" spans="1:13" x14ac:dyDescent="0.2">
      <c r="A566" s="613"/>
      <c r="B566" s="614"/>
      <c r="C566" s="614"/>
      <c r="D566" s="614"/>
      <c r="E566" s="614"/>
      <c r="F566" s="615"/>
      <c r="G566" s="376"/>
      <c r="H566" s="372"/>
      <c r="I566" s="373"/>
      <c r="J566" s="373"/>
      <c r="K566" s="372"/>
      <c r="L566" s="374"/>
      <c r="M566" s="375">
        <f t="shared" si="8"/>
        <v>0</v>
      </c>
    </row>
    <row r="567" spans="1:13" x14ac:dyDescent="0.2">
      <c r="A567" s="613"/>
      <c r="B567" s="614"/>
      <c r="C567" s="614"/>
      <c r="D567" s="614"/>
      <c r="E567" s="614"/>
      <c r="F567" s="615"/>
      <c r="G567" s="659"/>
      <c r="H567" s="659"/>
      <c r="I567" s="660"/>
      <c r="J567" s="373"/>
      <c r="K567" s="372"/>
      <c r="L567" s="374"/>
      <c r="M567" s="375">
        <f t="shared" si="8"/>
        <v>0</v>
      </c>
    </row>
    <row r="568" spans="1:13" x14ac:dyDescent="0.2">
      <c r="A568" s="613"/>
      <c r="B568" s="614"/>
      <c r="C568" s="614"/>
      <c r="D568" s="614"/>
      <c r="E568" s="614"/>
      <c r="F568" s="615"/>
      <c r="G568" s="619"/>
      <c r="H568" s="619"/>
      <c r="I568" s="620"/>
      <c r="J568" s="373"/>
      <c r="K568" s="372"/>
      <c r="L568" s="374"/>
      <c r="M568" s="375">
        <f t="shared" si="8"/>
        <v>0</v>
      </c>
    </row>
    <row r="569" spans="1:13" x14ac:dyDescent="0.2">
      <c r="A569" s="613"/>
      <c r="B569" s="614"/>
      <c r="C569" s="614"/>
      <c r="D569" s="614"/>
      <c r="E569" s="614"/>
      <c r="F569" s="615"/>
      <c r="G569" s="619"/>
      <c r="H569" s="619"/>
      <c r="I569" s="620"/>
      <c r="J569" s="373"/>
      <c r="K569" s="372"/>
      <c r="L569" s="372"/>
      <c r="M569" s="375">
        <f t="shared" si="8"/>
        <v>0</v>
      </c>
    </row>
    <row r="570" spans="1:13" x14ac:dyDescent="0.2">
      <c r="A570" s="613"/>
      <c r="B570" s="614"/>
      <c r="C570" s="614"/>
      <c r="D570" s="614"/>
      <c r="E570" s="614"/>
      <c r="F570" s="615"/>
      <c r="G570" s="619"/>
      <c r="H570" s="619"/>
      <c r="I570" s="620"/>
      <c r="J570" s="373"/>
      <c r="K570" s="373"/>
      <c r="L570" s="377"/>
      <c r="M570" s="375">
        <f t="shared" si="8"/>
        <v>0</v>
      </c>
    </row>
    <row r="571" spans="1:13" x14ac:dyDescent="0.2">
      <c r="A571" s="613"/>
      <c r="B571" s="614"/>
      <c r="C571" s="614"/>
      <c r="D571" s="614"/>
      <c r="E571" s="614"/>
      <c r="F571" s="615"/>
      <c r="G571" s="619"/>
      <c r="H571" s="619"/>
      <c r="I571" s="620"/>
      <c r="J571" s="373"/>
      <c r="K571" s="373"/>
      <c r="L571" s="377"/>
      <c r="M571" s="375">
        <f t="shared" si="8"/>
        <v>0</v>
      </c>
    </row>
    <row r="572" spans="1:13" x14ac:dyDescent="0.2">
      <c r="A572" s="613"/>
      <c r="B572" s="614"/>
      <c r="C572" s="614"/>
      <c r="D572" s="614"/>
      <c r="E572" s="614"/>
      <c r="F572" s="615"/>
      <c r="G572" s="619"/>
      <c r="H572" s="619"/>
      <c r="I572" s="620"/>
      <c r="J572" s="373"/>
      <c r="K572" s="373"/>
      <c r="L572" s="377"/>
      <c r="M572" s="375">
        <f t="shared" si="8"/>
        <v>0</v>
      </c>
    </row>
    <row r="573" spans="1:13" x14ac:dyDescent="0.2">
      <c r="A573" s="616"/>
      <c r="B573" s="617"/>
      <c r="C573" s="617"/>
      <c r="D573" s="617"/>
      <c r="E573" s="617"/>
      <c r="F573" s="618"/>
      <c r="G573" s="619"/>
      <c r="H573" s="619"/>
      <c r="I573" s="620"/>
      <c r="J573" s="373"/>
      <c r="K573" s="373"/>
      <c r="L573" s="377"/>
      <c r="M573" s="375">
        <f t="shared" si="8"/>
        <v>0</v>
      </c>
    </row>
    <row r="574" spans="1:13" ht="16" x14ac:dyDescent="0.2">
      <c r="A574" s="378"/>
      <c r="B574" s="494"/>
      <c r="C574" s="494"/>
      <c r="D574" s="494"/>
      <c r="E574" s="494"/>
      <c r="F574" s="495"/>
      <c r="G574" s="638" t="s">
        <v>187</v>
      </c>
      <c r="H574" s="637"/>
      <c r="I574" s="637"/>
      <c r="J574" s="637"/>
      <c r="K574" s="637"/>
      <c r="L574" s="639"/>
      <c r="M574" s="379">
        <v>45.85</v>
      </c>
    </row>
    <row r="575" spans="1:13" ht="15.75" customHeight="1" x14ac:dyDescent="0.2">
      <c r="A575" s="640" t="s">
        <v>166</v>
      </c>
      <c r="B575" s="641"/>
      <c r="C575" s="641"/>
      <c r="D575" s="641"/>
      <c r="E575" s="641"/>
      <c r="F575" s="641"/>
      <c r="G575" s="641"/>
      <c r="H575" s="641"/>
      <c r="I575" s="641"/>
      <c r="J575" s="641"/>
      <c r="K575" s="641"/>
      <c r="L575" s="641"/>
      <c r="M575" s="642"/>
    </row>
    <row r="576" spans="1:13" ht="16" x14ac:dyDescent="0.2">
      <c r="A576" s="380"/>
      <c r="B576" s="381"/>
      <c r="C576" s="381"/>
      <c r="D576" s="381"/>
      <c r="E576" s="381"/>
      <c r="F576" s="381"/>
      <c r="G576" s="382"/>
      <c r="H576" s="382"/>
      <c r="I576" s="382"/>
      <c r="J576" s="382"/>
      <c r="K576" s="382"/>
      <c r="L576" s="382"/>
      <c r="M576" s="383"/>
    </row>
    <row r="577" spans="1:13" ht="16" x14ac:dyDescent="0.2">
      <c r="A577" s="384"/>
      <c r="B577" s="385"/>
      <c r="C577" s="385"/>
      <c r="D577" s="385"/>
      <c r="E577" s="385"/>
      <c r="F577" s="385"/>
      <c r="G577" s="386"/>
      <c r="H577" s="386"/>
      <c r="I577" s="386"/>
      <c r="J577" s="386"/>
      <c r="K577" s="386"/>
      <c r="L577" s="386"/>
      <c r="M577" s="387"/>
    </row>
    <row r="578" spans="1:13" ht="15.5" customHeight="1" x14ac:dyDescent="0.2">
      <c r="A578" s="651"/>
      <c r="B578" s="652"/>
      <c r="C578" s="652"/>
      <c r="D578" s="652"/>
      <c r="E578" s="652"/>
      <c r="F578" s="652"/>
      <c r="G578" s="652"/>
      <c r="H578" s="652"/>
      <c r="I578" s="652"/>
      <c r="J578" s="652"/>
      <c r="K578" s="652"/>
      <c r="L578" s="652"/>
      <c r="M578" s="653"/>
    </row>
    <row r="579" spans="1:13" ht="15.5" customHeight="1" x14ac:dyDescent="0.2">
      <c r="A579" s="643"/>
      <c r="B579" s="644"/>
      <c r="C579" s="644"/>
      <c r="D579" s="644"/>
      <c r="E579" s="644"/>
      <c r="F579" s="644"/>
      <c r="G579" s="644"/>
      <c r="H579" s="644"/>
      <c r="I579" s="644"/>
      <c r="J579" s="644"/>
      <c r="K579" s="644"/>
      <c r="L579" s="644"/>
      <c r="M579" s="645"/>
    </row>
    <row r="580" spans="1:13" ht="15.5" customHeight="1" x14ac:dyDescent="0.2">
      <c r="A580" s="643"/>
      <c r="B580" s="644"/>
      <c r="C580" s="644"/>
      <c r="D580" s="644"/>
      <c r="E580" s="644"/>
      <c r="F580" s="644"/>
      <c r="G580" s="644"/>
      <c r="H580" s="644"/>
      <c r="I580" s="644"/>
      <c r="J580" s="644"/>
      <c r="K580" s="644"/>
      <c r="L580" s="644"/>
      <c r="M580" s="645"/>
    </row>
    <row r="581" spans="1:13" ht="15.5" customHeight="1" x14ac:dyDescent="0.2">
      <c r="A581" s="643"/>
      <c r="B581" s="644"/>
      <c r="C581" s="644"/>
      <c r="D581" s="644"/>
      <c r="E581" s="644"/>
      <c r="F581" s="644"/>
      <c r="G581" s="644"/>
      <c r="H581" s="644"/>
      <c r="I581" s="644"/>
      <c r="J581" s="644"/>
      <c r="K581" s="644"/>
      <c r="L581" s="644"/>
      <c r="M581" s="645"/>
    </row>
    <row r="582" spans="1:13" ht="15.5" customHeight="1" x14ac:dyDescent="0.2">
      <c r="A582" s="643"/>
      <c r="B582" s="644"/>
      <c r="C582" s="644"/>
      <c r="D582" s="644"/>
      <c r="E582" s="644"/>
      <c r="F582" s="644"/>
      <c r="G582" s="644"/>
      <c r="H582" s="644"/>
      <c r="I582" s="644"/>
      <c r="J582" s="644"/>
      <c r="K582" s="644"/>
      <c r="L582" s="644"/>
      <c r="M582" s="645"/>
    </row>
    <row r="583" spans="1:13" ht="15.5" customHeight="1" x14ac:dyDescent="0.2">
      <c r="A583" s="643"/>
      <c r="B583" s="644"/>
      <c r="C583" s="644"/>
      <c r="D583" s="644"/>
      <c r="E583" s="644"/>
      <c r="F583" s="644"/>
      <c r="G583" s="644"/>
      <c r="H583" s="644"/>
      <c r="I583" s="644"/>
      <c r="J583" s="644"/>
      <c r="K583" s="644"/>
      <c r="L583" s="644"/>
      <c r="M583" s="645"/>
    </row>
    <row r="584" spans="1:13" ht="15.75" customHeight="1" x14ac:dyDescent="0.2">
      <c r="A584" s="643"/>
      <c r="B584" s="644"/>
      <c r="C584" s="644"/>
      <c r="D584" s="644"/>
      <c r="E584" s="644"/>
      <c r="F584" s="644"/>
      <c r="G584" s="644"/>
      <c r="H584" s="644"/>
      <c r="I584" s="644"/>
      <c r="J584" s="644"/>
      <c r="K584" s="644"/>
      <c r="L584" s="644"/>
      <c r="M584" s="645"/>
    </row>
    <row r="585" spans="1:13" ht="15.75" customHeight="1" x14ac:dyDescent="0.2">
      <c r="A585" s="643"/>
      <c r="B585" s="644"/>
      <c r="C585" s="644"/>
      <c r="D585" s="644"/>
      <c r="E585" s="644"/>
      <c r="F585" s="644"/>
      <c r="G585" s="644"/>
      <c r="H585" s="644"/>
      <c r="I585" s="644"/>
      <c r="J585" s="644"/>
      <c r="K585" s="644"/>
      <c r="L585" s="644"/>
      <c r="M585" s="645"/>
    </row>
    <row r="586" spans="1:13" ht="15.75" customHeight="1" x14ac:dyDescent="0.2">
      <c r="A586" s="643"/>
      <c r="B586" s="644"/>
      <c r="C586" s="644"/>
      <c r="D586" s="644"/>
      <c r="E586" s="644"/>
      <c r="F586" s="644"/>
      <c r="G586" s="644"/>
      <c r="H586" s="644"/>
      <c r="I586" s="644"/>
      <c r="J586" s="644"/>
      <c r="K586" s="644"/>
      <c r="L586" s="644"/>
      <c r="M586" s="645"/>
    </row>
    <row r="587" spans="1:13" ht="15.75" customHeight="1" x14ac:dyDescent="0.2">
      <c r="A587" s="643"/>
      <c r="B587" s="644"/>
      <c r="C587" s="644"/>
      <c r="D587" s="644"/>
      <c r="E587" s="644"/>
      <c r="F587" s="644"/>
      <c r="G587" s="644"/>
      <c r="H587" s="644"/>
      <c r="I587" s="644"/>
      <c r="J587" s="644"/>
      <c r="K587" s="644"/>
      <c r="L587" s="644"/>
      <c r="M587" s="645"/>
    </row>
    <row r="588" spans="1:13" x14ac:dyDescent="0.2">
      <c r="A588" s="654"/>
      <c r="B588" s="655"/>
      <c r="C588" s="655"/>
      <c r="D588" s="655"/>
      <c r="E588" s="655"/>
      <c r="F588" s="655"/>
      <c r="G588" s="655"/>
      <c r="H588" s="655"/>
      <c r="I588" s="655"/>
      <c r="J588" s="655"/>
      <c r="K588" s="655"/>
      <c r="L588" s="655"/>
      <c r="M588" s="656"/>
    </row>
    <row r="595" spans="1:13" x14ac:dyDescent="0.2">
      <c r="I595" t="s">
        <v>9</v>
      </c>
    </row>
    <row r="600" spans="1:13" ht="15" customHeight="1" x14ac:dyDescent="0.2">
      <c r="A600" s="583" t="s">
        <v>143</v>
      </c>
      <c r="B600" s="584"/>
      <c r="C600" s="584"/>
      <c r="D600" s="584"/>
      <c r="E600" s="584"/>
      <c r="F600" s="584"/>
      <c r="G600" s="584"/>
      <c r="H600" s="584"/>
      <c r="I600" s="584"/>
      <c r="J600" s="585"/>
      <c r="K600" s="589" t="s">
        <v>144</v>
      </c>
      <c r="L600" s="584"/>
      <c r="M600" s="590"/>
    </row>
    <row r="601" spans="1:13" ht="16" thickBot="1" x14ac:dyDescent="0.25">
      <c r="A601" s="586"/>
      <c r="B601" s="587"/>
      <c r="C601" s="587"/>
      <c r="D601" s="587"/>
      <c r="E601" s="587"/>
      <c r="F601" s="587"/>
      <c r="G601" s="587"/>
      <c r="H601" s="587"/>
      <c r="I601" s="587"/>
      <c r="J601" s="588"/>
      <c r="K601" s="591"/>
      <c r="L601" s="592"/>
      <c r="M601" s="593"/>
    </row>
    <row r="602" spans="1:13" ht="15" customHeight="1" x14ac:dyDescent="0.2">
      <c r="A602" s="596" t="s">
        <v>145</v>
      </c>
      <c r="B602" s="597"/>
      <c r="C602" s="598"/>
      <c r="D602" s="599" t="s">
        <v>146</v>
      </c>
      <c r="E602" s="592"/>
      <c r="F602" s="592"/>
      <c r="G602" s="592"/>
      <c r="H602" s="592"/>
      <c r="I602" s="592"/>
      <c r="J602" s="592"/>
      <c r="K602" s="591"/>
      <c r="L602" s="592"/>
      <c r="M602" s="593"/>
    </row>
    <row r="603" spans="1:13" ht="16" thickBot="1" x14ac:dyDescent="0.25">
      <c r="A603" s="586"/>
      <c r="B603" s="587"/>
      <c r="C603" s="588"/>
      <c r="D603" s="591"/>
      <c r="E603" s="592"/>
      <c r="F603" s="592"/>
      <c r="G603" s="592"/>
      <c r="H603" s="592"/>
      <c r="I603" s="592"/>
      <c r="J603" s="592"/>
      <c r="K603" s="594"/>
      <c r="L603" s="587"/>
      <c r="M603" s="595"/>
    </row>
    <row r="604" spans="1:13" ht="15.75" customHeight="1" thickBot="1" x14ac:dyDescent="0.25">
      <c r="A604" s="605" t="s">
        <v>147</v>
      </c>
      <c r="B604" s="606"/>
      <c r="C604" s="606"/>
      <c r="D604" s="606"/>
      <c r="E604" s="606"/>
      <c r="F604" s="606"/>
      <c r="G604" s="607"/>
      <c r="H604" s="600">
        <v>46254</v>
      </c>
      <c r="I604" s="665"/>
      <c r="J604" s="666"/>
      <c r="K604" s="603" t="s">
        <v>148</v>
      </c>
      <c r="L604" s="604"/>
      <c r="M604" s="367" t="s">
        <v>149</v>
      </c>
    </row>
    <row r="605" spans="1:13" ht="81" customHeight="1" thickBot="1" x14ac:dyDescent="0.25">
      <c r="A605" s="621" t="s">
        <v>150</v>
      </c>
      <c r="B605" s="622"/>
      <c r="C605" s="623" t="str">
        <f>+'PRESUPUESTO GENERAL'!C26</f>
        <v>demolicion de placa de contrapiso en concreto de 3000 psi, E= 8 cm</v>
      </c>
      <c r="D605" s="624"/>
      <c r="E605" s="624"/>
      <c r="F605" s="624"/>
      <c r="G605" s="624"/>
      <c r="H605" s="624"/>
      <c r="I605" s="624"/>
      <c r="J605" s="625"/>
      <c r="K605" s="626" t="s">
        <v>151</v>
      </c>
      <c r="L605" s="627"/>
      <c r="M605" s="407">
        <f>+M618</f>
        <v>45.85</v>
      </c>
    </row>
    <row r="606" spans="1:13" ht="15" customHeight="1" x14ac:dyDescent="0.2">
      <c r="A606" s="628" t="s">
        <v>152</v>
      </c>
      <c r="B606" s="629"/>
      <c r="C606" s="630"/>
      <c r="D606" s="597"/>
      <c r="E606" s="597"/>
      <c r="F606" s="598"/>
      <c r="G606" s="631" t="s">
        <v>184</v>
      </c>
      <c r="H606" s="633" t="s">
        <v>154</v>
      </c>
      <c r="I606" s="597"/>
      <c r="J606" s="597"/>
      <c r="K606" s="598"/>
      <c r="L606" s="634" t="s">
        <v>155</v>
      </c>
      <c r="M606" s="608" t="s">
        <v>156</v>
      </c>
    </row>
    <row r="607" spans="1:13" ht="16" thickBot="1" x14ac:dyDescent="0.25">
      <c r="A607" s="610"/>
      <c r="B607" s="611"/>
      <c r="C607" s="611"/>
      <c r="D607" s="611"/>
      <c r="E607" s="611"/>
      <c r="F607" s="612"/>
      <c r="G607" s="632"/>
      <c r="H607" s="594"/>
      <c r="I607" s="587"/>
      <c r="J607" s="587"/>
      <c r="K607" s="588"/>
      <c r="L607" s="635"/>
      <c r="M607" s="609"/>
    </row>
    <row r="608" spans="1:13" x14ac:dyDescent="0.2">
      <c r="A608" s="613"/>
      <c r="B608" s="614"/>
      <c r="C608" s="614"/>
      <c r="D608" s="614"/>
      <c r="E608" s="614"/>
      <c r="F608" s="615"/>
      <c r="G608" s="632"/>
      <c r="H608" s="369" t="s">
        <v>157</v>
      </c>
      <c r="I608" s="492" t="s">
        <v>158</v>
      </c>
      <c r="J608" s="492" t="s">
        <v>159</v>
      </c>
      <c r="K608" s="370" t="s">
        <v>160</v>
      </c>
      <c r="L608" s="635"/>
      <c r="M608" s="609"/>
    </row>
    <row r="609" spans="1:13" x14ac:dyDescent="0.2">
      <c r="A609" s="613"/>
      <c r="B609" s="614"/>
      <c r="C609" s="614"/>
      <c r="D609" s="614"/>
      <c r="E609" s="614"/>
      <c r="F609" s="615"/>
      <c r="G609" s="371"/>
      <c r="H609" s="372"/>
      <c r="I609" s="373"/>
      <c r="J609" s="373"/>
      <c r="K609" s="372"/>
      <c r="L609" s="374"/>
      <c r="M609" s="375">
        <f t="shared" ref="M609:M617" si="9">K609</f>
        <v>0</v>
      </c>
    </row>
    <row r="610" spans="1:13" x14ac:dyDescent="0.2">
      <c r="A610" s="613"/>
      <c r="B610" s="614"/>
      <c r="C610" s="614"/>
      <c r="D610" s="614"/>
      <c r="E610" s="614"/>
      <c r="F610" s="615"/>
      <c r="G610" s="376"/>
      <c r="H610" s="372"/>
      <c r="I610" s="373"/>
      <c r="J610" s="373"/>
      <c r="K610" s="372"/>
      <c r="L610" s="374"/>
      <c r="M610" s="375">
        <f t="shared" si="9"/>
        <v>0</v>
      </c>
    </row>
    <row r="611" spans="1:13" x14ac:dyDescent="0.2">
      <c r="A611" s="613"/>
      <c r="B611" s="614"/>
      <c r="C611" s="614"/>
      <c r="D611" s="614"/>
      <c r="E611" s="614"/>
      <c r="F611" s="615"/>
      <c r="G611" s="659"/>
      <c r="H611" s="659"/>
      <c r="I611" s="660"/>
      <c r="J611" s="373"/>
      <c r="K611" s="372"/>
      <c r="L611" s="374"/>
      <c r="M611" s="375">
        <f t="shared" si="9"/>
        <v>0</v>
      </c>
    </row>
    <row r="612" spans="1:13" x14ac:dyDescent="0.2">
      <c r="A612" s="613"/>
      <c r="B612" s="614"/>
      <c r="C612" s="614"/>
      <c r="D612" s="614"/>
      <c r="E612" s="614"/>
      <c r="F612" s="615"/>
      <c r="G612" s="619"/>
      <c r="H612" s="619"/>
      <c r="I612" s="620"/>
      <c r="J612" s="373"/>
      <c r="K612" s="372"/>
      <c r="L612" s="374"/>
      <c r="M612" s="375">
        <f t="shared" si="9"/>
        <v>0</v>
      </c>
    </row>
    <row r="613" spans="1:13" x14ac:dyDescent="0.2">
      <c r="A613" s="613"/>
      <c r="B613" s="614"/>
      <c r="C613" s="614"/>
      <c r="D613" s="614"/>
      <c r="E613" s="614"/>
      <c r="F613" s="615"/>
      <c r="G613" s="619"/>
      <c r="H613" s="619"/>
      <c r="I613" s="620"/>
      <c r="J613" s="373"/>
      <c r="K613" s="372"/>
      <c r="L613" s="372"/>
      <c r="M613" s="375">
        <f t="shared" si="9"/>
        <v>0</v>
      </c>
    </row>
    <row r="614" spans="1:13" x14ac:dyDescent="0.2">
      <c r="A614" s="613"/>
      <c r="B614" s="614"/>
      <c r="C614" s="614"/>
      <c r="D614" s="614"/>
      <c r="E614" s="614"/>
      <c r="F614" s="615"/>
      <c r="G614" s="619"/>
      <c r="H614" s="619"/>
      <c r="I614" s="620"/>
      <c r="J614" s="373"/>
      <c r="K614" s="373"/>
      <c r="L614" s="377"/>
      <c r="M614" s="375">
        <f t="shared" si="9"/>
        <v>0</v>
      </c>
    </row>
    <row r="615" spans="1:13" x14ac:dyDescent="0.2">
      <c r="A615" s="613"/>
      <c r="B615" s="614"/>
      <c r="C615" s="614"/>
      <c r="D615" s="614"/>
      <c r="E615" s="614"/>
      <c r="F615" s="615"/>
      <c r="G615" s="619"/>
      <c r="H615" s="619"/>
      <c r="I615" s="620"/>
      <c r="J615" s="373"/>
      <c r="K615" s="373"/>
      <c r="L615" s="377"/>
      <c r="M615" s="375">
        <f t="shared" si="9"/>
        <v>0</v>
      </c>
    </row>
    <row r="616" spans="1:13" x14ac:dyDescent="0.2">
      <c r="A616" s="613"/>
      <c r="B616" s="614"/>
      <c r="C616" s="614"/>
      <c r="D616" s="614"/>
      <c r="E616" s="614"/>
      <c r="F616" s="615"/>
      <c r="G616" s="619"/>
      <c r="H616" s="619"/>
      <c r="I616" s="620"/>
      <c r="J616" s="373"/>
      <c r="K616" s="373"/>
      <c r="L616" s="377"/>
      <c r="M616" s="375">
        <f t="shared" si="9"/>
        <v>0</v>
      </c>
    </row>
    <row r="617" spans="1:13" x14ac:dyDescent="0.2">
      <c r="A617" s="616"/>
      <c r="B617" s="617"/>
      <c r="C617" s="617"/>
      <c r="D617" s="617"/>
      <c r="E617" s="617"/>
      <c r="F617" s="618"/>
      <c r="G617" s="619"/>
      <c r="H617" s="619"/>
      <c r="I617" s="620"/>
      <c r="J617" s="373"/>
      <c r="K617" s="373"/>
      <c r="L617" s="377"/>
      <c r="M617" s="375">
        <f t="shared" si="9"/>
        <v>0</v>
      </c>
    </row>
    <row r="618" spans="1:13" ht="16" x14ac:dyDescent="0.2">
      <c r="A618" s="378"/>
      <c r="B618" s="494"/>
      <c r="C618" s="494"/>
      <c r="D618" s="494"/>
      <c r="E618" s="494"/>
      <c r="F618" s="495"/>
      <c r="G618" s="638" t="s">
        <v>187</v>
      </c>
      <c r="H618" s="637"/>
      <c r="I618" s="637"/>
      <c r="J618" s="637"/>
      <c r="K618" s="637"/>
      <c r="L618" s="639"/>
      <c r="M618" s="379">
        <v>45.85</v>
      </c>
    </row>
    <row r="619" spans="1:13" ht="15.75" customHeight="1" x14ac:dyDescent="0.2">
      <c r="A619" s="640" t="s">
        <v>166</v>
      </c>
      <c r="B619" s="641"/>
      <c r="C619" s="641"/>
      <c r="D619" s="641"/>
      <c r="E619" s="641"/>
      <c r="F619" s="641"/>
      <c r="G619" s="641"/>
      <c r="H619" s="641"/>
      <c r="I619" s="641"/>
      <c r="J619" s="641"/>
      <c r="K619" s="641"/>
      <c r="L619" s="641"/>
      <c r="M619" s="642"/>
    </row>
    <row r="620" spans="1:13" ht="16" x14ac:dyDescent="0.2">
      <c r="A620" s="380"/>
      <c r="B620" s="381"/>
      <c r="C620" s="381"/>
      <c r="D620" s="381"/>
      <c r="E620" s="381"/>
      <c r="F620" s="381"/>
      <c r="G620" s="382"/>
      <c r="H620" s="382"/>
      <c r="I620" s="382"/>
      <c r="J620" s="382"/>
      <c r="K620" s="382"/>
      <c r="L620" s="382"/>
      <c r="M620" s="383"/>
    </row>
    <row r="621" spans="1:13" ht="16" x14ac:dyDescent="0.2">
      <c r="A621" s="384"/>
      <c r="B621" s="385"/>
      <c r="C621" s="385"/>
      <c r="D621" s="385"/>
      <c r="E621" s="385"/>
      <c r="F621" s="385"/>
      <c r="G621" s="386"/>
      <c r="H621" s="386"/>
      <c r="I621" s="386"/>
      <c r="J621" s="386"/>
      <c r="K621" s="386"/>
      <c r="L621" s="386"/>
      <c r="M621" s="387"/>
    </row>
    <row r="622" spans="1:13" ht="15.5" customHeight="1" x14ac:dyDescent="0.2">
      <c r="A622" s="651"/>
      <c r="B622" s="652"/>
      <c r="C622" s="652"/>
      <c r="D622" s="652"/>
      <c r="E622" s="652"/>
      <c r="F622" s="652"/>
      <c r="G622" s="652"/>
      <c r="H622" s="652"/>
      <c r="I622" s="652"/>
      <c r="J622" s="652"/>
      <c r="K622" s="652"/>
      <c r="L622" s="652"/>
      <c r="M622" s="653"/>
    </row>
    <row r="623" spans="1:13" ht="15.5" customHeight="1" x14ac:dyDescent="0.2">
      <c r="A623" s="643"/>
      <c r="B623" s="644"/>
      <c r="C623" s="644"/>
      <c r="D623" s="644"/>
      <c r="E623" s="644"/>
      <c r="F623" s="644"/>
      <c r="G623" s="644"/>
      <c r="H623" s="644"/>
      <c r="I623" s="644"/>
      <c r="J623" s="644"/>
      <c r="K623" s="644"/>
      <c r="L623" s="644"/>
      <c r="M623" s="645"/>
    </row>
    <row r="624" spans="1:13" ht="15.5" customHeight="1" x14ac:dyDescent="0.2">
      <c r="A624" s="643"/>
      <c r="B624" s="644"/>
      <c r="C624" s="644"/>
      <c r="D624" s="644"/>
      <c r="E624" s="644"/>
      <c r="F624" s="644"/>
      <c r="G624" s="644"/>
      <c r="H624" s="644"/>
      <c r="I624" s="644"/>
      <c r="J624" s="644"/>
      <c r="K624" s="644"/>
      <c r="L624" s="644"/>
      <c r="M624" s="645"/>
    </row>
    <row r="625" spans="1:13" ht="15.5" customHeight="1" x14ac:dyDescent="0.2">
      <c r="A625" s="643"/>
      <c r="B625" s="644"/>
      <c r="C625" s="644"/>
      <c r="D625" s="644"/>
      <c r="E625" s="644"/>
      <c r="F625" s="644"/>
      <c r="G625" s="644"/>
      <c r="H625" s="644"/>
      <c r="I625" s="644"/>
      <c r="J625" s="644"/>
      <c r="K625" s="644"/>
      <c r="L625" s="644"/>
      <c r="M625" s="645"/>
    </row>
    <row r="626" spans="1:13" ht="15.5" customHeight="1" x14ac:dyDescent="0.2">
      <c r="A626" s="643"/>
      <c r="B626" s="644"/>
      <c r="C626" s="644"/>
      <c r="D626" s="644"/>
      <c r="E626" s="644"/>
      <c r="F626" s="644"/>
      <c r="G626" s="644"/>
      <c r="H626" s="644"/>
      <c r="I626" s="644"/>
      <c r="J626" s="644"/>
      <c r="K626" s="644"/>
      <c r="L626" s="644"/>
      <c r="M626" s="645"/>
    </row>
    <row r="627" spans="1:13" ht="15.5" customHeight="1" x14ac:dyDescent="0.2">
      <c r="A627" s="643"/>
      <c r="B627" s="644"/>
      <c r="C627" s="644"/>
      <c r="D627" s="644"/>
      <c r="E627" s="644"/>
      <c r="F627" s="644"/>
      <c r="G627" s="644"/>
      <c r="H627" s="644"/>
      <c r="I627" s="644"/>
      <c r="J627" s="644"/>
      <c r="K627" s="644"/>
      <c r="L627" s="644"/>
      <c r="M627" s="645"/>
    </row>
    <row r="628" spans="1:13" ht="15.75" customHeight="1" x14ac:dyDescent="0.2">
      <c r="A628" s="643"/>
      <c r="B628" s="644"/>
      <c r="C628" s="644"/>
      <c r="D628" s="644"/>
      <c r="E628" s="644"/>
      <c r="F628" s="644"/>
      <c r="G628" s="644"/>
      <c r="H628" s="644"/>
      <c r="I628" s="644"/>
      <c r="J628" s="644"/>
      <c r="K628" s="644"/>
      <c r="L628" s="644"/>
      <c r="M628" s="645"/>
    </row>
    <row r="629" spans="1:13" ht="15.75" customHeight="1" x14ac:dyDescent="0.2">
      <c r="A629" s="643"/>
      <c r="B629" s="644"/>
      <c r="C629" s="644"/>
      <c r="D629" s="644"/>
      <c r="E629" s="644"/>
      <c r="F629" s="644"/>
      <c r="G629" s="644"/>
      <c r="H629" s="644"/>
      <c r="I629" s="644"/>
      <c r="J629" s="644"/>
      <c r="K629" s="644"/>
      <c r="L629" s="644"/>
      <c r="M629" s="645"/>
    </row>
    <row r="630" spans="1:13" ht="15.75" customHeight="1" x14ac:dyDescent="0.2">
      <c r="A630" s="643"/>
      <c r="B630" s="644"/>
      <c r="C630" s="644"/>
      <c r="D630" s="644"/>
      <c r="E630" s="644"/>
      <c r="F630" s="644"/>
      <c r="G630" s="644"/>
      <c r="H630" s="644"/>
      <c r="I630" s="644"/>
      <c r="J630" s="644"/>
      <c r="K630" s="644"/>
      <c r="L630" s="644"/>
      <c r="M630" s="645"/>
    </row>
    <row r="631" spans="1:13" ht="15.75" customHeight="1" x14ac:dyDescent="0.2">
      <c r="A631" s="643"/>
      <c r="B631" s="644"/>
      <c r="C631" s="644"/>
      <c r="D631" s="644"/>
      <c r="E631" s="644"/>
      <c r="F631" s="644"/>
      <c r="G631" s="644"/>
      <c r="H631" s="644"/>
      <c r="I631" s="644"/>
      <c r="J631" s="644"/>
      <c r="K631" s="644"/>
      <c r="L631" s="644"/>
      <c r="M631" s="645"/>
    </row>
    <row r="632" spans="1:13" x14ac:dyDescent="0.2">
      <c r="A632" s="654"/>
      <c r="B632" s="655"/>
      <c r="C632" s="655"/>
      <c r="D632" s="655"/>
      <c r="E632" s="655"/>
      <c r="F632" s="655"/>
      <c r="G632" s="655"/>
      <c r="H632" s="655"/>
      <c r="I632" s="655"/>
      <c r="J632" s="655"/>
      <c r="K632" s="655"/>
      <c r="L632" s="655"/>
      <c r="M632" s="656"/>
    </row>
    <row r="645" spans="1:15" ht="15" customHeight="1" x14ac:dyDescent="0.2">
      <c r="A645" s="583" t="s">
        <v>143</v>
      </c>
      <c r="B645" s="584"/>
      <c r="C645" s="584"/>
      <c r="D645" s="584"/>
      <c r="E645" s="584"/>
      <c r="F645" s="584"/>
      <c r="G645" s="584"/>
      <c r="H645" s="584"/>
      <c r="I645" s="584"/>
      <c r="J645" s="585"/>
      <c r="K645" s="589" t="s">
        <v>144</v>
      </c>
      <c r="L645" s="584"/>
      <c r="M645" s="590"/>
    </row>
    <row r="646" spans="1:15" ht="16" thickBot="1" x14ac:dyDescent="0.25">
      <c r="A646" s="586"/>
      <c r="B646" s="587"/>
      <c r="C646" s="587"/>
      <c r="D646" s="587"/>
      <c r="E646" s="587"/>
      <c r="F646" s="587"/>
      <c r="G646" s="587"/>
      <c r="H646" s="587"/>
      <c r="I646" s="587"/>
      <c r="J646" s="588"/>
      <c r="K646" s="591"/>
      <c r="L646" s="592"/>
      <c r="M646" s="593"/>
    </row>
    <row r="647" spans="1:15" ht="15" customHeight="1" x14ac:dyDescent="0.2">
      <c r="A647" s="596" t="s">
        <v>145</v>
      </c>
      <c r="B647" s="597"/>
      <c r="C647" s="598"/>
      <c r="D647" s="599" t="s">
        <v>146</v>
      </c>
      <c r="E647" s="592"/>
      <c r="F647" s="592"/>
      <c r="G647" s="592"/>
      <c r="H647" s="592"/>
      <c r="I647" s="592"/>
      <c r="J647" s="592"/>
      <c r="K647" s="591"/>
      <c r="L647" s="592"/>
      <c r="M647" s="593"/>
    </row>
    <row r="648" spans="1:15" ht="16" thickBot="1" x14ac:dyDescent="0.25">
      <c r="A648" s="586"/>
      <c r="B648" s="587"/>
      <c r="C648" s="588"/>
      <c r="D648" s="591"/>
      <c r="E648" s="592"/>
      <c r="F648" s="592"/>
      <c r="G648" s="592"/>
      <c r="H648" s="592"/>
      <c r="I648" s="592"/>
      <c r="J648" s="592"/>
      <c r="K648" s="594"/>
      <c r="L648" s="587"/>
      <c r="M648" s="595"/>
    </row>
    <row r="649" spans="1:15" ht="15.75" customHeight="1" thickBot="1" x14ac:dyDescent="0.25">
      <c r="A649" s="605" t="s">
        <v>147</v>
      </c>
      <c r="B649" s="606"/>
      <c r="C649" s="606"/>
      <c r="D649" s="606"/>
      <c r="E649" s="606"/>
      <c r="F649" s="606"/>
      <c r="G649" s="607"/>
      <c r="H649" s="600">
        <v>46254</v>
      </c>
      <c r="I649" s="665"/>
      <c r="J649" s="666"/>
      <c r="K649" s="603" t="s">
        <v>148</v>
      </c>
      <c r="L649" s="604"/>
      <c r="M649" s="367" t="s">
        <v>169</v>
      </c>
    </row>
    <row r="650" spans="1:15" ht="76.5" customHeight="1" thickBot="1" x14ac:dyDescent="0.25">
      <c r="A650" s="621" t="s">
        <v>150</v>
      </c>
      <c r="B650" s="622"/>
      <c r="C650" s="623" t="str">
        <f>+'PRESUPUESTO GENERAL'!C27</f>
        <v xml:space="preserve">Cargue y Retiro de material Proveniente de demolicion. </v>
      </c>
      <c r="D650" s="624"/>
      <c r="E650" s="624"/>
      <c r="F650" s="624"/>
      <c r="G650" s="624"/>
      <c r="H650" s="624"/>
      <c r="I650" s="624"/>
      <c r="J650" s="625"/>
      <c r="K650" s="626" t="s">
        <v>151</v>
      </c>
      <c r="L650" s="627"/>
      <c r="M650" s="407">
        <f>+M663</f>
        <v>3.6680000000000001</v>
      </c>
      <c r="O650" t="s">
        <v>9</v>
      </c>
    </row>
    <row r="651" spans="1:15" ht="15" customHeight="1" x14ac:dyDescent="0.2">
      <c r="A651" s="628" t="s">
        <v>152</v>
      </c>
      <c r="B651" s="629"/>
      <c r="C651" s="630"/>
      <c r="D651" s="597"/>
      <c r="E651" s="597"/>
      <c r="F651" s="598"/>
      <c r="G651" s="631" t="s">
        <v>188</v>
      </c>
      <c r="H651" s="633" t="s">
        <v>154</v>
      </c>
      <c r="I651" s="597"/>
      <c r="J651" s="597"/>
      <c r="K651" s="598"/>
      <c r="L651" s="634" t="s">
        <v>155</v>
      </c>
      <c r="M651" s="608" t="s">
        <v>156</v>
      </c>
    </row>
    <row r="652" spans="1:15" ht="16" thickBot="1" x14ac:dyDescent="0.25">
      <c r="A652" s="610"/>
      <c r="B652" s="611"/>
      <c r="C652" s="611"/>
      <c r="D652" s="611"/>
      <c r="E652" s="611"/>
      <c r="F652" s="612"/>
      <c r="G652" s="632"/>
      <c r="H652" s="594"/>
      <c r="I652" s="587"/>
      <c r="J652" s="587"/>
      <c r="K652" s="588"/>
      <c r="L652" s="635"/>
      <c r="M652" s="609"/>
    </row>
    <row r="653" spans="1:15" x14ac:dyDescent="0.2">
      <c r="A653" s="613"/>
      <c r="B653" s="614"/>
      <c r="C653" s="614"/>
      <c r="D653" s="614"/>
      <c r="E653" s="614"/>
      <c r="F653" s="615"/>
      <c r="G653" s="632"/>
      <c r="H653" s="369" t="s">
        <v>157</v>
      </c>
      <c r="I653" s="492" t="s">
        <v>158</v>
      </c>
      <c r="J653" s="492" t="s">
        <v>159</v>
      </c>
      <c r="K653" s="370" t="s">
        <v>160</v>
      </c>
      <c r="L653" s="635"/>
      <c r="M653" s="609"/>
    </row>
    <row r="654" spans="1:15" x14ac:dyDescent="0.2">
      <c r="A654" s="613"/>
      <c r="B654" s="614"/>
      <c r="C654" s="614"/>
      <c r="D654" s="614"/>
      <c r="E654" s="614"/>
      <c r="F654" s="615"/>
      <c r="G654" s="371"/>
      <c r="H654" s="372"/>
      <c r="I654" s="373"/>
      <c r="J654" s="373"/>
      <c r="K654" s="372"/>
      <c r="L654" s="374"/>
      <c r="M654" s="375">
        <f t="shared" ref="M654:M662" si="10">K654</f>
        <v>0</v>
      </c>
    </row>
    <row r="655" spans="1:15" x14ac:dyDescent="0.2">
      <c r="A655" s="613"/>
      <c r="B655" s="614"/>
      <c r="C655" s="614"/>
      <c r="D655" s="614"/>
      <c r="E655" s="614"/>
      <c r="F655" s="615"/>
      <c r="G655" s="376"/>
      <c r="H655" s="372"/>
      <c r="I655" s="373"/>
      <c r="J655" s="373"/>
      <c r="K655" s="372"/>
      <c r="L655" s="374"/>
      <c r="M655" s="375">
        <f t="shared" si="10"/>
        <v>0</v>
      </c>
    </row>
    <row r="656" spans="1:15" x14ac:dyDescent="0.2">
      <c r="A656" s="613"/>
      <c r="B656" s="614"/>
      <c r="C656" s="614"/>
      <c r="D656" s="614"/>
      <c r="E656" s="614"/>
      <c r="F656" s="615"/>
      <c r="G656" s="659"/>
      <c r="H656" s="659"/>
      <c r="I656" s="660"/>
      <c r="J656" s="373"/>
      <c r="K656" s="372"/>
      <c r="L656" s="374"/>
      <c r="M656" s="375">
        <f t="shared" si="10"/>
        <v>0</v>
      </c>
    </row>
    <row r="657" spans="1:13" x14ac:dyDescent="0.2">
      <c r="A657" s="613"/>
      <c r="B657" s="614"/>
      <c r="C657" s="614"/>
      <c r="D657" s="614"/>
      <c r="E657" s="614"/>
      <c r="F657" s="615"/>
      <c r="G657" s="619"/>
      <c r="H657" s="619"/>
      <c r="I657" s="620"/>
      <c r="J657" s="373"/>
      <c r="K657" s="372"/>
      <c r="L657" s="374"/>
      <c r="M657" s="375">
        <f t="shared" si="10"/>
        <v>0</v>
      </c>
    </row>
    <row r="658" spans="1:13" x14ac:dyDescent="0.2">
      <c r="A658" s="613"/>
      <c r="B658" s="614"/>
      <c r="C658" s="614"/>
      <c r="D658" s="614"/>
      <c r="E658" s="614"/>
      <c r="F658" s="615"/>
      <c r="G658" s="619" t="s">
        <v>189</v>
      </c>
      <c r="H658" s="619"/>
      <c r="I658" s="620"/>
      <c r="J658" s="373">
        <v>45.85</v>
      </c>
      <c r="K658" s="372"/>
      <c r="L658" s="372"/>
      <c r="M658" s="375">
        <f t="shared" si="10"/>
        <v>0</v>
      </c>
    </row>
    <row r="659" spans="1:13" x14ac:dyDescent="0.2">
      <c r="A659" s="613"/>
      <c r="B659" s="614"/>
      <c r="C659" s="614"/>
      <c r="D659" s="614"/>
      <c r="E659" s="614"/>
      <c r="F659" s="615"/>
      <c r="G659" s="619" t="s">
        <v>190</v>
      </c>
      <c r="H659" s="619"/>
      <c r="I659" s="620"/>
      <c r="J659" s="373">
        <v>0.08</v>
      </c>
      <c r="K659" s="373"/>
      <c r="L659" s="377"/>
      <c r="M659" s="375">
        <f t="shared" si="10"/>
        <v>0</v>
      </c>
    </row>
    <row r="660" spans="1:13" x14ac:dyDescent="0.2">
      <c r="A660" s="613"/>
      <c r="B660" s="614"/>
      <c r="C660" s="614"/>
      <c r="D660" s="614"/>
      <c r="E660" s="614"/>
      <c r="F660" s="615"/>
      <c r="G660" s="619"/>
      <c r="H660" s="619"/>
      <c r="I660" s="620"/>
      <c r="J660" s="373"/>
      <c r="K660" s="373"/>
      <c r="L660" s="377"/>
      <c r="M660" s="375">
        <f t="shared" si="10"/>
        <v>0</v>
      </c>
    </row>
    <row r="661" spans="1:13" x14ac:dyDescent="0.2">
      <c r="A661" s="613"/>
      <c r="B661" s="614"/>
      <c r="C661" s="614"/>
      <c r="D661" s="614"/>
      <c r="E661" s="614"/>
      <c r="F661" s="615"/>
      <c r="G661" s="619"/>
      <c r="H661" s="619"/>
      <c r="I661" s="620"/>
      <c r="J661" s="373"/>
      <c r="K661" s="373"/>
      <c r="L661" s="377"/>
      <c r="M661" s="375">
        <f t="shared" si="10"/>
        <v>0</v>
      </c>
    </row>
    <row r="662" spans="1:13" x14ac:dyDescent="0.2">
      <c r="A662" s="616"/>
      <c r="B662" s="617"/>
      <c r="C662" s="617"/>
      <c r="D662" s="617"/>
      <c r="E662" s="617"/>
      <c r="F662" s="618"/>
      <c r="G662" s="619"/>
      <c r="H662" s="619"/>
      <c r="I662" s="620"/>
      <c r="J662" s="373"/>
      <c r="K662" s="373"/>
      <c r="L662" s="377"/>
      <c r="M662" s="375">
        <f t="shared" si="10"/>
        <v>0</v>
      </c>
    </row>
    <row r="663" spans="1:13" ht="16" x14ac:dyDescent="0.2">
      <c r="A663" s="378"/>
      <c r="B663" s="494"/>
      <c r="C663" s="494"/>
      <c r="D663" s="494"/>
      <c r="E663" s="494"/>
      <c r="F663" s="495"/>
      <c r="G663" s="638" t="s">
        <v>188</v>
      </c>
      <c r="H663" s="637"/>
      <c r="I663" s="637"/>
      <c r="J663" s="637"/>
      <c r="K663" s="637"/>
      <c r="L663" s="639"/>
      <c r="M663" s="379">
        <f>+J658*J659</f>
        <v>3.6680000000000001</v>
      </c>
    </row>
    <row r="664" spans="1:13" ht="15.75" customHeight="1" x14ac:dyDescent="0.2">
      <c r="A664" s="640" t="s">
        <v>166</v>
      </c>
      <c r="B664" s="641"/>
      <c r="C664" s="641"/>
      <c r="D664" s="641"/>
      <c r="E664" s="641"/>
      <c r="F664" s="641"/>
      <c r="G664" s="641"/>
      <c r="H664" s="641"/>
      <c r="I664" s="641"/>
      <c r="J664" s="641"/>
      <c r="K664" s="641"/>
      <c r="L664" s="641"/>
      <c r="M664" s="642"/>
    </row>
    <row r="665" spans="1:13" ht="16" x14ac:dyDescent="0.2">
      <c r="A665" s="380"/>
      <c r="B665" s="381"/>
      <c r="C665" s="381"/>
      <c r="D665" s="381"/>
      <c r="E665" s="381"/>
      <c r="F665" s="381"/>
      <c r="G665" s="382"/>
      <c r="H665" s="382"/>
      <c r="I665" s="382"/>
      <c r="J665" s="382"/>
      <c r="K665" s="382"/>
      <c r="L665" s="382"/>
      <c r="M665" s="383"/>
    </row>
    <row r="666" spans="1:13" ht="16" x14ac:dyDescent="0.2">
      <c r="A666" s="384"/>
      <c r="B666" s="385"/>
      <c r="C666" s="385"/>
      <c r="D666" s="385"/>
      <c r="E666" s="385"/>
      <c r="F666" s="385"/>
      <c r="G666" s="386"/>
      <c r="H666" s="386"/>
      <c r="I666" s="386"/>
      <c r="J666" s="386"/>
      <c r="K666" s="386"/>
      <c r="L666" s="386"/>
      <c r="M666" s="387"/>
    </row>
    <row r="667" spans="1:13" ht="15.5" customHeight="1" x14ac:dyDescent="0.2">
      <c r="A667" s="651"/>
      <c r="B667" s="652"/>
      <c r="C667" s="652"/>
      <c r="D667" s="652"/>
      <c r="E667" s="652"/>
      <c r="F667" s="652"/>
      <c r="G667" s="652"/>
      <c r="H667" s="652"/>
      <c r="I667" s="652"/>
      <c r="J667" s="652"/>
      <c r="K667" s="652"/>
      <c r="L667" s="652"/>
      <c r="M667" s="653"/>
    </row>
    <row r="668" spans="1:13" ht="15.5" customHeight="1" x14ac:dyDescent="0.2">
      <c r="A668" s="643"/>
      <c r="B668" s="644"/>
      <c r="C668" s="644"/>
      <c r="D668" s="644"/>
      <c r="E668" s="644"/>
      <c r="F668" s="644"/>
      <c r="G668" s="644"/>
      <c r="H668" s="644"/>
      <c r="I668" s="644"/>
      <c r="J668" s="644"/>
      <c r="K668" s="644"/>
      <c r="L668" s="644"/>
      <c r="M668" s="645"/>
    </row>
    <row r="669" spans="1:13" ht="15.5" customHeight="1" x14ac:dyDescent="0.2">
      <c r="A669" s="643"/>
      <c r="B669" s="644"/>
      <c r="C669" s="644"/>
      <c r="D669" s="644"/>
      <c r="E669" s="644"/>
      <c r="F669" s="644"/>
      <c r="G669" s="644"/>
      <c r="H669" s="644"/>
      <c r="I669" s="644"/>
      <c r="J669" s="644"/>
      <c r="K669" s="644"/>
      <c r="L669" s="644"/>
      <c r="M669" s="645"/>
    </row>
    <row r="670" spans="1:13" ht="15.5" customHeight="1" x14ac:dyDescent="0.2">
      <c r="A670" s="643"/>
      <c r="B670" s="644"/>
      <c r="C670" s="644"/>
      <c r="D670" s="644"/>
      <c r="E670" s="644"/>
      <c r="F670" s="644"/>
      <c r="G670" s="644"/>
      <c r="H670" s="644"/>
      <c r="I670" s="644"/>
      <c r="J670" s="644"/>
      <c r="K670" s="644"/>
      <c r="L670" s="644"/>
      <c r="M670" s="645"/>
    </row>
    <row r="671" spans="1:13" ht="15.5" customHeight="1" x14ac:dyDescent="0.2">
      <c r="A671" s="643"/>
      <c r="B671" s="644"/>
      <c r="C671" s="644"/>
      <c r="D671" s="644"/>
      <c r="E671" s="644"/>
      <c r="F671" s="644"/>
      <c r="G671" s="644"/>
      <c r="H671" s="644"/>
      <c r="I671" s="644"/>
      <c r="J671" s="644"/>
      <c r="K671" s="644"/>
      <c r="L671" s="644"/>
      <c r="M671" s="645"/>
    </row>
    <row r="672" spans="1:13" ht="15.5" customHeight="1" x14ac:dyDescent="0.2">
      <c r="A672" s="643"/>
      <c r="B672" s="644"/>
      <c r="C672" s="644"/>
      <c r="D672" s="644"/>
      <c r="E672" s="644"/>
      <c r="F672" s="644"/>
      <c r="G672" s="644"/>
      <c r="H672" s="644"/>
      <c r="I672" s="644"/>
      <c r="J672" s="644"/>
      <c r="K672" s="644"/>
      <c r="L672" s="644"/>
      <c r="M672" s="645"/>
    </row>
    <row r="673" spans="1:13" ht="15.75" customHeight="1" x14ac:dyDescent="0.2">
      <c r="A673" s="643"/>
      <c r="B673" s="644"/>
      <c r="C673" s="644"/>
      <c r="D673" s="644"/>
      <c r="E673" s="644"/>
      <c r="F673" s="644"/>
      <c r="G673" s="644"/>
      <c r="H673" s="644"/>
      <c r="I673" s="644"/>
      <c r="J673" s="644"/>
      <c r="K673" s="644"/>
      <c r="L673" s="644"/>
      <c r="M673" s="645"/>
    </row>
    <row r="674" spans="1:13" ht="15.75" customHeight="1" x14ac:dyDescent="0.2">
      <c r="A674" s="643"/>
      <c r="B674" s="644"/>
      <c r="C674" s="644"/>
      <c r="D674" s="644"/>
      <c r="E674" s="644"/>
      <c r="F674" s="644"/>
      <c r="G674" s="644"/>
      <c r="H674" s="644"/>
      <c r="I674" s="644"/>
      <c r="J674" s="644"/>
      <c r="K674" s="644"/>
      <c r="L674" s="644"/>
      <c r="M674" s="645"/>
    </row>
    <row r="675" spans="1:13" ht="15.75" customHeight="1" x14ac:dyDescent="0.2">
      <c r="A675" s="643"/>
      <c r="B675" s="644"/>
      <c r="C675" s="644"/>
      <c r="D675" s="644"/>
      <c r="E675" s="644"/>
      <c r="F675" s="644"/>
      <c r="G675" s="644"/>
      <c r="H675" s="644"/>
      <c r="I675" s="644"/>
      <c r="J675" s="644"/>
      <c r="K675" s="644"/>
      <c r="L675" s="644"/>
      <c r="M675" s="645"/>
    </row>
    <row r="676" spans="1:13" ht="15.75" customHeight="1" x14ac:dyDescent="0.2">
      <c r="A676" s="643"/>
      <c r="B676" s="644"/>
      <c r="C676" s="644"/>
      <c r="D676" s="644"/>
      <c r="E676" s="644"/>
      <c r="F676" s="644"/>
      <c r="G676" s="644"/>
      <c r="H676" s="644"/>
      <c r="I676" s="644"/>
      <c r="J676" s="644"/>
      <c r="K676" s="644"/>
      <c r="L676" s="644"/>
      <c r="M676" s="645"/>
    </row>
    <row r="677" spans="1:13" x14ac:dyDescent="0.2">
      <c r="A677" s="654"/>
      <c r="B677" s="655"/>
      <c r="C677" s="655"/>
      <c r="D677" s="655"/>
      <c r="E677" s="655"/>
      <c r="F677" s="655"/>
      <c r="G677" s="655"/>
      <c r="H677" s="655"/>
      <c r="I677" s="655"/>
      <c r="J677" s="655"/>
      <c r="K677" s="655"/>
      <c r="L677" s="655"/>
      <c r="M677" s="656"/>
    </row>
    <row r="686" spans="1:13" x14ac:dyDescent="0.2">
      <c r="A686" s="583" t="s">
        <v>143</v>
      </c>
      <c r="B686" s="584"/>
      <c r="C686" s="584"/>
      <c r="D686" s="584"/>
      <c r="E686" s="584"/>
      <c r="F686" s="584"/>
      <c r="G686" s="584"/>
      <c r="H686" s="584"/>
      <c r="I686" s="584"/>
      <c r="J686" s="585"/>
      <c r="K686" s="589" t="s">
        <v>144</v>
      </c>
      <c r="L686" s="584"/>
      <c r="M686" s="590"/>
    </row>
    <row r="687" spans="1:13" ht="16" thickBot="1" x14ac:dyDescent="0.25">
      <c r="A687" s="586"/>
      <c r="B687" s="587"/>
      <c r="C687" s="587"/>
      <c r="D687" s="587"/>
      <c r="E687" s="587"/>
      <c r="F687" s="587"/>
      <c r="G687" s="587"/>
      <c r="H687" s="587"/>
      <c r="I687" s="587"/>
      <c r="J687" s="588"/>
      <c r="K687" s="591"/>
      <c r="L687" s="592"/>
      <c r="M687" s="593"/>
    </row>
    <row r="688" spans="1:13" x14ac:dyDescent="0.2">
      <c r="A688" s="596" t="s">
        <v>145</v>
      </c>
      <c r="B688" s="597"/>
      <c r="C688" s="598"/>
      <c r="D688" s="599" t="s">
        <v>146</v>
      </c>
      <c r="E688" s="592"/>
      <c r="F688" s="592"/>
      <c r="G688" s="592"/>
      <c r="H688" s="592"/>
      <c r="I688" s="592"/>
      <c r="J688" s="592"/>
      <c r="K688" s="591"/>
      <c r="L688" s="592"/>
      <c r="M688" s="593"/>
    </row>
    <row r="689" spans="1:13" ht="16" thickBot="1" x14ac:dyDescent="0.25">
      <c r="A689" s="586"/>
      <c r="B689" s="587"/>
      <c r="C689" s="588"/>
      <c r="D689" s="591"/>
      <c r="E689" s="592"/>
      <c r="F689" s="592"/>
      <c r="G689" s="592"/>
      <c r="H689" s="592"/>
      <c r="I689" s="592"/>
      <c r="J689" s="592"/>
      <c r="K689" s="594"/>
      <c r="L689" s="587"/>
      <c r="M689" s="595"/>
    </row>
    <row r="690" spans="1:13" ht="16" thickBot="1" x14ac:dyDescent="0.25">
      <c r="A690" s="605" t="s">
        <v>147</v>
      </c>
      <c r="B690" s="606"/>
      <c r="C690" s="606"/>
      <c r="D690" s="606"/>
      <c r="E690" s="606"/>
      <c r="F690" s="606"/>
      <c r="G690" s="607"/>
      <c r="H690" s="600">
        <v>46254</v>
      </c>
      <c r="I690" s="665"/>
      <c r="J690" s="666"/>
      <c r="K690" s="603" t="s">
        <v>148</v>
      </c>
      <c r="L690" s="604"/>
      <c r="M690" s="367" t="s">
        <v>149</v>
      </c>
    </row>
    <row r="691" spans="1:13" ht="59.25" customHeight="1" thickBot="1" x14ac:dyDescent="0.25">
      <c r="A691" s="621" t="s">
        <v>150</v>
      </c>
      <c r="B691" s="622"/>
      <c r="C691" s="623" t="str">
        <f>+'PRESUPUESTO GENERAL'!C28</f>
        <v xml:space="preserve">Nivelación y compactación de capa de base granular existente. </v>
      </c>
      <c r="D691" s="624"/>
      <c r="E691" s="624"/>
      <c r="F691" s="624"/>
      <c r="G691" s="624"/>
      <c r="H691" s="624"/>
      <c r="I691" s="624"/>
      <c r="J691" s="625"/>
      <c r="K691" s="626" t="s">
        <v>151</v>
      </c>
      <c r="L691" s="627"/>
      <c r="M691" s="407">
        <f>+M704</f>
        <v>45.85</v>
      </c>
    </row>
    <row r="692" spans="1:13" x14ac:dyDescent="0.2">
      <c r="A692" s="628" t="s">
        <v>152</v>
      </c>
      <c r="B692" s="629"/>
      <c r="C692" s="630"/>
      <c r="D692" s="597"/>
      <c r="E692" s="597"/>
      <c r="F692" s="598"/>
      <c r="G692" s="631" t="s">
        <v>191</v>
      </c>
      <c r="H692" s="633" t="s">
        <v>154</v>
      </c>
      <c r="I692" s="597"/>
      <c r="J692" s="597"/>
      <c r="K692" s="598"/>
      <c r="L692" s="634" t="s">
        <v>155</v>
      </c>
      <c r="M692" s="608" t="s">
        <v>156</v>
      </c>
    </row>
    <row r="693" spans="1:13" ht="16" thickBot="1" x14ac:dyDescent="0.25">
      <c r="A693" s="610"/>
      <c r="B693" s="611"/>
      <c r="C693" s="611"/>
      <c r="D693" s="611"/>
      <c r="E693" s="611"/>
      <c r="F693" s="612"/>
      <c r="G693" s="632"/>
      <c r="H693" s="594"/>
      <c r="I693" s="587"/>
      <c r="J693" s="587"/>
      <c r="K693" s="588"/>
      <c r="L693" s="635"/>
      <c r="M693" s="609"/>
    </row>
    <row r="694" spans="1:13" x14ac:dyDescent="0.2">
      <c r="A694" s="613"/>
      <c r="B694" s="614"/>
      <c r="C694" s="614"/>
      <c r="D694" s="614"/>
      <c r="E694" s="614"/>
      <c r="F694" s="615"/>
      <c r="G694" s="632"/>
      <c r="H694" s="369" t="s">
        <v>157</v>
      </c>
      <c r="I694" s="492" t="s">
        <v>158</v>
      </c>
      <c r="J694" s="492" t="s">
        <v>159</v>
      </c>
      <c r="K694" s="370" t="s">
        <v>160</v>
      </c>
      <c r="L694" s="635"/>
      <c r="M694" s="609"/>
    </row>
    <row r="695" spans="1:13" x14ac:dyDescent="0.2">
      <c r="A695" s="613"/>
      <c r="B695" s="614"/>
      <c r="C695" s="614"/>
      <c r="D695" s="614"/>
      <c r="E695" s="614"/>
      <c r="F695" s="615"/>
      <c r="G695" s="371"/>
      <c r="H695" s="372"/>
      <c r="I695" s="373"/>
      <c r="J695" s="373"/>
      <c r="K695" s="372"/>
      <c r="L695" s="374"/>
      <c r="M695" s="375">
        <f t="shared" ref="M695:M703" si="11">K695</f>
        <v>0</v>
      </c>
    </row>
    <row r="696" spans="1:13" x14ac:dyDescent="0.2">
      <c r="A696" s="613"/>
      <c r="B696" s="614"/>
      <c r="C696" s="614"/>
      <c r="D696" s="614"/>
      <c r="E696" s="614"/>
      <c r="F696" s="615"/>
      <c r="G696" s="376"/>
      <c r="H696" s="372"/>
      <c r="I696" s="373"/>
      <c r="J696" s="373"/>
      <c r="K696" s="372"/>
      <c r="L696" s="374"/>
      <c r="M696" s="375">
        <f t="shared" si="11"/>
        <v>0</v>
      </c>
    </row>
    <row r="697" spans="1:13" x14ac:dyDescent="0.2">
      <c r="A697" s="613"/>
      <c r="B697" s="614"/>
      <c r="C697" s="614"/>
      <c r="D697" s="614"/>
      <c r="E697" s="614"/>
      <c r="F697" s="615"/>
      <c r="G697" s="659"/>
      <c r="H697" s="659"/>
      <c r="I697" s="660"/>
      <c r="J697" s="373"/>
      <c r="K697" s="372"/>
      <c r="L697" s="374"/>
      <c r="M697" s="375">
        <f t="shared" si="11"/>
        <v>0</v>
      </c>
    </row>
    <row r="698" spans="1:13" x14ac:dyDescent="0.2">
      <c r="A698" s="613"/>
      <c r="B698" s="614"/>
      <c r="C698" s="614"/>
      <c r="D698" s="614"/>
      <c r="E698" s="614"/>
      <c r="F698" s="615"/>
      <c r="G698" s="619"/>
      <c r="H698" s="619"/>
      <c r="I698" s="620"/>
      <c r="J698" s="373"/>
      <c r="K698" s="372"/>
      <c r="L698" s="374"/>
      <c r="M698" s="375">
        <f t="shared" si="11"/>
        <v>0</v>
      </c>
    </row>
    <row r="699" spans="1:13" x14ac:dyDescent="0.2">
      <c r="A699" s="613"/>
      <c r="B699" s="614"/>
      <c r="C699" s="614"/>
      <c r="D699" s="614"/>
      <c r="E699" s="614"/>
      <c r="F699" s="615"/>
      <c r="G699" s="619" t="s">
        <v>189</v>
      </c>
      <c r="H699" s="619"/>
      <c r="I699" s="620"/>
      <c r="J699" s="373">
        <v>45.85</v>
      </c>
      <c r="K699" s="372"/>
      <c r="L699" s="372"/>
      <c r="M699" s="375">
        <f t="shared" si="11"/>
        <v>0</v>
      </c>
    </row>
    <row r="700" spans="1:13" x14ac:dyDescent="0.2">
      <c r="A700" s="613"/>
      <c r="B700" s="614"/>
      <c r="C700" s="614"/>
      <c r="D700" s="614"/>
      <c r="E700" s="614"/>
      <c r="F700" s="615"/>
      <c r="G700" s="619"/>
      <c r="H700" s="619"/>
      <c r="I700" s="620"/>
      <c r="J700" s="373"/>
      <c r="K700" s="373"/>
      <c r="L700" s="377"/>
      <c r="M700" s="375">
        <f t="shared" si="11"/>
        <v>0</v>
      </c>
    </row>
    <row r="701" spans="1:13" x14ac:dyDescent="0.2">
      <c r="A701" s="613"/>
      <c r="B701" s="614"/>
      <c r="C701" s="614"/>
      <c r="D701" s="614"/>
      <c r="E701" s="614"/>
      <c r="F701" s="615"/>
      <c r="G701" s="619"/>
      <c r="H701" s="619"/>
      <c r="I701" s="620"/>
      <c r="J701" s="373"/>
      <c r="K701" s="373"/>
      <c r="L701" s="377"/>
      <c r="M701" s="375">
        <f t="shared" si="11"/>
        <v>0</v>
      </c>
    </row>
    <row r="702" spans="1:13" x14ac:dyDescent="0.2">
      <c r="A702" s="613"/>
      <c r="B702" s="614"/>
      <c r="C702" s="614"/>
      <c r="D702" s="614"/>
      <c r="E702" s="614"/>
      <c r="F702" s="615"/>
      <c r="G702" s="619"/>
      <c r="H702" s="619"/>
      <c r="I702" s="620"/>
      <c r="J702" s="373"/>
      <c r="K702" s="373"/>
      <c r="L702" s="377"/>
      <c r="M702" s="375">
        <f t="shared" si="11"/>
        <v>0</v>
      </c>
    </row>
    <row r="703" spans="1:13" x14ac:dyDescent="0.2">
      <c r="A703" s="616"/>
      <c r="B703" s="617"/>
      <c r="C703" s="617"/>
      <c r="D703" s="617"/>
      <c r="E703" s="617"/>
      <c r="F703" s="618"/>
      <c r="G703" s="619"/>
      <c r="H703" s="619"/>
      <c r="I703" s="620"/>
      <c r="J703" s="373"/>
      <c r="K703" s="373"/>
      <c r="L703" s="377"/>
      <c r="M703" s="375">
        <f t="shared" si="11"/>
        <v>0</v>
      </c>
    </row>
    <row r="704" spans="1:13" ht="16" x14ac:dyDescent="0.2">
      <c r="A704" s="378"/>
      <c r="B704" s="494"/>
      <c r="C704" s="494"/>
      <c r="D704" s="494"/>
      <c r="E704" s="494"/>
      <c r="F704" s="495"/>
      <c r="G704" s="638" t="s">
        <v>192</v>
      </c>
      <c r="H704" s="637"/>
      <c r="I704" s="637"/>
      <c r="J704" s="637"/>
      <c r="K704" s="637"/>
      <c r="L704" s="639"/>
      <c r="M704" s="379">
        <v>45.85</v>
      </c>
    </row>
    <row r="705" spans="1:13" ht="16" x14ac:dyDescent="0.2">
      <c r="A705" s="640" t="s">
        <v>166</v>
      </c>
      <c r="B705" s="641"/>
      <c r="C705" s="641"/>
      <c r="D705" s="641"/>
      <c r="E705" s="641"/>
      <c r="F705" s="641"/>
      <c r="G705" s="641"/>
      <c r="H705" s="641"/>
      <c r="I705" s="641"/>
      <c r="J705" s="641"/>
      <c r="K705" s="641"/>
      <c r="L705" s="641"/>
      <c r="M705" s="642"/>
    </row>
    <row r="706" spans="1:13" ht="16" x14ac:dyDescent="0.2">
      <c r="A706" s="380"/>
      <c r="B706" s="381"/>
      <c r="C706" s="381"/>
      <c r="D706" s="381"/>
      <c r="E706" s="381"/>
      <c r="F706" s="381"/>
      <c r="G706" s="382"/>
      <c r="H706" s="382"/>
      <c r="I706" s="382"/>
      <c r="J706" s="382"/>
      <c r="K706" s="382"/>
      <c r="L706" s="382"/>
      <c r="M706" s="383"/>
    </row>
    <row r="707" spans="1:13" ht="16" x14ac:dyDescent="0.2">
      <c r="A707" s="384"/>
      <c r="B707" s="385"/>
      <c r="C707" s="385"/>
      <c r="D707" s="385"/>
      <c r="E707" s="385"/>
      <c r="F707" s="385"/>
      <c r="G707" s="386"/>
      <c r="H707" s="386"/>
      <c r="I707" s="386"/>
      <c r="J707" s="386"/>
      <c r="K707" s="386"/>
      <c r="L707" s="386"/>
      <c r="M707" s="387"/>
    </row>
    <row r="708" spans="1:13" ht="15.5" customHeight="1" x14ac:dyDescent="0.2">
      <c r="A708" s="651"/>
      <c r="B708" s="652"/>
      <c r="C708" s="652"/>
      <c r="D708" s="652"/>
      <c r="E708" s="652"/>
      <c r="F708" s="652"/>
      <c r="G708" s="652"/>
      <c r="H708" s="652"/>
      <c r="I708" s="652"/>
      <c r="J708" s="652"/>
      <c r="K708" s="652"/>
      <c r="L708" s="652"/>
      <c r="M708" s="653"/>
    </row>
    <row r="709" spans="1:13" ht="15.5" customHeight="1" x14ac:dyDescent="0.2">
      <c r="A709" s="643"/>
      <c r="B709" s="644"/>
      <c r="C709" s="644"/>
      <c r="D709" s="644"/>
      <c r="E709" s="644"/>
      <c r="F709" s="644"/>
      <c r="G709" s="644"/>
      <c r="H709" s="644"/>
      <c r="I709" s="644"/>
      <c r="J709" s="644"/>
      <c r="K709" s="644"/>
      <c r="L709" s="644"/>
      <c r="M709" s="645"/>
    </row>
    <row r="710" spans="1:13" ht="15.5" customHeight="1" x14ac:dyDescent="0.2">
      <c r="A710" s="643"/>
      <c r="B710" s="644"/>
      <c r="C710" s="644"/>
      <c r="D710" s="644"/>
      <c r="E710" s="644"/>
      <c r="F710" s="644"/>
      <c r="G710" s="644"/>
      <c r="H710" s="644"/>
      <c r="I710" s="644"/>
      <c r="J710" s="644"/>
      <c r="K710" s="644"/>
      <c r="L710" s="644"/>
      <c r="M710" s="645"/>
    </row>
    <row r="711" spans="1:13" ht="15.5" customHeight="1" x14ac:dyDescent="0.2">
      <c r="A711" s="643"/>
      <c r="B711" s="644"/>
      <c r="C711" s="644"/>
      <c r="D711" s="644"/>
      <c r="E711" s="644"/>
      <c r="F711" s="644"/>
      <c r="G711" s="644"/>
      <c r="H711" s="644"/>
      <c r="I711" s="644"/>
      <c r="J711" s="644"/>
      <c r="K711" s="644"/>
      <c r="L711" s="644"/>
      <c r="M711" s="645"/>
    </row>
    <row r="712" spans="1:13" ht="15.5" customHeight="1" x14ac:dyDescent="0.2">
      <c r="A712" s="643"/>
      <c r="B712" s="644"/>
      <c r="C712" s="644"/>
      <c r="D712" s="644"/>
      <c r="E712" s="644"/>
      <c r="F712" s="644"/>
      <c r="G712" s="644"/>
      <c r="H712" s="644"/>
      <c r="I712" s="644"/>
      <c r="J712" s="644"/>
      <c r="K712" s="644"/>
      <c r="L712" s="644"/>
      <c r="M712" s="645"/>
    </row>
    <row r="713" spans="1:13" ht="15.5" customHeight="1" x14ac:dyDescent="0.2">
      <c r="A713" s="643"/>
      <c r="B713" s="644"/>
      <c r="C713" s="644"/>
      <c r="D713" s="644"/>
      <c r="E713" s="644"/>
      <c r="F713" s="644"/>
      <c r="G713" s="644"/>
      <c r="H713" s="644"/>
      <c r="I713" s="644"/>
      <c r="J713" s="644"/>
      <c r="K713" s="644"/>
      <c r="L713" s="644"/>
      <c r="M713" s="645"/>
    </row>
    <row r="714" spans="1:13" ht="15.5" customHeight="1" x14ac:dyDescent="0.2">
      <c r="A714" s="643"/>
      <c r="B714" s="644"/>
      <c r="C714" s="644"/>
      <c r="D714" s="644"/>
      <c r="E714" s="644"/>
      <c r="F714" s="644"/>
      <c r="G714" s="644"/>
      <c r="H714" s="644"/>
      <c r="I714" s="644"/>
      <c r="J714" s="644"/>
      <c r="K714" s="644"/>
      <c r="L714" s="644"/>
      <c r="M714" s="645"/>
    </row>
    <row r="715" spans="1:13" ht="15.5" customHeight="1" x14ac:dyDescent="0.2">
      <c r="A715" s="643"/>
      <c r="B715" s="644"/>
      <c r="C715" s="644"/>
      <c r="D715" s="644"/>
      <c r="E715" s="644"/>
      <c r="F715" s="644"/>
      <c r="G715" s="644"/>
      <c r="H715" s="644"/>
      <c r="I715" s="644"/>
      <c r="J715" s="644"/>
      <c r="K715" s="644"/>
      <c r="L715" s="644"/>
      <c r="M715" s="645"/>
    </row>
    <row r="716" spans="1:13" ht="15.5" customHeight="1" x14ac:dyDescent="0.2">
      <c r="A716" s="643"/>
      <c r="B716" s="644"/>
      <c r="C716" s="644"/>
      <c r="D716" s="644"/>
      <c r="E716" s="644"/>
      <c r="F716" s="644"/>
      <c r="G716" s="644"/>
      <c r="H716" s="644"/>
      <c r="I716" s="644"/>
      <c r="J716" s="644"/>
      <c r="K716" s="644"/>
      <c r="L716" s="644"/>
      <c r="M716" s="645"/>
    </row>
    <row r="717" spans="1:13" ht="15.5" customHeight="1" x14ac:dyDescent="0.2">
      <c r="A717" s="643"/>
      <c r="B717" s="644"/>
      <c r="C717" s="644"/>
      <c r="D717" s="644"/>
      <c r="E717" s="644"/>
      <c r="F717" s="644"/>
      <c r="G717" s="644"/>
      <c r="H717" s="644"/>
      <c r="I717" s="644"/>
      <c r="J717" s="644"/>
      <c r="K717" s="644"/>
      <c r="L717" s="644"/>
      <c r="M717" s="645"/>
    </row>
    <row r="718" spans="1:13" ht="15.5" customHeight="1" x14ac:dyDescent="0.2">
      <c r="A718" s="643"/>
      <c r="B718" s="644"/>
      <c r="C718" s="644"/>
      <c r="D718" s="644"/>
      <c r="E718" s="644"/>
      <c r="F718" s="644"/>
      <c r="G718" s="644"/>
      <c r="H718" s="644"/>
      <c r="I718" s="644"/>
      <c r="J718" s="644"/>
      <c r="K718" s="644"/>
      <c r="L718" s="644"/>
      <c r="M718" s="645"/>
    </row>
    <row r="719" spans="1:13" ht="15.5" customHeight="1" x14ac:dyDescent="0.2">
      <c r="A719" s="643"/>
      <c r="B719" s="644"/>
      <c r="C719" s="644"/>
      <c r="D719" s="644"/>
      <c r="E719" s="644"/>
      <c r="F719" s="644"/>
      <c r="G719" s="644"/>
      <c r="H719" s="644"/>
      <c r="I719" s="644"/>
      <c r="J719" s="644"/>
      <c r="K719" s="644"/>
      <c r="L719" s="644"/>
      <c r="M719" s="645"/>
    </row>
    <row r="720" spans="1:13" x14ac:dyDescent="0.2">
      <c r="A720" s="654"/>
      <c r="B720" s="655"/>
      <c r="C720" s="655"/>
      <c r="D720" s="655"/>
      <c r="E720" s="655"/>
      <c r="F720" s="655"/>
      <c r="G720" s="655"/>
      <c r="H720" s="655"/>
      <c r="I720" s="655"/>
      <c r="J720" s="655"/>
      <c r="K720" s="655"/>
      <c r="L720" s="655"/>
      <c r="M720" s="656"/>
    </row>
    <row r="729" spans="1:13" x14ac:dyDescent="0.2">
      <c r="A729" s="583" t="s">
        <v>143</v>
      </c>
      <c r="B729" s="584"/>
      <c r="C729" s="584"/>
      <c r="D729" s="584"/>
      <c r="E729" s="584"/>
      <c r="F729" s="584"/>
      <c r="G729" s="584"/>
      <c r="H729" s="584"/>
      <c r="I729" s="584"/>
      <c r="J729" s="585"/>
      <c r="K729" s="589" t="s">
        <v>144</v>
      </c>
      <c r="L729" s="584"/>
      <c r="M729" s="590"/>
    </row>
    <row r="730" spans="1:13" ht="16" thickBot="1" x14ac:dyDescent="0.25">
      <c r="A730" s="586"/>
      <c r="B730" s="587"/>
      <c r="C730" s="587"/>
      <c r="D730" s="587"/>
      <c r="E730" s="587"/>
      <c r="F730" s="587"/>
      <c r="G730" s="587"/>
      <c r="H730" s="587"/>
      <c r="I730" s="587"/>
      <c r="J730" s="588"/>
      <c r="K730" s="591"/>
      <c r="L730" s="592"/>
      <c r="M730" s="593"/>
    </row>
    <row r="731" spans="1:13" x14ac:dyDescent="0.2">
      <c r="A731" s="596" t="s">
        <v>145</v>
      </c>
      <c r="B731" s="597"/>
      <c r="C731" s="598"/>
      <c r="D731" s="599" t="s">
        <v>146</v>
      </c>
      <c r="E731" s="592"/>
      <c r="F731" s="592"/>
      <c r="G731" s="592"/>
      <c r="H731" s="592"/>
      <c r="I731" s="592"/>
      <c r="J731" s="592"/>
      <c r="K731" s="591"/>
      <c r="L731" s="592"/>
      <c r="M731" s="593"/>
    </row>
    <row r="732" spans="1:13" ht="16" thickBot="1" x14ac:dyDescent="0.25">
      <c r="A732" s="586"/>
      <c r="B732" s="587"/>
      <c r="C732" s="588"/>
      <c r="D732" s="591"/>
      <c r="E732" s="592"/>
      <c r="F732" s="592"/>
      <c r="G732" s="592"/>
      <c r="H732" s="592"/>
      <c r="I732" s="592"/>
      <c r="J732" s="592"/>
      <c r="K732" s="594"/>
      <c r="L732" s="587"/>
      <c r="M732" s="595"/>
    </row>
    <row r="733" spans="1:13" ht="16" thickBot="1" x14ac:dyDescent="0.25">
      <c r="A733" s="605" t="s">
        <v>147</v>
      </c>
      <c r="B733" s="606"/>
      <c r="C733" s="606"/>
      <c r="D733" s="606"/>
      <c r="E733" s="606"/>
      <c r="F733" s="606"/>
      <c r="G733" s="607"/>
      <c r="H733" s="600">
        <v>46254</v>
      </c>
      <c r="I733" s="665"/>
      <c r="J733" s="666"/>
      <c r="K733" s="603" t="s">
        <v>148</v>
      </c>
      <c r="L733" s="604"/>
      <c r="M733" s="367" t="s">
        <v>149</v>
      </c>
    </row>
    <row r="734" spans="1:13" ht="59.25" customHeight="1" thickBot="1" x14ac:dyDescent="0.25">
      <c r="A734" s="621" t="s">
        <v>150</v>
      </c>
      <c r="B734" s="622"/>
      <c r="C734" s="623" t="str">
        <f>+'PRESUPUESTO GENERAL'!C29</f>
        <v xml:space="preserve">Placa de contrapiso en concreto de 3000 psi, E= 11 cm, incluye Malla Electrosoldada Medidas 6X2.35M Hueco 15X15Cm Diametro 4.0Mm (Xx-084) y pintura antideslizante para escenarios deportivos color azul, amarrillo, naranja.    </v>
      </c>
      <c r="D734" s="624"/>
      <c r="E734" s="624"/>
      <c r="F734" s="624"/>
      <c r="G734" s="624"/>
      <c r="H734" s="624"/>
      <c r="I734" s="624"/>
      <c r="J734" s="625"/>
      <c r="K734" s="626" t="s">
        <v>151</v>
      </c>
      <c r="L734" s="627"/>
      <c r="M734" s="407">
        <f>+M747</f>
        <v>45.85</v>
      </c>
    </row>
    <row r="735" spans="1:13" x14ac:dyDescent="0.2">
      <c r="A735" s="628" t="s">
        <v>152</v>
      </c>
      <c r="B735" s="629"/>
      <c r="C735" s="630"/>
      <c r="D735" s="597"/>
      <c r="E735" s="597"/>
      <c r="F735" s="598"/>
      <c r="G735" s="631" t="s">
        <v>191</v>
      </c>
      <c r="H735" s="633" t="s">
        <v>154</v>
      </c>
      <c r="I735" s="597"/>
      <c r="J735" s="597"/>
      <c r="K735" s="598"/>
      <c r="L735" s="634" t="s">
        <v>155</v>
      </c>
      <c r="M735" s="608" t="s">
        <v>156</v>
      </c>
    </row>
    <row r="736" spans="1:13" ht="16" thickBot="1" x14ac:dyDescent="0.25">
      <c r="A736" s="610"/>
      <c r="B736" s="611"/>
      <c r="C736" s="611"/>
      <c r="D736" s="611"/>
      <c r="E736" s="611"/>
      <c r="F736" s="612"/>
      <c r="G736" s="632"/>
      <c r="H736" s="594"/>
      <c r="I736" s="587"/>
      <c r="J736" s="587"/>
      <c r="K736" s="588"/>
      <c r="L736" s="635"/>
      <c r="M736" s="609"/>
    </row>
    <row r="737" spans="1:13" x14ac:dyDescent="0.2">
      <c r="A737" s="613"/>
      <c r="B737" s="614"/>
      <c r="C737" s="614"/>
      <c r="D737" s="614"/>
      <c r="E737" s="614"/>
      <c r="F737" s="615"/>
      <c r="G737" s="632"/>
      <c r="H737" s="369" t="s">
        <v>157</v>
      </c>
      <c r="I737" s="492" t="s">
        <v>158</v>
      </c>
      <c r="J737" s="492" t="s">
        <v>159</v>
      </c>
      <c r="K737" s="370" t="s">
        <v>160</v>
      </c>
      <c r="L737" s="635"/>
      <c r="M737" s="609"/>
    </row>
    <row r="738" spans="1:13" x14ac:dyDescent="0.2">
      <c r="A738" s="613"/>
      <c r="B738" s="614"/>
      <c r="C738" s="614"/>
      <c r="D738" s="614"/>
      <c r="E738" s="614"/>
      <c r="F738" s="615"/>
      <c r="G738" s="371"/>
      <c r="H738" s="372"/>
      <c r="I738" s="373"/>
      <c r="J738" s="373"/>
      <c r="K738" s="372"/>
      <c r="L738" s="374"/>
      <c r="M738" s="375">
        <f t="shared" ref="M738:M746" si="12">K738</f>
        <v>0</v>
      </c>
    </row>
    <row r="739" spans="1:13" x14ac:dyDescent="0.2">
      <c r="A739" s="613"/>
      <c r="B739" s="614"/>
      <c r="C739" s="614"/>
      <c r="D739" s="614"/>
      <c r="E739" s="614"/>
      <c r="F739" s="615"/>
      <c r="G739" s="376"/>
      <c r="H739" s="372"/>
      <c r="I739" s="373"/>
      <c r="J739" s="373"/>
      <c r="K739" s="372"/>
      <c r="L739" s="374"/>
      <c r="M739" s="375">
        <f t="shared" si="12"/>
        <v>0</v>
      </c>
    </row>
    <row r="740" spans="1:13" x14ac:dyDescent="0.2">
      <c r="A740" s="613"/>
      <c r="B740" s="614"/>
      <c r="C740" s="614"/>
      <c r="D740" s="614"/>
      <c r="E740" s="614"/>
      <c r="F740" s="615"/>
      <c r="G740" s="659"/>
      <c r="H740" s="659"/>
      <c r="I740" s="660"/>
      <c r="J740" s="373"/>
      <c r="K740" s="372"/>
      <c r="L740" s="374"/>
      <c r="M740" s="375">
        <f t="shared" si="12"/>
        <v>0</v>
      </c>
    </row>
    <row r="741" spans="1:13" x14ac:dyDescent="0.2">
      <c r="A741" s="613"/>
      <c r="B741" s="614"/>
      <c r="C741" s="614"/>
      <c r="D741" s="614"/>
      <c r="E741" s="614"/>
      <c r="F741" s="615"/>
      <c r="G741" s="619"/>
      <c r="H741" s="619"/>
      <c r="I741" s="620"/>
      <c r="J741" s="373"/>
      <c r="K741" s="372"/>
      <c r="L741" s="374"/>
      <c r="M741" s="375">
        <f t="shared" si="12"/>
        <v>0</v>
      </c>
    </row>
    <row r="742" spans="1:13" x14ac:dyDescent="0.2">
      <c r="A742" s="613"/>
      <c r="B742" s="614"/>
      <c r="C742" s="614"/>
      <c r="D742" s="614"/>
      <c r="E742" s="614"/>
      <c r="F742" s="615"/>
      <c r="G742" s="619" t="s">
        <v>193</v>
      </c>
      <c r="H742" s="619"/>
      <c r="I742" s="620"/>
      <c r="J742" s="373">
        <v>45.85</v>
      </c>
      <c r="K742" s="372"/>
      <c r="L742" s="372"/>
      <c r="M742" s="375">
        <f t="shared" si="12"/>
        <v>0</v>
      </c>
    </row>
    <row r="743" spans="1:13" x14ac:dyDescent="0.2">
      <c r="A743" s="613"/>
      <c r="B743" s="614"/>
      <c r="C743" s="614"/>
      <c r="D743" s="614"/>
      <c r="E743" s="614"/>
      <c r="F743" s="615"/>
      <c r="G743" s="619"/>
      <c r="H743" s="619"/>
      <c r="I743" s="620"/>
      <c r="J743" s="373"/>
      <c r="K743" s="373"/>
      <c r="L743" s="377"/>
      <c r="M743" s="375">
        <f t="shared" si="12"/>
        <v>0</v>
      </c>
    </row>
    <row r="744" spans="1:13" x14ac:dyDescent="0.2">
      <c r="A744" s="613"/>
      <c r="B744" s="614"/>
      <c r="C744" s="614"/>
      <c r="D744" s="614"/>
      <c r="E744" s="614"/>
      <c r="F744" s="615"/>
      <c r="G744" s="619"/>
      <c r="H744" s="619"/>
      <c r="I744" s="620"/>
      <c r="J744" s="373"/>
      <c r="K744" s="373"/>
      <c r="L744" s="377"/>
      <c r="M744" s="375">
        <f t="shared" si="12"/>
        <v>0</v>
      </c>
    </row>
    <row r="745" spans="1:13" x14ac:dyDescent="0.2">
      <c r="A745" s="613"/>
      <c r="B745" s="614"/>
      <c r="C745" s="614"/>
      <c r="D745" s="614"/>
      <c r="E745" s="614"/>
      <c r="F745" s="615"/>
      <c r="G745" s="619"/>
      <c r="H745" s="619"/>
      <c r="I745" s="620"/>
      <c r="J745" s="373"/>
      <c r="K745" s="373"/>
      <c r="L745" s="377"/>
      <c r="M745" s="375">
        <f t="shared" si="12"/>
        <v>0</v>
      </c>
    </row>
    <row r="746" spans="1:13" x14ac:dyDescent="0.2">
      <c r="A746" s="616"/>
      <c r="B746" s="617"/>
      <c r="C746" s="617"/>
      <c r="D746" s="617"/>
      <c r="E746" s="617"/>
      <c r="F746" s="618"/>
      <c r="G746" s="619"/>
      <c r="H746" s="619"/>
      <c r="I746" s="620"/>
      <c r="J746" s="373"/>
      <c r="K746" s="373"/>
      <c r="L746" s="377"/>
      <c r="M746" s="375">
        <f t="shared" si="12"/>
        <v>0</v>
      </c>
    </row>
    <row r="747" spans="1:13" ht="16" x14ac:dyDescent="0.2">
      <c r="A747" s="378"/>
      <c r="B747" s="494"/>
      <c r="C747" s="494"/>
      <c r="D747" s="494"/>
      <c r="E747" s="494"/>
      <c r="F747" s="495"/>
      <c r="G747" s="638" t="s">
        <v>192</v>
      </c>
      <c r="H747" s="637"/>
      <c r="I747" s="637"/>
      <c r="J747" s="637"/>
      <c r="K747" s="637"/>
      <c r="L747" s="639"/>
      <c r="M747" s="379">
        <v>45.85</v>
      </c>
    </row>
    <row r="748" spans="1:13" ht="16" x14ac:dyDescent="0.2">
      <c r="A748" s="640" t="s">
        <v>166</v>
      </c>
      <c r="B748" s="641"/>
      <c r="C748" s="641"/>
      <c r="D748" s="641"/>
      <c r="E748" s="641"/>
      <c r="F748" s="641"/>
      <c r="G748" s="641"/>
      <c r="H748" s="641"/>
      <c r="I748" s="641"/>
      <c r="J748" s="641"/>
      <c r="K748" s="641"/>
      <c r="L748" s="641"/>
      <c r="M748" s="642"/>
    </row>
    <row r="749" spans="1:13" ht="16" x14ac:dyDescent="0.2">
      <c r="A749" s="380"/>
      <c r="B749" s="381"/>
      <c r="C749" s="381"/>
      <c r="D749" s="381"/>
      <c r="E749" s="381"/>
      <c r="F749" s="381"/>
      <c r="G749" s="382"/>
      <c r="H749" s="382"/>
      <c r="I749" s="382"/>
      <c r="J749" s="382"/>
      <c r="K749" s="382"/>
      <c r="L749" s="382"/>
      <c r="M749" s="383"/>
    </row>
    <row r="750" spans="1:13" ht="16" x14ac:dyDescent="0.2">
      <c r="A750" s="384"/>
      <c r="B750" s="385"/>
      <c r="C750" s="385"/>
      <c r="D750" s="385"/>
      <c r="E750" s="385"/>
      <c r="F750" s="385"/>
      <c r="G750" s="386"/>
      <c r="H750" s="386"/>
      <c r="I750" s="386"/>
      <c r="J750" s="386"/>
      <c r="K750" s="386"/>
      <c r="L750" s="386"/>
      <c r="M750" s="387"/>
    </row>
    <row r="751" spans="1:13" ht="15.5" customHeight="1" x14ac:dyDescent="0.2">
      <c r="A751" s="651"/>
      <c r="B751" s="652"/>
      <c r="C751" s="652"/>
      <c r="D751" s="652"/>
      <c r="E751" s="652"/>
      <c r="F751" s="652"/>
      <c r="G751" s="652"/>
      <c r="H751" s="652"/>
      <c r="I751" s="652"/>
      <c r="J751" s="652"/>
      <c r="K751" s="652"/>
      <c r="L751" s="652"/>
      <c r="M751" s="653"/>
    </row>
    <row r="752" spans="1:13" ht="15.5" customHeight="1" x14ac:dyDescent="0.2">
      <c r="A752" s="643"/>
      <c r="B752" s="644"/>
      <c r="C752" s="644"/>
      <c r="D752" s="644"/>
      <c r="E752" s="644"/>
      <c r="F752" s="644"/>
      <c r="G752" s="644"/>
      <c r="H752" s="644"/>
      <c r="I752" s="644"/>
      <c r="J752" s="644"/>
      <c r="K752" s="644"/>
      <c r="L752" s="644"/>
      <c r="M752" s="645"/>
    </row>
    <row r="753" spans="1:13" ht="15.5" customHeight="1" x14ac:dyDescent="0.2">
      <c r="A753" s="643"/>
      <c r="B753" s="644"/>
      <c r="C753" s="644"/>
      <c r="D753" s="644"/>
      <c r="E753" s="644"/>
      <c r="F753" s="644"/>
      <c r="G753" s="644"/>
      <c r="H753" s="644"/>
      <c r="I753" s="644"/>
      <c r="J753" s="644"/>
      <c r="K753" s="644"/>
      <c r="L753" s="644"/>
      <c r="M753" s="645"/>
    </row>
    <row r="754" spans="1:13" ht="15.5" customHeight="1" x14ac:dyDescent="0.2">
      <c r="A754" s="643"/>
      <c r="B754" s="644"/>
      <c r="C754" s="644"/>
      <c r="D754" s="644"/>
      <c r="E754" s="644"/>
      <c r="F754" s="644"/>
      <c r="G754" s="644"/>
      <c r="H754" s="644"/>
      <c r="I754" s="644"/>
      <c r="J754" s="644"/>
      <c r="K754" s="644"/>
      <c r="L754" s="644"/>
      <c r="M754" s="645"/>
    </row>
    <row r="755" spans="1:13" ht="15.5" customHeight="1" x14ac:dyDescent="0.2">
      <c r="A755" s="643"/>
      <c r="B755" s="644"/>
      <c r="C755" s="644"/>
      <c r="D755" s="644"/>
      <c r="E755" s="644"/>
      <c r="F755" s="644"/>
      <c r="G755" s="644"/>
      <c r="H755" s="644"/>
      <c r="I755" s="644"/>
      <c r="J755" s="644"/>
      <c r="K755" s="644"/>
      <c r="L755" s="644"/>
      <c r="M755" s="645"/>
    </row>
    <row r="756" spans="1:13" ht="15.5" customHeight="1" x14ac:dyDescent="0.2">
      <c r="A756" s="643"/>
      <c r="B756" s="644"/>
      <c r="C756" s="644"/>
      <c r="D756" s="644"/>
      <c r="E756" s="644"/>
      <c r="F756" s="644"/>
      <c r="G756" s="644"/>
      <c r="H756" s="644"/>
      <c r="I756" s="644"/>
      <c r="J756" s="644"/>
      <c r="K756" s="644"/>
      <c r="L756" s="644"/>
      <c r="M756" s="645"/>
    </row>
    <row r="757" spans="1:13" ht="15.5" customHeight="1" x14ac:dyDescent="0.2">
      <c r="A757" s="643"/>
      <c r="B757" s="644"/>
      <c r="C757" s="644"/>
      <c r="D757" s="644"/>
      <c r="E757" s="644"/>
      <c r="F757" s="644"/>
      <c r="G757" s="644"/>
      <c r="H757" s="644"/>
      <c r="I757" s="644"/>
      <c r="J757" s="644"/>
      <c r="K757" s="644"/>
      <c r="L757" s="644"/>
      <c r="M757" s="645"/>
    </row>
    <row r="758" spans="1:13" ht="15.5" customHeight="1" x14ac:dyDescent="0.2">
      <c r="A758" s="643"/>
      <c r="B758" s="644"/>
      <c r="C758" s="644"/>
      <c r="D758" s="644"/>
      <c r="E758" s="644"/>
      <c r="F758" s="644"/>
      <c r="G758" s="644"/>
      <c r="H758" s="644"/>
      <c r="I758" s="644"/>
      <c r="J758" s="644"/>
      <c r="K758" s="644"/>
      <c r="L758" s="644"/>
      <c r="M758" s="645"/>
    </row>
    <row r="759" spans="1:13" ht="15.5" customHeight="1" x14ac:dyDescent="0.2">
      <c r="A759" s="643"/>
      <c r="B759" s="644"/>
      <c r="C759" s="644"/>
      <c r="D759" s="644"/>
      <c r="E759" s="644"/>
      <c r="F759" s="644"/>
      <c r="G759" s="644"/>
      <c r="H759" s="644"/>
      <c r="I759" s="644"/>
      <c r="J759" s="644"/>
      <c r="K759" s="644"/>
      <c r="L759" s="644"/>
      <c r="M759" s="645"/>
    </row>
    <row r="760" spans="1:13" ht="15.5" customHeight="1" x14ac:dyDescent="0.2">
      <c r="A760" s="643"/>
      <c r="B760" s="644"/>
      <c r="C760" s="644"/>
      <c r="D760" s="644"/>
      <c r="E760" s="644"/>
      <c r="F760" s="644"/>
      <c r="G760" s="644"/>
      <c r="H760" s="644"/>
      <c r="I760" s="644"/>
      <c r="J760" s="644"/>
      <c r="K760" s="644"/>
      <c r="L760" s="644"/>
      <c r="M760" s="645"/>
    </row>
    <row r="761" spans="1:13" x14ac:dyDescent="0.2">
      <c r="A761" s="654"/>
      <c r="B761" s="655"/>
      <c r="C761" s="655"/>
      <c r="D761" s="655"/>
      <c r="E761" s="655"/>
      <c r="F761" s="655"/>
      <c r="G761" s="655"/>
      <c r="H761" s="655"/>
      <c r="I761" s="655"/>
      <c r="J761" s="655"/>
      <c r="K761" s="655"/>
      <c r="L761" s="655"/>
      <c r="M761" s="656"/>
    </row>
    <row r="769" spans="1:15" x14ac:dyDescent="0.2">
      <c r="O769" t="s">
        <v>9</v>
      </c>
    </row>
    <row r="771" spans="1:15" x14ac:dyDescent="0.2">
      <c r="A771" s="583" t="s">
        <v>143</v>
      </c>
      <c r="B771" s="584"/>
      <c r="C771" s="584"/>
      <c r="D771" s="584"/>
      <c r="E771" s="584"/>
      <c r="F771" s="584"/>
      <c r="G771" s="584"/>
      <c r="H771" s="584"/>
      <c r="I771" s="584"/>
      <c r="J771" s="585"/>
      <c r="K771" s="589" t="s">
        <v>144</v>
      </c>
      <c r="L771" s="584"/>
      <c r="M771" s="590"/>
    </row>
    <row r="772" spans="1:15" ht="16" thickBot="1" x14ac:dyDescent="0.25">
      <c r="A772" s="586"/>
      <c r="B772" s="587"/>
      <c r="C772" s="587"/>
      <c r="D772" s="587"/>
      <c r="E772" s="587"/>
      <c r="F772" s="587"/>
      <c r="G772" s="587"/>
      <c r="H772" s="587"/>
      <c r="I772" s="587"/>
      <c r="J772" s="588"/>
      <c r="K772" s="591"/>
      <c r="L772" s="592"/>
      <c r="M772" s="593"/>
    </row>
    <row r="773" spans="1:15" x14ac:dyDescent="0.2">
      <c r="A773" s="596" t="s">
        <v>145</v>
      </c>
      <c r="B773" s="597"/>
      <c r="C773" s="598"/>
      <c r="D773" s="599" t="s">
        <v>146</v>
      </c>
      <c r="E773" s="592"/>
      <c r="F773" s="592"/>
      <c r="G773" s="592"/>
      <c r="H773" s="592"/>
      <c r="I773" s="592"/>
      <c r="J773" s="592"/>
      <c r="K773" s="591"/>
      <c r="L773" s="592"/>
      <c r="M773" s="593"/>
    </row>
    <row r="774" spans="1:15" ht="16" thickBot="1" x14ac:dyDescent="0.25">
      <c r="A774" s="586"/>
      <c r="B774" s="587"/>
      <c r="C774" s="588"/>
      <c r="D774" s="591"/>
      <c r="E774" s="592"/>
      <c r="F774" s="592"/>
      <c r="G774" s="592"/>
      <c r="H774" s="592"/>
      <c r="I774" s="592"/>
      <c r="J774" s="592"/>
      <c r="K774" s="594"/>
      <c r="L774" s="587"/>
      <c r="M774" s="595"/>
    </row>
    <row r="775" spans="1:15" ht="16" thickBot="1" x14ac:dyDescent="0.25">
      <c r="A775" s="605" t="s">
        <v>147</v>
      </c>
      <c r="B775" s="606"/>
      <c r="C775" s="606"/>
      <c r="D775" s="606"/>
      <c r="E775" s="606"/>
      <c r="F775" s="606"/>
      <c r="G775" s="607"/>
      <c r="H775" s="600">
        <v>46254</v>
      </c>
      <c r="I775" s="665"/>
      <c r="J775" s="666"/>
      <c r="K775" s="603" t="s">
        <v>148</v>
      </c>
      <c r="L775" s="604"/>
      <c r="M775" s="367" t="s">
        <v>149</v>
      </c>
    </row>
    <row r="776" spans="1:15" ht="69.75" customHeight="1" thickBot="1" x14ac:dyDescent="0.25">
      <c r="A776" s="621" t="s">
        <v>150</v>
      </c>
      <c r="B776" s="622"/>
      <c r="C776" s="623" t="str">
        <f>+'PRESUPUESTO GENERAL'!C33</f>
        <v xml:space="preserve">Retiro y transporte de caucho reciclado pigmentado aglomerado con resinas E= 3 cm </v>
      </c>
      <c r="D776" s="624"/>
      <c r="E776" s="624"/>
      <c r="F776" s="624"/>
      <c r="G776" s="624"/>
      <c r="H776" s="624"/>
      <c r="I776" s="624"/>
      <c r="J776" s="625"/>
      <c r="K776" s="626" t="s">
        <v>151</v>
      </c>
      <c r="L776" s="627"/>
      <c r="M776" s="407">
        <f>+M789</f>
        <v>244.93</v>
      </c>
    </row>
    <row r="777" spans="1:15" x14ac:dyDescent="0.2">
      <c r="A777" s="628" t="s">
        <v>152</v>
      </c>
      <c r="B777" s="629"/>
      <c r="C777" s="630"/>
      <c r="D777" s="597"/>
      <c r="E777" s="597"/>
      <c r="F777" s="598"/>
      <c r="G777" s="661" t="s">
        <v>194</v>
      </c>
      <c r="H777" s="633" t="s">
        <v>154</v>
      </c>
      <c r="I777" s="597"/>
      <c r="J777" s="597"/>
      <c r="K777" s="598"/>
      <c r="L777" s="634" t="s">
        <v>155</v>
      </c>
      <c r="M777" s="608" t="s">
        <v>156</v>
      </c>
    </row>
    <row r="778" spans="1:15" ht="16" thickBot="1" x14ac:dyDescent="0.25">
      <c r="A778" s="610"/>
      <c r="B778" s="611"/>
      <c r="C778" s="611"/>
      <c r="D778" s="611"/>
      <c r="E778" s="611"/>
      <c r="F778" s="612"/>
      <c r="G778" s="662"/>
      <c r="H778" s="594"/>
      <c r="I778" s="587"/>
      <c r="J778" s="587"/>
      <c r="K778" s="588"/>
      <c r="L778" s="635"/>
      <c r="M778" s="609"/>
    </row>
    <row r="779" spans="1:15" x14ac:dyDescent="0.2">
      <c r="A779" s="613"/>
      <c r="B779" s="614"/>
      <c r="C779" s="614"/>
      <c r="D779" s="614"/>
      <c r="E779" s="614"/>
      <c r="F779" s="615"/>
      <c r="G779" s="662"/>
      <c r="H779" s="369" t="s">
        <v>157</v>
      </c>
      <c r="I779" s="492" t="s">
        <v>158</v>
      </c>
      <c r="J779" s="492" t="s">
        <v>159</v>
      </c>
      <c r="K779" s="370" t="s">
        <v>160</v>
      </c>
      <c r="L779" s="635"/>
      <c r="M779" s="609"/>
    </row>
    <row r="780" spans="1:15" x14ac:dyDescent="0.2">
      <c r="A780" s="613"/>
      <c r="B780" s="614"/>
      <c r="C780" s="614"/>
      <c r="D780" s="614"/>
      <c r="E780" s="614"/>
      <c r="F780" s="615"/>
      <c r="G780" s="371"/>
      <c r="H780" s="372"/>
      <c r="I780" s="373"/>
      <c r="J780" s="373"/>
      <c r="K780" s="372"/>
      <c r="L780" s="374"/>
      <c r="M780" s="375">
        <f t="shared" ref="M780:M788" si="13">K780</f>
        <v>0</v>
      </c>
    </row>
    <row r="781" spans="1:15" x14ac:dyDescent="0.2">
      <c r="A781" s="613"/>
      <c r="B781" s="614"/>
      <c r="C781" s="614"/>
      <c r="D781" s="614"/>
      <c r="E781" s="614"/>
      <c r="F781" s="615"/>
      <c r="G781" s="376"/>
      <c r="H781" s="372"/>
      <c r="I781" s="373"/>
      <c r="J781" s="373"/>
      <c r="K781" s="372"/>
      <c r="L781" s="374"/>
      <c r="M781" s="375">
        <f t="shared" si="13"/>
        <v>0</v>
      </c>
    </row>
    <row r="782" spans="1:15" x14ac:dyDescent="0.2">
      <c r="A782" s="613"/>
      <c r="B782" s="614"/>
      <c r="C782" s="614"/>
      <c r="D782" s="614"/>
      <c r="E782" s="614"/>
      <c r="F782" s="615"/>
      <c r="G782" s="659"/>
      <c r="H782" s="659"/>
      <c r="I782" s="660"/>
      <c r="J782" s="373"/>
      <c r="K782" s="372"/>
      <c r="L782" s="374"/>
      <c r="M782" s="375">
        <f t="shared" si="13"/>
        <v>0</v>
      </c>
    </row>
    <row r="783" spans="1:15" x14ac:dyDescent="0.2">
      <c r="A783" s="613"/>
      <c r="B783" s="614"/>
      <c r="C783" s="614"/>
      <c r="D783" s="614"/>
      <c r="E783" s="614"/>
      <c r="F783" s="615"/>
      <c r="G783" s="619"/>
      <c r="H783" s="619"/>
      <c r="I783" s="620"/>
      <c r="J783" s="373"/>
      <c r="K783" s="372"/>
      <c r="L783" s="374"/>
      <c r="M783" s="375">
        <f t="shared" si="13"/>
        <v>0</v>
      </c>
    </row>
    <row r="784" spans="1:15" x14ac:dyDescent="0.2">
      <c r="A784" s="613"/>
      <c r="B784" s="614"/>
      <c r="C784" s="614"/>
      <c r="D784" s="614"/>
      <c r="E784" s="614"/>
      <c r="F784" s="615"/>
      <c r="G784" s="619"/>
      <c r="H784" s="619"/>
      <c r="I784" s="620"/>
      <c r="J784" s="373"/>
      <c r="K784" s="372"/>
      <c r="L784" s="372"/>
      <c r="M784" s="375">
        <f t="shared" si="13"/>
        <v>0</v>
      </c>
    </row>
    <row r="785" spans="1:13" x14ac:dyDescent="0.2">
      <c r="A785" s="613"/>
      <c r="B785" s="614"/>
      <c r="C785" s="614"/>
      <c r="D785" s="614"/>
      <c r="E785" s="614"/>
      <c r="F785" s="615"/>
      <c r="G785" s="619"/>
      <c r="H785" s="619"/>
      <c r="I785" s="620"/>
      <c r="J785" s="373"/>
      <c r="K785" s="373"/>
      <c r="L785" s="377"/>
      <c r="M785" s="375">
        <f t="shared" si="13"/>
        <v>0</v>
      </c>
    </row>
    <row r="786" spans="1:13" x14ac:dyDescent="0.2">
      <c r="A786" s="613"/>
      <c r="B786" s="614"/>
      <c r="C786" s="614"/>
      <c r="D786" s="614"/>
      <c r="E786" s="614"/>
      <c r="F786" s="615"/>
      <c r="G786" s="619"/>
      <c r="H786" s="619"/>
      <c r="I786" s="620"/>
      <c r="J786" s="373"/>
      <c r="K786" s="373"/>
      <c r="L786" s="377"/>
      <c r="M786" s="375">
        <f t="shared" si="13"/>
        <v>0</v>
      </c>
    </row>
    <row r="787" spans="1:13" x14ac:dyDescent="0.2">
      <c r="A787" s="613"/>
      <c r="B787" s="614"/>
      <c r="C787" s="614"/>
      <c r="D787" s="614"/>
      <c r="E787" s="614"/>
      <c r="F787" s="615"/>
      <c r="G787" s="619"/>
      <c r="H787" s="619"/>
      <c r="I787" s="620"/>
      <c r="J787" s="373"/>
      <c r="K787" s="373"/>
      <c r="L787" s="377"/>
      <c r="M787" s="375">
        <f t="shared" si="13"/>
        <v>0</v>
      </c>
    </row>
    <row r="788" spans="1:13" ht="60" customHeight="1" x14ac:dyDescent="0.2">
      <c r="A788" s="616"/>
      <c r="B788" s="617"/>
      <c r="C788" s="617"/>
      <c r="D788" s="617"/>
      <c r="E788" s="617"/>
      <c r="F788" s="618"/>
      <c r="G788" s="619"/>
      <c r="H788" s="619"/>
      <c r="I788" s="620"/>
      <c r="J788" s="373"/>
      <c r="K788" s="373"/>
      <c r="L788" s="377"/>
      <c r="M788" s="375">
        <f t="shared" si="13"/>
        <v>0</v>
      </c>
    </row>
    <row r="789" spans="1:13" ht="16" x14ac:dyDescent="0.2">
      <c r="A789" s="378"/>
      <c r="B789" s="494"/>
      <c r="C789" s="494"/>
      <c r="D789" s="494"/>
      <c r="E789" s="494"/>
      <c r="F789" s="495"/>
      <c r="G789" s="638" t="str">
        <f>+G777</f>
        <v>AREA TOTAL DE PARQUE RECREATIVO</v>
      </c>
      <c r="H789" s="637"/>
      <c r="I789" s="637"/>
      <c r="J789" s="637"/>
      <c r="K789" s="637"/>
      <c r="L789" s="639"/>
      <c r="M789" s="379">
        <v>244.93</v>
      </c>
    </row>
    <row r="790" spans="1:13" ht="16" x14ac:dyDescent="0.2">
      <c r="A790" s="640" t="s">
        <v>166</v>
      </c>
      <c r="B790" s="641"/>
      <c r="C790" s="641"/>
      <c r="D790" s="641"/>
      <c r="E790" s="641"/>
      <c r="F790" s="641"/>
      <c r="G790" s="641"/>
      <c r="H790" s="641"/>
      <c r="I790" s="641"/>
      <c r="J790" s="641"/>
      <c r="K790" s="641"/>
      <c r="L790" s="641"/>
      <c r="M790" s="642"/>
    </row>
    <row r="791" spans="1:13" ht="16" x14ac:dyDescent="0.2">
      <c r="A791" s="380"/>
      <c r="B791" s="381"/>
      <c r="C791" s="381"/>
      <c r="D791" s="381"/>
      <c r="E791" s="381"/>
      <c r="F791" s="381"/>
      <c r="G791" s="382"/>
      <c r="H791" s="382"/>
      <c r="I791" s="382"/>
      <c r="J791" s="382"/>
      <c r="K791" s="382"/>
      <c r="L791" s="382"/>
      <c r="M791" s="383"/>
    </row>
    <row r="792" spans="1:13" ht="16" x14ac:dyDescent="0.2">
      <c r="A792" s="384"/>
      <c r="B792" s="385"/>
      <c r="C792" s="385"/>
      <c r="D792" s="385"/>
      <c r="E792" s="385"/>
      <c r="F792" s="385"/>
      <c r="G792" s="386"/>
      <c r="H792" s="386"/>
      <c r="I792" s="386"/>
      <c r="J792" s="386"/>
      <c r="K792" s="386"/>
      <c r="L792" s="386"/>
      <c r="M792" s="387"/>
    </row>
    <row r="793" spans="1:13" ht="15.5" customHeight="1" x14ac:dyDescent="0.2">
      <c r="A793" s="651"/>
      <c r="B793" s="652"/>
      <c r="C793" s="652"/>
      <c r="D793" s="652"/>
      <c r="E793" s="652"/>
      <c r="F793" s="652"/>
      <c r="G793" s="652"/>
      <c r="H793" s="652"/>
      <c r="I793" s="652"/>
      <c r="J793" s="652"/>
      <c r="K793" s="652"/>
      <c r="L793" s="652"/>
      <c r="M793" s="653"/>
    </row>
    <row r="794" spans="1:13" ht="15.5" customHeight="1" x14ac:dyDescent="0.2">
      <c r="A794" s="643"/>
      <c r="B794" s="644"/>
      <c r="C794" s="644"/>
      <c r="D794" s="644"/>
      <c r="E794" s="644"/>
      <c r="F794" s="644"/>
      <c r="G794" s="644"/>
      <c r="H794" s="644"/>
      <c r="I794" s="644"/>
      <c r="J794" s="644"/>
      <c r="K794" s="644"/>
      <c r="L794" s="644"/>
      <c r="M794" s="645"/>
    </row>
    <row r="795" spans="1:13" ht="15.5" customHeight="1" x14ac:dyDescent="0.2">
      <c r="A795" s="643"/>
      <c r="B795" s="644"/>
      <c r="C795" s="644"/>
      <c r="D795" s="644"/>
      <c r="E795" s="644"/>
      <c r="F795" s="644"/>
      <c r="G795" s="644"/>
      <c r="H795" s="644"/>
      <c r="I795" s="644"/>
      <c r="J795" s="644"/>
      <c r="K795" s="644"/>
      <c r="L795" s="644"/>
      <c r="M795" s="645"/>
    </row>
    <row r="796" spans="1:13" ht="15.5" customHeight="1" x14ac:dyDescent="0.2">
      <c r="A796" s="643"/>
      <c r="B796" s="644"/>
      <c r="C796" s="644"/>
      <c r="D796" s="644"/>
      <c r="E796" s="644"/>
      <c r="F796" s="644"/>
      <c r="G796" s="644"/>
      <c r="H796" s="644"/>
      <c r="I796" s="644"/>
      <c r="J796" s="644"/>
      <c r="K796" s="644"/>
      <c r="L796" s="644"/>
      <c r="M796" s="645"/>
    </row>
    <row r="797" spans="1:13" ht="15.5" customHeight="1" x14ac:dyDescent="0.2">
      <c r="A797" s="643"/>
      <c r="B797" s="644"/>
      <c r="C797" s="644"/>
      <c r="D797" s="644"/>
      <c r="E797" s="644"/>
      <c r="F797" s="644"/>
      <c r="G797" s="644"/>
      <c r="H797" s="644"/>
      <c r="I797" s="644"/>
      <c r="J797" s="644"/>
      <c r="K797" s="644"/>
      <c r="L797" s="644"/>
      <c r="M797" s="645"/>
    </row>
    <row r="798" spans="1:13" ht="15.5" customHeight="1" x14ac:dyDescent="0.2">
      <c r="A798" s="643"/>
      <c r="B798" s="644"/>
      <c r="C798" s="644"/>
      <c r="D798" s="644"/>
      <c r="E798" s="644"/>
      <c r="F798" s="644"/>
      <c r="G798" s="644"/>
      <c r="H798" s="644"/>
      <c r="I798" s="644"/>
      <c r="J798" s="644"/>
      <c r="K798" s="644"/>
      <c r="L798" s="644"/>
      <c r="M798" s="645"/>
    </row>
    <row r="799" spans="1:13" ht="15.5" customHeight="1" x14ac:dyDescent="0.2">
      <c r="A799" s="643"/>
      <c r="B799" s="644"/>
      <c r="C799" s="644"/>
      <c r="D799" s="644"/>
      <c r="E799" s="644"/>
      <c r="F799" s="644"/>
      <c r="G799" s="644"/>
      <c r="H799" s="644"/>
      <c r="I799" s="644"/>
      <c r="J799" s="644"/>
      <c r="K799" s="644"/>
      <c r="L799" s="644"/>
      <c r="M799" s="645"/>
    </row>
    <row r="800" spans="1:13" ht="15.5" customHeight="1" x14ac:dyDescent="0.2">
      <c r="A800" s="643"/>
      <c r="B800" s="644"/>
      <c r="C800" s="644"/>
      <c r="D800" s="644"/>
      <c r="E800" s="644"/>
      <c r="F800" s="644"/>
      <c r="G800" s="644"/>
      <c r="H800" s="644"/>
      <c r="I800" s="644"/>
      <c r="J800" s="644"/>
      <c r="K800" s="644"/>
      <c r="L800" s="644"/>
      <c r="M800" s="645"/>
    </row>
    <row r="801" spans="1:13" ht="15.5" customHeight="1" x14ac:dyDescent="0.2">
      <c r="A801" s="643"/>
      <c r="B801" s="644"/>
      <c r="C801" s="644"/>
      <c r="D801" s="644"/>
      <c r="E801" s="644"/>
      <c r="F801" s="644"/>
      <c r="G801" s="644"/>
      <c r="H801" s="644"/>
      <c r="I801" s="644"/>
      <c r="J801" s="644"/>
      <c r="K801" s="644"/>
      <c r="L801" s="644"/>
      <c r="M801" s="645"/>
    </row>
    <row r="802" spans="1:13" ht="15.5" customHeight="1" x14ac:dyDescent="0.2">
      <c r="A802" s="643"/>
      <c r="B802" s="644"/>
      <c r="C802" s="644"/>
      <c r="D802" s="644"/>
      <c r="E802" s="644"/>
      <c r="F802" s="644"/>
      <c r="G802" s="644"/>
      <c r="H802" s="644"/>
      <c r="I802" s="644"/>
      <c r="J802" s="644"/>
      <c r="K802" s="644"/>
      <c r="L802" s="644"/>
      <c r="M802" s="645"/>
    </row>
    <row r="803" spans="1:13" x14ac:dyDescent="0.2">
      <c r="A803" s="654"/>
      <c r="B803" s="655"/>
      <c r="C803" s="655"/>
      <c r="D803" s="655"/>
      <c r="E803" s="655"/>
      <c r="F803" s="655"/>
      <c r="G803" s="655"/>
      <c r="H803" s="655"/>
      <c r="I803" s="655"/>
      <c r="J803" s="655"/>
      <c r="K803" s="655"/>
      <c r="L803" s="655"/>
      <c r="M803" s="656"/>
    </row>
    <row r="811" spans="1:13" x14ac:dyDescent="0.2">
      <c r="A811" s="583" t="s">
        <v>143</v>
      </c>
      <c r="B811" s="584"/>
      <c r="C811" s="584"/>
      <c r="D811" s="584"/>
      <c r="E811" s="584"/>
      <c r="F811" s="584"/>
      <c r="G811" s="584"/>
      <c r="H811" s="584"/>
      <c r="I811" s="584"/>
      <c r="J811" s="585"/>
      <c r="K811" s="589" t="s">
        <v>144</v>
      </c>
      <c r="L811" s="584"/>
      <c r="M811" s="590"/>
    </row>
    <row r="812" spans="1:13" ht="16" thickBot="1" x14ac:dyDescent="0.25">
      <c r="A812" s="586"/>
      <c r="B812" s="587"/>
      <c r="C812" s="587"/>
      <c r="D812" s="587"/>
      <c r="E812" s="587"/>
      <c r="F812" s="587"/>
      <c r="G812" s="587"/>
      <c r="H812" s="587"/>
      <c r="I812" s="587"/>
      <c r="J812" s="588"/>
      <c r="K812" s="591"/>
      <c r="L812" s="592"/>
      <c r="M812" s="593"/>
    </row>
    <row r="813" spans="1:13" x14ac:dyDescent="0.2">
      <c r="A813" s="596" t="s">
        <v>145</v>
      </c>
      <c r="B813" s="597"/>
      <c r="C813" s="598"/>
      <c r="D813" s="599" t="s">
        <v>146</v>
      </c>
      <c r="E813" s="592"/>
      <c r="F813" s="592"/>
      <c r="G813" s="592"/>
      <c r="H813" s="592"/>
      <c r="I813" s="592"/>
      <c r="J813" s="592"/>
      <c r="K813" s="591"/>
      <c r="L813" s="592"/>
      <c r="M813" s="593"/>
    </row>
    <row r="814" spans="1:13" ht="16" thickBot="1" x14ac:dyDescent="0.25">
      <c r="A814" s="586"/>
      <c r="B814" s="587"/>
      <c r="C814" s="588"/>
      <c r="D814" s="591"/>
      <c r="E814" s="592"/>
      <c r="F814" s="592"/>
      <c r="G814" s="592"/>
      <c r="H814" s="592"/>
      <c r="I814" s="592"/>
      <c r="J814" s="592"/>
      <c r="K814" s="594"/>
      <c r="L814" s="587"/>
      <c r="M814" s="595"/>
    </row>
    <row r="815" spans="1:13" ht="16" thickBot="1" x14ac:dyDescent="0.25">
      <c r="A815" s="605" t="s">
        <v>147</v>
      </c>
      <c r="B815" s="606"/>
      <c r="C815" s="606"/>
      <c r="D815" s="606"/>
      <c r="E815" s="606"/>
      <c r="F815" s="606"/>
      <c r="G815" s="607"/>
      <c r="H815" s="600">
        <v>46254</v>
      </c>
      <c r="I815" s="665"/>
      <c r="J815" s="666"/>
      <c r="K815" s="603" t="s">
        <v>148</v>
      </c>
      <c r="L815" s="604"/>
      <c r="M815" s="367" t="s">
        <v>149</v>
      </c>
    </row>
    <row r="816" spans="1:13" ht="68.25" customHeight="1" thickBot="1" x14ac:dyDescent="0.25">
      <c r="A816" s="621" t="s">
        <v>150</v>
      </c>
      <c r="B816" s="622"/>
      <c r="C816" s="623" t="str">
        <f>+'PRESUPUESTO GENERAL'!C34</f>
        <v>demolicion de placa de contrapiso en concreto de 3000 psi, E= 8 cm</v>
      </c>
      <c r="D816" s="624"/>
      <c r="E816" s="624"/>
      <c r="F816" s="624"/>
      <c r="G816" s="624"/>
      <c r="H816" s="624"/>
      <c r="I816" s="624"/>
      <c r="J816" s="625"/>
      <c r="K816" s="626" t="s">
        <v>151</v>
      </c>
      <c r="L816" s="627"/>
      <c r="M816" s="407">
        <f>+M829</f>
        <v>244.93</v>
      </c>
    </row>
    <row r="817" spans="1:13" x14ac:dyDescent="0.2">
      <c r="A817" s="628" t="s">
        <v>152</v>
      </c>
      <c r="B817" s="629"/>
      <c r="C817" s="630"/>
      <c r="D817" s="597"/>
      <c r="E817" s="597"/>
      <c r="F817" s="598"/>
      <c r="G817" s="661" t="s">
        <v>195</v>
      </c>
      <c r="H817" s="633" t="s">
        <v>154</v>
      </c>
      <c r="I817" s="597"/>
      <c r="J817" s="597"/>
      <c r="K817" s="598"/>
      <c r="L817" s="634" t="s">
        <v>155</v>
      </c>
      <c r="M817" s="608" t="s">
        <v>156</v>
      </c>
    </row>
    <row r="818" spans="1:13" ht="16" thickBot="1" x14ac:dyDescent="0.25">
      <c r="A818" s="610"/>
      <c r="B818" s="611"/>
      <c r="C818" s="611"/>
      <c r="D818" s="611"/>
      <c r="E818" s="611"/>
      <c r="F818" s="612"/>
      <c r="G818" s="662"/>
      <c r="H818" s="594"/>
      <c r="I818" s="587"/>
      <c r="J818" s="587"/>
      <c r="K818" s="588"/>
      <c r="L818" s="635"/>
      <c r="M818" s="609"/>
    </row>
    <row r="819" spans="1:13" x14ac:dyDescent="0.2">
      <c r="A819" s="613"/>
      <c r="B819" s="614"/>
      <c r="C819" s="614"/>
      <c r="D819" s="614"/>
      <c r="E819" s="614"/>
      <c r="F819" s="615"/>
      <c r="G819" s="662"/>
      <c r="H819" s="369" t="s">
        <v>157</v>
      </c>
      <c r="I819" s="492" t="s">
        <v>158</v>
      </c>
      <c r="J819" s="492" t="s">
        <v>159</v>
      </c>
      <c r="K819" s="370" t="s">
        <v>160</v>
      </c>
      <c r="L819" s="635"/>
      <c r="M819" s="609"/>
    </row>
    <row r="820" spans="1:13" x14ac:dyDescent="0.2">
      <c r="A820" s="613"/>
      <c r="B820" s="614"/>
      <c r="C820" s="614"/>
      <c r="D820" s="614"/>
      <c r="E820" s="614"/>
      <c r="F820" s="615"/>
      <c r="G820" s="371"/>
      <c r="H820" s="372"/>
      <c r="I820" s="373"/>
      <c r="J820" s="373"/>
      <c r="K820" s="372"/>
      <c r="L820" s="374"/>
      <c r="M820" s="375">
        <f t="shared" ref="M820:M828" si="14">K820</f>
        <v>0</v>
      </c>
    </row>
    <row r="821" spans="1:13" x14ac:dyDescent="0.2">
      <c r="A821" s="613"/>
      <c r="B821" s="614"/>
      <c r="C821" s="614"/>
      <c r="D821" s="614"/>
      <c r="E821" s="614"/>
      <c r="F821" s="615"/>
      <c r="G821" s="376"/>
      <c r="H821" s="372"/>
      <c r="I821" s="373"/>
      <c r="J821" s="373"/>
      <c r="K821" s="372"/>
      <c r="L821" s="374"/>
      <c r="M821" s="375">
        <f t="shared" si="14"/>
        <v>0</v>
      </c>
    </row>
    <row r="822" spans="1:13" x14ac:dyDescent="0.2">
      <c r="A822" s="613"/>
      <c r="B822" s="614"/>
      <c r="C822" s="614"/>
      <c r="D822" s="614"/>
      <c r="E822" s="614"/>
      <c r="F822" s="615"/>
      <c r="G822" s="659"/>
      <c r="H822" s="659"/>
      <c r="I822" s="660"/>
      <c r="J822" s="373"/>
      <c r="K822" s="372"/>
      <c r="L822" s="374"/>
      <c r="M822" s="375">
        <f t="shared" si="14"/>
        <v>0</v>
      </c>
    </row>
    <row r="823" spans="1:13" x14ac:dyDescent="0.2">
      <c r="A823" s="613"/>
      <c r="B823" s="614"/>
      <c r="C823" s="614"/>
      <c r="D823" s="614"/>
      <c r="E823" s="614"/>
      <c r="F823" s="615"/>
      <c r="G823" s="619"/>
      <c r="H823" s="619"/>
      <c r="I823" s="620"/>
      <c r="J823" s="373"/>
      <c r="K823" s="372"/>
      <c r="L823" s="374"/>
      <c r="M823" s="375">
        <f t="shared" si="14"/>
        <v>0</v>
      </c>
    </row>
    <row r="824" spans="1:13" x14ac:dyDescent="0.2">
      <c r="A824" s="613"/>
      <c r="B824" s="614"/>
      <c r="C824" s="614"/>
      <c r="D824" s="614"/>
      <c r="E824" s="614"/>
      <c r="F824" s="615"/>
      <c r="G824" s="619"/>
      <c r="H824" s="619"/>
      <c r="I824" s="620"/>
      <c r="J824" s="373"/>
      <c r="K824" s="372"/>
      <c r="L824" s="372"/>
      <c r="M824" s="375">
        <f t="shared" si="14"/>
        <v>0</v>
      </c>
    </row>
    <row r="825" spans="1:13" x14ac:dyDescent="0.2">
      <c r="A825" s="613"/>
      <c r="B825" s="614"/>
      <c r="C825" s="614"/>
      <c r="D825" s="614"/>
      <c r="E825" s="614"/>
      <c r="F825" s="615"/>
      <c r="G825" s="619"/>
      <c r="H825" s="619"/>
      <c r="I825" s="620"/>
      <c r="J825" s="373"/>
      <c r="K825" s="373"/>
      <c r="L825" s="377"/>
      <c r="M825" s="375">
        <f t="shared" si="14"/>
        <v>0</v>
      </c>
    </row>
    <row r="826" spans="1:13" x14ac:dyDescent="0.2">
      <c r="A826" s="613"/>
      <c r="B826" s="614"/>
      <c r="C826" s="614"/>
      <c r="D826" s="614"/>
      <c r="E826" s="614"/>
      <c r="F826" s="615"/>
      <c r="G826" s="619"/>
      <c r="H826" s="619"/>
      <c r="I826" s="620"/>
      <c r="J826" s="373"/>
      <c r="K826" s="373"/>
      <c r="L826" s="377"/>
      <c r="M826" s="375">
        <f t="shared" si="14"/>
        <v>0</v>
      </c>
    </row>
    <row r="827" spans="1:13" x14ac:dyDescent="0.2">
      <c r="A827" s="613"/>
      <c r="B827" s="614"/>
      <c r="C827" s="614"/>
      <c r="D827" s="614"/>
      <c r="E827" s="614"/>
      <c r="F827" s="615"/>
      <c r="G827" s="619"/>
      <c r="H827" s="619"/>
      <c r="I827" s="620"/>
      <c r="J827" s="373"/>
      <c r="K827" s="373"/>
      <c r="L827" s="377"/>
      <c r="M827" s="375">
        <f t="shared" si="14"/>
        <v>0</v>
      </c>
    </row>
    <row r="828" spans="1:13" ht="67.5" customHeight="1" x14ac:dyDescent="0.2">
      <c r="A828" s="616"/>
      <c r="B828" s="617"/>
      <c r="C828" s="617"/>
      <c r="D828" s="617"/>
      <c r="E828" s="617"/>
      <c r="F828" s="618"/>
      <c r="G828" s="619"/>
      <c r="H828" s="619"/>
      <c r="I828" s="620"/>
      <c r="J828" s="373"/>
      <c r="K828" s="373"/>
      <c r="L828" s="377"/>
      <c r="M828" s="375">
        <f t="shared" si="14"/>
        <v>0</v>
      </c>
    </row>
    <row r="829" spans="1:13" ht="16" x14ac:dyDescent="0.2">
      <c r="A829" s="378"/>
      <c r="B829" s="494"/>
      <c r="C829" s="494"/>
      <c r="D829" s="494"/>
      <c r="E829" s="494"/>
      <c r="F829" s="495"/>
      <c r="G829" s="638" t="str">
        <f>+G817</f>
        <v>AREA TOTAL DE DEMOLICIÓN</v>
      </c>
      <c r="H829" s="637"/>
      <c r="I829" s="637"/>
      <c r="J829" s="637"/>
      <c r="K829" s="637"/>
      <c r="L829" s="639"/>
      <c r="M829" s="379">
        <v>244.93</v>
      </c>
    </row>
    <row r="830" spans="1:13" ht="16" x14ac:dyDescent="0.2">
      <c r="A830" s="640" t="s">
        <v>166</v>
      </c>
      <c r="B830" s="641"/>
      <c r="C830" s="641"/>
      <c r="D830" s="641"/>
      <c r="E830" s="641"/>
      <c r="F830" s="641"/>
      <c r="G830" s="641"/>
      <c r="H830" s="641"/>
      <c r="I830" s="641"/>
      <c r="J830" s="641"/>
      <c r="K830" s="641"/>
      <c r="L830" s="641"/>
      <c r="M830" s="642"/>
    </row>
    <row r="831" spans="1:13" ht="16" x14ac:dyDescent="0.2">
      <c r="A831" s="380"/>
      <c r="B831" s="381"/>
      <c r="C831" s="381"/>
      <c r="D831" s="381"/>
      <c r="E831" s="381"/>
      <c r="F831" s="381"/>
      <c r="G831" s="382"/>
      <c r="H831" s="382"/>
      <c r="I831" s="382"/>
      <c r="J831" s="382"/>
      <c r="K831" s="382"/>
      <c r="L831" s="382"/>
      <c r="M831" s="383"/>
    </row>
    <row r="832" spans="1:13" ht="16" x14ac:dyDescent="0.2">
      <c r="A832" s="384"/>
      <c r="B832" s="385"/>
      <c r="C832" s="385"/>
      <c r="D832" s="385"/>
      <c r="E832" s="385"/>
      <c r="F832" s="385"/>
      <c r="G832" s="386"/>
      <c r="H832" s="386"/>
      <c r="I832" s="386"/>
      <c r="J832" s="386"/>
      <c r="K832" s="386"/>
      <c r="L832" s="386"/>
      <c r="M832" s="387"/>
    </row>
    <row r="833" spans="1:13" ht="15.5" customHeight="1" x14ac:dyDescent="0.2">
      <c r="A833" s="651"/>
      <c r="B833" s="652"/>
      <c r="C833" s="652"/>
      <c r="D833" s="652"/>
      <c r="E833" s="652"/>
      <c r="F833" s="652"/>
      <c r="G833" s="652"/>
      <c r="H833" s="652"/>
      <c r="I833" s="652"/>
      <c r="J833" s="652"/>
      <c r="K833" s="652"/>
      <c r="L833" s="652"/>
      <c r="M833" s="653"/>
    </row>
    <row r="834" spans="1:13" ht="15.5" customHeight="1" x14ac:dyDescent="0.2">
      <c r="A834" s="643"/>
      <c r="B834" s="644"/>
      <c r="C834" s="644"/>
      <c r="D834" s="644"/>
      <c r="E834" s="644"/>
      <c r="F834" s="644"/>
      <c r="G834" s="644"/>
      <c r="H834" s="644"/>
      <c r="I834" s="644"/>
      <c r="J834" s="644"/>
      <c r="K834" s="644"/>
      <c r="L834" s="644"/>
      <c r="M834" s="645"/>
    </row>
    <row r="835" spans="1:13" ht="15.5" customHeight="1" x14ac:dyDescent="0.2">
      <c r="A835" s="643"/>
      <c r="B835" s="644"/>
      <c r="C835" s="644"/>
      <c r="D835" s="644"/>
      <c r="E835" s="644"/>
      <c r="F835" s="644"/>
      <c r="G835" s="644"/>
      <c r="H835" s="644"/>
      <c r="I835" s="644"/>
      <c r="J835" s="644"/>
      <c r="K835" s="644"/>
      <c r="L835" s="644"/>
      <c r="M835" s="645"/>
    </row>
    <row r="836" spans="1:13" ht="15.5" customHeight="1" x14ac:dyDescent="0.2">
      <c r="A836" s="643"/>
      <c r="B836" s="644"/>
      <c r="C836" s="644"/>
      <c r="D836" s="644"/>
      <c r="E836" s="644"/>
      <c r="F836" s="644"/>
      <c r="G836" s="644"/>
      <c r="H836" s="644"/>
      <c r="I836" s="644"/>
      <c r="J836" s="644"/>
      <c r="K836" s="644"/>
      <c r="L836" s="644"/>
      <c r="M836" s="645"/>
    </row>
    <row r="837" spans="1:13" ht="15.5" customHeight="1" x14ac:dyDescent="0.2">
      <c r="A837" s="643"/>
      <c r="B837" s="644"/>
      <c r="C837" s="644"/>
      <c r="D837" s="644"/>
      <c r="E837" s="644"/>
      <c r="F837" s="644"/>
      <c r="G837" s="644"/>
      <c r="H837" s="644"/>
      <c r="I837" s="644"/>
      <c r="J837" s="644"/>
      <c r="K837" s="644"/>
      <c r="L837" s="644"/>
      <c r="M837" s="645"/>
    </row>
    <row r="838" spans="1:13" ht="15.5" customHeight="1" x14ac:dyDescent="0.2">
      <c r="A838" s="643"/>
      <c r="B838" s="644"/>
      <c r="C838" s="644"/>
      <c r="D838" s="644"/>
      <c r="E838" s="644"/>
      <c r="F838" s="644"/>
      <c r="G838" s="644"/>
      <c r="H838" s="644"/>
      <c r="I838" s="644"/>
      <c r="J838" s="644"/>
      <c r="K838" s="644"/>
      <c r="L838" s="644"/>
      <c r="M838" s="645"/>
    </row>
    <row r="839" spans="1:13" ht="15.5" customHeight="1" x14ac:dyDescent="0.2">
      <c r="A839" s="643"/>
      <c r="B839" s="644"/>
      <c r="C839" s="644"/>
      <c r="D839" s="644"/>
      <c r="E839" s="644"/>
      <c r="F839" s="644"/>
      <c r="G839" s="644"/>
      <c r="H839" s="644"/>
      <c r="I839" s="644"/>
      <c r="J839" s="644"/>
      <c r="K839" s="644"/>
      <c r="L839" s="644"/>
      <c r="M839" s="645"/>
    </row>
    <row r="840" spans="1:13" ht="15.5" customHeight="1" x14ac:dyDescent="0.2">
      <c r="A840" s="643"/>
      <c r="B840" s="644"/>
      <c r="C840" s="644"/>
      <c r="D840" s="644"/>
      <c r="E840" s="644"/>
      <c r="F840" s="644"/>
      <c r="G840" s="644"/>
      <c r="H840" s="644"/>
      <c r="I840" s="644"/>
      <c r="J840" s="644"/>
      <c r="K840" s="644"/>
      <c r="L840" s="644"/>
      <c r="M840" s="645"/>
    </row>
    <row r="841" spans="1:13" ht="15.5" customHeight="1" x14ac:dyDescent="0.2">
      <c r="A841" s="643"/>
      <c r="B841" s="644"/>
      <c r="C841" s="644"/>
      <c r="D841" s="644"/>
      <c r="E841" s="644"/>
      <c r="F841" s="644"/>
      <c r="G841" s="644"/>
      <c r="H841" s="644"/>
      <c r="I841" s="644"/>
      <c r="J841" s="644"/>
      <c r="K841" s="644"/>
      <c r="L841" s="644"/>
      <c r="M841" s="645"/>
    </row>
    <row r="842" spans="1:13" ht="15.5" customHeight="1" x14ac:dyDescent="0.2">
      <c r="A842" s="643"/>
      <c r="B842" s="644"/>
      <c r="C842" s="644"/>
      <c r="D842" s="644"/>
      <c r="E842" s="644"/>
      <c r="F842" s="644"/>
      <c r="G842" s="644"/>
      <c r="H842" s="644"/>
      <c r="I842" s="644"/>
      <c r="J842" s="644"/>
      <c r="K842" s="644"/>
      <c r="L842" s="644"/>
      <c r="M842" s="645"/>
    </row>
    <row r="843" spans="1:13" ht="15.5" customHeight="1" x14ac:dyDescent="0.2">
      <c r="A843" s="643"/>
      <c r="B843" s="644"/>
      <c r="C843" s="644"/>
      <c r="D843" s="644"/>
      <c r="E843" s="644"/>
      <c r="F843" s="644"/>
      <c r="G843" s="644"/>
      <c r="H843" s="644"/>
      <c r="I843" s="644"/>
      <c r="J843" s="644"/>
      <c r="K843" s="644"/>
      <c r="L843" s="644"/>
      <c r="M843" s="645"/>
    </row>
    <row r="844" spans="1:13" ht="15.5" customHeight="1" x14ac:dyDescent="0.2">
      <c r="A844" s="643"/>
      <c r="B844" s="644"/>
      <c r="C844" s="644"/>
      <c r="D844" s="644"/>
      <c r="E844" s="644"/>
      <c r="F844" s="644"/>
      <c r="G844" s="644"/>
      <c r="H844" s="644"/>
      <c r="I844" s="644"/>
      <c r="J844" s="644"/>
      <c r="K844" s="644"/>
      <c r="L844" s="644"/>
      <c r="M844" s="645"/>
    </row>
    <row r="845" spans="1:13" ht="15.5" customHeight="1" x14ac:dyDescent="0.2">
      <c r="A845" s="643"/>
      <c r="B845" s="644"/>
      <c r="C845" s="644"/>
      <c r="D845" s="644"/>
      <c r="E845" s="644"/>
      <c r="F845" s="644"/>
      <c r="G845" s="644"/>
      <c r="H845" s="644"/>
      <c r="I845" s="644"/>
      <c r="J845" s="644"/>
      <c r="K845" s="644"/>
      <c r="L845" s="644"/>
      <c r="M845" s="645"/>
    </row>
    <row r="846" spans="1:13" x14ac:dyDescent="0.2">
      <c r="A846" s="654"/>
      <c r="B846" s="655"/>
      <c r="C846" s="655"/>
      <c r="D846" s="655"/>
      <c r="E846" s="655"/>
      <c r="F846" s="655"/>
      <c r="G846" s="655"/>
      <c r="H846" s="655"/>
      <c r="I846" s="655"/>
      <c r="J846" s="655"/>
      <c r="K846" s="655"/>
      <c r="L846" s="655"/>
      <c r="M846" s="656"/>
    </row>
    <row r="852" spans="1:13" x14ac:dyDescent="0.2">
      <c r="M852" t="s">
        <v>9</v>
      </c>
    </row>
    <row r="855" spans="1:13" x14ac:dyDescent="0.2">
      <c r="A855" s="583" t="s">
        <v>143</v>
      </c>
      <c r="B855" s="584"/>
      <c r="C855" s="584"/>
      <c r="D855" s="584"/>
      <c r="E855" s="584"/>
      <c r="F855" s="584"/>
      <c r="G855" s="584"/>
      <c r="H855" s="584"/>
      <c r="I855" s="584"/>
      <c r="J855" s="585"/>
      <c r="K855" s="589" t="s">
        <v>144</v>
      </c>
      <c r="L855" s="584"/>
      <c r="M855" s="590"/>
    </row>
    <row r="856" spans="1:13" ht="16" thickBot="1" x14ac:dyDescent="0.25">
      <c r="A856" s="586"/>
      <c r="B856" s="587"/>
      <c r="C856" s="587"/>
      <c r="D856" s="587"/>
      <c r="E856" s="587"/>
      <c r="F856" s="587"/>
      <c r="G856" s="587"/>
      <c r="H856" s="587"/>
      <c r="I856" s="587"/>
      <c r="J856" s="588"/>
      <c r="K856" s="591"/>
      <c r="L856" s="592"/>
      <c r="M856" s="593"/>
    </row>
    <row r="857" spans="1:13" x14ac:dyDescent="0.2">
      <c r="A857" s="596" t="s">
        <v>145</v>
      </c>
      <c r="B857" s="597"/>
      <c r="C857" s="598"/>
      <c r="D857" s="599" t="s">
        <v>146</v>
      </c>
      <c r="E857" s="592"/>
      <c r="F857" s="592"/>
      <c r="G857" s="592"/>
      <c r="H857" s="592"/>
      <c r="I857" s="592"/>
      <c r="J857" s="592"/>
      <c r="K857" s="591"/>
      <c r="L857" s="592"/>
      <c r="M857" s="593"/>
    </row>
    <row r="858" spans="1:13" ht="16" thickBot="1" x14ac:dyDescent="0.25">
      <c r="A858" s="586"/>
      <c r="B858" s="587"/>
      <c r="C858" s="588"/>
      <c r="D858" s="591"/>
      <c r="E858" s="592"/>
      <c r="F858" s="592"/>
      <c r="G858" s="592"/>
      <c r="H858" s="592"/>
      <c r="I858" s="592"/>
      <c r="J858" s="592"/>
      <c r="K858" s="594"/>
      <c r="L858" s="587"/>
      <c r="M858" s="595"/>
    </row>
    <row r="859" spans="1:13" ht="16" thickBot="1" x14ac:dyDescent="0.25">
      <c r="A859" s="605" t="s">
        <v>147</v>
      </c>
      <c r="B859" s="606"/>
      <c r="C859" s="606"/>
      <c r="D859" s="606"/>
      <c r="E859" s="606"/>
      <c r="F859" s="606"/>
      <c r="G859" s="607"/>
      <c r="H859" s="600">
        <v>46254</v>
      </c>
      <c r="I859" s="665"/>
      <c r="J859" s="666"/>
      <c r="K859" s="603" t="s">
        <v>148</v>
      </c>
      <c r="L859" s="604"/>
      <c r="M859" s="367" t="s">
        <v>169</v>
      </c>
    </row>
    <row r="860" spans="1:13" ht="53.25" customHeight="1" thickBot="1" x14ac:dyDescent="0.25">
      <c r="A860" s="621" t="s">
        <v>150</v>
      </c>
      <c r="B860" s="622"/>
      <c r="C860" s="623" t="str">
        <f>+'PRESUPUESTO GENERAL'!C35</f>
        <v xml:space="preserve">Cargue y retiro de material Proveniente de demolicion. </v>
      </c>
      <c r="D860" s="624"/>
      <c r="E860" s="624"/>
      <c r="F860" s="624"/>
      <c r="G860" s="624"/>
      <c r="H860" s="624"/>
      <c r="I860" s="624"/>
      <c r="J860" s="625"/>
      <c r="K860" s="626" t="s">
        <v>151</v>
      </c>
      <c r="L860" s="627"/>
      <c r="M860" s="407">
        <f>+M873</f>
        <v>19.5944</v>
      </c>
    </row>
    <row r="861" spans="1:13" x14ac:dyDescent="0.2">
      <c r="A861" s="628" t="s">
        <v>152</v>
      </c>
      <c r="B861" s="629"/>
      <c r="C861" s="630"/>
      <c r="D861" s="597"/>
      <c r="E861" s="597"/>
      <c r="F861" s="598"/>
      <c r="G861" s="661" t="s">
        <v>196</v>
      </c>
      <c r="H861" s="633" t="s">
        <v>154</v>
      </c>
      <c r="I861" s="597"/>
      <c r="J861" s="597"/>
      <c r="K861" s="598"/>
      <c r="L861" s="634" t="s">
        <v>155</v>
      </c>
      <c r="M861" s="608" t="s">
        <v>156</v>
      </c>
    </row>
    <row r="862" spans="1:13" ht="16" thickBot="1" x14ac:dyDescent="0.25">
      <c r="A862" s="610"/>
      <c r="B862" s="611"/>
      <c r="C862" s="611"/>
      <c r="D862" s="611"/>
      <c r="E862" s="611"/>
      <c r="F862" s="612"/>
      <c r="G862" s="662"/>
      <c r="H862" s="594"/>
      <c r="I862" s="587"/>
      <c r="J862" s="587"/>
      <c r="K862" s="588"/>
      <c r="L862" s="635"/>
      <c r="M862" s="609"/>
    </row>
    <row r="863" spans="1:13" x14ac:dyDescent="0.2">
      <c r="A863" s="613"/>
      <c r="B863" s="614"/>
      <c r="C863" s="614"/>
      <c r="D863" s="614"/>
      <c r="E863" s="614"/>
      <c r="F863" s="615"/>
      <c r="G863" s="662"/>
      <c r="H863" s="369" t="s">
        <v>157</v>
      </c>
      <c r="I863" s="492" t="s">
        <v>158</v>
      </c>
      <c r="J863" s="492" t="s">
        <v>159</v>
      </c>
      <c r="K863" s="370" t="s">
        <v>160</v>
      </c>
      <c r="L863" s="635"/>
      <c r="M863" s="609"/>
    </row>
    <row r="864" spans="1:13" x14ac:dyDescent="0.2">
      <c r="A864" s="613"/>
      <c r="B864" s="614"/>
      <c r="C864" s="614"/>
      <c r="D864" s="614"/>
      <c r="E864" s="614"/>
      <c r="F864" s="615"/>
      <c r="G864" s="371"/>
      <c r="H864" s="372"/>
      <c r="I864" s="373"/>
      <c r="J864" s="373"/>
      <c r="K864" s="372"/>
      <c r="L864" s="374"/>
      <c r="M864" s="375">
        <f t="shared" ref="M864:M872" si="15">K864</f>
        <v>0</v>
      </c>
    </row>
    <row r="865" spans="1:13" x14ac:dyDescent="0.2">
      <c r="A865" s="613"/>
      <c r="B865" s="614"/>
      <c r="C865" s="614"/>
      <c r="D865" s="614"/>
      <c r="E865" s="614"/>
      <c r="F865" s="615"/>
      <c r="G865" s="376"/>
      <c r="H865" s="372"/>
      <c r="I865" s="373"/>
      <c r="J865" s="373"/>
      <c r="K865" s="372"/>
      <c r="L865" s="374"/>
      <c r="M865" s="375">
        <f t="shared" si="15"/>
        <v>0</v>
      </c>
    </row>
    <row r="866" spans="1:13" x14ac:dyDescent="0.2">
      <c r="A866" s="613"/>
      <c r="B866" s="614"/>
      <c r="C866" s="614"/>
      <c r="D866" s="614"/>
      <c r="E866" s="614"/>
      <c r="F866" s="615"/>
      <c r="G866" s="659"/>
      <c r="H866" s="659"/>
      <c r="I866" s="660"/>
      <c r="J866" s="373"/>
      <c r="K866" s="372"/>
      <c r="L866" s="374"/>
      <c r="M866" s="375">
        <f t="shared" si="15"/>
        <v>0</v>
      </c>
    </row>
    <row r="867" spans="1:13" x14ac:dyDescent="0.2">
      <c r="A867" s="613"/>
      <c r="B867" s="614"/>
      <c r="C867" s="614"/>
      <c r="D867" s="614"/>
      <c r="E867" s="614"/>
      <c r="F867" s="615"/>
      <c r="G867" s="619"/>
      <c r="H867" s="619"/>
      <c r="I867" s="620"/>
      <c r="J867" s="373"/>
      <c r="K867" s="372"/>
      <c r="L867" s="374"/>
      <c r="M867" s="375">
        <f t="shared" si="15"/>
        <v>0</v>
      </c>
    </row>
    <row r="868" spans="1:13" x14ac:dyDescent="0.2">
      <c r="A868" s="613"/>
      <c r="B868" s="614"/>
      <c r="C868" s="614"/>
      <c r="D868" s="614"/>
      <c r="E868" s="614"/>
      <c r="F868" s="615"/>
      <c r="G868" s="619"/>
      <c r="H868" s="619"/>
      <c r="I868" s="620"/>
      <c r="J868" s="373"/>
      <c r="K868" s="372"/>
      <c r="L868" s="372"/>
      <c r="M868" s="375">
        <f t="shared" si="15"/>
        <v>0</v>
      </c>
    </row>
    <row r="869" spans="1:13" x14ac:dyDescent="0.2">
      <c r="A869" s="613"/>
      <c r="B869" s="614"/>
      <c r="C869" s="614"/>
      <c r="D869" s="614"/>
      <c r="E869" s="614"/>
      <c r="F869" s="615"/>
      <c r="G869" s="619" t="s">
        <v>197</v>
      </c>
      <c r="H869" s="619"/>
      <c r="I869" s="620"/>
      <c r="J869" s="373">
        <f>+M829</f>
        <v>244.93</v>
      </c>
      <c r="K869" s="373"/>
      <c r="L869" s="377"/>
      <c r="M869" s="375">
        <f t="shared" si="15"/>
        <v>0</v>
      </c>
    </row>
    <row r="870" spans="1:13" x14ac:dyDescent="0.2">
      <c r="A870" s="613"/>
      <c r="B870" s="614"/>
      <c r="C870" s="614"/>
      <c r="D870" s="614"/>
      <c r="E870" s="614"/>
      <c r="F870" s="615"/>
      <c r="G870" s="619" t="s">
        <v>198</v>
      </c>
      <c r="H870" s="619"/>
      <c r="I870" s="620"/>
      <c r="J870" s="373">
        <v>0.08</v>
      </c>
      <c r="K870" s="373"/>
      <c r="L870" s="377"/>
      <c r="M870" s="375">
        <f t="shared" si="15"/>
        <v>0</v>
      </c>
    </row>
    <row r="871" spans="1:13" x14ac:dyDescent="0.2">
      <c r="A871" s="613"/>
      <c r="B871" s="614"/>
      <c r="C871" s="614"/>
      <c r="D871" s="614"/>
      <c r="E871" s="614"/>
      <c r="F871" s="615"/>
      <c r="G871" s="619"/>
      <c r="H871" s="619"/>
      <c r="I871" s="620"/>
      <c r="J871" s="373"/>
      <c r="K871" s="373"/>
      <c r="L871" s="377"/>
      <c r="M871" s="375">
        <f t="shared" si="15"/>
        <v>0</v>
      </c>
    </row>
    <row r="872" spans="1:13" ht="69.75" customHeight="1" x14ac:dyDescent="0.2">
      <c r="A872" s="616"/>
      <c r="B872" s="617"/>
      <c r="C872" s="617"/>
      <c r="D872" s="617"/>
      <c r="E872" s="617"/>
      <c r="F872" s="618"/>
      <c r="G872" s="619"/>
      <c r="H872" s="619"/>
      <c r="I872" s="620"/>
      <c r="J872" s="373"/>
      <c r="K872" s="373"/>
      <c r="L872" s="377"/>
      <c r="M872" s="375">
        <f t="shared" si="15"/>
        <v>0</v>
      </c>
    </row>
    <row r="873" spans="1:13" ht="16" x14ac:dyDescent="0.2">
      <c r="A873" s="378"/>
      <c r="B873" s="494"/>
      <c r="C873" s="494"/>
      <c r="D873" s="494"/>
      <c r="E873" s="494"/>
      <c r="F873" s="495"/>
      <c r="G873" s="638" t="str">
        <f>+G861</f>
        <v>VOLUMEN DE RETIRO</v>
      </c>
      <c r="H873" s="637"/>
      <c r="I873" s="637"/>
      <c r="J873" s="637"/>
      <c r="K873" s="637"/>
      <c r="L873" s="639"/>
      <c r="M873" s="379">
        <f>+J869*J870</f>
        <v>19.5944</v>
      </c>
    </row>
    <row r="874" spans="1:13" ht="16" x14ac:dyDescent="0.2">
      <c r="A874" s="640" t="s">
        <v>166</v>
      </c>
      <c r="B874" s="641"/>
      <c r="C874" s="641"/>
      <c r="D874" s="641"/>
      <c r="E874" s="641"/>
      <c r="F874" s="641"/>
      <c r="G874" s="641"/>
      <c r="H874" s="641"/>
      <c r="I874" s="641"/>
      <c r="J874" s="641"/>
      <c r="K874" s="641"/>
      <c r="L874" s="641"/>
      <c r="M874" s="642"/>
    </row>
    <row r="875" spans="1:13" ht="16" x14ac:dyDescent="0.2">
      <c r="A875" s="380"/>
      <c r="B875" s="381"/>
      <c r="C875" s="381"/>
      <c r="D875" s="381"/>
      <c r="E875" s="381"/>
      <c r="F875" s="381"/>
      <c r="G875" s="382"/>
      <c r="H875" s="382"/>
      <c r="I875" s="382"/>
      <c r="J875" s="382"/>
      <c r="K875" s="382"/>
      <c r="L875" s="382"/>
      <c r="M875" s="383"/>
    </row>
    <row r="876" spans="1:13" ht="16" x14ac:dyDescent="0.2">
      <c r="A876" s="384"/>
      <c r="B876" s="385"/>
      <c r="C876" s="385"/>
      <c r="D876" s="385"/>
      <c r="E876" s="385"/>
      <c r="F876" s="385"/>
      <c r="G876" s="386"/>
      <c r="H876" s="386"/>
      <c r="I876" s="386"/>
      <c r="J876" s="386"/>
      <c r="K876" s="386"/>
      <c r="L876" s="386"/>
      <c r="M876" s="387"/>
    </row>
    <row r="877" spans="1:13" ht="15.5" customHeight="1" x14ac:dyDescent="0.2">
      <c r="A877" s="651"/>
      <c r="B877" s="652"/>
      <c r="C877" s="652"/>
      <c r="D877" s="652"/>
      <c r="E877" s="652"/>
      <c r="F877" s="652"/>
      <c r="G877" s="652"/>
      <c r="H877" s="652"/>
      <c r="I877" s="652"/>
      <c r="J877" s="652"/>
      <c r="K877" s="652"/>
      <c r="L877" s="652"/>
      <c r="M877" s="653"/>
    </row>
    <row r="878" spans="1:13" ht="15.5" customHeight="1" x14ac:dyDescent="0.2">
      <c r="A878" s="643"/>
      <c r="B878" s="644"/>
      <c r="C878" s="644"/>
      <c r="D878" s="644"/>
      <c r="E878" s="644"/>
      <c r="F878" s="644"/>
      <c r="G878" s="644"/>
      <c r="H878" s="644"/>
      <c r="I878" s="644"/>
      <c r="J878" s="644"/>
      <c r="K878" s="644"/>
      <c r="L878" s="644"/>
      <c r="M878" s="645"/>
    </row>
    <row r="879" spans="1:13" ht="15.5" customHeight="1" x14ac:dyDescent="0.2">
      <c r="A879" s="643"/>
      <c r="B879" s="644"/>
      <c r="C879" s="644"/>
      <c r="D879" s="644"/>
      <c r="E879" s="644"/>
      <c r="F879" s="644"/>
      <c r="G879" s="644"/>
      <c r="H879" s="644"/>
      <c r="I879" s="644"/>
      <c r="J879" s="644"/>
      <c r="K879" s="644"/>
      <c r="L879" s="644"/>
      <c r="M879" s="645"/>
    </row>
    <row r="880" spans="1:13" ht="15.5" customHeight="1" x14ac:dyDescent="0.2">
      <c r="A880" s="643"/>
      <c r="B880" s="644"/>
      <c r="C880" s="644"/>
      <c r="D880" s="644"/>
      <c r="E880" s="644"/>
      <c r="F880" s="644"/>
      <c r="G880" s="644"/>
      <c r="H880" s="644"/>
      <c r="I880" s="644"/>
      <c r="J880" s="644"/>
      <c r="K880" s="644"/>
      <c r="L880" s="644"/>
      <c r="M880" s="645"/>
    </row>
    <row r="881" spans="1:15" ht="15.5" customHeight="1" x14ac:dyDescent="0.2">
      <c r="A881" s="643"/>
      <c r="B881" s="644"/>
      <c r="C881" s="644"/>
      <c r="D881" s="644"/>
      <c r="E881" s="644"/>
      <c r="F881" s="644"/>
      <c r="G881" s="644"/>
      <c r="H881" s="644"/>
      <c r="I881" s="644"/>
      <c r="J881" s="644"/>
      <c r="K881" s="644"/>
      <c r="L881" s="644"/>
      <c r="M881" s="645"/>
    </row>
    <row r="882" spans="1:15" ht="15.5" customHeight="1" x14ac:dyDescent="0.2">
      <c r="A882" s="643"/>
      <c r="B882" s="644"/>
      <c r="C882" s="644"/>
      <c r="D882" s="644"/>
      <c r="E882" s="644"/>
      <c r="F882" s="644"/>
      <c r="G882" s="644"/>
      <c r="H882" s="644"/>
      <c r="I882" s="644"/>
      <c r="J882" s="644"/>
      <c r="K882" s="644"/>
      <c r="L882" s="644"/>
      <c r="M882" s="645"/>
    </row>
    <row r="883" spans="1:15" ht="15.5" customHeight="1" x14ac:dyDescent="0.2">
      <c r="A883" s="643"/>
      <c r="B883" s="644"/>
      <c r="C883" s="644"/>
      <c r="D883" s="644"/>
      <c r="E883" s="644"/>
      <c r="F883" s="644"/>
      <c r="G883" s="644"/>
      <c r="H883" s="644"/>
      <c r="I883" s="644"/>
      <c r="J883" s="644"/>
      <c r="K883" s="644"/>
      <c r="L883" s="644"/>
      <c r="M883" s="645"/>
    </row>
    <row r="884" spans="1:15" ht="15.5" customHeight="1" x14ac:dyDescent="0.2">
      <c r="A884" s="643"/>
      <c r="B884" s="644"/>
      <c r="C884" s="644"/>
      <c r="D884" s="644"/>
      <c r="E884" s="644"/>
      <c r="F884" s="644"/>
      <c r="G884" s="644"/>
      <c r="H884" s="644"/>
      <c r="I884" s="644"/>
      <c r="J884" s="644"/>
      <c r="K884" s="644"/>
      <c r="L884" s="644"/>
      <c r="M884" s="645"/>
    </row>
    <row r="885" spans="1:15" ht="15.5" customHeight="1" x14ac:dyDescent="0.2">
      <c r="A885" s="643"/>
      <c r="B885" s="644"/>
      <c r="C885" s="644"/>
      <c r="D885" s="644"/>
      <c r="E885" s="644"/>
      <c r="F885" s="644"/>
      <c r="G885" s="644"/>
      <c r="H885" s="644"/>
      <c r="I885" s="644"/>
      <c r="J885" s="644"/>
      <c r="K885" s="644"/>
      <c r="L885" s="644"/>
      <c r="M885" s="645"/>
    </row>
    <row r="886" spans="1:15" ht="15.5" customHeight="1" x14ac:dyDescent="0.2">
      <c r="A886" s="643"/>
      <c r="B886" s="644"/>
      <c r="C886" s="644"/>
      <c r="D886" s="644"/>
      <c r="E886" s="644"/>
      <c r="F886" s="644"/>
      <c r="G886" s="644"/>
      <c r="H886" s="644"/>
      <c r="I886" s="644"/>
      <c r="J886" s="644"/>
      <c r="K886" s="644"/>
      <c r="L886" s="644"/>
      <c r="M886" s="645"/>
    </row>
    <row r="887" spans="1:15" x14ac:dyDescent="0.2">
      <c r="A887" s="654"/>
      <c r="B887" s="655"/>
      <c r="C887" s="655"/>
      <c r="D887" s="655"/>
      <c r="E887" s="655"/>
      <c r="F887" s="655"/>
      <c r="G887" s="655"/>
      <c r="H887" s="655"/>
      <c r="I887" s="655"/>
      <c r="J887" s="655"/>
      <c r="K887" s="655"/>
      <c r="L887" s="655"/>
      <c r="M887" s="656"/>
    </row>
    <row r="894" spans="1:15" x14ac:dyDescent="0.2">
      <c r="O894" t="s">
        <v>9</v>
      </c>
    </row>
    <row r="896" spans="1:15" x14ac:dyDescent="0.2">
      <c r="A896" s="583" t="s">
        <v>143</v>
      </c>
      <c r="B896" s="584"/>
      <c r="C896" s="584"/>
      <c r="D896" s="584"/>
      <c r="E896" s="584"/>
      <c r="F896" s="584"/>
      <c r="G896" s="584"/>
      <c r="H896" s="584"/>
      <c r="I896" s="584"/>
      <c r="J896" s="585"/>
      <c r="K896" s="589" t="s">
        <v>144</v>
      </c>
      <c r="L896" s="584"/>
      <c r="M896" s="590"/>
    </row>
    <row r="897" spans="1:13" ht="16" thickBot="1" x14ac:dyDescent="0.25">
      <c r="A897" s="586"/>
      <c r="B897" s="587"/>
      <c r="C897" s="587"/>
      <c r="D897" s="587"/>
      <c r="E897" s="587"/>
      <c r="F897" s="587"/>
      <c r="G897" s="587"/>
      <c r="H897" s="587"/>
      <c r="I897" s="587"/>
      <c r="J897" s="588"/>
      <c r="K897" s="591"/>
      <c r="L897" s="592"/>
      <c r="M897" s="593"/>
    </row>
    <row r="898" spans="1:13" x14ac:dyDescent="0.2">
      <c r="A898" s="596" t="s">
        <v>145</v>
      </c>
      <c r="B898" s="597"/>
      <c r="C898" s="598"/>
      <c r="D898" s="599" t="s">
        <v>146</v>
      </c>
      <c r="E898" s="592"/>
      <c r="F898" s="592"/>
      <c r="G898" s="592"/>
      <c r="H898" s="592"/>
      <c r="I898" s="592"/>
      <c r="J898" s="592"/>
      <c r="K898" s="591"/>
      <c r="L898" s="592"/>
      <c r="M898" s="593"/>
    </row>
    <row r="899" spans="1:13" ht="16" thickBot="1" x14ac:dyDescent="0.25">
      <c r="A899" s="586"/>
      <c r="B899" s="587"/>
      <c r="C899" s="588"/>
      <c r="D899" s="591"/>
      <c r="E899" s="592"/>
      <c r="F899" s="592"/>
      <c r="G899" s="592"/>
      <c r="H899" s="592"/>
      <c r="I899" s="592"/>
      <c r="J899" s="592"/>
      <c r="K899" s="594"/>
      <c r="L899" s="587"/>
      <c r="M899" s="595"/>
    </row>
    <row r="900" spans="1:13" ht="16" thickBot="1" x14ac:dyDescent="0.25">
      <c r="A900" s="605" t="s">
        <v>147</v>
      </c>
      <c r="B900" s="606"/>
      <c r="C900" s="606"/>
      <c r="D900" s="606"/>
      <c r="E900" s="606"/>
      <c r="F900" s="606"/>
      <c r="G900" s="607"/>
      <c r="H900" s="600">
        <v>46254</v>
      </c>
      <c r="I900" s="665"/>
      <c r="J900" s="666"/>
      <c r="K900" s="603" t="s">
        <v>148</v>
      </c>
      <c r="L900" s="604"/>
      <c r="M900" s="367" t="s">
        <v>149</v>
      </c>
    </row>
    <row r="901" spans="1:13" ht="42.75" customHeight="1" thickBot="1" x14ac:dyDescent="0.25">
      <c r="A901" s="621" t="s">
        <v>150</v>
      </c>
      <c r="B901" s="622"/>
      <c r="C901" s="623" t="str">
        <f>+'PRESUPUESTO GENERAL'!C36</f>
        <v xml:space="preserve">Nivelación y compactación de capa subrasante </v>
      </c>
      <c r="D901" s="624"/>
      <c r="E901" s="624"/>
      <c r="F901" s="624"/>
      <c r="G901" s="624"/>
      <c r="H901" s="624"/>
      <c r="I901" s="624"/>
      <c r="J901" s="625"/>
      <c r="K901" s="626" t="s">
        <v>151</v>
      </c>
      <c r="L901" s="627"/>
      <c r="M901" s="407" t="str">
        <f>+M914</f>
        <v>244.93</v>
      </c>
    </row>
    <row r="902" spans="1:13" x14ac:dyDescent="0.2">
      <c r="A902" s="628" t="s">
        <v>152</v>
      </c>
      <c r="B902" s="629"/>
      <c r="C902" s="630"/>
      <c r="D902" s="597"/>
      <c r="E902" s="597"/>
      <c r="F902" s="598"/>
      <c r="G902" s="661" t="s">
        <v>199</v>
      </c>
      <c r="H902" s="633" t="s">
        <v>154</v>
      </c>
      <c r="I902" s="597"/>
      <c r="J902" s="597"/>
      <c r="K902" s="598"/>
      <c r="L902" s="634" t="s">
        <v>155</v>
      </c>
      <c r="M902" s="608" t="s">
        <v>156</v>
      </c>
    </row>
    <row r="903" spans="1:13" ht="16" thickBot="1" x14ac:dyDescent="0.25">
      <c r="A903" s="610"/>
      <c r="B903" s="611"/>
      <c r="C903" s="611"/>
      <c r="D903" s="611"/>
      <c r="E903" s="611"/>
      <c r="F903" s="612"/>
      <c r="G903" s="662"/>
      <c r="H903" s="594"/>
      <c r="I903" s="587"/>
      <c r="J903" s="587"/>
      <c r="K903" s="588"/>
      <c r="L903" s="635"/>
      <c r="M903" s="609"/>
    </row>
    <row r="904" spans="1:13" x14ac:dyDescent="0.2">
      <c r="A904" s="613"/>
      <c r="B904" s="614"/>
      <c r="C904" s="614"/>
      <c r="D904" s="614"/>
      <c r="E904" s="614"/>
      <c r="F904" s="615"/>
      <c r="G904" s="662"/>
      <c r="H904" s="369" t="s">
        <v>157</v>
      </c>
      <c r="I904" s="492" t="s">
        <v>158</v>
      </c>
      <c r="J904" s="492" t="s">
        <v>159</v>
      </c>
      <c r="K904" s="370" t="s">
        <v>160</v>
      </c>
      <c r="L904" s="635"/>
      <c r="M904" s="609"/>
    </row>
    <row r="905" spans="1:13" x14ac:dyDescent="0.2">
      <c r="A905" s="613"/>
      <c r="B905" s="614"/>
      <c r="C905" s="614"/>
      <c r="D905" s="614"/>
      <c r="E905" s="614"/>
      <c r="F905" s="615"/>
      <c r="G905" s="371"/>
      <c r="H905" s="372"/>
      <c r="I905" s="373"/>
      <c r="J905" s="373"/>
      <c r="K905" s="372"/>
      <c r="L905" s="374"/>
      <c r="M905" s="375">
        <f t="shared" ref="M905:M913" si="16">K905</f>
        <v>0</v>
      </c>
    </row>
    <row r="906" spans="1:13" x14ac:dyDescent="0.2">
      <c r="A906" s="613"/>
      <c r="B906" s="614"/>
      <c r="C906" s="614"/>
      <c r="D906" s="614"/>
      <c r="E906" s="614"/>
      <c r="F906" s="615"/>
      <c r="G906" s="376"/>
      <c r="H906" s="372"/>
      <c r="I906" s="373"/>
      <c r="J906" s="373"/>
      <c r="K906" s="372"/>
      <c r="L906" s="374"/>
      <c r="M906" s="375">
        <f t="shared" si="16"/>
        <v>0</v>
      </c>
    </row>
    <row r="907" spans="1:13" x14ac:dyDescent="0.2">
      <c r="A907" s="613"/>
      <c r="B907" s="614"/>
      <c r="C907" s="614"/>
      <c r="D907" s="614"/>
      <c r="E907" s="614"/>
      <c r="F907" s="615"/>
      <c r="G907" s="659"/>
      <c r="H907" s="659"/>
      <c r="I907" s="660"/>
      <c r="J907" s="373"/>
      <c r="K907" s="372"/>
      <c r="L907" s="374"/>
      <c r="M907" s="375">
        <f t="shared" si="16"/>
        <v>0</v>
      </c>
    </row>
    <row r="908" spans="1:13" x14ac:dyDescent="0.2">
      <c r="A908" s="613"/>
      <c r="B908" s="614"/>
      <c r="C908" s="614"/>
      <c r="D908" s="614"/>
      <c r="E908" s="614"/>
      <c r="F908" s="615"/>
      <c r="G908" s="619"/>
      <c r="H908" s="619"/>
      <c r="I908" s="620"/>
      <c r="J908" s="373"/>
      <c r="K908" s="372"/>
      <c r="L908" s="374"/>
      <c r="M908" s="375">
        <f t="shared" si="16"/>
        <v>0</v>
      </c>
    </row>
    <row r="909" spans="1:13" x14ac:dyDescent="0.2">
      <c r="A909" s="613"/>
      <c r="B909" s="614"/>
      <c r="C909" s="614"/>
      <c r="D909" s="614"/>
      <c r="E909" s="614"/>
      <c r="F909" s="615"/>
      <c r="G909" s="619"/>
      <c r="H909" s="619"/>
      <c r="I909" s="620"/>
      <c r="J909" s="373"/>
      <c r="K909" s="372"/>
      <c r="L909" s="372"/>
      <c r="M909" s="375">
        <f t="shared" si="16"/>
        <v>0</v>
      </c>
    </row>
    <row r="910" spans="1:13" x14ac:dyDescent="0.2">
      <c r="A910" s="613"/>
      <c r="B910" s="614"/>
      <c r="C910" s="614"/>
      <c r="D910" s="614"/>
      <c r="E910" s="614"/>
      <c r="F910" s="615"/>
      <c r="G910" s="619"/>
      <c r="H910" s="619"/>
      <c r="I910" s="620"/>
      <c r="J910" s="373"/>
      <c r="K910" s="373"/>
      <c r="L910" s="377"/>
      <c r="M910" s="375">
        <f t="shared" si="16"/>
        <v>0</v>
      </c>
    </row>
    <row r="911" spans="1:13" x14ac:dyDescent="0.2">
      <c r="A911" s="613"/>
      <c r="B911" s="614"/>
      <c r="C911" s="614"/>
      <c r="D911" s="614"/>
      <c r="E911" s="614"/>
      <c r="F911" s="615"/>
      <c r="G911" s="619"/>
      <c r="H911" s="619"/>
      <c r="I911" s="620"/>
      <c r="J911" s="373"/>
      <c r="K911" s="373"/>
      <c r="L911" s="377"/>
      <c r="M911" s="375">
        <f t="shared" si="16"/>
        <v>0</v>
      </c>
    </row>
    <row r="912" spans="1:13" x14ac:dyDescent="0.2">
      <c r="A912" s="613"/>
      <c r="B912" s="614"/>
      <c r="C912" s="614"/>
      <c r="D912" s="614"/>
      <c r="E912" s="614"/>
      <c r="F912" s="615"/>
      <c r="G912" s="619"/>
      <c r="H912" s="619"/>
      <c r="I912" s="620"/>
      <c r="J912" s="373"/>
      <c r="K912" s="373"/>
      <c r="L912" s="377"/>
      <c r="M912" s="375">
        <f t="shared" si="16"/>
        <v>0</v>
      </c>
    </row>
    <row r="913" spans="1:13" ht="71.25" customHeight="1" x14ac:dyDescent="0.2">
      <c r="A913" s="616"/>
      <c r="B913" s="617"/>
      <c r="C913" s="617"/>
      <c r="D913" s="617"/>
      <c r="E913" s="617"/>
      <c r="F913" s="618"/>
      <c r="G913" s="619"/>
      <c r="H913" s="619"/>
      <c r="I913" s="620"/>
      <c r="J913" s="373"/>
      <c r="K913" s="373"/>
      <c r="L913" s="377"/>
      <c r="M913" s="375">
        <f t="shared" si="16"/>
        <v>0</v>
      </c>
    </row>
    <row r="914" spans="1:13" ht="16" x14ac:dyDescent="0.2">
      <c r="A914" s="378"/>
      <c r="B914" s="494"/>
      <c r="C914" s="494"/>
      <c r="D914" s="494"/>
      <c r="E914" s="494"/>
      <c r="F914" s="495"/>
      <c r="G914" s="638" t="str">
        <f>+G902</f>
        <v>AREA DE NIVELACIÓN Y COMP</v>
      </c>
      <c r="H914" s="637"/>
      <c r="I914" s="637"/>
      <c r="J914" s="637"/>
      <c r="K914" s="637"/>
      <c r="L914" s="639"/>
      <c r="M914" s="379" t="s">
        <v>200</v>
      </c>
    </row>
    <row r="915" spans="1:13" ht="16" x14ac:dyDescent="0.2">
      <c r="A915" s="640" t="s">
        <v>166</v>
      </c>
      <c r="B915" s="641"/>
      <c r="C915" s="641"/>
      <c r="D915" s="641"/>
      <c r="E915" s="641"/>
      <c r="F915" s="641"/>
      <c r="G915" s="641"/>
      <c r="H915" s="641"/>
      <c r="I915" s="641"/>
      <c r="J915" s="641"/>
      <c r="K915" s="641"/>
      <c r="L915" s="641"/>
      <c r="M915" s="642"/>
    </row>
    <row r="916" spans="1:13" ht="16" x14ac:dyDescent="0.2">
      <c r="A916" s="380"/>
      <c r="B916" s="381"/>
      <c r="C916" s="381"/>
      <c r="D916" s="381"/>
      <c r="E916" s="381"/>
      <c r="F916" s="381"/>
      <c r="G916" s="382"/>
      <c r="H916" s="382"/>
      <c r="I916" s="382"/>
      <c r="J916" s="382"/>
      <c r="K916" s="382"/>
      <c r="L916" s="382"/>
      <c r="M916" s="383"/>
    </row>
    <row r="917" spans="1:13" ht="16" x14ac:dyDescent="0.2">
      <c r="A917" s="384"/>
      <c r="B917" s="385"/>
      <c r="C917" s="385"/>
      <c r="D917" s="385"/>
      <c r="E917" s="385"/>
      <c r="F917" s="385"/>
      <c r="G917" s="386"/>
      <c r="H917" s="386"/>
      <c r="I917" s="386"/>
      <c r="J917" s="386"/>
      <c r="K917" s="386"/>
      <c r="L917" s="386"/>
      <c r="M917" s="387"/>
    </row>
    <row r="918" spans="1:13" ht="15.5" customHeight="1" x14ac:dyDescent="0.2">
      <c r="A918" s="651"/>
      <c r="B918" s="652"/>
      <c r="C918" s="652"/>
      <c r="D918" s="652"/>
      <c r="E918" s="652"/>
      <c r="F918" s="652"/>
      <c r="G918" s="652"/>
      <c r="H918" s="652"/>
      <c r="I918" s="652"/>
      <c r="J918" s="652"/>
      <c r="K918" s="652"/>
      <c r="L918" s="652"/>
      <c r="M918" s="653"/>
    </row>
    <row r="919" spans="1:13" ht="15.5" customHeight="1" x14ac:dyDescent="0.2">
      <c r="A919" s="643"/>
      <c r="B919" s="644"/>
      <c r="C919" s="644"/>
      <c r="D919" s="644"/>
      <c r="E919" s="644"/>
      <c r="F919" s="644"/>
      <c r="G919" s="644"/>
      <c r="H919" s="644"/>
      <c r="I919" s="644"/>
      <c r="J919" s="644"/>
      <c r="K919" s="644"/>
      <c r="L919" s="644"/>
      <c r="M919" s="645"/>
    </row>
    <row r="920" spans="1:13" ht="15.5" customHeight="1" x14ac:dyDescent="0.2">
      <c r="A920" s="643"/>
      <c r="B920" s="644"/>
      <c r="C920" s="644"/>
      <c r="D920" s="644"/>
      <c r="E920" s="644"/>
      <c r="F920" s="644"/>
      <c r="G920" s="644"/>
      <c r="H920" s="644"/>
      <c r="I920" s="644"/>
      <c r="J920" s="644"/>
      <c r="K920" s="644"/>
      <c r="L920" s="644"/>
      <c r="M920" s="645"/>
    </row>
    <row r="921" spans="1:13" ht="15.5" customHeight="1" x14ac:dyDescent="0.2">
      <c r="A921" s="643"/>
      <c r="B921" s="644"/>
      <c r="C921" s="644"/>
      <c r="D921" s="644"/>
      <c r="E921" s="644"/>
      <c r="F921" s="644"/>
      <c r="G921" s="644"/>
      <c r="H921" s="644"/>
      <c r="I921" s="644"/>
      <c r="J921" s="644"/>
      <c r="K921" s="644"/>
      <c r="L921" s="644"/>
      <c r="M921" s="645"/>
    </row>
    <row r="922" spans="1:13" ht="15.5" customHeight="1" x14ac:dyDescent="0.2">
      <c r="A922" s="643"/>
      <c r="B922" s="644"/>
      <c r="C922" s="644"/>
      <c r="D922" s="644"/>
      <c r="E922" s="644"/>
      <c r="F922" s="644"/>
      <c r="G922" s="644"/>
      <c r="H922" s="644"/>
      <c r="I922" s="644"/>
      <c r="J922" s="644"/>
      <c r="K922" s="644"/>
      <c r="L922" s="644"/>
      <c r="M922" s="645"/>
    </row>
    <row r="923" spans="1:13" ht="15.5" customHeight="1" x14ac:dyDescent="0.2">
      <c r="A923" s="643"/>
      <c r="B923" s="644"/>
      <c r="C923" s="644"/>
      <c r="D923" s="644"/>
      <c r="E923" s="644"/>
      <c r="F923" s="644"/>
      <c r="G923" s="644"/>
      <c r="H923" s="644"/>
      <c r="I923" s="644"/>
      <c r="J923" s="644"/>
      <c r="K923" s="644"/>
      <c r="L923" s="644"/>
      <c r="M923" s="645"/>
    </row>
    <row r="924" spans="1:13" ht="15.5" customHeight="1" x14ac:dyDescent="0.2">
      <c r="A924" s="643"/>
      <c r="B924" s="644"/>
      <c r="C924" s="644"/>
      <c r="D924" s="644"/>
      <c r="E924" s="644"/>
      <c r="F924" s="644"/>
      <c r="G924" s="644"/>
      <c r="H924" s="644"/>
      <c r="I924" s="644"/>
      <c r="J924" s="644"/>
      <c r="K924" s="644"/>
      <c r="L924" s="644"/>
      <c r="M924" s="645"/>
    </row>
    <row r="925" spans="1:13" ht="15.5" customHeight="1" x14ac:dyDescent="0.2">
      <c r="A925" s="643"/>
      <c r="B925" s="644"/>
      <c r="C925" s="644"/>
      <c r="D925" s="644"/>
      <c r="E925" s="644"/>
      <c r="F925" s="644"/>
      <c r="G925" s="644"/>
      <c r="H925" s="644"/>
      <c r="I925" s="644"/>
      <c r="J925" s="644"/>
      <c r="K925" s="644"/>
      <c r="L925" s="644"/>
      <c r="M925" s="645"/>
    </row>
    <row r="926" spans="1:13" ht="15.5" customHeight="1" x14ac:dyDescent="0.2">
      <c r="A926" s="643"/>
      <c r="B926" s="644"/>
      <c r="C926" s="644"/>
      <c r="D926" s="644"/>
      <c r="E926" s="644"/>
      <c r="F926" s="644"/>
      <c r="G926" s="644"/>
      <c r="H926" s="644"/>
      <c r="I926" s="644"/>
      <c r="J926" s="644"/>
      <c r="K926" s="644"/>
      <c r="L926" s="644"/>
      <c r="M926" s="645"/>
    </row>
    <row r="927" spans="1:13" ht="15.5" customHeight="1" x14ac:dyDescent="0.2">
      <c r="A927" s="643"/>
      <c r="B927" s="644"/>
      <c r="C927" s="644"/>
      <c r="D927" s="644"/>
      <c r="E927" s="644"/>
      <c r="F927" s="644"/>
      <c r="G927" s="644"/>
      <c r="H927" s="644"/>
      <c r="I927" s="644"/>
      <c r="J927" s="644"/>
      <c r="K927" s="644"/>
      <c r="L927" s="644"/>
      <c r="M927" s="645"/>
    </row>
    <row r="928" spans="1:13" ht="15.5" customHeight="1" x14ac:dyDescent="0.2">
      <c r="A928" s="643"/>
      <c r="B928" s="644"/>
      <c r="C928" s="644"/>
      <c r="D928" s="644"/>
      <c r="E928" s="644"/>
      <c r="F928" s="644"/>
      <c r="G928" s="644"/>
      <c r="H928" s="644"/>
      <c r="I928" s="644"/>
      <c r="J928" s="644"/>
      <c r="K928" s="644"/>
      <c r="L928" s="644"/>
      <c r="M928" s="645"/>
    </row>
    <row r="929" spans="1:17" ht="15.5" customHeight="1" x14ac:dyDescent="0.2">
      <c r="A929" s="643"/>
      <c r="B929" s="644"/>
      <c r="C929" s="644"/>
      <c r="D929" s="644"/>
      <c r="E929" s="644"/>
      <c r="F929" s="644"/>
      <c r="G929" s="644"/>
      <c r="H929" s="644"/>
      <c r="I929" s="644"/>
      <c r="J929" s="644"/>
      <c r="K929" s="644"/>
      <c r="L929" s="644"/>
      <c r="M929" s="645"/>
    </row>
    <row r="930" spans="1:17" ht="15.5" customHeight="1" x14ac:dyDescent="0.2">
      <c r="A930" s="643"/>
      <c r="B930" s="644"/>
      <c r="C930" s="644"/>
      <c r="D930" s="644"/>
      <c r="E930" s="644"/>
      <c r="F930" s="644"/>
      <c r="G930" s="644"/>
      <c r="H930" s="644"/>
      <c r="I930" s="644"/>
      <c r="J930" s="644"/>
      <c r="K930" s="644"/>
      <c r="L930" s="644"/>
      <c r="M930" s="645"/>
    </row>
    <row r="931" spans="1:17" x14ac:dyDescent="0.2">
      <c r="A931" s="654"/>
      <c r="B931" s="655"/>
      <c r="C931" s="655"/>
      <c r="D931" s="655"/>
      <c r="E931" s="655"/>
      <c r="F931" s="655"/>
      <c r="G931" s="655"/>
      <c r="H931" s="655"/>
      <c r="I931" s="655"/>
      <c r="J931" s="655"/>
      <c r="K931" s="655"/>
      <c r="L931" s="655"/>
      <c r="M931" s="656"/>
    </row>
    <row r="938" spans="1:17" x14ac:dyDescent="0.2">
      <c r="Q938" t="s">
        <v>9</v>
      </c>
    </row>
    <row r="940" spans="1:17" x14ac:dyDescent="0.2">
      <c r="A940" s="583" t="s">
        <v>143</v>
      </c>
      <c r="B940" s="584"/>
      <c r="C940" s="584"/>
      <c r="D940" s="584"/>
      <c r="E940" s="584"/>
      <c r="F940" s="584"/>
      <c r="G940" s="584"/>
      <c r="H940" s="584"/>
      <c r="I940" s="584"/>
      <c r="J940" s="585"/>
      <c r="K940" s="589" t="s">
        <v>144</v>
      </c>
      <c r="L940" s="584"/>
      <c r="M940" s="590"/>
    </row>
    <row r="941" spans="1:17" ht="16" thickBot="1" x14ac:dyDescent="0.25">
      <c r="A941" s="586"/>
      <c r="B941" s="587"/>
      <c r="C941" s="587"/>
      <c r="D941" s="587"/>
      <c r="E941" s="587"/>
      <c r="F941" s="587"/>
      <c r="G941" s="587"/>
      <c r="H941" s="587"/>
      <c r="I941" s="587"/>
      <c r="J941" s="588"/>
      <c r="K941" s="591"/>
      <c r="L941" s="592"/>
      <c r="M941" s="593"/>
    </row>
    <row r="942" spans="1:17" x14ac:dyDescent="0.2">
      <c r="A942" s="596" t="s">
        <v>145</v>
      </c>
      <c r="B942" s="597"/>
      <c r="C942" s="598"/>
      <c r="D942" s="599" t="s">
        <v>146</v>
      </c>
      <c r="E942" s="592"/>
      <c r="F942" s="592"/>
      <c r="G942" s="592"/>
      <c r="H942" s="592"/>
      <c r="I942" s="592"/>
      <c r="J942" s="592"/>
      <c r="K942" s="591"/>
      <c r="L942" s="592"/>
      <c r="M942" s="593"/>
    </row>
    <row r="943" spans="1:17" ht="16" thickBot="1" x14ac:dyDescent="0.25">
      <c r="A943" s="586"/>
      <c r="B943" s="587"/>
      <c r="C943" s="588"/>
      <c r="D943" s="591"/>
      <c r="E943" s="592"/>
      <c r="F943" s="592"/>
      <c r="G943" s="592"/>
      <c r="H943" s="592"/>
      <c r="I943" s="592"/>
      <c r="J943" s="592"/>
      <c r="K943" s="594"/>
      <c r="L943" s="587"/>
      <c r="M943" s="595"/>
    </row>
    <row r="944" spans="1:17" ht="16" thickBot="1" x14ac:dyDescent="0.25">
      <c r="A944" s="605" t="s">
        <v>147</v>
      </c>
      <c r="B944" s="606"/>
      <c r="C944" s="606"/>
      <c r="D944" s="606"/>
      <c r="E944" s="606"/>
      <c r="F944" s="606"/>
      <c r="G944" s="607"/>
      <c r="H944" s="600">
        <v>46254</v>
      </c>
      <c r="I944" s="665"/>
      <c r="J944" s="666"/>
      <c r="K944" s="603" t="s">
        <v>148</v>
      </c>
      <c r="L944" s="604"/>
      <c r="M944" s="367" t="s">
        <v>149</v>
      </c>
    </row>
    <row r="945" spans="1:13" ht="57" customHeight="1" thickBot="1" x14ac:dyDescent="0.25">
      <c r="A945" s="621" t="s">
        <v>150</v>
      </c>
      <c r="B945" s="622"/>
      <c r="C945" s="623" t="str">
        <f>+'PRESUPUESTO GENERAL'!C37</f>
        <v>Suministro, nivelación y compactación de capa de relleno en material seleccionado, E= 12 cm</v>
      </c>
      <c r="D945" s="624"/>
      <c r="E945" s="624"/>
      <c r="F945" s="624"/>
      <c r="G945" s="624"/>
      <c r="H945" s="624"/>
      <c r="I945" s="624"/>
      <c r="J945" s="625"/>
      <c r="K945" s="626" t="s">
        <v>151</v>
      </c>
      <c r="L945" s="627"/>
      <c r="M945" s="407">
        <f>+M958</f>
        <v>68.290000000000006</v>
      </c>
    </row>
    <row r="946" spans="1:13" x14ac:dyDescent="0.2">
      <c r="A946" s="628" t="s">
        <v>152</v>
      </c>
      <c r="B946" s="629"/>
      <c r="C946" s="630"/>
      <c r="D946" s="597"/>
      <c r="E946" s="597"/>
      <c r="F946" s="598"/>
      <c r="G946" s="661" t="s">
        <v>199</v>
      </c>
      <c r="H946" s="633" t="s">
        <v>154</v>
      </c>
      <c r="I946" s="597"/>
      <c r="J946" s="597"/>
      <c r="K946" s="598"/>
      <c r="L946" s="634" t="s">
        <v>155</v>
      </c>
      <c r="M946" s="608" t="s">
        <v>156</v>
      </c>
    </row>
    <row r="947" spans="1:13" ht="16" thickBot="1" x14ac:dyDescent="0.25">
      <c r="A947" s="610"/>
      <c r="B947" s="611"/>
      <c r="C947" s="611"/>
      <c r="D947" s="611"/>
      <c r="E947" s="611"/>
      <c r="F947" s="612"/>
      <c r="G947" s="662"/>
      <c r="H947" s="594"/>
      <c r="I947" s="587"/>
      <c r="J947" s="587"/>
      <c r="K947" s="588"/>
      <c r="L947" s="635"/>
      <c r="M947" s="609"/>
    </row>
    <row r="948" spans="1:13" x14ac:dyDescent="0.2">
      <c r="A948" s="613"/>
      <c r="B948" s="614"/>
      <c r="C948" s="614"/>
      <c r="D948" s="614"/>
      <c r="E948" s="614"/>
      <c r="F948" s="615"/>
      <c r="G948" s="662"/>
      <c r="H948" s="369" t="s">
        <v>157</v>
      </c>
      <c r="I948" s="492" t="s">
        <v>158</v>
      </c>
      <c r="J948" s="492" t="s">
        <v>159</v>
      </c>
      <c r="K948" s="370" t="s">
        <v>160</v>
      </c>
      <c r="L948" s="635"/>
      <c r="M948" s="609"/>
    </row>
    <row r="949" spans="1:13" x14ac:dyDescent="0.2">
      <c r="A949" s="613"/>
      <c r="B949" s="614"/>
      <c r="C949" s="614"/>
      <c r="D949" s="614"/>
      <c r="E949" s="614"/>
      <c r="F949" s="615"/>
      <c r="G949" s="371"/>
      <c r="H949" s="372"/>
      <c r="I949" s="373"/>
      <c r="J949" s="373"/>
      <c r="K949" s="372"/>
      <c r="L949" s="374"/>
      <c r="M949" s="375">
        <f t="shared" ref="M949:M957" si="17">K949</f>
        <v>0</v>
      </c>
    </row>
    <row r="950" spans="1:13" x14ac:dyDescent="0.2">
      <c r="A950" s="613"/>
      <c r="B950" s="614"/>
      <c r="C950" s="614"/>
      <c r="D950" s="614"/>
      <c r="E950" s="614"/>
      <c r="F950" s="615"/>
      <c r="G950" s="376"/>
      <c r="H950" s="372"/>
      <c r="I950" s="373"/>
      <c r="J950" s="373"/>
      <c r="K950" s="372"/>
      <c r="L950" s="374"/>
      <c r="M950" s="375">
        <f t="shared" si="17"/>
        <v>0</v>
      </c>
    </row>
    <row r="951" spans="1:13" x14ac:dyDescent="0.2">
      <c r="A951" s="613"/>
      <c r="B951" s="614"/>
      <c r="C951" s="614"/>
      <c r="D951" s="614"/>
      <c r="E951" s="614"/>
      <c r="F951" s="615"/>
      <c r="G951" s="659"/>
      <c r="H951" s="659"/>
      <c r="I951" s="660"/>
      <c r="J951" s="373"/>
      <c r="K951" s="372"/>
      <c r="L951" s="374"/>
      <c r="M951" s="375">
        <f t="shared" si="17"/>
        <v>0</v>
      </c>
    </row>
    <row r="952" spans="1:13" x14ac:dyDescent="0.2">
      <c r="A952" s="613"/>
      <c r="B952" s="614"/>
      <c r="C952" s="614"/>
      <c r="D952" s="614"/>
      <c r="E952" s="614"/>
      <c r="F952" s="615"/>
      <c r="G952" s="619" t="s">
        <v>201</v>
      </c>
      <c r="H952" s="619"/>
      <c r="I952" s="620"/>
      <c r="J952" s="373"/>
      <c r="K952" s="372">
        <v>68.290000000000006</v>
      </c>
      <c r="L952" s="374"/>
      <c r="M952" s="375">
        <f t="shared" si="17"/>
        <v>68.290000000000006</v>
      </c>
    </row>
    <row r="953" spans="1:13" x14ac:dyDescent="0.2">
      <c r="A953" s="613"/>
      <c r="B953" s="614"/>
      <c r="C953" s="614"/>
      <c r="D953" s="614"/>
      <c r="E953" s="614"/>
      <c r="F953" s="615"/>
      <c r="G953" s="619"/>
      <c r="H953" s="619"/>
      <c r="I953" s="620"/>
      <c r="J953" s="373"/>
      <c r="K953" s="372"/>
      <c r="L953" s="372"/>
      <c r="M953" s="375">
        <f t="shared" si="17"/>
        <v>0</v>
      </c>
    </row>
    <row r="954" spans="1:13" x14ac:dyDescent="0.2">
      <c r="A954" s="613"/>
      <c r="B954" s="614"/>
      <c r="C954" s="614"/>
      <c r="D954" s="614"/>
      <c r="E954" s="614"/>
      <c r="F954" s="615"/>
      <c r="G954" s="619"/>
      <c r="H954" s="619"/>
      <c r="I954" s="620"/>
      <c r="J954" s="373"/>
      <c r="K954" s="373"/>
      <c r="L954" s="377"/>
      <c r="M954" s="375">
        <f t="shared" si="17"/>
        <v>0</v>
      </c>
    </row>
    <row r="955" spans="1:13" x14ac:dyDescent="0.2">
      <c r="A955" s="613"/>
      <c r="B955" s="614"/>
      <c r="C955" s="614"/>
      <c r="D955" s="614"/>
      <c r="E955" s="614"/>
      <c r="F955" s="615"/>
      <c r="G955" s="619"/>
      <c r="H955" s="619"/>
      <c r="I955" s="620"/>
      <c r="J955" s="373"/>
      <c r="K955" s="373"/>
      <c r="L955" s="377"/>
      <c r="M955" s="375">
        <f t="shared" si="17"/>
        <v>0</v>
      </c>
    </row>
    <row r="956" spans="1:13" x14ac:dyDescent="0.2">
      <c r="A956" s="613"/>
      <c r="B956" s="614"/>
      <c r="C956" s="614"/>
      <c r="D956" s="614"/>
      <c r="E956" s="614"/>
      <c r="F956" s="615"/>
      <c r="G956" s="619"/>
      <c r="H956" s="619"/>
      <c r="I956" s="620"/>
      <c r="J956" s="373"/>
      <c r="K956" s="373"/>
      <c r="L956" s="377"/>
      <c r="M956" s="375">
        <f t="shared" si="17"/>
        <v>0</v>
      </c>
    </row>
    <row r="957" spans="1:13" ht="72" customHeight="1" x14ac:dyDescent="0.2">
      <c r="A957" s="616"/>
      <c r="B957" s="617"/>
      <c r="C957" s="617"/>
      <c r="D957" s="617"/>
      <c r="E957" s="617"/>
      <c r="F957" s="618"/>
      <c r="G957" s="619"/>
      <c r="H957" s="619"/>
      <c r="I957" s="620"/>
      <c r="J957" s="373"/>
      <c r="K957" s="373"/>
      <c r="L957" s="377"/>
      <c r="M957" s="375">
        <f t="shared" si="17"/>
        <v>0</v>
      </c>
    </row>
    <row r="958" spans="1:13" ht="16" x14ac:dyDescent="0.2">
      <c r="A958" s="378"/>
      <c r="B958" s="494"/>
      <c r="C958" s="494"/>
      <c r="D958" s="494"/>
      <c r="E958" s="494"/>
      <c r="F958" s="495"/>
      <c r="G958" s="638" t="str">
        <f>+G946</f>
        <v>AREA DE NIVELACIÓN Y COMP</v>
      </c>
      <c r="H958" s="637"/>
      <c r="I958" s="637"/>
      <c r="J958" s="637"/>
      <c r="K958" s="637"/>
      <c r="L958" s="639"/>
      <c r="M958" s="379">
        <v>68.290000000000006</v>
      </c>
    </row>
    <row r="959" spans="1:13" ht="16" x14ac:dyDescent="0.2">
      <c r="A959" s="640" t="s">
        <v>166</v>
      </c>
      <c r="B959" s="641"/>
      <c r="C959" s="641"/>
      <c r="D959" s="641"/>
      <c r="E959" s="641"/>
      <c r="F959" s="641"/>
      <c r="G959" s="641"/>
      <c r="H959" s="641"/>
      <c r="I959" s="641"/>
      <c r="J959" s="641"/>
      <c r="K959" s="641"/>
      <c r="L959" s="641"/>
      <c r="M959" s="642"/>
    </row>
    <row r="960" spans="1:13" ht="16" x14ac:dyDescent="0.2">
      <c r="A960" s="380"/>
      <c r="B960" s="381"/>
      <c r="C960" s="381"/>
      <c r="D960" s="381"/>
      <c r="E960" s="381"/>
      <c r="F960" s="381"/>
      <c r="G960" s="382"/>
      <c r="H960" s="382"/>
      <c r="I960" s="382"/>
      <c r="J960" s="382"/>
      <c r="K960" s="382"/>
      <c r="L960" s="382"/>
      <c r="M960" s="383"/>
    </row>
    <row r="961" spans="1:13" ht="16" x14ac:dyDescent="0.2">
      <c r="A961" s="384"/>
      <c r="B961" s="385"/>
      <c r="C961" s="385"/>
      <c r="D961" s="385"/>
      <c r="E961" s="385"/>
      <c r="F961" s="385"/>
      <c r="G961" s="386"/>
      <c r="H961" s="386"/>
      <c r="I961" s="386"/>
      <c r="J961" s="386"/>
      <c r="K961" s="386"/>
      <c r="L961" s="386"/>
      <c r="M961" s="387"/>
    </row>
    <row r="962" spans="1:13" ht="15.5" customHeight="1" x14ac:dyDescent="0.2">
      <c r="A962" s="651"/>
      <c r="B962" s="652"/>
      <c r="C962" s="652"/>
      <c r="D962" s="652"/>
      <c r="E962" s="652"/>
      <c r="F962" s="652"/>
      <c r="G962" s="652"/>
      <c r="H962" s="652"/>
      <c r="I962" s="652"/>
      <c r="J962" s="652"/>
      <c r="K962" s="652"/>
      <c r="L962" s="652"/>
      <c r="M962" s="653"/>
    </row>
    <row r="963" spans="1:13" ht="15.5" customHeight="1" x14ac:dyDescent="0.2">
      <c r="A963" s="643"/>
      <c r="B963" s="644"/>
      <c r="C963" s="644"/>
      <c r="D963" s="644"/>
      <c r="E963" s="644"/>
      <c r="F963" s="644"/>
      <c r="G963" s="644"/>
      <c r="H963" s="644"/>
      <c r="I963" s="644"/>
      <c r="J963" s="644"/>
      <c r="K963" s="644"/>
      <c r="L963" s="644"/>
      <c r="M963" s="645"/>
    </row>
    <row r="964" spans="1:13" ht="15.5" customHeight="1" x14ac:dyDescent="0.2">
      <c r="A964" s="643"/>
      <c r="B964" s="644"/>
      <c r="C964" s="644"/>
      <c r="D964" s="644"/>
      <c r="E964" s="644"/>
      <c r="F964" s="644"/>
      <c r="G964" s="644"/>
      <c r="H964" s="644"/>
      <c r="I964" s="644"/>
      <c r="J964" s="644"/>
      <c r="K964" s="644"/>
      <c r="L964" s="644"/>
      <c r="M964" s="645"/>
    </row>
    <row r="965" spans="1:13" ht="15.5" customHeight="1" x14ac:dyDescent="0.2">
      <c r="A965" s="643"/>
      <c r="B965" s="644"/>
      <c r="C965" s="644"/>
      <c r="D965" s="644"/>
      <c r="E965" s="644"/>
      <c r="F965" s="644"/>
      <c r="G965" s="644"/>
      <c r="H965" s="644"/>
      <c r="I965" s="644"/>
      <c r="J965" s="644"/>
      <c r="K965" s="644"/>
      <c r="L965" s="644"/>
      <c r="M965" s="645"/>
    </row>
    <row r="966" spans="1:13" ht="15.5" customHeight="1" x14ac:dyDescent="0.2">
      <c r="A966" s="643"/>
      <c r="B966" s="644"/>
      <c r="C966" s="644"/>
      <c r="D966" s="644"/>
      <c r="E966" s="644"/>
      <c r="F966" s="644"/>
      <c r="G966" s="644"/>
      <c r="H966" s="644"/>
      <c r="I966" s="644"/>
      <c r="J966" s="644"/>
      <c r="K966" s="644"/>
      <c r="L966" s="644"/>
      <c r="M966" s="645"/>
    </row>
    <row r="967" spans="1:13" ht="15.5" customHeight="1" x14ac:dyDescent="0.2">
      <c r="A967" s="643"/>
      <c r="B967" s="644"/>
      <c r="C967" s="644"/>
      <c r="D967" s="644"/>
      <c r="E967" s="644"/>
      <c r="F967" s="644"/>
      <c r="G967" s="644"/>
      <c r="H967" s="644"/>
      <c r="I967" s="644"/>
      <c r="J967" s="644"/>
      <c r="K967" s="644"/>
      <c r="L967" s="644"/>
      <c r="M967" s="645"/>
    </row>
    <row r="968" spans="1:13" ht="15.5" customHeight="1" x14ac:dyDescent="0.2">
      <c r="A968" s="643"/>
      <c r="B968" s="644"/>
      <c r="C968" s="644"/>
      <c r="D968" s="644"/>
      <c r="E968" s="644"/>
      <c r="F968" s="644"/>
      <c r="G968" s="644"/>
      <c r="H968" s="644"/>
      <c r="I968" s="644"/>
      <c r="J968" s="644"/>
      <c r="K968" s="644"/>
      <c r="L968" s="644"/>
      <c r="M968" s="645"/>
    </row>
    <row r="969" spans="1:13" ht="15.5" customHeight="1" x14ac:dyDescent="0.2">
      <c r="A969" s="643"/>
      <c r="B969" s="644"/>
      <c r="C969" s="644"/>
      <c r="D969" s="644"/>
      <c r="E969" s="644"/>
      <c r="F969" s="644"/>
      <c r="G969" s="644"/>
      <c r="H969" s="644"/>
      <c r="I969" s="644"/>
      <c r="J969" s="644"/>
      <c r="K969" s="644"/>
      <c r="L969" s="644"/>
      <c r="M969" s="645"/>
    </row>
    <row r="970" spans="1:13" ht="15.5" customHeight="1" x14ac:dyDescent="0.2">
      <c r="A970" s="643"/>
      <c r="B970" s="644"/>
      <c r="C970" s="644"/>
      <c r="D970" s="644"/>
      <c r="E970" s="644"/>
      <c r="F970" s="644"/>
      <c r="G970" s="644"/>
      <c r="H970" s="644"/>
      <c r="I970" s="644"/>
      <c r="J970" s="644"/>
      <c r="K970" s="644"/>
      <c r="L970" s="644"/>
      <c r="M970" s="645"/>
    </row>
    <row r="971" spans="1:13" ht="15.5" customHeight="1" x14ac:dyDescent="0.2">
      <c r="A971" s="643"/>
      <c r="B971" s="644"/>
      <c r="C971" s="644"/>
      <c r="D971" s="644"/>
      <c r="E971" s="644"/>
      <c r="F971" s="644"/>
      <c r="G971" s="644"/>
      <c r="H971" s="644"/>
      <c r="I971" s="644"/>
      <c r="J971" s="644"/>
      <c r="K971" s="644"/>
      <c r="L971" s="644"/>
      <c r="M971" s="645"/>
    </row>
    <row r="972" spans="1:13" ht="15.5" customHeight="1" x14ac:dyDescent="0.2">
      <c r="A972" s="643"/>
      <c r="B972" s="644"/>
      <c r="C972" s="644"/>
      <c r="D972" s="644"/>
      <c r="E972" s="644"/>
      <c r="F972" s="644"/>
      <c r="G972" s="644"/>
      <c r="H972" s="644"/>
      <c r="I972" s="644"/>
      <c r="J972" s="644"/>
      <c r="K972" s="644"/>
      <c r="L972" s="644"/>
      <c r="M972" s="645"/>
    </row>
    <row r="973" spans="1:13" x14ac:dyDescent="0.2">
      <c r="A973" s="654"/>
      <c r="B973" s="655"/>
      <c r="C973" s="655"/>
      <c r="D973" s="655"/>
      <c r="E973" s="655"/>
      <c r="F973" s="655"/>
      <c r="G973" s="655"/>
      <c r="H973" s="655"/>
      <c r="I973" s="655"/>
      <c r="J973" s="655"/>
      <c r="K973" s="655"/>
      <c r="L973" s="655"/>
      <c r="M973" s="656"/>
    </row>
    <row r="980" spans="1:15" x14ac:dyDescent="0.2">
      <c r="O980" t="s">
        <v>9</v>
      </c>
    </row>
    <row r="982" spans="1:15" x14ac:dyDescent="0.2">
      <c r="A982" s="583" t="s">
        <v>143</v>
      </c>
      <c r="B982" s="584"/>
      <c r="C982" s="584"/>
      <c r="D982" s="584"/>
      <c r="E982" s="584"/>
      <c r="F982" s="584"/>
      <c r="G982" s="584"/>
      <c r="H982" s="584"/>
      <c r="I982" s="584"/>
      <c r="J982" s="585"/>
      <c r="K982" s="589" t="s">
        <v>144</v>
      </c>
      <c r="L982" s="584"/>
      <c r="M982" s="590"/>
    </row>
    <row r="983" spans="1:15" ht="16" thickBot="1" x14ac:dyDescent="0.25">
      <c r="A983" s="586"/>
      <c r="B983" s="587"/>
      <c r="C983" s="587"/>
      <c r="D983" s="587"/>
      <c r="E983" s="587"/>
      <c r="F983" s="587"/>
      <c r="G983" s="587"/>
      <c r="H983" s="587"/>
      <c r="I983" s="587"/>
      <c r="J983" s="588"/>
      <c r="K983" s="591"/>
      <c r="L983" s="592"/>
      <c r="M983" s="593"/>
    </row>
    <row r="984" spans="1:15" x14ac:dyDescent="0.2">
      <c r="A984" s="596" t="s">
        <v>145</v>
      </c>
      <c r="B984" s="597"/>
      <c r="C984" s="598"/>
      <c r="D984" s="599" t="s">
        <v>146</v>
      </c>
      <c r="E984" s="592"/>
      <c r="F984" s="592"/>
      <c r="G984" s="592"/>
      <c r="H984" s="592"/>
      <c r="I984" s="592"/>
      <c r="J984" s="592"/>
      <c r="K984" s="591"/>
      <c r="L984" s="592"/>
      <c r="M984" s="593"/>
    </row>
    <row r="985" spans="1:15" ht="16" thickBot="1" x14ac:dyDescent="0.25">
      <c r="A985" s="586"/>
      <c r="B985" s="587"/>
      <c r="C985" s="588"/>
      <c r="D985" s="591"/>
      <c r="E985" s="592"/>
      <c r="F985" s="592"/>
      <c r="G985" s="592"/>
      <c r="H985" s="592"/>
      <c r="I985" s="592"/>
      <c r="J985" s="592"/>
      <c r="K985" s="594"/>
      <c r="L985" s="587"/>
      <c r="M985" s="595"/>
    </row>
    <row r="986" spans="1:15" ht="16" thickBot="1" x14ac:dyDescent="0.25">
      <c r="A986" s="605" t="s">
        <v>147</v>
      </c>
      <c r="B986" s="606"/>
      <c r="C986" s="606"/>
      <c r="D986" s="606"/>
      <c r="E986" s="606"/>
      <c r="F986" s="606"/>
      <c r="G986" s="607"/>
      <c r="H986" s="600">
        <v>46254</v>
      </c>
      <c r="I986" s="665"/>
      <c r="J986" s="666"/>
      <c r="K986" s="603" t="s">
        <v>148</v>
      </c>
      <c r="L986" s="604"/>
      <c r="M986" s="367" t="s">
        <v>4</v>
      </c>
    </row>
    <row r="987" spans="1:15" ht="51.75" customHeight="1" thickBot="1" x14ac:dyDescent="0.25">
      <c r="A987" s="621" t="s">
        <v>150</v>
      </c>
      <c r="B987" s="622"/>
      <c r="C987" s="623" t="str">
        <f>+'PRESUPUESTO GENERAL'!C38</f>
        <v>Suministro Y Siembra De Plantas Ornamentales (Incluye Fertilizante, Follaje Y Abono Orgánico).</v>
      </c>
      <c r="D987" s="624"/>
      <c r="E987" s="624"/>
      <c r="F987" s="624"/>
      <c r="G987" s="624"/>
      <c r="H987" s="624"/>
      <c r="I987" s="624"/>
      <c r="J987" s="625"/>
      <c r="K987" s="626" t="s">
        <v>151</v>
      </c>
      <c r="L987" s="627"/>
      <c r="M987" s="407">
        <f>+M1000</f>
        <v>70</v>
      </c>
    </row>
    <row r="988" spans="1:15" x14ac:dyDescent="0.2">
      <c r="A988" s="628" t="s">
        <v>152</v>
      </c>
      <c r="B988" s="629"/>
      <c r="C988" s="630"/>
      <c r="D988" s="597"/>
      <c r="E988" s="597"/>
      <c r="F988" s="598"/>
      <c r="G988" s="661" t="s">
        <v>202</v>
      </c>
      <c r="H988" s="633" t="s">
        <v>154</v>
      </c>
      <c r="I988" s="597"/>
      <c r="J988" s="597"/>
      <c r="K988" s="598"/>
      <c r="L988" s="634" t="s">
        <v>155</v>
      </c>
      <c r="M988" s="608" t="s">
        <v>156</v>
      </c>
    </row>
    <row r="989" spans="1:15" ht="16" thickBot="1" x14ac:dyDescent="0.25">
      <c r="A989" s="610"/>
      <c r="B989" s="611"/>
      <c r="C989" s="611"/>
      <c r="D989" s="611"/>
      <c r="E989" s="611"/>
      <c r="F989" s="612"/>
      <c r="G989" s="662"/>
      <c r="H989" s="594"/>
      <c r="I989" s="587"/>
      <c r="J989" s="587"/>
      <c r="K989" s="588"/>
      <c r="L989" s="635"/>
      <c r="M989" s="609"/>
    </row>
    <row r="990" spans="1:15" x14ac:dyDescent="0.2">
      <c r="A990" s="613"/>
      <c r="B990" s="614"/>
      <c r="C990" s="614"/>
      <c r="D990" s="614"/>
      <c r="E990" s="614"/>
      <c r="F990" s="615"/>
      <c r="G990" s="662"/>
      <c r="H990" s="369" t="s">
        <v>157</v>
      </c>
      <c r="I990" s="492" t="s">
        <v>158</v>
      </c>
      <c r="J990" s="492" t="s">
        <v>159</v>
      </c>
      <c r="K990" s="370" t="s">
        <v>160</v>
      </c>
      <c r="L990" s="635"/>
      <c r="M990" s="609"/>
    </row>
    <row r="991" spans="1:15" x14ac:dyDescent="0.2">
      <c r="A991" s="613"/>
      <c r="B991" s="614"/>
      <c r="C991" s="614"/>
      <c r="D991" s="614"/>
      <c r="E991" s="614"/>
      <c r="F991" s="615"/>
      <c r="G991" s="371"/>
      <c r="H991" s="372"/>
      <c r="I991" s="373"/>
      <c r="J991" s="373"/>
      <c r="K991" s="372"/>
      <c r="L991" s="374"/>
      <c r="M991" s="375">
        <f t="shared" ref="M991:M999" si="18">K991</f>
        <v>0</v>
      </c>
    </row>
    <row r="992" spans="1:15" x14ac:dyDescent="0.2">
      <c r="A992" s="613"/>
      <c r="B992" s="614"/>
      <c r="C992" s="614"/>
      <c r="D992" s="614"/>
      <c r="E992" s="614"/>
      <c r="F992" s="615"/>
      <c r="G992" s="376"/>
      <c r="H992" s="372"/>
      <c r="I992" s="373"/>
      <c r="J992" s="373"/>
      <c r="K992" s="372"/>
      <c r="L992" s="374"/>
      <c r="M992" s="375">
        <f t="shared" si="18"/>
        <v>0</v>
      </c>
    </row>
    <row r="993" spans="1:13" x14ac:dyDescent="0.2">
      <c r="A993" s="613"/>
      <c r="B993" s="614"/>
      <c r="C993" s="614"/>
      <c r="D993" s="614"/>
      <c r="E993" s="614"/>
      <c r="F993" s="615"/>
      <c r="G993" s="659"/>
      <c r="H993" s="659"/>
      <c r="I993" s="660"/>
      <c r="J993" s="373"/>
      <c r="K993" s="372"/>
      <c r="L993" s="374"/>
      <c r="M993" s="375">
        <f t="shared" si="18"/>
        <v>0</v>
      </c>
    </row>
    <row r="994" spans="1:13" x14ac:dyDescent="0.2">
      <c r="A994" s="613"/>
      <c r="B994" s="614"/>
      <c r="C994" s="614"/>
      <c r="D994" s="614"/>
      <c r="E994" s="614"/>
      <c r="F994" s="615"/>
      <c r="G994" s="619"/>
      <c r="H994" s="619"/>
      <c r="I994" s="620"/>
      <c r="J994" s="373"/>
      <c r="K994" s="372"/>
      <c r="L994" s="374"/>
      <c r="M994" s="375">
        <f t="shared" si="18"/>
        <v>0</v>
      </c>
    </row>
    <row r="995" spans="1:13" x14ac:dyDescent="0.2">
      <c r="A995" s="613"/>
      <c r="B995" s="614"/>
      <c r="C995" s="614"/>
      <c r="D995" s="614"/>
      <c r="E995" s="614"/>
      <c r="F995" s="615"/>
      <c r="G995" s="619" t="s">
        <v>203</v>
      </c>
      <c r="H995" s="619"/>
      <c r="I995" s="620"/>
      <c r="J995" s="373"/>
      <c r="K995" s="372">
        <v>70</v>
      </c>
      <c r="L995" s="372"/>
      <c r="M995" s="375">
        <f t="shared" si="18"/>
        <v>70</v>
      </c>
    </row>
    <row r="996" spans="1:13" x14ac:dyDescent="0.2">
      <c r="A996" s="613"/>
      <c r="B996" s="614"/>
      <c r="C996" s="614"/>
      <c r="D996" s="614"/>
      <c r="E996" s="614"/>
      <c r="F996" s="615"/>
      <c r="G996" s="619"/>
      <c r="H996" s="619"/>
      <c r="I996" s="620"/>
      <c r="J996" s="373"/>
      <c r="K996" s="373"/>
      <c r="L996" s="377"/>
      <c r="M996" s="375">
        <f t="shared" si="18"/>
        <v>0</v>
      </c>
    </row>
    <row r="997" spans="1:13" x14ac:dyDescent="0.2">
      <c r="A997" s="613"/>
      <c r="B997" s="614"/>
      <c r="C997" s="614"/>
      <c r="D997" s="614"/>
      <c r="E997" s="614"/>
      <c r="F997" s="615"/>
      <c r="G997" s="619"/>
      <c r="H997" s="619"/>
      <c r="I997" s="620"/>
      <c r="J997" s="373"/>
      <c r="K997" s="373"/>
      <c r="L997" s="377"/>
      <c r="M997" s="375">
        <f t="shared" si="18"/>
        <v>0</v>
      </c>
    </row>
    <row r="998" spans="1:13" x14ac:dyDescent="0.2">
      <c r="A998" s="613"/>
      <c r="B998" s="614"/>
      <c r="C998" s="614"/>
      <c r="D998" s="614"/>
      <c r="E998" s="614"/>
      <c r="F998" s="615"/>
      <c r="G998" s="619"/>
      <c r="H998" s="619"/>
      <c r="I998" s="620"/>
      <c r="J998" s="373"/>
      <c r="K998" s="373"/>
      <c r="L998" s="377"/>
      <c r="M998" s="375">
        <f t="shared" si="18"/>
        <v>0</v>
      </c>
    </row>
    <row r="999" spans="1:13" ht="72" customHeight="1" x14ac:dyDescent="0.2">
      <c r="A999" s="616"/>
      <c r="B999" s="617"/>
      <c r="C999" s="617"/>
      <c r="D999" s="617"/>
      <c r="E999" s="617"/>
      <c r="F999" s="618"/>
      <c r="G999" s="619"/>
      <c r="H999" s="619"/>
      <c r="I999" s="620"/>
      <c r="J999" s="373"/>
      <c r="K999" s="373"/>
      <c r="L999" s="377"/>
      <c r="M999" s="375">
        <f t="shared" si="18"/>
        <v>0</v>
      </c>
    </row>
    <row r="1000" spans="1:13" ht="16" x14ac:dyDescent="0.2">
      <c r="A1000" s="378"/>
      <c r="B1000" s="494"/>
      <c r="C1000" s="494"/>
      <c r="D1000" s="494"/>
      <c r="E1000" s="494"/>
      <c r="F1000" s="495"/>
      <c r="G1000" s="638" t="str">
        <f>+G988</f>
        <v xml:space="preserve">SIEMBRA DE PLANTAS </v>
      </c>
      <c r="H1000" s="637"/>
      <c r="I1000" s="637"/>
      <c r="J1000" s="637"/>
      <c r="K1000" s="637"/>
      <c r="L1000" s="639"/>
      <c r="M1000" s="379">
        <f>+K995</f>
        <v>70</v>
      </c>
    </row>
    <row r="1001" spans="1:13" ht="16" x14ac:dyDescent="0.2">
      <c r="A1001" s="640" t="s">
        <v>166</v>
      </c>
      <c r="B1001" s="641"/>
      <c r="C1001" s="641"/>
      <c r="D1001" s="641"/>
      <c r="E1001" s="641"/>
      <c r="F1001" s="641"/>
      <c r="G1001" s="641"/>
      <c r="H1001" s="641"/>
      <c r="I1001" s="641"/>
      <c r="J1001" s="641"/>
      <c r="K1001" s="641"/>
      <c r="L1001" s="641"/>
      <c r="M1001" s="642"/>
    </row>
    <row r="1002" spans="1:13" ht="16" x14ac:dyDescent="0.2">
      <c r="A1002" s="380"/>
      <c r="B1002" s="381"/>
      <c r="C1002" s="381"/>
      <c r="D1002" s="381"/>
      <c r="E1002" s="381"/>
      <c r="F1002" s="381"/>
      <c r="G1002" s="382"/>
      <c r="H1002" s="382"/>
      <c r="I1002" s="382"/>
      <c r="J1002" s="382"/>
      <c r="K1002" s="382"/>
      <c r="L1002" s="382"/>
      <c r="M1002" s="383"/>
    </row>
    <row r="1003" spans="1:13" ht="16" x14ac:dyDescent="0.2">
      <c r="A1003" s="384"/>
      <c r="B1003" s="385"/>
      <c r="C1003" s="385"/>
      <c r="D1003" s="385"/>
      <c r="E1003" s="385"/>
      <c r="F1003" s="385"/>
      <c r="G1003" s="386"/>
      <c r="H1003" s="386"/>
      <c r="I1003" s="386"/>
      <c r="J1003" s="386"/>
      <c r="K1003" s="386"/>
      <c r="L1003" s="386"/>
      <c r="M1003" s="387"/>
    </row>
    <row r="1004" spans="1:13" ht="15.5" customHeight="1" x14ac:dyDescent="0.2">
      <c r="A1004" s="651"/>
      <c r="B1004" s="652"/>
      <c r="C1004" s="652"/>
      <c r="D1004" s="652"/>
      <c r="E1004" s="652"/>
      <c r="F1004" s="652"/>
      <c r="G1004" s="652"/>
      <c r="H1004" s="652"/>
      <c r="I1004" s="652"/>
      <c r="J1004" s="652"/>
      <c r="K1004" s="652"/>
      <c r="L1004" s="652"/>
      <c r="M1004" s="653"/>
    </row>
    <row r="1005" spans="1:13" ht="15.5" customHeight="1" x14ac:dyDescent="0.2">
      <c r="A1005" s="643"/>
      <c r="B1005" s="644"/>
      <c r="C1005" s="644"/>
      <c r="D1005" s="644"/>
      <c r="E1005" s="644"/>
      <c r="F1005" s="644"/>
      <c r="G1005" s="644"/>
      <c r="H1005" s="644"/>
      <c r="I1005" s="644"/>
      <c r="J1005" s="644"/>
      <c r="K1005" s="644"/>
      <c r="L1005" s="644"/>
      <c r="M1005" s="645"/>
    </row>
    <row r="1006" spans="1:13" ht="15.5" customHeight="1" x14ac:dyDescent="0.2">
      <c r="A1006" s="643"/>
      <c r="B1006" s="644"/>
      <c r="C1006" s="644"/>
      <c r="D1006" s="644"/>
      <c r="E1006" s="644"/>
      <c r="F1006" s="644"/>
      <c r="G1006" s="644"/>
      <c r="H1006" s="644"/>
      <c r="I1006" s="644"/>
      <c r="J1006" s="644"/>
      <c r="K1006" s="644"/>
      <c r="L1006" s="644"/>
      <c r="M1006" s="645"/>
    </row>
    <row r="1007" spans="1:13" ht="15.5" customHeight="1" x14ac:dyDescent="0.2">
      <c r="A1007" s="643"/>
      <c r="B1007" s="644"/>
      <c r="C1007" s="644"/>
      <c r="D1007" s="644"/>
      <c r="E1007" s="644"/>
      <c r="F1007" s="644"/>
      <c r="G1007" s="644"/>
      <c r="H1007" s="644"/>
      <c r="I1007" s="644"/>
      <c r="J1007" s="644"/>
      <c r="K1007" s="644"/>
      <c r="L1007" s="644"/>
      <c r="M1007" s="645"/>
    </row>
    <row r="1008" spans="1:13" ht="15.5" customHeight="1" x14ac:dyDescent="0.2">
      <c r="A1008" s="643"/>
      <c r="B1008" s="644"/>
      <c r="C1008" s="644"/>
      <c r="D1008" s="644"/>
      <c r="E1008" s="644"/>
      <c r="F1008" s="644"/>
      <c r="G1008" s="644"/>
      <c r="H1008" s="644"/>
      <c r="I1008" s="644"/>
      <c r="J1008" s="644"/>
      <c r="K1008" s="644"/>
      <c r="L1008" s="644"/>
      <c r="M1008" s="645"/>
    </row>
    <row r="1009" spans="1:16" ht="15.5" customHeight="1" x14ac:dyDescent="0.2">
      <c r="A1009" s="643"/>
      <c r="B1009" s="644"/>
      <c r="C1009" s="644"/>
      <c r="D1009" s="644"/>
      <c r="E1009" s="644"/>
      <c r="F1009" s="644"/>
      <c r="G1009" s="644"/>
      <c r="H1009" s="644"/>
      <c r="I1009" s="644"/>
      <c r="J1009" s="644"/>
      <c r="K1009" s="644"/>
      <c r="L1009" s="644"/>
      <c r="M1009" s="645"/>
      <c r="O1009" t="s">
        <v>9</v>
      </c>
    </row>
    <row r="1010" spans="1:16" ht="15.5" customHeight="1" x14ac:dyDescent="0.2">
      <c r="A1010" s="643"/>
      <c r="B1010" s="644"/>
      <c r="C1010" s="644"/>
      <c r="D1010" s="644"/>
      <c r="E1010" s="644"/>
      <c r="F1010" s="644"/>
      <c r="G1010" s="644"/>
      <c r="H1010" s="644"/>
      <c r="I1010" s="644"/>
      <c r="J1010" s="644"/>
      <c r="K1010" s="644"/>
      <c r="L1010" s="644"/>
      <c r="M1010" s="645"/>
    </row>
    <row r="1011" spans="1:16" ht="15.5" customHeight="1" x14ac:dyDescent="0.2">
      <c r="A1011" s="643"/>
      <c r="B1011" s="644"/>
      <c r="C1011" s="644"/>
      <c r="D1011" s="644"/>
      <c r="E1011" s="644"/>
      <c r="F1011" s="644"/>
      <c r="G1011" s="644"/>
      <c r="H1011" s="644"/>
      <c r="I1011" s="644"/>
      <c r="J1011" s="644"/>
      <c r="K1011" s="644"/>
      <c r="L1011" s="644"/>
      <c r="M1011" s="645"/>
    </row>
    <row r="1012" spans="1:16" ht="15.5" customHeight="1" x14ac:dyDescent="0.2">
      <c r="A1012" s="643"/>
      <c r="B1012" s="644"/>
      <c r="C1012" s="644"/>
      <c r="D1012" s="644"/>
      <c r="E1012" s="644"/>
      <c r="F1012" s="644"/>
      <c r="G1012" s="644"/>
      <c r="H1012" s="644"/>
      <c r="I1012" s="644"/>
      <c r="J1012" s="644"/>
      <c r="K1012" s="644"/>
      <c r="L1012" s="644"/>
      <c r="M1012" s="645"/>
    </row>
    <row r="1013" spans="1:16" ht="15.5" customHeight="1" x14ac:dyDescent="0.2">
      <c r="A1013" s="643"/>
      <c r="B1013" s="644"/>
      <c r="C1013" s="644"/>
      <c r="D1013" s="644"/>
      <c r="E1013" s="644"/>
      <c r="F1013" s="644"/>
      <c r="G1013" s="644"/>
      <c r="H1013" s="644"/>
      <c r="I1013" s="644"/>
      <c r="J1013" s="644"/>
      <c r="K1013" s="644"/>
      <c r="L1013" s="644"/>
      <c r="M1013" s="645"/>
    </row>
    <row r="1014" spans="1:16" x14ac:dyDescent="0.2">
      <c r="A1014" s="654"/>
      <c r="B1014" s="655"/>
      <c r="C1014" s="655"/>
      <c r="D1014" s="655"/>
      <c r="E1014" s="655"/>
      <c r="F1014" s="655"/>
      <c r="G1014" s="655"/>
      <c r="H1014" s="655"/>
      <c r="I1014" s="655"/>
      <c r="J1014" s="655"/>
      <c r="K1014" s="655"/>
      <c r="L1014" s="655"/>
      <c r="M1014" s="656"/>
    </row>
    <row r="1023" spans="1:16" x14ac:dyDescent="0.2">
      <c r="A1023" s="583" t="s">
        <v>143</v>
      </c>
      <c r="B1023" s="584"/>
      <c r="C1023" s="584"/>
      <c r="D1023" s="584"/>
      <c r="E1023" s="584"/>
      <c r="F1023" s="584"/>
      <c r="G1023" s="584"/>
      <c r="H1023" s="584"/>
      <c r="I1023" s="584"/>
      <c r="J1023" s="585"/>
      <c r="K1023" s="589" t="s">
        <v>144</v>
      </c>
      <c r="L1023" s="584"/>
      <c r="M1023" s="590"/>
      <c r="P1023" t="s">
        <v>9</v>
      </c>
    </row>
    <row r="1024" spans="1:16" ht="16" thickBot="1" x14ac:dyDescent="0.25">
      <c r="A1024" s="586"/>
      <c r="B1024" s="587"/>
      <c r="C1024" s="587"/>
      <c r="D1024" s="587"/>
      <c r="E1024" s="587"/>
      <c r="F1024" s="587"/>
      <c r="G1024" s="587"/>
      <c r="H1024" s="587"/>
      <c r="I1024" s="587"/>
      <c r="J1024" s="588"/>
      <c r="K1024" s="591"/>
      <c r="L1024" s="592"/>
      <c r="M1024" s="593"/>
    </row>
    <row r="1025" spans="1:13" x14ac:dyDescent="0.2">
      <c r="A1025" s="596" t="s">
        <v>145</v>
      </c>
      <c r="B1025" s="597"/>
      <c r="C1025" s="598"/>
      <c r="D1025" s="599" t="s">
        <v>146</v>
      </c>
      <c r="E1025" s="592"/>
      <c r="F1025" s="592"/>
      <c r="G1025" s="592"/>
      <c r="H1025" s="592"/>
      <c r="I1025" s="592"/>
      <c r="J1025" s="592"/>
      <c r="K1025" s="591"/>
      <c r="L1025" s="592"/>
      <c r="M1025" s="593"/>
    </row>
    <row r="1026" spans="1:13" ht="16" thickBot="1" x14ac:dyDescent="0.25">
      <c r="A1026" s="586"/>
      <c r="B1026" s="587"/>
      <c r="C1026" s="588"/>
      <c r="D1026" s="591"/>
      <c r="E1026" s="592"/>
      <c r="F1026" s="592"/>
      <c r="G1026" s="592"/>
      <c r="H1026" s="592"/>
      <c r="I1026" s="592"/>
      <c r="J1026" s="592"/>
      <c r="K1026" s="594"/>
      <c r="L1026" s="587"/>
      <c r="M1026" s="595"/>
    </row>
    <row r="1027" spans="1:13" ht="16" thickBot="1" x14ac:dyDescent="0.25">
      <c r="A1027" s="605" t="s">
        <v>147</v>
      </c>
      <c r="B1027" s="606"/>
      <c r="C1027" s="606"/>
      <c r="D1027" s="606"/>
      <c r="E1027" s="606"/>
      <c r="F1027" s="606"/>
      <c r="G1027" s="607"/>
      <c r="H1027" s="600">
        <v>46254</v>
      </c>
      <c r="I1027" s="665"/>
      <c r="J1027" s="666"/>
      <c r="K1027" s="603" t="s">
        <v>148</v>
      </c>
      <c r="L1027" s="604"/>
      <c r="M1027" s="367" t="s">
        <v>149</v>
      </c>
    </row>
    <row r="1028" spans="1:13" ht="54.75" customHeight="1" thickBot="1" x14ac:dyDescent="0.25">
      <c r="A1028" s="621" t="s">
        <v>150</v>
      </c>
      <c r="B1028" s="622"/>
      <c r="C1028" s="623" t="str">
        <f>+'PRESUPUESTO GENERAL'!C39</f>
        <v>Placa de contrapiso en concreto de 3000 PSI, ALLANADA, para area de juegos infantiles , E= 11 cm, incluye Malla Electrosoldada Medidas 6X2.35M Hueco 15X15Cm Diametro 4.0Mm (Xx-084) y  y pintura antideslizante para escenarios deportivos, Azul y Amarrillo.</v>
      </c>
      <c r="D1028" s="624"/>
      <c r="E1028" s="624"/>
      <c r="F1028" s="624"/>
      <c r="G1028" s="624"/>
      <c r="H1028" s="624"/>
      <c r="I1028" s="624"/>
      <c r="J1028" s="625"/>
      <c r="K1028" s="626" t="s">
        <v>151</v>
      </c>
      <c r="L1028" s="627"/>
      <c r="M1028" s="407">
        <f>+M1041</f>
        <v>119.6</v>
      </c>
    </row>
    <row r="1029" spans="1:13" x14ac:dyDescent="0.2">
      <c r="A1029" s="628" t="s">
        <v>152</v>
      </c>
      <c r="B1029" s="629"/>
      <c r="C1029" s="630"/>
      <c r="D1029" s="597"/>
      <c r="E1029" s="597"/>
      <c r="F1029" s="598"/>
      <c r="G1029" s="661" t="s">
        <v>204</v>
      </c>
      <c r="H1029" s="633" t="s">
        <v>154</v>
      </c>
      <c r="I1029" s="597"/>
      <c r="J1029" s="597"/>
      <c r="K1029" s="598"/>
      <c r="L1029" s="634" t="s">
        <v>155</v>
      </c>
      <c r="M1029" s="608" t="s">
        <v>156</v>
      </c>
    </row>
    <row r="1030" spans="1:13" ht="16" thickBot="1" x14ac:dyDescent="0.25">
      <c r="A1030" s="610"/>
      <c r="B1030" s="611"/>
      <c r="C1030" s="611"/>
      <c r="D1030" s="611"/>
      <c r="E1030" s="611"/>
      <c r="F1030" s="612"/>
      <c r="G1030" s="662"/>
      <c r="H1030" s="594"/>
      <c r="I1030" s="587"/>
      <c r="J1030" s="587"/>
      <c r="K1030" s="588"/>
      <c r="L1030" s="635"/>
      <c r="M1030" s="609"/>
    </row>
    <row r="1031" spans="1:13" x14ac:dyDescent="0.2">
      <c r="A1031" s="613"/>
      <c r="B1031" s="614"/>
      <c r="C1031" s="614"/>
      <c r="D1031" s="614"/>
      <c r="E1031" s="614"/>
      <c r="F1031" s="615"/>
      <c r="G1031" s="662"/>
      <c r="H1031" s="369" t="s">
        <v>157</v>
      </c>
      <c r="I1031" s="492" t="s">
        <v>158</v>
      </c>
      <c r="J1031" s="492" t="s">
        <v>159</v>
      </c>
      <c r="K1031" s="370" t="s">
        <v>160</v>
      </c>
      <c r="L1031" s="635"/>
      <c r="M1031" s="609"/>
    </row>
    <row r="1032" spans="1:13" x14ac:dyDescent="0.2">
      <c r="A1032" s="613"/>
      <c r="B1032" s="614"/>
      <c r="C1032" s="614"/>
      <c r="D1032" s="614"/>
      <c r="E1032" s="614"/>
      <c r="F1032" s="615"/>
      <c r="G1032" s="371"/>
      <c r="H1032" s="372"/>
      <c r="I1032" s="373"/>
      <c r="J1032" s="373"/>
      <c r="K1032" s="372"/>
      <c r="L1032" s="374"/>
      <c r="M1032" s="375">
        <f t="shared" ref="M1032:M1040" si="19">K1032</f>
        <v>0</v>
      </c>
    </row>
    <row r="1033" spans="1:13" x14ac:dyDescent="0.2">
      <c r="A1033" s="613"/>
      <c r="B1033" s="614"/>
      <c r="C1033" s="614"/>
      <c r="D1033" s="614"/>
      <c r="E1033" s="614"/>
      <c r="F1033" s="615"/>
      <c r="G1033" s="376"/>
      <c r="H1033" s="372"/>
      <c r="I1033" s="373"/>
      <c r="J1033" s="373"/>
      <c r="K1033" s="372"/>
      <c r="L1033" s="374"/>
      <c r="M1033" s="375">
        <f t="shared" si="19"/>
        <v>0</v>
      </c>
    </row>
    <row r="1034" spans="1:13" x14ac:dyDescent="0.2">
      <c r="A1034" s="613"/>
      <c r="B1034" s="614"/>
      <c r="C1034" s="614"/>
      <c r="D1034" s="614"/>
      <c r="E1034" s="614"/>
      <c r="F1034" s="615"/>
      <c r="G1034" s="659"/>
      <c r="H1034" s="659"/>
      <c r="I1034" s="660"/>
      <c r="J1034" s="373"/>
      <c r="K1034" s="372"/>
      <c r="L1034" s="374"/>
      <c r="M1034" s="375">
        <f t="shared" si="19"/>
        <v>0</v>
      </c>
    </row>
    <row r="1035" spans="1:13" x14ac:dyDescent="0.2">
      <c r="A1035" s="613"/>
      <c r="B1035" s="614"/>
      <c r="C1035" s="614"/>
      <c r="D1035" s="614"/>
      <c r="E1035" s="614"/>
      <c r="F1035" s="615"/>
      <c r="G1035" s="619"/>
      <c r="H1035" s="619"/>
      <c r="I1035" s="620"/>
      <c r="J1035" s="373"/>
      <c r="K1035" s="372"/>
      <c r="L1035" s="374"/>
      <c r="M1035" s="375">
        <f t="shared" si="19"/>
        <v>0</v>
      </c>
    </row>
    <row r="1036" spans="1:13" x14ac:dyDescent="0.2">
      <c r="A1036" s="613"/>
      <c r="B1036" s="614"/>
      <c r="C1036" s="614"/>
      <c r="D1036" s="614"/>
      <c r="E1036" s="614"/>
      <c r="F1036" s="615"/>
      <c r="G1036" s="619" t="s">
        <v>205</v>
      </c>
      <c r="H1036" s="619"/>
      <c r="I1036" s="620"/>
      <c r="J1036" s="373"/>
      <c r="K1036" s="372">
        <f>54.24+65.36</f>
        <v>119.6</v>
      </c>
      <c r="L1036" s="372"/>
      <c r="M1036" s="375">
        <f t="shared" si="19"/>
        <v>119.6</v>
      </c>
    </row>
    <row r="1037" spans="1:13" x14ac:dyDescent="0.2">
      <c r="A1037" s="613"/>
      <c r="B1037" s="614"/>
      <c r="C1037" s="614"/>
      <c r="D1037" s="614"/>
      <c r="E1037" s="614"/>
      <c r="F1037" s="615"/>
      <c r="G1037" s="619"/>
      <c r="H1037" s="619"/>
      <c r="I1037" s="620"/>
      <c r="J1037" s="373"/>
      <c r="K1037" s="373"/>
      <c r="L1037" s="377"/>
      <c r="M1037" s="375">
        <f t="shared" si="19"/>
        <v>0</v>
      </c>
    </row>
    <row r="1038" spans="1:13" x14ac:dyDescent="0.2">
      <c r="A1038" s="613"/>
      <c r="B1038" s="614"/>
      <c r="C1038" s="614"/>
      <c r="D1038" s="614"/>
      <c r="E1038" s="614"/>
      <c r="F1038" s="615"/>
      <c r="G1038" s="619"/>
      <c r="H1038" s="619"/>
      <c r="I1038" s="620"/>
      <c r="J1038" s="373"/>
      <c r="K1038" s="373"/>
      <c r="L1038" s="377"/>
      <c r="M1038" s="375">
        <f t="shared" si="19"/>
        <v>0</v>
      </c>
    </row>
    <row r="1039" spans="1:13" x14ac:dyDescent="0.2">
      <c r="A1039" s="613"/>
      <c r="B1039" s="614"/>
      <c r="C1039" s="614"/>
      <c r="D1039" s="614"/>
      <c r="E1039" s="614"/>
      <c r="F1039" s="615"/>
      <c r="G1039" s="619"/>
      <c r="H1039" s="619"/>
      <c r="I1039" s="620"/>
      <c r="J1039" s="373"/>
      <c r="K1039" s="373"/>
      <c r="L1039" s="377"/>
      <c r="M1039" s="375">
        <f t="shared" si="19"/>
        <v>0</v>
      </c>
    </row>
    <row r="1040" spans="1:13" ht="72" customHeight="1" x14ac:dyDescent="0.2">
      <c r="A1040" s="616"/>
      <c r="B1040" s="617"/>
      <c r="C1040" s="617"/>
      <c r="D1040" s="617"/>
      <c r="E1040" s="617"/>
      <c r="F1040" s="618"/>
      <c r="G1040" s="619"/>
      <c r="H1040" s="619"/>
      <c r="I1040" s="620"/>
      <c r="J1040" s="373"/>
      <c r="K1040" s="373"/>
      <c r="L1040" s="377"/>
      <c r="M1040" s="375">
        <f t="shared" si="19"/>
        <v>0</v>
      </c>
    </row>
    <row r="1041" spans="1:13" ht="16" x14ac:dyDescent="0.2">
      <c r="A1041" s="378"/>
      <c r="B1041" s="494"/>
      <c r="C1041" s="494"/>
      <c r="D1041" s="494"/>
      <c r="E1041" s="494"/>
      <c r="F1041" s="495"/>
      <c r="G1041" s="638" t="str">
        <f>+G1029</f>
        <v>AREA CONCRETO ALLANADO</v>
      </c>
      <c r="H1041" s="637"/>
      <c r="I1041" s="637"/>
      <c r="J1041" s="637"/>
      <c r="K1041" s="637"/>
      <c r="L1041" s="639"/>
      <c r="M1041" s="379">
        <f>+K1036</f>
        <v>119.6</v>
      </c>
    </row>
    <row r="1042" spans="1:13" ht="16" x14ac:dyDescent="0.2">
      <c r="A1042" s="640" t="s">
        <v>166</v>
      </c>
      <c r="B1042" s="641"/>
      <c r="C1042" s="641"/>
      <c r="D1042" s="641"/>
      <c r="E1042" s="641"/>
      <c r="F1042" s="641"/>
      <c r="G1042" s="641"/>
      <c r="H1042" s="641"/>
      <c r="I1042" s="641"/>
      <c r="J1042" s="641"/>
      <c r="K1042" s="641"/>
      <c r="L1042" s="641"/>
      <c r="M1042" s="642"/>
    </row>
    <row r="1043" spans="1:13" ht="16" x14ac:dyDescent="0.2">
      <c r="A1043" s="380"/>
      <c r="B1043" s="381"/>
      <c r="C1043" s="381"/>
      <c r="D1043" s="381"/>
      <c r="E1043" s="381"/>
      <c r="F1043" s="381"/>
      <c r="G1043" s="382"/>
      <c r="H1043" s="382"/>
      <c r="I1043" s="382"/>
      <c r="J1043" s="382"/>
      <c r="K1043" s="382"/>
      <c r="L1043" s="382"/>
      <c r="M1043" s="383"/>
    </row>
    <row r="1044" spans="1:13" ht="16" x14ac:dyDescent="0.2">
      <c r="A1044" s="384"/>
      <c r="B1044" s="385"/>
      <c r="C1044" s="385"/>
      <c r="D1044" s="385"/>
      <c r="E1044" s="385"/>
      <c r="F1044" s="385"/>
      <c r="G1044" s="386"/>
      <c r="H1044" s="386"/>
      <c r="I1044" s="386"/>
      <c r="J1044" s="386"/>
      <c r="K1044" s="386"/>
      <c r="L1044" s="386"/>
      <c r="M1044" s="387"/>
    </row>
    <row r="1045" spans="1:13" ht="15.5" customHeight="1" x14ac:dyDescent="0.2">
      <c r="A1045" s="651"/>
      <c r="B1045" s="652"/>
      <c r="C1045" s="652"/>
      <c r="D1045" s="652"/>
      <c r="E1045" s="652"/>
      <c r="F1045" s="652"/>
      <c r="G1045" s="652"/>
      <c r="H1045" s="652"/>
      <c r="I1045" s="652"/>
      <c r="J1045" s="652"/>
      <c r="K1045" s="652"/>
      <c r="L1045" s="652"/>
      <c r="M1045" s="653"/>
    </row>
    <row r="1046" spans="1:13" ht="15.5" customHeight="1" x14ac:dyDescent="0.2">
      <c r="A1046" s="643"/>
      <c r="B1046" s="644"/>
      <c r="C1046" s="644"/>
      <c r="D1046" s="644"/>
      <c r="E1046" s="644"/>
      <c r="F1046" s="644"/>
      <c r="G1046" s="644"/>
      <c r="H1046" s="644"/>
      <c r="I1046" s="644"/>
      <c r="J1046" s="644"/>
      <c r="K1046" s="644"/>
      <c r="L1046" s="644"/>
      <c r="M1046" s="645"/>
    </row>
    <row r="1047" spans="1:13" ht="15.5" customHeight="1" x14ac:dyDescent="0.2">
      <c r="A1047" s="643"/>
      <c r="B1047" s="644"/>
      <c r="C1047" s="644"/>
      <c r="D1047" s="644"/>
      <c r="E1047" s="644"/>
      <c r="F1047" s="644"/>
      <c r="G1047" s="644"/>
      <c r="H1047" s="644"/>
      <c r="I1047" s="644"/>
      <c r="J1047" s="644"/>
      <c r="K1047" s="644"/>
      <c r="L1047" s="644"/>
      <c r="M1047" s="645"/>
    </row>
    <row r="1048" spans="1:13" ht="15.5" customHeight="1" x14ac:dyDescent="0.2">
      <c r="A1048" s="643"/>
      <c r="B1048" s="644"/>
      <c r="C1048" s="644"/>
      <c r="D1048" s="644"/>
      <c r="E1048" s="644"/>
      <c r="F1048" s="644"/>
      <c r="G1048" s="644"/>
      <c r="H1048" s="644"/>
      <c r="I1048" s="644"/>
      <c r="J1048" s="644"/>
      <c r="K1048" s="644"/>
      <c r="L1048" s="644"/>
      <c r="M1048" s="645"/>
    </row>
    <row r="1049" spans="1:13" ht="15.5" customHeight="1" x14ac:dyDescent="0.2">
      <c r="A1049" s="643"/>
      <c r="B1049" s="644"/>
      <c r="C1049" s="644"/>
      <c r="D1049" s="644"/>
      <c r="E1049" s="644"/>
      <c r="F1049" s="644"/>
      <c r="G1049" s="644"/>
      <c r="H1049" s="644"/>
      <c r="I1049" s="644"/>
      <c r="J1049" s="644"/>
      <c r="K1049" s="644"/>
      <c r="L1049" s="644"/>
      <c r="M1049" s="645"/>
    </row>
    <row r="1050" spans="1:13" ht="15.5" customHeight="1" x14ac:dyDescent="0.2">
      <c r="A1050" s="643"/>
      <c r="B1050" s="644"/>
      <c r="C1050" s="644"/>
      <c r="D1050" s="644"/>
      <c r="E1050" s="644"/>
      <c r="F1050" s="644"/>
      <c r="G1050" s="644"/>
      <c r="H1050" s="644"/>
      <c r="I1050" s="644"/>
      <c r="J1050" s="644"/>
      <c r="K1050" s="644"/>
      <c r="L1050" s="644"/>
      <c r="M1050" s="645"/>
    </row>
    <row r="1051" spans="1:13" ht="15.5" customHeight="1" x14ac:dyDescent="0.2">
      <c r="A1051" s="643"/>
      <c r="B1051" s="644"/>
      <c r="C1051" s="644"/>
      <c r="D1051" s="644"/>
      <c r="E1051" s="644"/>
      <c r="F1051" s="644"/>
      <c r="G1051" s="644"/>
      <c r="H1051" s="644"/>
      <c r="I1051" s="644"/>
      <c r="J1051" s="644"/>
      <c r="K1051" s="644"/>
      <c r="L1051" s="644"/>
      <c r="M1051" s="645"/>
    </row>
    <row r="1052" spans="1:13" ht="15.5" customHeight="1" x14ac:dyDescent="0.2">
      <c r="A1052" s="643"/>
      <c r="B1052" s="644"/>
      <c r="C1052" s="644"/>
      <c r="D1052" s="644"/>
      <c r="E1052" s="644"/>
      <c r="F1052" s="644"/>
      <c r="G1052" s="644"/>
      <c r="H1052" s="644"/>
      <c r="I1052" s="644"/>
      <c r="J1052" s="644"/>
      <c r="K1052" s="644"/>
      <c r="L1052" s="644"/>
      <c r="M1052" s="645"/>
    </row>
    <row r="1053" spans="1:13" ht="15.5" customHeight="1" x14ac:dyDescent="0.2">
      <c r="A1053" s="643"/>
      <c r="B1053" s="644"/>
      <c r="C1053" s="644"/>
      <c r="D1053" s="644"/>
      <c r="E1053" s="644"/>
      <c r="F1053" s="644"/>
      <c r="G1053" s="644"/>
      <c r="H1053" s="644"/>
      <c r="I1053" s="644"/>
      <c r="J1053" s="644"/>
      <c r="K1053" s="644"/>
      <c r="L1053" s="644"/>
      <c r="M1053" s="645"/>
    </row>
    <row r="1054" spans="1:13" ht="15.5" customHeight="1" x14ac:dyDescent="0.2">
      <c r="A1054" s="643"/>
      <c r="B1054" s="644"/>
      <c r="C1054" s="644"/>
      <c r="D1054" s="644"/>
      <c r="E1054" s="644"/>
      <c r="F1054" s="644"/>
      <c r="G1054" s="644"/>
      <c r="H1054" s="644"/>
      <c r="I1054" s="644"/>
      <c r="J1054" s="644"/>
      <c r="K1054" s="644"/>
      <c r="L1054" s="644"/>
      <c r="M1054" s="645"/>
    </row>
    <row r="1055" spans="1:13" x14ac:dyDescent="0.2">
      <c r="A1055" s="654"/>
      <c r="B1055" s="655"/>
      <c r="C1055" s="655"/>
      <c r="D1055" s="655"/>
      <c r="E1055" s="655"/>
      <c r="F1055" s="655"/>
      <c r="G1055" s="655"/>
      <c r="H1055" s="655"/>
      <c r="I1055" s="655"/>
      <c r="J1055" s="655"/>
      <c r="K1055" s="655"/>
      <c r="L1055" s="655"/>
      <c r="M1055" s="656"/>
    </row>
    <row r="1063" spans="1:15" x14ac:dyDescent="0.2">
      <c r="A1063" s="583" t="s">
        <v>143</v>
      </c>
      <c r="B1063" s="584"/>
      <c r="C1063" s="584"/>
      <c r="D1063" s="584"/>
      <c r="E1063" s="584"/>
      <c r="F1063" s="584"/>
      <c r="G1063" s="584"/>
      <c r="H1063" s="584"/>
      <c r="I1063" s="584"/>
      <c r="J1063" s="585"/>
      <c r="K1063" s="589" t="s">
        <v>144</v>
      </c>
      <c r="L1063" s="584"/>
      <c r="M1063" s="590"/>
    </row>
    <row r="1064" spans="1:15" ht="16" thickBot="1" x14ac:dyDescent="0.25">
      <c r="A1064" s="586"/>
      <c r="B1064" s="587"/>
      <c r="C1064" s="587"/>
      <c r="D1064" s="587"/>
      <c r="E1064" s="587"/>
      <c r="F1064" s="587"/>
      <c r="G1064" s="587"/>
      <c r="H1064" s="587"/>
      <c r="I1064" s="587"/>
      <c r="J1064" s="588"/>
      <c r="K1064" s="591"/>
      <c r="L1064" s="592"/>
      <c r="M1064" s="593"/>
    </row>
    <row r="1065" spans="1:15" x14ac:dyDescent="0.2">
      <c r="A1065" s="596" t="s">
        <v>145</v>
      </c>
      <c r="B1065" s="597"/>
      <c r="C1065" s="598"/>
      <c r="D1065" s="599" t="s">
        <v>146</v>
      </c>
      <c r="E1065" s="592"/>
      <c r="F1065" s="592"/>
      <c r="G1065" s="592"/>
      <c r="H1065" s="592"/>
      <c r="I1065" s="592"/>
      <c r="J1065" s="592"/>
      <c r="K1065" s="591"/>
      <c r="L1065" s="592"/>
      <c r="M1065" s="593"/>
    </row>
    <row r="1066" spans="1:15" ht="16" thickBot="1" x14ac:dyDescent="0.25">
      <c r="A1066" s="586"/>
      <c r="B1066" s="587"/>
      <c r="C1066" s="588"/>
      <c r="D1066" s="591"/>
      <c r="E1066" s="592"/>
      <c r="F1066" s="592"/>
      <c r="G1066" s="592"/>
      <c r="H1066" s="592"/>
      <c r="I1066" s="592"/>
      <c r="J1066" s="592"/>
      <c r="K1066" s="594"/>
      <c r="L1066" s="587"/>
      <c r="M1066" s="595"/>
      <c r="O1066" t="s">
        <v>9</v>
      </c>
    </row>
    <row r="1067" spans="1:15" ht="16" thickBot="1" x14ac:dyDescent="0.25">
      <c r="A1067" s="605" t="s">
        <v>147</v>
      </c>
      <c r="B1067" s="606"/>
      <c r="C1067" s="606"/>
      <c r="D1067" s="606"/>
      <c r="E1067" s="606"/>
      <c r="F1067" s="606"/>
      <c r="G1067" s="607"/>
      <c r="H1067" s="600">
        <v>46254</v>
      </c>
      <c r="I1067" s="665"/>
      <c r="J1067" s="666"/>
      <c r="K1067" s="603" t="s">
        <v>148</v>
      </c>
      <c r="L1067" s="604"/>
      <c r="M1067" s="367" t="s">
        <v>149</v>
      </c>
    </row>
    <row r="1068" spans="1:15" ht="61.5" customHeight="1" thickBot="1" x14ac:dyDescent="0.25">
      <c r="A1068" s="621" t="s">
        <v>150</v>
      </c>
      <c r="B1068" s="622"/>
      <c r="C1068" s="623" t="str">
        <f>+'PRESUPUESTO GENERAL'!C40</f>
        <v>Placa de contrapiso en concreto de 3000 PSI, ESTAMPADO, para area de bancas,  E= 11 cm, incluye Malla Electrosoldada Medidas 6X2.35M Hueco 15X15Cm Diametro 4.0Mm (Xx-084) y y pintura antideslizante para escenarios deportivos, color Naranja</v>
      </c>
      <c r="D1068" s="624"/>
      <c r="E1068" s="624"/>
      <c r="F1068" s="624"/>
      <c r="G1068" s="624"/>
      <c r="H1068" s="624"/>
      <c r="I1068" s="624"/>
      <c r="J1068" s="625"/>
      <c r="K1068" s="626" t="s">
        <v>151</v>
      </c>
      <c r="L1068" s="627"/>
      <c r="M1068" s="407">
        <f>+M1081</f>
        <v>57.039999999999992</v>
      </c>
    </row>
    <row r="1069" spans="1:15" x14ac:dyDescent="0.2">
      <c r="A1069" s="628" t="s">
        <v>152</v>
      </c>
      <c r="B1069" s="629"/>
      <c r="C1069" s="630"/>
      <c r="D1069" s="597"/>
      <c r="E1069" s="597"/>
      <c r="F1069" s="598"/>
      <c r="G1069" s="661" t="s">
        <v>206</v>
      </c>
      <c r="H1069" s="633" t="s">
        <v>154</v>
      </c>
      <c r="I1069" s="597"/>
      <c r="J1069" s="597"/>
      <c r="K1069" s="598"/>
      <c r="L1069" s="634" t="s">
        <v>155</v>
      </c>
      <c r="M1069" s="608" t="s">
        <v>156</v>
      </c>
    </row>
    <row r="1070" spans="1:15" ht="16" thickBot="1" x14ac:dyDescent="0.25">
      <c r="A1070" s="610"/>
      <c r="B1070" s="611"/>
      <c r="C1070" s="611"/>
      <c r="D1070" s="611"/>
      <c r="E1070" s="611"/>
      <c r="F1070" s="612"/>
      <c r="G1070" s="662"/>
      <c r="H1070" s="594"/>
      <c r="I1070" s="587"/>
      <c r="J1070" s="587"/>
      <c r="K1070" s="588"/>
      <c r="L1070" s="635"/>
      <c r="M1070" s="609"/>
    </row>
    <row r="1071" spans="1:15" x14ac:dyDescent="0.2">
      <c r="A1071" s="613"/>
      <c r="B1071" s="614"/>
      <c r="C1071" s="614"/>
      <c r="D1071" s="614"/>
      <c r="E1071" s="614"/>
      <c r="F1071" s="615"/>
      <c r="G1071" s="662"/>
      <c r="H1071" s="369" t="s">
        <v>157</v>
      </c>
      <c r="I1071" s="492" t="s">
        <v>158</v>
      </c>
      <c r="J1071" s="492" t="s">
        <v>159</v>
      </c>
      <c r="K1071" s="370" t="s">
        <v>160</v>
      </c>
      <c r="L1071" s="635"/>
      <c r="M1071" s="609"/>
    </row>
    <row r="1072" spans="1:15" x14ac:dyDescent="0.2">
      <c r="A1072" s="613"/>
      <c r="B1072" s="614"/>
      <c r="C1072" s="614"/>
      <c r="D1072" s="614"/>
      <c r="E1072" s="614"/>
      <c r="F1072" s="615"/>
      <c r="G1072" s="371"/>
      <c r="H1072" s="372"/>
      <c r="I1072" s="373"/>
      <c r="J1072" s="373"/>
      <c r="K1072" s="372"/>
      <c r="L1072" s="374"/>
      <c r="M1072" s="375">
        <f t="shared" ref="M1072:M1080" si="20">K1072</f>
        <v>0</v>
      </c>
    </row>
    <row r="1073" spans="1:13" x14ac:dyDescent="0.2">
      <c r="A1073" s="613"/>
      <c r="B1073" s="614"/>
      <c r="C1073" s="614"/>
      <c r="D1073" s="614"/>
      <c r="E1073" s="614"/>
      <c r="F1073" s="615"/>
      <c r="G1073" s="376"/>
      <c r="H1073" s="372"/>
      <c r="I1073" s="373"/>
      <c r="J1073" s="373"/>
      <c r="K1073" s="372"/>
      <c r="L1073" s="374"/>
      <c r="M1073" s="375">
        <f t="shared" si="20"/>
        <v>0</v>
      </c>
    </row>
    <row r="1074" spans="1:13" x14ac:dyDescent="0.2">
      <c r="A1074" s="613"/>
      <c r="B1074" s="614"/>
      <c r="C1074" s="614"/>
      <c r="D1074" s="614"/>
      <c r="E1074" s="614"/>
      <c r="F1074" s="615"/>
      <c r="G1074" s="659"/>
      <c r="H1074" s="659"/>
      <c r="I1074" s="660"/>
      <c r="J1074" s="373"/>
      <c r="K1074" s="372"/>
      <c r="L1074" s="374"/>
      <c r="M1074" s="375">
        <f t="shared" si="20"/>
        <v>0</v>
      </c>
    </row>
    <row r="1075" spans="1:13" x14ac:dyDescent="0.2">
      <c r="A1075" s="613"/>
      <c r="B1075" s="614"/>
      <c r="C1075" s="614"/>
      <c r="D1075" s="614"/>
      <c r="E1075" s="614"/>
      <c r="F1075" s="615"/>
      <c r="G1075" s="619"/>
      <c r="H1075" s="619"/>
      <c r="I1075" s="620"/>
      <c r="J1075" s="373"/>
      <c r="K1075" s="372"/>
      <c r="L1075" s="374"/>
      <c r="M1075" s="375">
        <f t="shared" si="20"/>
        <v>0</v>
      </c>
    </row>
    <row r="1076" spans="1:13" x14ac:dyDescent="0.2">
      <c r="A1076" s="613"/>
      <c r="B1076" s="614"/>
      <c r="C1076" s="614"/>
      <c r="D1076" s="614"/>
      <c r="E1076" s="614"/>
      <c r="F1076" s="615"/>
      <c r="G1076" s="619" t="s">
        <v>207</v>
      </c>
      <c r="H1076" s="619"/>
      <c r="I1076" s="620"/>
      <c r="J1076" s="373"/>
      <c r="K1076" s="372">
        <f>22.63+34.41</f>
        <v>57.039999999999992</v>
      </c>
      <c r="L1076" s="372"/>
      <c r="M1076" s="375">
        <f t="shared" si="20"/>
        <v>57.039999999999992</v>
      </c>
    </row>
    <row r="1077" spans="1:13" x14ac:dyDescent="0.2">
      <c r="A1077" s="613"/>
      <c r="B1077" s="614"/>
      <c r="C1077" s="614"/>
      <c r="D1077" s="614"/>
      <c r="E1077" s="614"/>
      <c r="F1077" s="615"/>
      <c r="G1077" s="619"/>
      <c r="H1077" s="619"/>
      <c r="I1077" s="620"/>
      <c r="J1077" s="373"/>
      <c r="K1077" s="373"/>
      <c r="L1077" s="377"/>
      <c r="M1077" s="375">
        <f t="shared" si="20"/>
        <v>0</v>
      </c>
    </row>
    <row r="1078" spans="1:13" x14ac:dyDescent="0.2">
      <c r="A1078" s="613"/>
      <c r="B1078" s="614"/>
      <c r="C1078" s="614"/>
      <c r="D1078" s="614"/>
      <c r="E1078" s="614"/>
      <c r="F1078" s="615"/>
      <c r="G1078" s="619"/>
      <c r="H1078" s="619"/>
      <c r="I1078" s="620"/>
      <c r="J1078" s="373"/>
      <c r="K1078" s="373"/>
      <c r="L1078" s="377"/>
      <c r="M1078" s="375">
        <f t="shared" si="20"/>
        <v>0</v>
      </c>
    </row>
    <row r="1079" spans="1:13" x14ac:dyDescent="0.2">
      <c r="A1079" s="613"/>
      <c r="B1079" s="614"/>
      <c r="C1079" s="614"/>
      <c r="D1079" s="614"/>
      <c r="E1079" s="614"/>
      <c r="F1079" s="615"/>
      <c r="G1079" s="619"/>
      <c r="H1079" s="619"/>
      <c r="I1079" s="620"/>
      <c r="J1079" s="373"/>
      <c r="K1079" s="373"/>
      <c r="L1079" s="377"/>
      <c r="M1079" s="375">
        <f t="shared" si="20"/>
        <v>0</v>
      </c>
    </row>
    <row r="1080" spans="1:13" ht="66" customHeight="1" x14ac:dyDescent="0.2">
      <c r="A1080" s="616"/>
      <c r="B1080" s="617"/>
      <c r="C1080" s="617"/>
      <c r="D1080" s="617"/>
      <c r="E1080" s="617"/>
      <c r="F1080" s="618"/>
      <c r="G1080" s="619"/>
      <c r="H1080" s="619"/>
      <c r="I1080" s="620"/>
      <c r="J1080" s="373"/>
      <c r="K1080" s="373"/>
      <c r="L1080" s="377"/>
      <c r="M1080" s="375">
        <f t="shared" si="20"/>
        <v>0</v>
      </c>
    </row>
    <row r="1081" spans="1:13" ht="16" x14ac:dyDescent="0.2">
      <c r="A1081" s="378"/>
      <c r="B1081" s="494"/>
      <c r="C1081" s="494"/>
      <c r="D1081" s="494"/>
      <c r="E1081" s="494"/>
      <c r="F1081" s="495"/>
      <c r="G1081" s="638" t="str">
        <f>+G1069</f>
        <v>AREA CONCRETO ESTAMPADO</v>
      </c>
      <c r="H1081" s="637"/>
      <c r="I1081" s="637"/>
      <c r="J1081" s="637"/>
      <c r="K1081" s="637"/>
      <c r="L1081" s="639"/>
      <c r="M1081" s="379">
        <f>+K1076</f>
        <v>57.039999999999992</v>
      </c>
    </row>
    <row r="1082" spans="1:13" ht="16" x14ac:dyDescent="0.2">
      <c r="A1082" s="640" t="s">
        <v>166</v>
      </c>
      <c r="B1082" s="641"/>
      <c r="C1082" s="641"/>
      <c r="D1082" s="641"/>
      <c r="E1082" s="641"/>
      <c r="F1082" s="641"/>
      <c r="G1082" s="641"/>
      <c r="H1082" s="641"/>
      <c r="I1082" s="641"/>
      <c r="J1082" s="641"/>
      <c r="K1082" s="641"/>
      <c r="L1082" s="641"/>
      <c r="M1082" s="642"/>
    </row>
    <row r="1083" spans="1:13" ht="16" x14ac:dyDescent="0.2">
      <c r="A1083" s="380"/>
      <c r="B1083" s="381"/>
      <c r="C1083" s="381"/>
      <c r="D1083" s="381"/>
      <c r="E1083" s="381"/>
      <c r="F1083" s="381"/>
      <c r="G1083" s="382"/>
      <c r="H1083" s="382"/>
      <c r="I1083" s="382"/>
      <c r="J1083" s="382"/>
      <c r="K1083" s="382"/>
      <c r="L1083" s="382"/>
      <c r="M1083" s="383"/>
    </row>
    <row r="1084" spans="1:13" ht="16" x14ac:dyDescent="0.2">
      <c r="A1084" s="384"/>
      <c r="B1084" s="385"/>
      <c r="C1084" s="385"/>
      <c r="D1084" s="385"/>
      <c r="E1084" s="385"/>
      <c r="F1084" s="385"/>
      <c r="G1084" s="386"/>
      <c r="H1084" s="386"/>
      <c r="I1084" s="386"/>
      <c r="J1084" s="386"/>
      <c r="K1084" s="386"/>
      <c r="L1084" s="386"/>
      <c r="M1084" s="387"/>
    </row>
    <row r="1085" spans="1:13" ht="15.5" customHeight="1" x14ac:dyDescent="0.2">
      <c r="A1085" s="651"/>
      <c r="B1085" s="652"/>
      <c r="C1085" s="652"/>
      <c r="D1085" s="652"/>
      <c r="E1085" s="652"/>
      <c r="F1085" s="652"/>
      <c r="G1085" s="652"/>
      <c r="H1085" s="652"/>
      <c r="I1085" s="652"/>
      <c r="J1085" s="652"/>
      <c r="K1085" s="652"/>
      <c r="L1085" s="652"/>
      <c r="M1085" s="653"/>
    </row>
    <row r="1086" spans="1:13" ht="15.5" customHeight="1" x14ac:dyDescent="0.2">
      <c r="A1086" s="643"/>
      <c r="B1086" s="644"/>
      <c r="C1086" s="644"/>
      <c r="D1086" s="644"/>
      <c r="E1086" s="644"/>
      <c r="F1086" s="644"/>
      <c r="G1086" s="644"/>
      <c r="H1086" s="644"/>
      <c r="I1086" s="644"/>
      <c r="J1086" s="644"/>
      <c r="K1086" s="644"/>
      <c r="L1086" s="644"/>
      <c r="M1086" s="645"/>
    </row>
    <row r="1087" spans="1:13" ht="15.5" customHeight="1" x14ac:dyDescent="0.2">
      <c r="A1087" s="643"/>
      <c r="B1087" s="644"/>
      <c r="C1087" s="644"/>
      <c r="D1087" s="644"/>
      <c r="E1087" s="644"/>
      <c r="F1087" s="644"/>
      <c r="G1087" s="644"/>
      <c r="H1087" s="644"/>
      <c r="I1087" s="644"/>
      <c r="J1087" s="644"/>
      <c r="K1087" s="644"/>
      <c r="L1087" s="644"/>
      <c r="M1087" s="645"/>
    </row>
    <row r="1088" spans="1:13" ht="15.5" customHeight="1" x14ac:dyDescent="0.2">
      <c r="A1088" s="643"/>
      <c r="B1088" s="644"/>
      <c r="C1088" s="644"/>
      <c r="D1088" s="644"/>
      <c r="E1088" s="644"/>
      <c r="F1088" s="644"/>
      <c r="G1088" s="644"/>
      <c r="H1088" s="644"/>
      <c r="I1088" s="644"/>
      <c r="J1088" s="644"/>
      <c r="K1088" s="644"/>
      <c r="L1088" s="644"/>
      <c r="M1088" s="645"/>
    </row>
    <row r="1089" spans="1:13" ht="15.5" customHeight="1" x14ac:dyDescent="0.2">
      <c r="A1089" s="643"/>
      <c r="B1089" s="644"/>
      <c r="C1089" s="644"/>
      <c r="D1089" s="644"/>
      <c r="E1089" s="644"/>
      <c r="F1089" s="644"/>
      <c r="G1089" s="644"/>
      <c r="H1089" s="644"/>
      <c r="I1089" s="644"/>
      <c r="J1089" s="644"/>
      <c r="K1089" s="644"/>
      <c r="L1089" s="644"/>
      <c r="M1089" s="645"/>
    </row>
    <row r="1090" spans="1:13" ht="15.5" customHeight="1" x14ac:dyDescent="0.2">
      <c r="A1090" s="643"/>
      <c r="B1090" s="644"/>
      <c r="C1090" s="644"/>
      <c r="D1090" s="644"/>
      <c r="E1090" s="644"/>
      <c r="F1090" s="644"/>
      <c r="G1090" s="644"/>
      <c r="H1090" s="644"/>
      <c r="I1090" s="644"/>
      <c r="J1090" s="644"/>
      <c r="K1090" s="644"/>
      <c r="L1090" s="644"/>
      <c r="M1090" s="645"/>
    </row>
    <row r="1091" spans="1:13" ht="15.5" customHeight="1" x14ac:dyDescent="0.2">
      <c r="A1091" s="643"/>
      <c r="B1091" s="644"/>
      <c r="C1091" s="644"/>
      <c r="D1091" s="644"/>
      <c r="E1091" s="644"/>
      <c r="F1091" s="644"/>
      <c r="G1091" s="644"/>
      <c r="H1091" s="644"/>
      <c r="I1091" s="644"/>
      <c r="J1091" s="644"/>
      <c r="K1091" s="644"/>
      <c r="L1091" s="644"/>
      <c r="M1091" s="645"/>
    </row>
    <row r="1092" spans="1:13" ht="15.5" customHeight="1" x14ac:dyDescent="0.2">
      <c r="A1092" s="643"/>
      <c r="B1092" s="644"/>
      <c r="C1092" s="644"/>
      <c r="D1092" s="644"/>
      <c r="E1092" s="644"/>
      <c r="F1092" s="644"/>
      <c r="G1092" s="644"/>
      <c r="H1092" s="644"/>
      <c r="I1092" s="644"/>
      <c r="J1092" s="644"/>
      <c r="K1092" s="644"/>
      <c r="L1092" s="644"/>
      <c r="M1092" s="645"/>
    </row>
    <row r="1093" spans="1:13" ht="15.5" customHeight="1" x14ac:dyDescent="0.2">
      <c r="A1093" s="643"/>
      <c r="B1093" s="644"/>
      <c r="C1093" s="644"/>
      <c r="D1093" s="644"/>
      <c r="E1093" s="644"/>
      <c r="F1093" s="644"/>
      <c r="G1093" s="644"/>
      <c r="H1093" s="644"/>
      <c r="I1093" s="644"/>
      <c r="J1093" s="644"/>
      <c r="K1093" s="644"/>
      <c r="L1093" s="644"/>
      <c r="M1093" s="645"/>
    </row>
    <row r="1094" spans="1:13" ht="15.5" customHeight="1" x14ac:dyDescent="0.2">
      <c r="A1094" s="643"/>
      <c r="B1094" s="644"/>
      <c r="C1094" s="644"/>
      <c r="D1094" s="644"/>
      <c r="E1094" s="644"/>
      <c r="F1094" s="644"/>
      <c r="G1094" s="644"/>
      <c r="H1094" s="644"/>
      <c r="I1094" s="644"/>
      <c r="J1094" s="644"/>
      <c r="K1094" s="644"/>
      <c r="L1094" s="644"/>
      <c r="M1094" s="645"/>
    </row>
    <row r="1095" spans="1:13" ht="15.5" customHeight="1" x14ac:dyDescent="0.2">
      <c r="A1095" s="643"/>
      <c r="B1095" s="644"/>
      <c r="C1095" s="644"/>
      <c r="D1095" s="644"/>
      <c r="E1095" s="644"/>
      <c r="F1095" s="644"/>
      <c r="G1095" s="644"/>
      <c r="H1095" s="644"/>
      <c r="I1095" s="644"/>
      <c r="J1095" s="644"/>
      <c r="K1095" s="644"/>
      <c r="L1095" s="644"/>
      <c r="M1095" s="645"/>
    </row>
    <row r="1096" spans="1:13" ht="15.5" customHeight="1" x14ac:dyDescent="0.2">
      <c r="A1096" s="643"/>
      <c r="B1096" s="644"/>
      <c r="C1096" s="644"/>
      <c r="D1096" s="644"/>
      <c r="E1096" s="644"/>
      <c r="F1096" s="644"/>
      <c r="G1096" s="644"/>
      <c r="H1096" s="644"/>
      <c r="I1096" s="644"/>
      <c r="J1096" s="644"/>
      <c r="K1096" s="644"/>
      <c r="L1096" s="644"/>
      <c r="M1096" s="645"/>
    </row>
    <row r="1097" spans="1:13" ht="15.5" customHeight="1" x14ac:dyDescent="0.2">
      <c r="A1097" s="643"/>
      <c r="B1097" s="644"/>
      <c r="C1097" s="644"/>
      <c r="D1097" s="644"/>
      <c r="E1097" s="644"/>
      <c r="F1097" s="644"/>
      <c r="G1097" s="644"/>
      <c r="H1097" s="644"/>
      <c r="I1097" s="644"/>
      <c r="J1097" s="644"/>
      <c r="K1097" s="644"/>
      <c r="L1097" s="644"/>
      <c r="M1097" s="645"/>
    </row>
    <row r="1098" spans="1:13" x14ac:dyDescent="0.2">
      <c r="A1098" s="654"/>
      <c r="B1098" s="655"/>
      <c r="C1098" s="655"/>
      <c r="D1098" s="655"/>
      <c r="E1098" s="655"/>
      <c r="F1098" s="655"/>
      <c r="G1098" s="655"/>
      <c r="H1098" s="655"/>
      <c r="I1098" s="655"/>
      <c r="J1098" s="655"/>
      <c r="K1098" s="655"/>
      <c r="L1098" s="655"/>
      <c r="M1098" s="656"/>
    </row>
    <row r="1107" spans="1:16" x14ac:dyDescent="0.2">
      <c r="A1107" s="583" t="s">
        <v>143</v>
      </c>
      <c r="B1107" s="584"/>
      <c r="C1107" s="584"/>
      <c r="D1107" s="584"/>
      <c r="E1107" s="584"/>
      <c r="F1107" s="584"/>
      <c r="G1107" s="584"/>
      <c r="H1107" s="584"/>
      <c r="I1107" s="584"/>
      <c r="J1107" s="585"/>
      <c r="K1107" s="589" t="s">
        <v>144</v>
      </c>
      <c r="L1107" s="584"/>
      <c r="M1107" s="590"/>
    </row>
    <row r="1108" spans="1:16" ht="16" thickBot="1" x14ac:dyDescent="0.25">
      <c r="A1108" s="586"/>
      <c r="B1108" s="587"/>
      <c r="C1108" s="587"/>
      <c r="D1108" s="587"/>
      <c r="E1108" s="587"/>
      <c r="F1108" s="587"/>
      <c r="G1108" s="587"/>
      <c r="H1108" s="587"/>
      <c r="I1108" s="587"/>
      <c r="J1108" s="588"/>
      <c r="K1108" s="591"/>
      <c r="L1108" s="592"/>
      <c r="M1108" s="593"/>
      <c r="P1108" t="s">
        <v>9</v>
      </c>
    </row>
    <row r="1109" spans="1:16" x14ac:dyDescent="0.2">
      <c r="A1109" s="596" t="s">
        <v>145</v>
      </c>
      <c r="B1109" s="597"/>
      <c r="C1109" s="598"/>
      <c r="D1109" s="599" t="s">
        <v>146</v>
      </c>
      <c r="E1109" s="592"/>
      <c r="F1109" s="592"/>
      <c r="G1109" s="592"/>
      <c r="H1109" s="592"/>
      <c r="I1109" s="592"/>
      <c r="J1109" s="592"/>
      <c r="K1109" s="591"/>
      <c r="L1109" s="592"/>
      <c r="M1109" s="593"/>
    </row>
    <row r="1110" spans="1:16" ht="16" thickBot="1" x14ac:dyDescent="0.25">
      <c r="A1110" s="586"/>
      <c r="B1110" s="587"/>
      <c r="C1110" s="588"/>
      <c r="D1110" s="591"/>
      <c r="E1110" s="592"/>
      <c r="F1110" s="592"/>
      <c r="G1110" s="592"/>
      <c r="H1110" s="592"/>
      <c r="I1110" s="592"/>
      <c r="J1110" s="592"/>
      <c r="K1110" s="594"/>
      <c r="L1110" s="587"/>
      <c r="M1110" s="595"/>
    </row>
    <row r="1111" spans="1:16" ht="16" thickBot="1" x14ac:dyDescent="0.25">
      <c r="A1111" s="605" t="s">
        <v>147</v>
      </c>
      <c r="B1111" s="606"/>
      <c r="C1111" s="606"/>
      <c r="D1111" s="606"/>
      <c r="E1111" s="606"/>
      <c r="F1111" s="606"/>
      <c r="G1111" s="607"/>
      <c r="H1111" s="600">
        <v>46254</v>
      </c>
      <c r="I1111" s="665"/>
      <c r="J1111" s="666"/>
      <c r="K1111" s="603" t="s">
        <v>148</v>
      </c>
      <c r="L1111" s="604"/>
      <c r="M1111" s="367" t="s">
        <v>149</v>
      </c>
    </row>
    <row r="1112" spans="1:16" ht="51.75" customHeight="1" thickBot="1" x14ac:dyDescent="0.25">
      <c r="A1112" s="621" t="s">
        <v>150</v>
      </c>
      <c r="B1112" s="622"/>
      <c r="C1112" s="623" t="str">
        <f>+'PRESUPUESTO GENERAL'!C46</f>
        <v>Poda de aclareo de árboles, altura entre 3.1m - 12m, incluye transporte de residuos.</v>
      </c>
      <c r="D1112" s="624"/>
      <c r="E1112" s="624"/>
      <c r="F1112" s="624"/>
      <c r="G1112" s="624"/>
      <c r="H1112" s="624"/>
      <c r="I1112" s="624"/>
      <c r="J1112" s="625"/>
      <c r="K1112" s="626" t="s">
        <v>151</v>
      </c>
      <c r="L1112" s="627"/>
      <c r="M1112" s="407">
        <f>+M1125</f>
        <v>43</v>
      </c>
    </row>
    <row r="1113" spans="1:16" x14ac:dyDescent="0.2">
      <c r="A1113" s="628" t="s">
        <v>152</v>
      </c>
      <c r="B1113" s="629"/>
      <c r="C1113" s="630"/>
      <c r="D1113" s="597"/>
      <c r="E1113" s="597"/>
      <c r="F1113" s="598"/>
      <c r="G1113" s="661" t="s">
        <v>208</v>
      </c>
      <c r="H1113" s="633" t="s">
        <v>154</v>
      </c>
      <c r="I1113" s="597"/>
      <c r="J1113" s="597"/>
      <c r="K1113" s="598"/>
      <c r="L1113" s="634" t="s">
        <v>155</v>
      </c>
      <c r="M1113" s="608" t="s">
        <v>156</v>
      </c>
    </row>
    <row r="1114" spans="1:16" ht="16" thickBot="1" x14ac:dyDescent="0.25">
      <c r="A1114" s="610"/>
      <c r="B1114" s="611"/>
      <c r="C1114" s="611"/>
      <c r="D1114" s="611"/>
      <c r="E1114" s="611"/>
      <c r="F1114" s="612"/>
      <c r="G1114" s="662"/>
      <c r="H1114" s="594"/>
      <c r="I1114" s="587"/>
      <c r="J1114" s="587"/>
      <c r="K1114" s="588"/>
      <c r="L1114" s="635"/>
      <c r="M1114" s="609"/>
    </row>
    <row r="1115" spans="1:16" x14ac:dyDescent="0.2">
      <c r="A1115" s="613"/>
      <c r="B1115" s="614"/>
      <c r="C1115" s="614"/>
      <c r="D1115" s="614"/>
      <c r="E1115" s="614"/>
      <c r="F1115" s="615"/>
      <c r="G1115" s="662"/>
      <c r="H1115" s="369" t="s">
        <v>157</v>
      </c>
      <c r="I1115" s="492" t="s">
        <v>158</v>
      </c>
      <c r="J1115" s="492" t="s">
        <v>159</v>
      </c>
      <c r="K1115" s="370" t="s">
        <v>160</v>
      </c>
      <c r="L1115" s="635"/>
      <c r="M1115" s="609"/>
    </row>
    <row r="1116" spans="1:16" x14ac:dyDescent="0.2">
      <c r="A1116" s="613"/>
      <c r="B1116" s="614"/>
      <c r="C1116" s="614"/>
      <c r="D1116" s="614"/>
      <c r="E1116" s="614"/>
      <c r="F1116" s="615"/>
      <c r="G1116" s="371"/>
      <c r="H1116" s="372"/>
      <c r="I1116" s="373"/>
      <c r="J1116" s="373"/>
      <c r="K1116" s="372"/>
      <c r="L1116" s="374"/>
      <c r="M1116" s="375">
        <f t="shared" ref="M1116:M1124" si="21">K1116</f>
        <v>0</v>
      </c>
    </row>
    <row r="1117" spans="1:16" x14ac:dyDescent="0.2">
      <c r="A1117" s="613"/>
      <c r="B1117" s="614"/>
      <c r="C1117" s="614"/>
      <c r="D1117" s="614"/>
      <c r="E1117" s="614"/>
      <c r="F1117" s="615"/>
      <c r="G1117" s="376"/>
      <c r="H1117" s="372"/>
      <c r="I1117" s="373"/>
      <c r="J1117" s="373"/>
      <c r="K1117" s="372"/>
      <c r="L1117" s="374"/>
      <c r="M1117" s="375">
        <f t="shared" si="21"/>
        <v>0</v>
      </c>
    </row>
    <row r="1118" spans="1:16" x14ac:dyDescent="0.2">
      <c r="A1118" s="613"/>
      <c r="B1118" s="614"/>
      <c r="C1118" s="614"/>
      <c r="D1118" s="614"/>
      <c r="E1118" s="614"/>
      <c r="F1118" s="615"/>
      <c r="G1118" s="659"/>
      <c r="H1118" s="659"/>
      <c r="I1118" s="660"/>
      <c r="J1118" s="373"/>
      <c r="K1118" s="372"/>
      <c r="L1118" s="374"/>
      <c r="M1118" s="375">
        <f t="shared" si="21"/>
        <v>0</v>
      </c>
    </row>
    <row r="1119" spans="1:16" x14ac:dyDescent="0.2">
      <c r="A1119" s="613"/>
      <c r="B1119" s="614"/>
      <c r="C1119" s="614"/>
      <c r="D1119" s="614"/>
      <c r="E1119" s="614"/>
      <c r="F1119" s="615"/>
      <c r="G1119" s="619"/>
      <c r="H1119" s="619"/>
      <c r="I1119" s="620"/>
      <c r="J1119" s="373"/>
      <c r="K1119" s="372"/>
      <c r="L1119" s="374"/>
      <c r="M1119" s="375">
        <f t="shared" si="21"/>
        <v>0</v>
      </c>
    </row>
    <row r="1120" spans="1:16" x14ac:dyDescent="0.2">
      <c r="A1120" s="613"/>
      <c r="B1120" s="614"/>
      <c r="C1120" s="614"/>
      <c r="D1120" s="614"/>
      <c r="E1120" s="614"/>
      <c r="F1120" s="615"/>
      <c r="G1120" s="619" t="s">
        <v>209</v>
      </c>
      <c r="H1120" s="619"/>
      <c r="I1120" s="620"/>
      <c r="J1120" s="373"/>
      <c r="K1120" s="372"/>
      <c r="L1120" s="372"/>
      <c r="M1120" s="375">
        <v>43</v>
      </c>
    </row>
    <row r="1121" spans="1:13" x14ac:dyDescent="0.2">
      <c r="A1121" s="613"/>
      <c r="B1121" s="614"/>
      <c r="C1121" s="614"/>
      <c r="D1121" s="614"/>
      <c r="E1121" s="614"/>
      <c r="F1121" s="615"/>
      <c r="G1121" s="619"/>
      <c r="H1121" s="619"/>
      <c r="I1121" s="620"/>
      <c r="J1121" s="373"/>
      <c r="K1121" s="373"/>
      <c r="L1121" s="377"/>
      <c r="M1121" s="375">
        <f t="shared" si="21"/>
        <v>0</v>
      </c>
    </row>
    <row r="1122" spans="1:13" x14ac:dyDescent="0.2">
      <c r="A1122" s="613"/>
      <c r="B1122" s="614"/>
      <c r="C1122" s="614"/>
      <c r="D1122" s="614"/>
      <c r="E1122" s="614"/>
      <c r="F1122" s="615"/>
      <c r="G1122" s="619"/>
      <c r="H1122" s="619"/>
      <c r="I1122" s="620"/>
      <c r="J1122" s="373"/>
      <c r="K1122" s="373"/>
      <c r="L1122" s="377"/>
      <c r="M1122" s="375">
        <f t="shared" si="21"/>
        <v>0</v>
      </c>
    </row>
    <row r="1123" spans="1:13" x14ac:dyDescent="0.2">
      <c r="A1123" s="613"/>
      <c r="B1123" s="614"/>
      <c r="C1123" s="614"/>
      <c r="D1123" s="614"/>
      <c r="E1123" s="614"/>
      <c r="F1123" s="615"/>
      <c r="G1123" s="619"/>
      <c r="H1123" s="619"/>
      <c r="I1123" s="620"/>
      <c r="J1123" s="373"/>
      <c r="K1123" s="373"/>
      <c r="L1123" s="377"/>
      <c r="M1123" s="375">
        <f t="shared" si="21"/>
        <v>0</v>
      </c>
    </row>
    <row r="1124" spans="1:13" ht="63.75" customHeight="1" x14ac:dyDescent="0.2">
      <c r="A1124" s="616"/>
      <c r="B1124" s="617"/>
      <c r="C1124" s="617"/>
      <c r="D1124" s="617"/>
      <c r="E1124" s="617"/>
      <c r="F1124" s="618"/>
      <c r="G1124" s="619"/>
      <c r="H1124" s="619"/>
      <c r="I1124" s="620"/>
      <c r="J1124" s="373"/>
      <c r="K1124" s="373"/>
      <c r="L1124" s="377"/>
      <c r="M1124" s="375">
        <f t="shared" si="21"/>
        <v>0</v>
      </c>
    </row>
    <row r="1125" spans="1:13" ht="16" x14ac:dyDescent="0.2">
      <c r="A1125" s="378"/>
      <c r="B1125" s="494"/>
      <c r="C1125" s="494"/>
      <c r="D1125" s="494"/>
      <c r="E1125" s="494"/>
      <c r="F1125" s="495"/>
      <c r="G1125" s="638" t="str">
        <f>+G1113</f>
        <v>PODA DE ARBOLES</v>
      </c>
      <c r="H1125" s="637"/>
      <c r="I1125" s="637"/>
      <c r="J1125" s="637"/>
      <c r="K1125" s="637"/>
      <c r="L1125" s="639"/>
      <c r="M1125" s="379">
        <v>43</v>
      </c>
    </row>
    <row r="1126" spans="1:13" ht="16" x14ac:dyDescent="0.2">
      <c r="A1126" s="640" t="s">
        <v>166</v>
      </c>
      <c r="B1126" s="641"/>
      <c r="C1126" s="641"/>
      <c r="D1126" s="641"/>
      <c r="E1126" s="641"/>
      <c r="F1126" s="641"/>
      <c r="G1126" s="641"/>
      <c r="H1126" s="641"/>
      <c r="I1126" s="641"/>
      <c r="J1126" s="641"/>
      <c r="K1126" s="641"/>
      <c r="L1126" s="641"/>
      <c r="M1126" s="642"/>
    </row>
    <row r="1127" spans="1:13" ht="16" x14ac:dyDescent="0.2">
      <c r="A1127" s="380"/>
      <c r="B1127" s="381"/>
      <c r="C1127" s="381"/>
      <c r="D1127" s="381"/>
      <c r="E1127" s="381"/>
      <c r="F1127" s="381"/>
      <c r="G1127" s="382"/>
      <c r="H1127" s="382"/>
      <c r="I1127" s="382"/>
      <c r="J1127" s="382"/>
      <c r="K1127" s="382"/>
      <c r="L1127" s="382"/>
      <c r="M1127" s="383"/>
    </row>
    <row r="1128" spans="1:13" ht="16" x14ac:dyDescent="0.2">
      <c r="A1128" s="384"/>
      <c r="B1128" s="385"/>
      <c r="C1128" s="385"/>
      <c r="D1128" s="385"/>
      <c r="E1128" s="385"/>
      <c r="F1128" s="385"/>
      <c r="G1128" s="386"/>
      <c r="H1128" s="386"/>
      <c r="I1128" s="386"/>
      <c r="J1128" s="386"/>
      <c r="K1128" s="386"/>
      <c r="L1128" s="386"/>
      <c r="M1128" s="387"/>
    </row>
    <row r="1129" spans="1:13" ht="15.5" customHeight="1" x14ac:dyDescent="0.2">
      <c r="A1129" s="651"/>
      <c r="B1129" s="652"/>
      <c r="C1129" s="652"/>
      <c r="D1129" s="652"/>
      <c r="E1129" s="652"/>
      <c r="F1129" s="652"/>
      <c r="G1129" s="652"/>
      <c r="H1129" s="652"/>
      <c r="I1129" s="652"/>
      <c r="J1129" s="652"/>
      <c r="K1129" s="652"/>
      <c r="L1129" s="652"/>
      <c r="M1129" s="653"/>
    </row>
    <row r="1130" spans="1:13" ht="15.5" customHeight="1" x14ac:dyDescent="0.2">
      <c r="A1130" s="643"/>
      <c r="B1130" s="644"/>
      <c r="C1130" s="644"/>
      <c r="D1130" s="644"/>
      <c r="E1130" s="644"/>
      <c r="F1130" s="644"/>
      <c r="G1130" s="644"/>
      <c r="H1130" s="644"/>
      <c r="I1130" s="644"/>
      <c r="J1130" s="644"/>
      <c r="K1130" s="644"/>
      <c r="L1130" s="644"/>
      <c r="M1130" s="645"/>
    </row>
    <row r="1131" spans="1:13" ht="15.5" customHeight="1" x14ac:dyDescent="0.2">
      <c r="A1131" s="643"/>
      <c r="B1131" s="644"/>
      <c r="C1131" s="644"/>
      <c r="D1131" s="644"/>
      <c r="E1131" s="644"/>
      <c r="F1131" s="644"/>
      <c r="G1131" s="644"/>
      <c r="H1131" s="644"/>
      <c r="I1131" s="644"/>
      <c r="J1131" s="644"/>
      <c r="K1131" s="644"/>
      <c r="L1131" s="644"/>
      <c r="M1131" s="645"/>
    </row>
    <row r="1132" spans="1:13" ht="15.5" customHeight="1" x14ac:dyDescent="0.2">
      <c r="A1132" s="643"/>
      <c r="B1132" s="644"/>
      <c r="C1132" s="644"/>
      <c r="D1132" s="644"/>
      <c r="E1132" s="644"/>
      <c r="F1132" s="644"/>
      <c r="G1132" s="644"/>
      <c r="H1132" s="644"/>
      <c r="I1132" s="644"/>
      <c r="J1132" s="644"/>
      <c r="K1132" s="644"/>
      <c r="L1132" s="644"/>
      <c r="M1132" s="645"/>
    </row>
    <row r="1133" spans="1:13" ht="15.5" customHeight="1" x14ac:dyDescent="0.2">
      <c r="A1133" s="643"/>
      <c r="B1133" s="644"/>
      <c r="C1133" s="644"/>
      <c r="D1133" s="644"/>
      <c r="E1133" s="644"/>
      <c r="F1133" s="644"/>
      <c r="G1133" s="644"/>
      <c r="H1133" s="644"/>
      <c r="I1133" s="644"/>
      <c r="J1133" s="644"/>
      <c r="K1133" s="644"/>
      <c r="L1133" s="644"/>
      <c r="M1133" s="645"/>
    </row>
    <row r="1134" spans="1:13" ht="15.5" customHeight="1" x14ac:dyDescent="0.2">
      <c r="A1134" s="643"/>
      <c r="B1134" s="644"/>
      <c r="C1134" s="644"/>
      <c r="D1134" s="644"/>
      <c r="E1134" s="644"/>
      <c r="F1134" s="644"/>
      <c r="G1134" s="644"/>
      <c r="H1134" s="644"/>
      <c r="I1134" s="644"/>
      <c r="J1134" s="644"/>
      <c r="K1134" s="644"/>
      <c r="L1134" s="644"/>
      <c r="M1134" s="645"/>
    </row>
    <row r="1135" spans="1:13" ht="15.5" customHeight="1" x14ac:dyDescent="0.2">
      <c r="A1135" s="643"/>
      <c r="B1135" s="644"/>
      <c r="C1135" s="644"/>
      <c r="D1135" s="644"/>
      <c r="E1135" s="644"/>
      <c r="F1135" s="644"/>
      <c r="G1135" s="644"/>
      <c r="H1135" s="644"/>
      <c r="I1135" s="644"/>
      <c r="J1135" s="644"/>
      <c r="K1135" s="644"/>
      <c r="L1135" s="644"/>
      <c r="M1135" s="645"/>
    </row>
    <row r="1136" spans="1:13" ht="15.5" customHeight="1" x14ac:dyDescent="0.2">
      <c r="A1136" s="643"/>
      <c r="B1136" s="644"/>
      <c r="C1136" s="644"/>
      <c r="D1136" s="644"/>
      <c r="E1136" s="644"/>
      <c r="F1136" s="644"/>
      <c r="G1136" s="644"/>
      <c r="H1136" s="644"/>
      <c r="I1136" s="644"/>
      <c r="J1136" s="644"/>
      <c r="K1136" s="644"/>
      <c r="L1136" s="644"/>
      <c r="M1136" s="645"/>
    </row>
    <row r="1137" spans="1:13" ht="15.5" customHeight="1" x14ac:dyDescent="0.2">
      <c r="A1137" s="643"/>
      <c r="B1137" s="644"/>
      <c r="C1137" s="644"/>
      <c r="D1137" s="644"/>
      <c r="E1137" s="644"/>
      <c r="F1137" s="644"/>
      <c r="G1137" s="644"/>
      <c r="H1137" s="644"/>
      <c r="I1137" s="644"/>
      <c r="J1137" s="644"/>
      <c r="K1137" s="644"/>
      <c r="L1137" s="644"/>
      <c r="M1137" s="645"/>
    </row>
    <row r="1138" spans="1:13" ht="15.5" customHeight="1" x14ac:dyDescent="0.2">
      <c r="A1138" s="643"/>
      <c r="B1138" s="644"/>
      <c r="C1138" s="644"/>
      <c r="D1138" s="644"/>
      <c r="E1138" s="644"/>
      <c r="F1138" s="644"/>
      <c r="G1138" s="644"/>
      <c r="H1138" s="644"/>
      <c r="I1138" s="644"/>
      <c r="J1138" s="644"/>
      <c r="K1138" s="644"/>
      <c r="L1138" s="644"/>
      <c r="M1138" s="645"/>
    </row>
    <row r="1139" spans="1:13" x14ac:dyDescent="0.2">
      <c r="A1139" s="654"/>
      <c r="B1139" s="655"/>
      <c r="C1139" s="655"/>
      <c r="D1139" s="655"/>
      <c r="E1139" s="655"/>
      <c r="F1139" s="655"/>
      <c r="G1139" s="655"/>
      <c r="H1139" s="655"/>
      <c r="I1139" s="655"/>
      <c r="J1139" s="655"/>
      <c r="K1139" s="655"/>
      <c r="L1139" s="655"/>
      <c r="M1139" s="656"/>
    </row>
  </sheetData>
  <mergeCells count="696">
    <mergeCell ref="A376:M387"/>
    <mergeCell ref="A425:M437"/>
    <mergeCell ref="A484:M494"/>
    <mergeCell ref="A530:M541"/>
    <mergeCell ref="A578:M588"/>
    <mergeCell ref="A622:M632"/>
    <mergeCell ref="A667:M677"/>
    <mergeCell ref="G574:L574"/>
    <mergeCell ref="A575:M575"/>
    <mergeCell ref="G478:I478"/>
    <mergeCell ref="G518:I518"/>
    <mergeCell ref="G519:I519"/>
    <mergeCell ref="G520:I520"/>
    <mergeCell ref="G521:I521"/>
    <mergeCell ref="G522:I522"/>
    <mergeCell ref="A511:G511"/>
    <mergeCell ref="G418:I418"/>
    <mergeCell ref="G419:I419"/>
    <mergeCell ref="G420:I420"/>
    <mergeCell ref="G472:I472"/>
    <mergeCell ref="G473:I473"/>
    <mergeCell ref="G474:I474"/>
    <mergeCell ref="G663:L663"/>
    <mergeCell ref="A664:M664"/>
    <mergeCell ref="A1129:M1139"/>
    <mergeCell ref="A1112:B1112"/>
    <mergeCell ref="C1112:J1112"/>
    <mergeCell ref="K1112:L1112"/>
    <mergeCell ref="A1113:B1113"/>
    <mergeCell ref="C1113:F1113"/>
    <mergeCell ref="G1113:G1115"/>
    <mergeCell ref="H1113:K1114"/>
    <mergeCell ref="L1113:L1115"/>
    <mergeCell ref="G1125:L1125"/>
    <mergeCell ref="A1126:M1126"/>
    <mergeCell ref="M1113:M1115"/>
    <mergeCell ref="A1114:F1124"/>
    <mergeCell ref="G1118:I1118"/>
    <mergeCell ref="G1119:I1119"/>
    <mergeCell ref="G1120:I1120"/>
    <mergeCell ref="G1121:I1121"/>
    <mergeCell ref="G1122:I1122"/>
    <mergeCell ref="G1123:I1123"/>
    <mergeCell ref="G1124:I1124"/>
    <mergeCell ref="A1107:J1108"/>
    <mergeCell ref="K1107:M1110"/>
    <mergeCell ref="A1109:C1110"/>
    <mergeCell ref="D1109:J1110"/>
    <mergeCell ref="A1111:G1111"/>
    <mergeCell ref="H1111:J1111"/>
    <mergeCell ref="K1111:L1111"/>
    <mergeCell ref="G1081:L1081"/>
    <mergeCell ref="A1082:M1082"/>
    <mergeCell ref="A1085:M1098"/>
    <mergeCell ref="A1068:B1068"/>
    <mergeCell ref="C1068:J1068"/>
    <mergeCell ref="K1068:L1068"/>
    <mergeCell ref="A1069:B1069"/>
    <mergeCell ref="C1069:F1069"/>
    <mergeCell ref="G1069:G1071"/>
    <mergeCell ref="H1069:K1070"/>
    <mergeCell ref="L1069:L1071"/>
    <mergeCell ref="A1063:J1064"/>
    <mergeCell ref="K1063:M1066"/>
    <mergeCell ref="A1065:C1066"/>
    <mergeCell ref="D1065:J1066"/>
    <mergeCell ref="A1067:G1067"/>
    <mergeCell ref="H1067:J1067"/>
    <mergeCell ref="K1067:L1067"/>
    <mergeCell ref="M1069:M1071"/>
    <mergeCell ref="A1070:F1080"/>
    <mergeCell ref="G1074:I1074"/>
    <mergeCell ref="G1075:I1075"/>
    <mergeCell ref="G1076:I1076"/>
    <mergeCell ref="G1077:I1077"/>
    <mergeCell ref="G1078:I1078"/>
    <mergeCell ref="G1079:I1079"/>
    <mergeCell ref="G1080:I1080"/>
    <mergeCell ref="A1045:M1055"/>
    <mergeCell ref="A1028:B1028"/>
    <mergeCell ref="C1028:J1028"/>
    <mergeCell ref="K1028:L1028"/>
    <mergeCell ref="A1029:B1029"/>
    <mergeCell ref="C1029:F1029"/>
    <mergeCell ref="G1029:G1031"/>
    <mergeCell ref="H1029:K1030"/>
    <mergeCell ref="L1029:L1031"/>
    <mergeCell ref="G1041:L1041"/>
    <mergeCell ref="A1042:M1042"/>
    <mergeCell ref="M1029:M1031"/>
    <mergeCell ref="A1030:F1040"/>
    <mergeCell ref="G1034:I1034"/>
    <mergeCell ref="G1035:I1035"/>
    <mergeCell ref="G1036:I1036"/>
    <mergeCell ref="G1037:I1037"/>
    <mergeCell ref="G1038:I1038"/>
    <mergeCell ref="G1039:I1039"/>
    <mergeCell ref="G1040:I1040"/>
    <mergeCell ref="A1023:J1024"/>
    <mergeCell ref="K1023:M1026"/>
    <mergeCell ref="A1025:C1026"/>
    <mergeCell ref="D1025:J1026"/>
    <mergeCell ref="A1027:G1027"/>
    <mergeCell ref="H1027:J1027"/>
    <mergeCell ref="K1027:L1027"/>
    <mergeCell ref="G1000:L1000"/>
    <mergeCell ref="A1001:M1001"/>
    <mergeCell ref="A1004:M1014"/>
    <mergeCell ref="A987:B987"/>
    <mergeCell ref="C987:J987"/>
    <mergeCell ref="K987:L987"/>
    <mergeCell ref="A988:B988"/>
    <mergeCell ref="C988:F988"/>
    <mergeCell ref="G988:G990"/>
    <mergeCell ref="H988:K989"/>
    <mergeCell ref="L988:L990"/>
    <mergeCell ref="A982:J983"/>
    <mergeCell ref="K982:M985"/>
    <mergeCell ref="A984:C985"/>
    <mergeCell ref="D984:J985"/>
    <mergeCell ref="A986:G986"/>
    <mergeCell ref="H986:J986"/>
    <mergeCell ref="K986:L986"/>
    <mergeCell ref="M988:M990"/>
    <mergeCell ref="A989:F999"/>
    <mergeCell ref="G993:I993"/>
    <mergeCell ref="G994:I994"/>
    <mergeCell ref="G995:I995"/>
    <mergeCell ref="G996:I996"/>
    <mergeCell ref="G997:I997"/>
    <mergeCell ref="G998:I998"/>
    <mergeCell ref="G999:I999"/>
    <mergeCell ref="A962:M973"/>
    <mergeCell ref="A945:B945"/>
    <mergeCell ref="C945:J945"/>
    <mergeCell ref="K945:L945"/>
    <mergeCell ref="A946:B946"/>
    <mergeCell ref="C946:F946"/>
    <mergeCell ref="G946:G948"/>
    <mergeCell ref="H946:K947"/>
    <mergeCell ref="L946:L948"/>
    <mergeCell ref="G958:L958"/>
    <mergeCell ref="A959:M959"/>
    <mergeCell ref="M946:M948"/>
    <mergeCell ref="A947:F957"/>
    <mergeCell ref="G951:I951"/>
    <mergeCell ref="G952:I952"/>
    <mergeCell ref="G953:I953"/>
    <mergeCell ref="G954:I954"/>
    <mergeCell ref="G955:I955"/>
    <mergeCell ref="G956:I956"/>
    <mergeCell ref="G957:I957"/>
    <mergeCell ref="A940:J941"/>
    <mergeCell ref="K940:M943"/>
    <mergeCell ref="A942:C943"/>
    <mergeCell ref="D942:J943"/>
    <mergeCell ref="A944:G944"/>
    <mergeCell ref="H944:J944"/>
    <mergeCell ref="K944:L944"/>
    <mergeCell ref="G914:L914"/>
    <mergeCell ref="A915:M915"/>
    <mergeCell ref="A918:M931"/>
    <mergeCell ref="A901:B901"/>
    <mergeCell ref="C901:J901"/>
    <mergeCell ref="K901:L901"/>
    <mergeCell ref="A902:B902"/>
    <mergeCell ref="C902:F902"/>
    <mergeCell ref="G902:G904"/>
    <mergeCell ref="H902:K903"/>
    <mergeCell ref="L902:L904"/>
    <mergeCell ref="A896:J897"/>
    <mergeCell ref="K896:M899"/>
    <mergeCell ref="A898:C899"/>
    <mergeCell ref="D898:J899"/>
    <mergeCell ref="A900:G900"/>
    <mergeCell ref="H900:J900"/>
    <mergeCell ref="K900:L900"/>
    <mergeCell ref="M902:M904"/>
    <mergeCell ref="A903:F913"/>
    <mergeCell ref="G907:I907"/>
    <mergeCell ref="G908:I908"/>
    <mergeCell ref="G909:I909"/>
    <mergeCell ref="G910:I910"/>
    <mergeCell ref="G911:I911"/>
    <mergeCell ref="G912:I912"/>
    <mergeCell ref="G913:I913"/>
    <mergeCell ref="A877:M887"/>
    <mergeCell ref="A860:B860"/>
    <mergeCell ref="C860:J860"/>
    <mergeCell ref="K860:L860"/>
    <mergeCell ref="A861:B861"/>
    <mergeCell ref="C861:F861"/>
    <mergeCell ref="G861:G863"/>
    <mergeCell ref="H861:K862"/>
    <mergeCell ref="L861:L863"/>
    <mergeCell ref="G873:L873"/>
    <mergeCell ref="A874:M874"/>
    <mergeCell ref="M861:M863"/>
    <mergeCell ref="A862:F872"/>
    <mergeCell ref="G866:I866"/>
    <mergeCell ref="G867:I867"/>
    <mergeCell ref="G868:I868"/>
    <mergeCell ref="G869:I869"/>
    <mergeCell ref="G870:I870"/>
    <mergeCell ref="G871:I871"/>
    <mergeCell ref="G872:I872"/>
    <mergeCell ref="A855:J856"/>
    <mergeCell ref="K855:M858"/>
    <mergeCell ref="A857:C858"/>
    <mergeCell ref="D857:J858"/>
    <mergeCell ref="A859:G859"/>
    <mergeCell ref="H859:J859"/>
    <mergeCell ref="K859:L859"/>
    <mergeCell ref="G829:L829"/>
    <mergeCell ref="A830:M830"/>
    <mergeCell ref="A833:M846"/>
    <mergeCell ref="A816:B816"/>
    <mergeCell ref="C816:J816"/>
    <mergeCell ref="K816:L816"/>
    <mergeCell ref="A817:B817"/>
    <mergeCell ref="C817:F817"/>
    <mergeCell ref="G817:G819"/>
    <mergeCell ref="H817:K818"/>
    <mergeCell ref="L817:L819"/>
    <mergeCell ref="A811:J812"/>
    <mergeCell ref="K811:M814"/>
    <mergeCell ref="A813:C814"/>
    <mergeCell ref="D813:J814"/>
    <mergeCell ref="A815:G815"/>
    <mergeCell ref="H815:J815"/>
    <mergeCell ref="K815:L815"/>
    <mergeCell ref="M817:M819"/>
    <mergeCell ref="A818:F828"/>
    <mergeCell ref="G822:I822"/>
    <mergeCell ref="G823:I823"/>
    <mergeCell ref="G824:I824"/>
    <mergeCell ref="G825:I825"/>
    <mergeCell ref="G826:I826"/>
    <mergeCell ref="G827:I827"/>
    <mergeCell ref="G828:I828"/>
    <mergeCell ref="A793:M803"/>
    <mergeCell ref="A776:B776"/>
    <mergeCell ref="C776:J776"/>
    <mergeCell ref="K776:L776"/>
    <mergeCell ref="A777:B777"/>
    <mergeCell ref="C777:F777"/>
    <mergeCell ref="G777:G779"/>
    <mergeCell ref="H777:K778"/>
    <mergeCell ref="L777:L779"/>
    <mergeCell ref="G789:L789"/>
    <mergeCell ref="A790:M790"/>
    <mergeCell ref="M777:M779"/>
    <mergeCell ref="A778:F788"/>
    <mergeCell ref="G782:I782"/>
    <mergeCell ref="G783:I783"/>
    <mergeCell ref="G784:I784"/>
    <mergeCell ref="G785:I785"/>
    <mergeCell ref="G786:I786"/>
    <mergeCell ref="G787:I787"/>
    <mergeCell ref="G788:I788"/>
    <mergeCell ref="G744:I744"/>
    <mergeCell ref="G745:I745"/>
    <mergeCell ref="G746:I746"/>
    <mergeCell ref="A771:J772"/>
    <mergeCell ref="K771:M774"/>
    <mergeCell ref="A773:C774"/>
    <mergeCell ref="D773:J774"/>
    <mergeCell ref="A775:G775"/>
    <mergeCell ref="H775:J775"/>
    <mergeCell ref="K775:L775"/>
    <mergeCell ref="G747:L747"/>
    <mergeCell ref="A748:M748"/>
    <mergeCell ref="A751:M761"/>
    <mergeCell ref="G701:I701"/>
    <mergeCell ref="G702:I702"/>
    <mergeCell ref="G703:I703"/>
    <mergeCell ref="A734:B734"/>
    <mergeCell ref="C734:J734"/>
    <mergeCell ref="K734:L734"/>
    <mergeCell ref="A735:B735"/>
    <mergeCell ref="C735:F735"/>
    <mergeCell ref="G735:G737"/>
    <mergeCell ref="H735:K736"/>
    <mergeCell ref="L735:L737"/>
    <mergeCell ref="A729:J730"/>
    <mergeCell ref="K729:M732"/>
    <mergeCell ref="A731:C732"/>
    <mergeCell ref="D731:J732"/>
    <mergeCell ref="A733:G733"/>
    <mergeCell ref="H733:J733"/>
    <mergeCell ref="K733:L733"/>
    <mergeCell ref="M735:M737"/>
    <mergeCell ref="A736:F746"/>
    <mergeCell ref="G740:I740"/>
    <mergeCell ref="G741:I741"/>
    <mergeCell ref="G742:I742"/>
    <mergeCell ref="G743:I743"/>
    <mergeCell ref="A708:M720"/>
    <mergeCell ref="A692:B692"/>
    <mergeCell ref="C692:F692"/>
    <mergeCell ref="G692:G694"/>
    <mergeCell ref="H692:K693"/>
    <mergeCell ref="L692:L694"/>
    <mergeCell ref="A686:J687"/>
    <mergeCell ref="K686:M689"/>
    <mergeCell ref="A688:C689"/>
    <mergeCell ref="D688:J689"/>
    <mergeCell ref="A690:G690"/>
    <mergeCell ref="H690:J690"/>
    <mergeCell ref="K690:L690"/>
    <mergeCell ref="A691:B691"/>
    <mergeCell ref="C691:J691"/>
    <mergeCell ref="K691:L691"/>
    <mergeCell ref="G704:L704"/>
    <mergeCell ref="A705:M705"/>
    <mergeCell ref="M692:M694"/>
    <mergeCell ref="A693:F703"/>
    <mergeCell ref="G697:I697"/>
    <mergeCell ref="G698:I698"/>
    <mergeCell ref="G699:I699"/>
    <mergeCell ref="G700:I700"/>
    <mergeCell ref="A171:C172"/>
    <mergeCell ref="D171:J172"/>
    <mergeCell ref="G324:I324"/>
    <mergeCell ref="G365:I365"/>
    <mergeCell ref="G366:I366"/>
    <mergeCell ref="A358:G358"/>
    <mergeCell ref="G282:I282"/>
    <mergeCell ref="G283:I283"/>
    <mergeCell ref="G284:I284"/>
    <mergeCell ref="G285:I285"/>
    <mergeCell ref="G318:I318"/>
    <mergeCell ref="G319:I319"/>
    <mergeCell ref="A311:G311"/>
    <mergeCell ref="H358:J358"/>
    <mergeCell ref="A312:B312"/>
    <mergeCell ref="A290:M300"/>
    <mergeCell ref="A329:M342"/>
    <mergeCell ref="K358:L358"/>
    <mergeCell ref="K312:L312"/>
    <mergeCell ref="A313:B313"/>
    <mergeCell ref="C313:F313"/>
    <mergeCell ref="G313:G315"/>
    <mergeCell ref="H313:K314"/>
    <mergeCell ref="L313:L315"/>
    <mergeCell ref="A87:B87"/>
    <mergeCell ref="C87:F87"/>
    <mergeCell ref="G87:G89"/>
    <mergeCell ref="H87:K88"/>
    <mergeCell ref="L87:L89"/>
    <mergeCell ref="A63:M72"/>
    <mergeCell ref="C86:J86"/>
    <mergeCell ref="K86:L86"/>
    <mergeCell ref="A81:J82"/>
    <mergeCell ref="K81:M84"/>
    <mergeCell ref="A83:C84"/>
    <mergeCell ref="D83:J84"/>
    <mergeCell ref="M87:M89"/>
    <mergeCell ref="A88:F98"/>
    <mergeCell ref="G96:I96"/>
    <mergeCell ref="G97:I97"/>
    <mergeCell ref="G98:I98"/>
    <mergeCell ref="A85:F85"/>
    <mergeCell ref="H85:J85"/>
    <mergeCell ref="K85:L85"/>
    <mergeCell ref="A86:B86"/>
    <mergeCell ref="G94:I94"/>
    <mergeCell ref="G95:I95"/>
    <mergeCell ref="A651:B651"/>
    <mergeCell ref="C651:F651"/>
    <mergeCell ref="G651:G653"/>
    <mergeCell ref="H651:K652"/>
    <mergeCell ref="L651:L653"/>
    <mergeCell ref="M651:M653"/>
    <mergeCell ref="A652:F662"/>
    <mergeCell ref="G661:I661"/>
    <mergeCell ref="G662:I662"/>
    <mergeCell ref="G656:I656"/>
    <mergeCell ref="G657:I657"/>
    <mergeCell ref="G658:I658"/>
    <mergeCell ref="G659:I659"/>
    <mergeCell ref="G660:I660"/>
    <mergeCell ref="A650:B650"/>
    <mergeCell ref="C650:J650"/>
    <mergeCell ref="K650:L650"/>
    <mergeCell ref="A645:J646"/>
    <mergeCell ref="K645:M648"/>
    <mergeCell ref="A647:C648"/>
    <mergeCell ref="D647:J648"/>
    <mergeCell ref="A649:G649"/>
    <mergeCell ref="H649:J649"/>
    <mergeCell ref="G618:L618"/>
    <mergeCell ref="A619:M619"/>
    <mergeCell ref="G613:I613"/>
    <mergeCell ref="G614:I614"/>
    <mergeCell ref="G615:I615"/>
    <mergeCell ref="G616:I616"/>
    <mergeCell ref="K649:L649"/>
    <mergeCell ref="G617:I617"/>
    <mergeCell ref="K605:L605"/>
    <mergeCell ref="A606:B606"/>
    <mergeCell ref="C606:F606"/>
    <mergeCell ref="G606:G608"/>
    <mergeCell ref="H606:K607"/>
    <mergeCell ref="L606:L608"/>
    <mergeCell ref="A600:J601"/>
    <mergeCell ref="K600:M603"/>
    <mergeCell ref="A602:C603"/>
    <mergeCell ref="D602:J603"/>
    <mergeCell ref="H604:J604"/>
    <mergeCell ref="K604:L604"/>
    <mergeCell ref="M606:M608"/>
    <mergeCell ref="A607:F617"/>
    <mergeCell ref="G611:I611"/>
    <mergeCell ref="G612:I612"/>
    <mergeCell ref="A604:G604"/>
    <mergeCell ref="A605:B605"/>
    <mergeCell ref="C605:J605"/>
    <mergeCell ref="A562:B562"/>
    <mergeCell ref="C562:F562"/>
    <mergeCell ref="G562:G564"/>
    <mergeCell ref="H562:K563"/>
    <mergeCell ref="L562:L564"/>
    <mergeCell ref="M562:M564"/>
    <mergeCell ref="A563:F573"/>
    <mergeCell ref="G567:I567"/>
    <mergeCell ref="G568:I568"/>
    <mergeCell ref="G569:I569"/>
    <mergeCell ref="G570:I570"/>
    <mergeCell ref="G571:I571"/>
    <mergeCell ref="G572:I572"/>
    <mergeCell ref="G573:I573"/>
    <mergeCell ref="H560:J560"/>
    <mergeCell ref="K560:L560"/>
    <mergeCell ref="A561:B561"/>
    <mergeCell ref="C561:J561"/>
    <mergeCell ref="K561:L561"/>
    <mergeCell ref="A560:G560"/>
    <mergeCell ref="A556:J557"/>
    <mergeCell ref="K556:M559"/>
    <mergeCell ref="A558:C559"/>
    <mergeCell ref="D558:J559"/>
    <mergeCell ref="M513:M515"/>
    <mergeCell ref="A514:F524"/>
    <mergeCell ref="G525:L525"/>
    <mergeCell ref="A526:M526"/>
    <mergeCell ref="G523:I523"/>
    <mergeCell ref="G524:I524"/>
    <mergeCell ref="A512:B512"/>
    <mergeCell ref="C512:J512"/>
    <mergeCell ref="K512:L512"/>
    <mergeCell ref="A513:B513"/>
    <mergeCell ref="C513:F513"/>
    <mergeCell ref="G513:G515"/>
    <mergeCell ref="H513:K514"/>
    <mergeCell ref="L513:L515"/>
    <mergeCell ref="K507:M510"/>
    <mergeCell ref="A509:C510"/>
    <mergeCell ref="D509:J510"/>
    <mergeCell ref="H511:J511"/>
    <mergeCell ref="K511:L511"/>
    <mergeCell ref="G479:L479"/>
    <mergeCell ref="A480:M480"/>
    <mergeCell ref="L467:L469"/>
    <mergeCell ref="M467:M469"/>
    <mergeCell ref="A468:F478"/>
    <mergeCell ref="G475:I475"/>
    <mergeCell ref="G476:I476"/>
    <mergeCell ref="G477:I477"/>
    <mergeCell ref="A507:J508"/>
    <mergeCell ref="A467:B467"/>
    <mergeCell ref="C467:F467"/>
    <mergeCell ref="G467:G469"/>
    <mergeCell ref="H467:K468"/>
    <mergeCell ref="H465:J465"/>
    <mergeCell ref="K465:L465"/>
    <mergeCell ref="A466:B466"/>
    <mergeCell ref="C466:J466"/>
    <mergeCell ref="K466:L466"/>
    <mergeCell ref="D463:J464"/>
    <mergeCell ref="M409:M411"/>
    <mergeCell ref="A410:F420"/>
    <mergeCell ref="G421:L421"/>
    <mergeCell ref="A422:M422"/>
    <mergeCell ref="G414:I414"/>
    <mergeCell ref="G415:I415"/>
    <mergeCell ref="G416:I416"/>
    <mergeCell ref="G417:I417"/>
    <mergeCell ref="K461:M464"/>
    <mergeCell ref="A463:C464"/>
    <mergeCell ref="A465:G465"/>
    <mergeCell ref="A461:J462"/>
    <mergeCell ref="A408:B408"/>
    <mergeCell ref="C408:J408"/>
    <mergeCell ref="K408:L408"/>
    <mergeCell ref="A409:B409"/>
    <mergeCell ref="C409:F409"/>
    <mergeCell ref="G409:G411"/>
    <mergeCell ref="H409:K410"/>
    <mergeCell ref="L409:L411"/>
    <mergeCell ref="A403:J404"/>
    <mergeCell ref="K403:M406"/>
    <mergeCell ref="A405:C406"/>
    <mergeCell ref="D405:J406"/>
    <mergeCell ref="H407:J407"/>
    <mergeCell ref="K407:L407"/>
    <mergeCell ref="A407:G407"/>
    <mergeCell ref="G372:L372"/>
    <mergeCell ref="A373:M373"/>
    <mergeCell ref="A360:B360"/>
    <mergeCell ref="C360:F360"/>
    <mergeCell ref="G360:G362"/>
    <mergeCell ref="H360:K361"/>
    <mergeCell ref="L360:L362"/>
    <mergeCell ref="M360:M362"/>
    <mergeCell ref="A361:F371"/>
    <mergeCell ref="G370:I370"/>
    <mergeCell ref="G371:I371"/>
    <mergeCell ref="G367:I367"/>
    <mergeCell ref="G368:I368"/>
    <mergeCell ref="G369:I369"/>
    <mergeCell ref="A359:B359"/>
    <mergeCell ref="C359:J359"/>
    <mergeCell ref="K359:L359"/>
    <mergeCell ref="A354:J355"/>
    <mergeCell ref="K354:M357"/>
    <mergeCell ref="A356:C357"/>
    <mergeCell ref="D356:J357"/>
    <mergeCell ref="G325:L325"/>
    <mergeCell ref="A326:M326"/>
    <mergeCell ref="C312:J312"/>
    <mergeCell ref="M313:M315"/>
    <mergeCell ref="A314:F324"/>
    <mergeCell ref="A274:B274"/>
    <mergeCell ref="C274:F274"/>
    <mergeCell ref="G274:G276"/>
    <mergeCell ref="H274:K275"/>
    <mergeCell ref="L274:L276"/>
    <mergeCell ref="M274:M276"/>
    <mergeCell ref="A275:F285"/>
    <mergeCell ref="G279:I279"/>
    <mergeCell ref="G280:I280"/>
    <mergeCell ref="G281:I281"/>
    <mergeCell ref="G320:I320"/>
    <mergeCell ref="G321:I321"/>
    <mergeCell ref="G322:I322"/>
    <mergeCell ref="G323:I323"/>
    <mergeCell ref="G286:L286"/>
    <mergeCell ref="A287:M287"/>
    <mergeCell ref="A307:J308"/>
    <mergeCell ref="K307:M310"/>
    <mergeCell ref="A309:C310"/>
    <mergeCell ref="D309:J310"/>
    <mergeCell ref="H311:J311"/>
    <mergeCell ref="K311:L311"/>
    <mergeCell ref="C273:J273"/>
    <mergeCell ref="K273:L273"/>
    <mergeCell ref="A268:J269"/>
    <mergeCell ref="K268:M271"/>
    <mergeCell ref="A270:C271"/>
    <mergeCell ref="D270:J271"/>
    <mergeCell ref="A245:M256"/>
    <mergeCell ref="M229:M231"/>
    <mergeCell ref="A230:F240"/>
    <mergeCell ref="G241:L241"/>
    <mergeCell ref="A242:M242"/>
    <mergeCell ref="G239:I239"/>
    <mergeCell ref="G240:I240"/>
    <mergeCell ref="G235:I235"/>
    <mergeCell ref="G236:I236"/>
    <mergeCell ref="G237:I237"/>
    <mergeCell ref="G238:I238"/>
    <mergeCell ref="A272:F272"/>
    <mergeCell ref="H272:J272"/>
    <mergeCell ref="K272:L272"/>
    <mergeCell ref="A273:B273"/>
    <mergeCell ref="A228:B228"/>
    <mergeCell ref="C228:J228"/>
    <mergeCell ref="K228:L228"/>
    <mergeCell ref="A229:B229"/>
    <mergeCell ref="C229:F229"/>
    <mergeCell ref="G229:G231"/>
    <mergeCell ref="H229:K230"/>
    <mergeCell ref="L229:L231"/>
    <mergeCell ref="G234:I234"/>
    <mergeCell ref="K223:M226"/>
    <mergeCell ref="A225:C226"/>
    <mergeCell ref="D225:J226"/>
    <mergeCell ref="H227:J227"/>
    <mergeCell ref="K227:L227"/>
    <mergeCell ref="G187:L187"/>
    <mergeCell ref="A188:M188"/>
    <mergeCell ref="A227:G227"/>
    <mergeCell ref="A223:J224"/>
    <mergeCell ref="A191:M204"/>
    <mergeCell ref="L129:L131"/>
    <mergeCell ref="G138:I138"/>
    <mergeCell ref="G139:I139"/>
    <mergeCell ref="G140:I140"/>
    <mergeCell ref="L175:L177"/>
    <mergeCell ref="M175:M177"/>
    <mergeCell ref="A176:F186"/>
    <mergeCell ref="G183:I183"/>
    <mergeCell ref="G184:I184"/>
    <mergeCell ref="G185:I185"/>
    <mergeCell ref="H173:J173"/>
    <mergeCell ref="K173:L173"/>
    <mergeCell ref="A174:B174"/>
    <mergeCell ref="C174:J174"/>
    <mergeCell ref="K174:L174"/>
    <mergeCell ref="G186:I186"/>
    <mergeCell ref="G182:I182"/>
    <mergeCell ref="A173:G173"/>
    <mergeCell ref="A175:B175"/>
    <mergeCell ref="C175:F175"/>
    <mergeCell ref="G175:G177"/>
    <mergeCell ref="H175:K176"/>
    <mergeCell ref="A169:J170"/>
    <mergeCell ref="K169:M172"/>
    <mergeCell ref="A145:M158"/>
    <mergeCell ref="A123:J124"/>
    <mergeCell ref="K123:M126"/>
    <mergeCell ref="A125:C126"/>
    <mergeCell ref="D125:J126"/>
    <mergeCell ref="A127:F127"/>
    <mergeCell ref="H127:J127"/>
    <mergeCell ref="K127:L127"/>
    <mergeCell ref="G99:L99"/>
    <mergeCell ref="A100:M100"/>
    <mergeCell ref="A103:M113"/>
    <mergeCell ref="M129:M131"/>
    <mergeCell ref="A130:F140"/>
    <mergeCell ref="G141:L141"/>
    <mergeCell ref="A142:M142"/>
    <mergeCell ref="G136:I136"/>
    <mergeCell ref="G137:I137"/>
    <mergeCell ref="A128:B128"/>
    <mergeCell ref="C128:J128"/>
    <mergeCell ref="K128:L128"/>
    <mergeCell ref="A129:B129"/>
    <mergeCell ref="C129:F129"/>
    <mergeCell ref="G129:G131"/>
    <mergeCell ref="H129:K130"/>
    <mergeCell ref="M47:M49"/>
    <mergeCell ref="C47:F47"/>
    <mergeCell ref="A48:F58"/>
    <mergeCell ref="A60:M60"/>
    <mergeCell ref="A46:B46"/>
    <mergeCell ref="C46:J46"/>
    <mergeCell ref="K46:L46"/>
    <mergeCell ref="A47:B47"/>
    <mergeCell ref="G47:G49"/>
    <mergeCell ref="H47:K48"/>
    <mergeCell ref="L47:L49"/>
    <mergeCell ref="G54:I54"/>
    <mergeCell ref="G55:I55"/>
    <mergeCell ref="G56:I56"/>
    <mergeCell ref="G57:I57"/>
    <mergeCell ref="G58:I58"/>
    <mergeCell ref="G59:L59"/>
    <mergeCell ref="A38:F38"/>
    <mergeCell ref="A41:J42"/>
    <mergeCell ref="K41:M44"/>
    <mergeCell ref="A43:C44"/>
    <mergeCell ref="D43:J44"/>
    <mergeCell ref="H45:J45"/>
    <mergeCell ref="K45:L45"/>
    <mergeCell ref="A45:G45"/>
    <mergeCell ref="G19:L19"/>
    <mergeCell ref="A20:M20"/>
    <mergeCell ref="A25:M25"/>
    <mergeCell ref="A26:M26"/>
    <mergeCell ref="A27:M27"/>
    <mergeCell ref="A28:M28"/>
    <mergeCell ref="A1:J2"/>
    <mergeCell ref="K1:M4"/>
    <mergeCell ref="A3:C4"/>
    <mergeCell ref="D3:J4"/>
    <mergeCell ref="H5:J5"/>
    <mergeCell ref="K5:L5"/>
    <mergeCell ref="A5:G5"/>
    <mergeCell ref="M7:M9"/>
    <mergeCell ref="A8:F18"/>
    <mergeCell ref="G14:I14"/>
    <mergeCell ref="G15:I15"/>
    <mergeCell ref="G16:I16"/>
    <mergeCell ref="G17:I17"/>
    <mergeCell ref="G18:I18"/>
    <mergeCell ref="A6:B6"/>
    <mergeCell ref="C6:J6"/>
    <mergeCell ref="K6:L6"/>
    <mergeCell ref="A7:B7"/>
    <mergeCell ref="C7:F7"/>
    <mergeCell ref="G7:G9"/>
    <mergeCell ref="H7:K8"/>
    <mergeCell ref="L7:L9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FB206-D90B-4275-8A04-226253D9CEAA}">
  <sheetPr>
    <tabColor rgb="FF00B0F0"/>
  </sheetPr>
  <dimension ref="B7:L49"/>
  <sheetViews>
    <sheetView showGridLines="0" topLeftCell="A15" zoomScale="58" zoomScaleNormal="166" workbookViewId="0">
      <selection activeCell="L55" sqref="L54:L55"/>
    </sheetView>
  </sheetViews>
  <sheetFormatPr baseColWidth="10" defaultColWidth="11.5" defaultRowHeight="14" x14ac:dyDescent="0.15"/>
  <cols>
    <col min="1" max="1" width="11.5" style="41"/>
    <col min="2" max="2" width="26.5" style="41" customWidth="1"/>
    <col min="3" max="3" width="27.5" style="41" customWidth="1"/>
    <col min="4" max="4" width="13" style="41" customWidth="1"/>
    <col min="5" max="5" width="15" style="41" customWidth="1"/>
    <col min="6" max="6" width="17.1640625" style="41" customWidth="1"/>
    <col min="7" max="7" width="21.6640625" style="41" customWidth="1"/>
    <col min="8" max="8" width="18.33203125" style="41" customWidth="1"/>
    <col min="9" max="9" width="15" style="41" customWidth="1"/>
    <col min="10" max="10" width="11.83203125" style="41" bestFit="1" customWidth="1"/>
    <col min="11" max="11" width="11.5" style="41"/>
    <col min="12" max="12" width="16.5" style="41" bestFit="1" customWidth="1"/>
    <col min="13" max="13" width="19" style="41" customWidth="1"/>
    <col min="14" max="16384" width="11.5" style="41"/>
  </cols>
  <sheetData>
    <row r="7" spans="2:8" ht="16" x14ac:dyDescent="0.15">
      <c r="B7" s="675" t="s">
        <v>210</v>
      </c>
      <c r="C7" s="676"/>
      <c r="D7" s="676"/>
      <c r="E7" s="676"/>
      <c r="F7" s="676"/>
      <c r="G7" s="676"/>
      <c r="H7" s="677"/>
    </row>
    <row r="8" spans="2:8" ht="14.25" customHeight="1" x14ac:dyDescent="0.15">
      <c r="B8" s="678" t="s">
        <v>211</v>
      </c>
      <c r="C8" s="679"/>
      <c r="D8" s="679"/>
      <c r="E8" s="679"/>
      <c r="F8" s="679"/>
      <c r="G8" s="679"/>
      <c r="H8" s="680"/>
    </row>
    <row r="9" spans="2:8" ht="14.25" customHeight="1" x14ac:dyDescent="0.15">
      <c r="B9" s="681"/>
      <c r="C9" s="682"/>
      <c r="D9" s="682"/>
      <c r="E9" s="682"/>
      <c r="F9" s="682"/>
      <c r="G9" s="682"/>
      <c r="H9" s="683"/>
    </row>
    <row r="10" spans="2:8" ht="14.25" customHeight="1" x14ac:dyDescent="0.15">
      <c r="B10" s="684"/>
      <c r="C10" s="685"/>
      <c r="D10" s="685"/>
      <c r="E10" s="685"/>
      <c r="F10" s="685"/>
      <c r="G10" s="685"/>
      <c r="H10" s="686"/>
    </row>
    <row r="11" spans="2:8" x14ac:dyDescent="0.15">
      <c r="B11" s="687" t="str">
        <f>+'PRESUPUESTO GENERAL'!C6</f>
        <v>Suministro de comisión de topografía para replanteo, nivelación y control topográfico durante las diferentes etapas de la obra. Incluye personal técnico, equipos topográficos, niveles, alineamientos y cotas.</v>
      </c>
      <c r="C11" s="688"/>
      <c r="D11" s="688"/>
      <c r="E11" s="688"/>
      <c r="F11" s="689"/>
      <c r="G11" s="696" t="s">
        <v>212</v>
      </c>
      <c r="H11" s="697"/>
    </row>
    <row r="12" spans="2:8" x14ac:dyDescent="0.15">
      <c r="B12" s="690"/>
      <c r="C12" s="691"/>
      <c r="D12" s="691"/>
      <c r="E12" s="691"/>
      <c r="F12" s="692"/>
      <c r="G12" s="698"/>
      <c r="H12" s="699"/>
    </row>
    <row r="13" spans="2:8" ht="33" customHeight="1" x14ac:dyDescent="0.15">
      <c r="B13" s="693"/>
      <c r="C13" s="694"/>
      <c r="D13" s="694"/>
      <c r="E13" s="694"/>
      <c r="F13" s="695"/>
      <c r="G13" s="700"/>
      <c r="H13" s="701"/>
    </row>
    <row r="14" spans="2:8" x14ac:dyDescent="0.15">
      <c r="B14" s="702"/>
      <c r="C14" s="703"/>
      <c r="D14" s="703"/>
      <c r="E14" s="703"/>
      <c r="F14" s="703"/>
      <c r="G14" s="703"/>
      <c r="H14" s="704"/>
    </row>
    <row r="15" spans="2:8" x14ac:dyDescent="0.15">
      <c r="B15" s="42" t="s">
        <v>213</v>
      </c>
      <c r="C15" s="43"/>
      <c r="D15" s="43"/>
      <c r="E15" s="43"/>
      <c r="F15" s="44"/>
      <c r="G15" s="43"/>
      <c r="H15" s="45"/>
    </row>
    <row r="16" spans="2:8" x14ac:dyDescent="0.15">
      <c r="B16" s="669" t="s">
        <v>214</v>
      </c>
      <c r="C16" s="670"/>
      <c r="D16" s="46" t="s">
        <v>215</v>
      </c>
      <c r="E16" s="46" t="s">
        <v>216</v>
      </c>
      <c r="F16" s="47" t="s">
        <v>217</v>
      </c>
      <c r="G16" s="498" t="s">
        <v>218</v>
      </c>
      <c r="H16" s="48" t="s">
        <v>219</v>
      </c>
    </row>
    <row r="17" spans="2:12" ht="15" x14ac:dyDescent="0.2">
      <c r="B17" s="705" t="s">
        <v>220</v>
      </c>
      <c r="C17" s="706"/>
      <c r="D17" s="49" t="s">
        <v>221</v>
      </c>
      <c r="E17" s="50">
        <v>50000</v>
      </c>
      <c r="F17" s="196">
        <v>32</v>
      </c>
      <c r="G17" s="52">
        <f>+E17*F17</f>
        <v>1600000</v>
      </c>
      <c r="H17" s="53">
        <f>+G17</f>
        <v>1600000</v>
      </c>
      <c r="I17" s="41" t="s">
        <v>9</v>
      </c>
      <c r="L17"/>
    </row>
    <row r="18" spans="2:12" x14ac:dyDescent="0.15">
      <c r="B18" s="707" t="s">
        <v>222</v>
      </c>
      <c r="C18" s="708"/>
      <c r="D18" s="49" t="s">
        <v>221</v>
      </c>
      <c r="E18" s="50">
        <v>28000</v>
      </c>
      <c r="F18" s="197">
        <v>64</v>
      </c>
      <c r="G18" s="198">
        <f>+E18*F18</f>
        <v>1792000</v>
      </c>
      <c r="H18" s="53">
        <f>+G18</f>
        <v>1792000</v>
      </c>
    </row>
    <row r="19" spans="2:12" x14ac:dyDescent="0.15">
      <c r="B19" s="502"/>
      <c r="C19" s="503"/>
      <c r="D19" s="49"/>
      <c r="E19" s="50"/>
      <c r="F19" s="54"/>
      <c r="G19" s="55"/>
      <c r="H19" s="53"/>
    </row>
    <row r="20" spans="2:12" x14ac:dyDescent="0.15">
      <c r="B20" s="705" t="s">
        <v>223</v>
      </c>
      <c r="C20" s="706"/>
      <c r="D20" s="49"/>
      <c r="E20" s="199">
        <v>0.1</v>
      </c>
      <c r="F20" s="54"/>
      <c r="G20" s="52">
        <f>+H40</f>
        <v>2912093.8572800001</v>
      </c>
      <c r="H20" s="200">
        <f>+E20*G20</f>
        <v>291209.38572800002</v>
      </c>
    </row>
    <row r="21" spans="2:12" x14ac:dyDescent="0.15">
      <c r="B21" s="56"/>
      <c r="C21" s="43"/>
      <c r="D21" s="43"/>
      <c r="E21" s="43"/>
      <c r="F21" s="44"/>
      <c r="G21" s="57" t="s">
        <v>224</v>
      </c>
      <c r="H21" s="58">
        <f>SUM(H17:H20)</f>
        <v>3683209.3857280002</v>
      </c>
    </row>
    <row r="22" spans="2:12" x14ac:dyDescent="0.15">
      <c r="B22" s="42" t="s">
        <v>225</v>
      </c>
      <c r="C22" s="43"/>
      <c r="D22" s="43"/>
      <c r="E22" s="43"/>
      <c r="F22" s="59"/>
      <c r="G22" s="59"/>
      <c r="H22" s="60"/>
    </row>
    <row r="23" spans="2:12" x14ac:dyDescent="0.15">
      <c r="B23" s="669" t="s">
        <v>214</v>
      </c>
      <c r="C23" s="670"/>
      <c r="D23" s="46" t="s">
        <v>226</v>
      </c>
      <c r="E23" s="46" t="s">
        <v>227</v>
      </c>
      <c r="F23" s="47" t="s">
        <v>228</v>
      </c>
      <c r="G23" s="498" t="s">
        <v>218</v>
      </c>
      <c r="H23" s="61" t="s">
        <v>219</v>
      </c>
    </row>
    <row r="24" spans="2:12" x14ac:dyDescent="0.15">
      <c r="B24" s="667"/>
      <c r="C24" s="668"/>
      <c r="D24" s="62"/>
      <c r="E24" s="63"/>
      <c r="F24" s="64"/>
      <c r="G24" s="65"/>
      <c r="H24" s="66"/>
    </row>
    <row r="25" spans="2:12" x14ac:dyDescent="0.15">
      <c r="B25" s="667"/>
      <c r="C25" s="668"/>
      <c r="D25" s="62"/>
      <c r="E25" s="63"/>
      <c r="F25" s="64"/>
      <c r="G25" s="65"/>
      <c r="H25" s="66"/>
    </row>
    <row r="26" spans="2:12" x14ac:dyDescent="0.15">
      <c r="B26" s="667"/>
      <c r="C26" s="668" t="s">
        <v>229</v>
      </c>
      <c r="D26" s="62"/>
      <c r="E26" s="63"/>
      <c r="F26" s="64"/>
      <c r="G26" s="65"/>
      <c r="H26" s="66"/>
    </row>
    <row r="27" spans="2:12" x14ac:dyDescent="0.15">
      <c r="B27" s="667"/>
      <c r="C27" s="668"/>
      <c r="D27" s="62"/>
      <c r="E27" s="63"/>
      <c r="F27" s="64"/>
      <c r="G27" s="65"/>
      <c r="H27" s="66"/>
    </row>
    <row r="28" spans="2:12" x14ac:dyDescent="0.15">
      <c r="B28" s="667"/>
      <c r="C28" s="668"/>
      <c r="D28" s="67"/>
      <c r="E28" s="68"/>
      <c r="F28" s="54"/>
      <c r="G28" s="52"/>
      <c r="H28" s="69"/>
    </row>
    <row r="29" spans="2:12" x14ac:dyDescent="0.15">
      <c r="B29" s="56"/>
      <c r="C29" s="43"/>
      <c r="D29" s="43"/>
      <c r="E29" s="43"/>
      <c r="F29" s="59"/>
      <c r="G29" s="57" t="s">
        <v>224</v>
      </c>
      <c r="H29" s="70">
        <f>SUM(H24:H28)</f>
        <v>0</v>
      </c>
    </row>
    <row r="30" spans="2:12" x14ac:dyDescent="0.15">
      <c r="B30" s="42" t="s">
        <v>230</v>
      </c>
      <c r="C30" s="43"/>
      <c r="D30" s="43"/>
      <c r="E30" s="43"/>
      <c r="F30" s="59"/>
      <c r="G30" s="59"/>
      <c r="H30" s="53"/>
    </row>
    <row r="31" spans="2:12" x14ac:dyDescent="0.15">
      <c r="B31" s="669" t="s">
        <v>214</v>
      </c>
      <c r="C31" s="670"/>
      <c r="D31" s="46" t="s">
        <v>215</v>
      </c>
      <c r="E31" s="46" t="s">
        <v>231</v>
      </c>
      <c r="F31" s="47" t="s">
        <v>232</v>
      </c>
      <c r="G31" s="46" t="s">
        <v>218</v>
      </c>
      <c r="H31" s="71" t="s">
        <v>233</v>
      </c>
      <c r="J31" s="41" t="s">
        <v>9</v>
      </c>
    </row>
    <row r="32" spans="2:12" x14ac:dyDescent="0.15">
      <c r="B32" s="671"/>
      <c r="C32" s="672"/>
      <c r="D32" s="72"/>
      <c r="E32" s="73"/>
      <c r="F32" s="65"/>
      <c r="G32" s="65"/>
      <c r="H32" s="53"/>
    </row>
    <row r="33" spans="2:12" x14ac:dyDescent="0.15">
      <c r="B33" s="671"/>
      <c r="C33" s="672"/>
      <c r="D33" s="72"/>
      <c r="E33" s="74"/>
      <c r="F33" s="75"/>
      <c r="G33" s="74"/>
      <c r="H33" s="76"/>
    </row>
    <row r="34" spans="2:12" x14ac:dyDescent="0.15">
      <c r="B34" s="56"/>
      <c r="C34" s="43"/>
      <c r="D34" s="43"/>
      <c r="E34" s="43"/>
      <c r="F34" s="44"/>
      <c r="G34" s="57" t="s">
        <v>224</v>
      </c>
      <c r="H34" s="77">
        <f>SUM(H32:H33)</f>
        <v>0</v>
      </c>
    </row>
    <row r="35" spans="2:12" x14ac:dyDescent="0.15">
      <c r="B35" s="42" t="s">
        <v>234</v>
      </c>
      <c r="C35" s="43"/>
      <c r="D35" s="43"/>
      <c r="E35" s="43"/>
      <c r="F35" s="44"/>
      <c r="G35" s="59"/>
      <c r="H35" s="78"/>
      <c r="L35" s="41" t="s">
        <v>9</v>
      </c>
    </row>
    <row r="36" spans="2:12" x14ac:dyDescent="0.15">
      <c r="B36" s="79" t="s">
        <v>235</v>
      </c>
      <c r="C36" s="79" t="s">
        <v>228</v>
      </c>
      <c r="D36" s="79" t="s">
        <v>236</v>
      </c>
      <c r="E36" s="79" t="s">
        <v>237</v>
      </c>
      <c r="F36" s="80" t="s">
        <v>238</v>
      </c>
      <c r="G36" s="81" t="s">
        <v>239</v>
      </c>
      <c r="H36" s="82" t="s">
        <v>218</v>
      </c>
    </row>
    <row r="37" spans="2:12" x14ac:dyDescent="0.15">
      <c r="B37" s="69" t="s">
        <v>240</v>
      </c>
      <c r="C37" s="201">
        <v>1</v>
      </c>
      <c r="D37" s="83">
        <f>(1750905*2.4)/30</f>
        <v>140072.4</v>
      </c>
      <c r="E37" s="84">
        <v>1.8344</v>
      </c>
      <c r="F37" s="85">
        <f>+D37*E37</f>
        <v>256948.81055999998</v>
      </c>
      <c r="G37" s="74">
        <v>8</v>
      </c>
      <c r="H37" s="65">
        <f>F37*G37</f>
        <v>2055590.4844799999</v>
      </c>
    </row>
    <row r="38" spans="2:12" x14ac:dyDescent="0.15">
      <c r="B38" s="69" t="s">
        <v>241</v>
      </c>
      <c r="C38" s="201">
        <v>1</v>
      </c>
      <c r="D38" s="83">
        <v>58364</v>
      </c>
      <c r="E38" s="84">
        <v>1.8344</v>
      </c>
      <c r="F38" s="85">
        <f>+D38*E38</f>
        <v>107062.9216</v>
      </c>
      <c r="G38" s="74">
        <v>8</v>
      </c>
      <c r="H38" s="65">
        <f>+F38*G38</f>
        <v>856503.37280000001</v>
      </c>
    </row>
    <row r="39" spans="2:12" x14ac:dyDescent="0.15">
      <c r="B39" s="69"/>
      <c r="C39" s="69"/>
      <c r="D39" s="75"/>
      <c r="E39" s="69"/>
      <c r="F39" s="75"/>
      <c r="G39" s="69"/>
      <c r="H39" s="85"/>
    </row>
    <row r="40" spans="2:12" x14ac:dyDescent="0.15">
      <c r="B40" s="56"/>
      <c r="C40" s="43"/>
      <c r="D40" s="43"/>
      <c r="E40" s="43"/>
      <c r="F40" s="44"/>
      <c r="G40" s="57" t="s">
        <v>224</v>
      </c>
      <c r="H40" s="86">
        <f>+SUM(H37:H39)</f>
        <v>2912093.8572800001</v>
      </c>
    </row>
    <row r="41" spans="2:12" x14ac:dyDescent="0.15">
      <c r="B41" s="56"/>
      <c r="C41" s="43"/>
      <c r="D41" s="43"/>
      <c r="E41" s="43"/>
      <c r="F41" s="44"/>
      <c r="G41" s="87"/>
      <c r="H41" s="78"/>
    </row>
    <row r="42" spans="2:12" ht="16" x14ac:dyDescent="0.15">
      <c r="B42" s="352"/>
      <c r="C42" s="1"/>
      <c r="D42" s="673" t="s">
        <v>242</v>
      </c>
      <c r="E42" s="673"/>
      <c r="F42" s="673"/>
      <c r="G42" s="674"/>
      <c r="H42" s="89">
        <f>+H21+H29+H34+H40</f>
        <v>6595303.2430080008</v>
      </c>
    </row>
    <row r="43" spans="2:12" ht="16" x14ac:dyDescent="0.15">
      <c r="B43" s="352"/>
      <c r="C43" s="1"/>
      <c r="D43" s="499"/>
      <c r="E43" s="499"/>
      <c r="F43" s="499"/>
      <c r="G43" s="499"/>
      <c r="H43" s="90"/>
    </row>
    <row r="44" spans="2:12" ht="16" x14ac:dyDescent="0.15">
      <c r="B44" s="353"/>
      <c r="C44" s="1"/>
      <c r="D44" s="499"/>
      <c r="E44" s="499"/>
      <c r="F44" s="499"/>
      <c r="G44" s="499"/>
      <c r="H44" s="90"/>
    </row>
    <row r="45" spans="2:12" ht="16" x14ac:dyDescent="0.15">
      <c r="B45" s="354" t="s">
        <v>97</v>
      </c>
      <c r="C45" s="1"/>
      <c r="D45" s="499"/>
      <c r="E45" s="499"/>
      <c r="F45" s="499"/>
      <c r="G45" s="499"/>
      <c r="H45" s="90"/>
    </row>
    <row r="46" spans="2:12" ht="16" x14ac:dyDescent="0.15">
      <c r="B46" s="355" t="s">
        <v>98</v>
      </c>
      <c r="C46" s="1"/>
      <c r="D46" s="499"/>
      <c r="E46" s="499"/>
      <c r="F46" s="499"/>
      <c r="G46" s="499"/>
      <c r="H46" s="90"/>
    </row>
    <row r="47" spans="2:12" ht="16" x14ac:dyDescent="0.15">
      <c r="B47" s="356" t="s">
        <v>99</v>
      </c>
      <c r="C47" s="1"/>
      <c r="D47" s="499"/>
      <c r="E47" s="499"/>
      <c r="F47" s="499"/>
      <c r="G47" s="499"/>
      <c r="H47" s="90"/>
    </row>
    <row r="48" spans="2:12" ht="16" x14ac:dyDescent="0.15">
      <c r="B48" s="356" t="s">
        <v>100</v>
      </c>
      <c r="C48" s="1"/>
      <c r="D48" s="499"/>
      <c r="E48" s="499"/>
      <c r="F48" s="499"/>
      <c r="G48" s="499"/>
      <c r="H48" s="90"/>
    </row>
    <row r="49" spans="2:8" x14ac:dyDescent="0.15">
      <c r="B49" s="96"/>
      <c r="C49" s="97"/>
      <c r="D49" s="98"/>
      <c r="E49" s="98"/>
      <c r="F49" s="98"/>
      <c r="G49" s="98"/>
      <c r="H49" s="99"/>
    </row>
  </sheetData>
  <mergeCells count="19">
    <mergeCell ref="B25:C25"/>
    <mergeCell ref="B26:C26"/>
    <mergeCell ref="B27:C27"/>
    <mergeCell ref="B16:C16"/>
    <mergeCell ref="B7:H7"/>
    <mergeCell ref="B8:H10"/>
    <mergeCell ref="B11:F13"/>
    <mergeCell ref="G11:H13"/>
    <mergeCell ref="B14:H14"/>
    <mergeCell ref="B17:C17"/>
    <mergeCell ref="B18:C18"/>
    <mergeCell ref="B20:C20"/>
    <mergeCell ref="B23:C23"/>
    <mergeCell ref="B24:C24"/>
    <mergeCell ref="B28:C28"/>
    <mergeCell ref="B31:C31"/>
    <mergeCell ref="B32:C32"/>
    <mergeCell ref="B33:C33"/>
    <mergeCell ref="D42:G42"/>
  </mergeCells>
  <dataValidations count="1">
    <dataValidation type="list" allowBlank="1" showInputMessage="1" showErrorMessage="1" sqref="B28:C28" xr:uid="{075CC980-69FC-4AEF-906F-E861B4816502}">
      <formula1>#REF!</formula1>
    </dataValidation>
  </dataValidations>
  <pageMargins left="0.70866141732283472" right="0.70866141732283472" top="0.74803149606299213" bottom="0.74803149606299213" header="0.31496062992125984" footer="0.31496062992125984"/>
  <pageSetup orientation="portrait" horizontalDpi="4294967292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D7DE3-517C-41D6-9AAF-DA002B157F06}">
  <sheetPr>
    <tabColor rgb="FF00B0F0"/>
  </sheetPr>
  <dimension ref="B7:J263"/>
  <sheetViews>
    <sheetView showGridLines="0" topLeftCell="A232" zoomScale="70" zoomScaleNormal="85" workbookViewId="0">
      <selection activeCell="G269" sqref="G269"/>
    </sheetView>
  </sheetViews>
  <sheetFormatPr baseColWidth="10" defaultColWidth="11.5" defaultRowHeight="14" x14ac:dyDescent="0.15"/>
  <cols>
    <col min="1" max="1" width="11.5" style="41"/>
    <col min="2" max="2" width="26.5" style="41" customWidth="1"/>
    <col min="3" max="3" width="27.5" style="41" customWidth="1"/>
    <col min="4" max="4" width="13" style="41" customWidth="1"/>
    <col min="5" max="5" width="15" style="41" customWidth="1"/>
    <col min="6" max="6" width="17.1640625" style="41" customWidth="1"/>
    <col min="7" max="7" width="21.6640625" style="41" customWidth="1"/>
    <col min="8" max="9" width="15" style="41" customWidth="1"/>
    <col min="10" max="10" width="11.83203125" style="41" bestFit="1" customWidth="1"/>
    <col min="11" max="11" width="11.5" style="41"/>
    <col min="12" max="12" width="16.5" style="41" bestFit="1" customWidth="1"/>
    <col min="13" max="13" width="19" style="41" customWidth="1"/>
    <col min="14" max="16384" width="11.5" style="41"/>
  </cols>
  <sheetData>
    <row r="7" spans="2:8" ht="16" x14ac:dyDescent="0.15">
      <c r="B7" s="675" t="s">
        <v>210</v>
      </c>
      <c r="C7" s="676"/>
      <c r="D7" s="676"/>
      <c r="E7" s="676"/>
      <c r="F7" s="676"/>
      <c r="G7" s="676"/>
      <c r="H7" s="677"/>
    </row>
    <row r="8" spans="2:8" ht="14.25" customHeight="1" x14ac:dyDescent="0.15">
      <c r="B8" s="678" t="s">
        <v>211</v>
      </c>
      <c r="C8" s="679"/>
      <c r="D8" s="679"/>
      <c r="E8" s="679"/>
      <c r="F8" s="679"/>
      <c r="G8" s="679"/>
      <c r="H8" s="680"/>
    </row>
    <row r="9" spans="2:8" ht="14.25" customHeight="1" x14ac:dyDescent="0.15">
      <c r="B9" s="681"/>
      <c r="C9" s="682"/>
      <c r="D9" s="682"/>
      <c r="E9" s="682"/>
      <c r="F9" s="682"/>
      <c r="G9" s="682"/>
      <c r="H9" s="683"/>
    </row>
    <row r="10" spans="2:8" ht="14.25" customHeight="1" x14ac:dyDescent="0.15">
      <c r="B10" s="684"/>
      <c r="C10" s="685"/>
      <c r="D10" s="685"/>
      <c r="E10" s="685"/>
      <c r="F10" s="685"/>
      <c r="G10" s="685"/>
      <c r="H10" s="686"/>
    </row>
    <row r="11" spans="2:8" x14ac:dyDescent="0.15">
      <c r="B11" s="687" t="str">
        <f>+'PRESUPUESTO GENERAL'!C9</f>
        <v xml:space="preserve">Retiro, desinstalación y transporte de grama sintética MD 462, Shock Pad drenante y caucho molido existente, retiro a  zona de disposición autorizada. </v>
      </c>
      <c r="C11" s="688"/>
      <c r="D11" s="688"/>
      <c r="E11" s="688"/>
      <c r="F11" s="689"/>
      <c r="G11" s="696" t="s">
        <v>243</v>
      </c>
      <c r="H11" s="697"/>
    </row>
    <row r="12" spans="2:8" x14ac:dyDescent="0.15">
      <c r="B12" s="690"/>
      <c r="C12" s="691"/>
      <c r="D12" s="691"/>
      <c r="E12" s="691"/>
      <c r="F12" s="692"/>
      <c r="G12" s="698"/>
      <c r="H12" s="699"/>
    </row>
    <row r="13" spans="2:8" x14ac:dyDescent="0.15">
      <c r="B13" s="693"/>
      <c r="C13" s="694"/>
      <c r="D13" s="694"/>
      <c r="E13" s="694"/>
      <c r="F13" s="695"/>
      <c r="G13" s="700"/>
      <c r="H13" s="701"/>
    </row>
    <row r="14" spans="2:8" x14ac:dyDescent="0.15">
      <c r="B14" s="702"/>
      <c r="C14" s="703"/>
      <c r="D14" s="703"/>
      <c r="E14" s="703"/>
      <c r="F14" s="703"/>
      <c r="G14" s="703"/>
      <c r="H14" s="704"/>
    </row>
    <row r="15" spans="2:8" x14ac:dyDescent="0.15">
      <c r="B15" s="42" t="s">
        <v>213</v>
      </c>
      <c r="C15" s="43"/>
      <c r="D15" s="43"/>
      <c r="E15" s="43"/>
      <c r="F15" s="44"/>
      <c r="G15" s="43"/>
      <c r="H15" s="45"/>
    </row>
    <row r="16" spans="2:8" x14ac:dyDescent="0.15">
      <c r="B16" s="669" t="s">
        <v>214</v>
      </c>
      <c r="C16" s="670"/>
      <c r="D16" s="46" t="s">
        <v>215</v>
      </c>
      <c r="E16" s="46" t="s">
        <v>216</v>
      </c>
      <c r="F16" s="47" t="s">
        <v>244</v>
      </c>
      <c r="G16" s="498" t="s">
        <v>218</v>
      </c>
      <c r="H16" s="48" t="s">
        <v>219</v>
      </c>
    </row>
    <row r="17" spans="2:10" x14ac:dyDescent="0.15">
      <c r="B17" s="711" t="s">
        <v>245</v>
      </c>
      <c r="C17" s="712"/>
      <c r="D17" s="118"/>
      <c r="E17" s="119"/>
      <c r="F17" s="120">
        <v>0.1</v>
      </c>
      <c r="G17" s="121">
        <f>+H39</f>
        <v>8208.0870039999991</v>
      </c>
      <c r="H17" s="122">
        <f>+F17*G17</f>
        <v>820.80870039999991</v>
      </c>
    </row>
    <row r="18" spans="2:10" x14ac:dyDescent="0.15">
      <c r="B18" s="713" t="s">
        <v>246</v>
      </c>
      <c r="C18" s="714"/>
      <c r="D18" s="118"/>
      <c r="E18" s="119">
        <v>6000</v>
      </c>
      <c r="F18" s="192">
        <v>6.25</v>
      </c>
      <c r="G18" s="124">
        <f>+E18/F18</f>
        <v>960</v>
      </c>
      <c r="H18" s="122">
        <f>+G18</f>
        <v>960</v>
      </c>
    </row>
    <row r="19" spans="2:10" x14ac:dyDescent="0.15">
      <c r="B19" s="705"/>
      <c r="C19" s="706"/>
      <c r="D19" s="49"/>
      <c r="E19" s="50"/>
      <c r="F19" s="54"/>
      <c r="G19" s="52"/>
      <c r="H19" s="53"/>
    </row>
    <row r="20" spans="2:10" x14ac:dyDescent="0.15">
      <c r="B20" s="56"/>
      <c r="C20" s="43"/>
      <c r="D20" s="43"/>
      <c r="E20" s="43"/>
      <c r="F20" s="44"/>
      <c r="G20" s="57" t="s">
        <v>224</v>
      </c>
      <c r="H20" s="58">
        <f>SUM(H17:H19)</f>
        <v>1780.8087003999999</v>
      </c>
    </row>
    <row r="21" spans="2:10" x14ac:dyDescent="0.15">
      <c r="B21" s="42" t="s">
        <v>225</v>
      </c>
      <c r="C21" s="43"/>
      <c r="D21" s="43"/>
      <c r="E21" s="43"/>
      <c r="F21" s="59"/>
      <c r="G21" s="59"/>
      <c r="H21" s="60"/>
    </row>
    <row r="22" spans="2:10" x14ac:dyDescent="0.15">
      <c r="B22" s="669" t="s">
        <v>214</v>
      </c>
      <c r="C22" s="670"/>
      <c r="D22" s="46" t="s">
        <v>226</v>
      </c>
      <c r="E22" s="46" t="s">
        <v>227</v>
      </c>
      <c r="F22" s="47" t="s">
        <v>228</v>
      </c>
      <c r="G22" s="498" t="s">
        <v>218</v>
      </c>
      <c r="H22" s="61" t="s">
        <v>219</v>
      </c>
    </row>
    <row r="23" spans="2:10" x14ac:dyDescent="0.15">
      <c r="B23" s="667"/>
      <c r="C23" s="668"/>
      <c r="D23" s="62"/>
      <c r="E23" s="63"/>
      <c r="F23" s="64"/>
      <c r="G23" s="65"/>
      <c r="H23" s="66"/>
    </row>
    <row r="24" spans="2:10" x14ac:dyDescent="0.15">
      <c r="B24" s="709"/>
      <c r="C24" s="710"/>
      <c r="D24" s="62"/>
      <c r="E24" s="63"/>
      <c r="F24" s="64"/>
      <c r="G24" s="65"/>
      <c r="H24" s="66"/>
    </row>
    <row r="25" spans="2:10" x14ac:dyDescent="0.15">
      <c r="B25" s="504"/>
      <c r="C25" s="505"/>
      <c r="D25" s="62"/>
      <c r="E25" s="63"/>
      <c r="F25" s="64"/>
      <c r="G25" s="65"/>
      <c r="H25" s="66"/>
    </row>
    <row r="26" spans="2:10" x14ac:dyDescent="0.15">
      <c r="B26" s="504"/>
      <c r="C26" s="505"/>
      <c r="D26" s="62"/>
      <c r="E26" s="63"/>
      <c r="F26" s="64"/>
      <c r="G26" s="65"/>
      <c r="H26" s="66"/>
    </row>
    <row r="27" spans="2:10" x14ac:dyDescent="0.15">
      <c r="B27" s="709"/>
      <c r="C27" s="710"/>
      <c r="D27" s="67"/>
      <c r="E27" s="68"/>
      <c r="F27" s="54"/>
      <c r="G27" s="52"/>
      <c r="H27" s="69"/>
    </row>
    <row r="28" spans="2:10" x14ac:dyDescent="0.15">
      <c r="B28" s="56"/>
      <c r="C28" s="43"/>
      <c r="D28" s="43"/>
      <c r="E28" s="43"/>
      <c r="F28" s="59"/>
      <c r="G28" s="57" t="s">
        <v>224</v>
      </c>
      <c r="H28" s="70">
        <f>SUM(H23:H27)</f>
        <v>0</v>
      </c>
    </row>
    <row r="29" spans="2:10" x14ac:dyDescent="0.15">
      <c r="B29" s="42" t="s">
        <v>230</v>
      </c>
      <c r="C29" s="43"/>
      <c r="D29" s="43"/>
      <c r="E29" s="43"/>
      <c r="F29" s="59"/>
      <c r="G29" s="59"/>
      <c r="H29" s="53"/>
    </row>
    <row r="30" spans="2:10" x14ac:dyDescent="0.15">
      <c r="B30" s="669" t="s">
        <v>214</v>
      </c>
      <c r="C30" s="670"/>
      <c r="D30" s="46" t="s">
        <v>23</v>
      </c>
      <c r="E30" s="46" t="s">
        <v>231</v>
      </c>
      <c r="F30" s="47" t="s">
        <v>247</v>
      </c>
      <c r="G30" s="46" t="s">
        <v>218</v>
      </c>
      <c r="H30" s="71" t="s">
        <v>233</v>
      </c>
      <c r="J30" s="41" t="s">
        <v>9</v>
      </c>
    </row>
    <row r="31" spans="2:10" x14ac:dyDescent="0.15">
      <c r="B31" s="715" t="s">
        <v>248</v>
      </c>
      <c r="C31" s="716"/>
      <c r="D31" s="157">
        <f>1*0.04*1*1.3</f>
        <v>5.2000000000000005E-2</v>
      </c>
      <c r="E31" s="191">
        <v>3</v>
      </c>
      <c r="F31" s="109">
        <f>3350*116%</f>
        <v>3885.9999999999995</v>
      </c>
      <c r="G31" s="109">
        <f>+D31*E31*F31</f>
        <v>606.21600000000001</v>
      </c>
      <c r="H31" s="122">
        <f>+G31</f>
        <v>606.21600000000001</v>
      </c>
    </row>
    <row r="32" spans="2:10" x14ac:dyDescent="0.15">
      <c r="B32" s="671"/>
      <c r="C32" s="672"/>
      <c r="D32" s="72"/>
      <c r="E32" s="74"/>
      <c r="F32" s="75"/>
      <c r="G32" s="74"/>
      <c r="H32" s="76"/>
    </row>
    <row r="33" spans="2:8" x14ac:dyDescent="0.15">
      <c r="B33" s="56"/>
      <c r="C33" s="43"/>
      <c r="D33" s="43"/>
      <c r="E33" s="43"/>
      <c r="F33" s="44"/>
      <c r="G33" s="57" t="s">
        <v>224</v>
      </c>
      <c r="H33" s="77">
        <f>SUM(H31:H32)</f>
        <v>606.21600000000001</v>
      </c>
    </row>
    <row r="34" spans="2:8" x14ac:dyDescent="0.15">
      <c r="B34" s="42" t="s">
        <v>234</v>
      </c>
      <c r="C34" s="43"/>
      <c r="D34" s="43"/>
      <c r="E34" s="43"/>
      <c r="F34" s="44"/>
      <c r="G34" s="59"/>
      <c r="H34" s="78"/>
    </row>
    <row r="35" spans="2:8" x14ac:dyDescent="0.15">
      <c r="B35" s="79" t="s">
        <v>235</v>
      </c>
      <c r="C35" s="79" t="s">
        <v>228</v>
      </c>
      <c r="D35" s="79" t="s">
        <v>236</v>
      </c>
      <c r="E35" s="79" t="s">
        <v>237</v>
      </c>
      <c r="F35" s="80" t="s">
        <v>238</v>
      </c>
      <c r="G35" s="81" t="s">
        <v>244</v>
      </c>
      <c r="H35" s="82" t="s">
        <v>218</v>
      </c>
    </row>
    <row r="36" spans="2:8" x14ac:dyDescent="0.15">
      <c r="B36" s="69" t="s">
        <v>249</v>
      </c>
      <c r="C36" s="74">
        <v>1</v>
      </c>
      <c r="D36" s="83">
        <f>+'APU PARQUE RECREATIVO'!D250</f>
        <v>93381.6</v>
      </c>
      <c r="E36" s="84">
        <v>1.8344</v>
      </c>
      <c r="F36" s="85">
        <f>+D36*C36*E36</f>
        <v>171299.20704000001</v>
      </c>
      <c r="G36" s="74">
        <v>60</v>
      </c>
      <c r="H36" s="65">
        <f>F36/G36</f>
        <v>2854.9867840000002</v>
      </c>
    </row>
    <row r="37" spans="2:8" x14ac:dyDescent="0.15">
      <c r="B37" s="69" t="s">
        <v>250</v>
      </c>
      <c r="C37" s="74">
        <v>3</v>
      </c>
      <c r="D37" s="83">
        <f>+'APU PARQUE RECREATIVO'!D251</f>
        <v>58363.5</v>
      </c>
      <c r="E37" s="84">
        <v>1.8344</v>
      </c>
      <c r="F37" s="85">
        <f>+D37*C37*E37</f>
        <v>321186.01319999999</v>
      </c>
      <c r="G37" s="74">
        <v>60</v>
      </c>
      <c r="H37" s="65">
        <f>+F37/G37</f>
        <v>5353.1002199999994</v>
      </c>
    </row>
    <row r="38" spans="2:8" x14ac:dyDescent="0.15">
      <c r="B38" s="69"/>
      <c r="C38" s="69"/>
      <c r="D38" s="75"/>
      <c r="E38" s="69"/>
      <c r="F38" s="75"/>
      <c r="G38" s="69"/>
      <c r="H38" s="85"/>
    </row>
    <row r="39" spans="2:8" x14ac:dyDescent="0.15">
      <c r="B39" s="56"/>
      <c r="C39" s="43"/>
      <c r="D39" s="43"/>
      <c r="E39" s="43"/>
      <c r="F39" s="44"/>
      <c r="G39" s="57" t="s">
        <v>224</v>
      </c>
      <c r="H39" s="86">
        <f>+SUM(H36:H38)</f>
        <v>8208.0870039999991</v>
      </c>
    </row>
    <row r="40" spans="2:8" x14ac:dyDescent="0.15">
      <c r="B40" s="56"/>
      <c r="C40" s="43"/>
      <c r="D40" s="43"/>
      <c r="E40" s="43"/>
      <c r="F40" s="44"/>
      <c r="G40" s="87"/>
      <c r="H40" s="78"/>
    </row>
    <row r="41" spans="2:8" ht="15" customHeight="1" x14ac:dyDescent="0.15">
      <c r="B41" s="88"/>
      <c r="C41" s="43"/>
      <c r="D41" s="673" t="s">
        <v>242</v>
      </c>
      <c r="E41" s="673"/>
      <c r="F41" s="673"/>
      <c r="G41" s="674"/>
      <c r="H41" s="89">
        <f>+H20+H28+H33+H39</f>
        <v>10595.111704399998</v>
      </c>
    </row>
    <row r="42" spans="2:8" ht="15" customHeight="1" x14ac:dyDescent="0.15">
      <c r="B42" s="352"/>
      <c r="C42" s="1"/>
      <c r="D42" s="499"/>
      <c r="E42" s="499"/>
      <c r="F42" s="499"/>
      <c r="G42" s="499"/>
      <c r="H42" s="90"/>
    </row>
    <row r="43" spans="2:8" ht="15" customHeight="1" x14ac:dyDescent="0.15">
      <c r="B43" s="353"/>
      <c r="C43" s="1"/>
      <c r="D43" s="499"/>
      <c r="E43" s="499"/>
      <c r="F43" s="499"/>
      <c r="G43" s="499"/>
      <c r="H43" s="90"/>
    </row>
    <row r="44" spans="2:8" ht="15" customHeight="1" x14ac:dyDescent="0.15">
      <c r="B44" s="354" t="s">
        <v>97</v>
      </c>
      <c r="C44" s="1"/>
      <c r="D44" s="499"/>
      <c r="E44" s="499"/>
      <c r="F44" s="499"/>
      <c r="G44" s="499"/>
      <c r="H44" s="90"/>
    </row>
    <row r="45" spans="2:8" ht="15" customHeight="1" x14ac:dyDescent="0.15">
      <c r="B45" s="355" t="s">
        <v>98</v>
      </c>
      <c r="C45" s="1"/>
      <c r="D45" s="499"/>
      <c r="E45" s="499"/>
      <c r="F45" s="499"/>
      <c r="G45" s="499"/>
      <c r="H45" s="90"/>
    </row>
    <row r="46" spans="2:8" ht="15" customHeight="1" x14ac:dyDescent="0.15">
      <c r="B46" s="356" t="s">
        <v>99</v>
      </c>
      <c r="C46" s="1"/>
      <c r="D46" s="499"/>
      <c r="E46" s="499"/>
      <c r="F46" s="499"/>
      <c r="G46" s="499"/>
      <c r="H46" s="90"/>
    </row>
    <row r="47" spans="2:8" ht="15" customHeight="1" x14ac:dyDescent="0.15">
      <c r="B47" s="356" t="s">
        <v>100</v>
      </c>
      <c r="C47" s="1"/>
      <c r="D47" s="499"/>
      <c r="E47" s="499"/>
      <c r="F47" s="499"/>
      <c r="G47" s="499"/>
      <c r="H47" s="90"/>
    </row>
    <row r="48" spans="2:8" ht="14.25" customHeight="1" x14ac:dyDescent="0.15">
      <c r="B48" s="96"/>
      <c r="C48" s="97"/>
      <c r="D48" s="98"/>
      <c r="E48" s="98"/>
      <c r="F48" s="98"/>
      <c r="G48" s="98"/>
      <c r="H48" s="99"/>
    </row>
    <row r="58" spans="2:8" ht="16" x14ac:dyDescent="0.15">
      <c r="B58" s="675" t="s">
        <v>210</v>
      </c>
      <c r="C58" s="676"/>
      <c r="D58" s="676"/>
      <c r="E58" s="676"/>
      <c r="F58" s="676"/>
      <c r="G58" s="676"/>
      <c r="H58" s="677"/>
    </row>
    <row r="59" spans="2:8" ht="14.25" customHeight="1" x14ac:dyDescent="0.15">
      <c r="B59" s="678" t="s">
        <v>211</v>
      </c>
      <c r="C59" s="679"/>
      <c r="D59" s="679"/>
      <c r="E59" s="679"/>
      <c r="F59" s="679"/>
      <c r="G59" s="679"/>
      <c r="H59" s="680"/>
    </row>
    <row r="60" spans="2:8" ht="14.25" customHeight="1" x14ac:dyDescent="0.15">
      <c r="B60" s="681"/>
      <c r="C60" s="682"/>
      <c r="D60" s="682"/>
      <c r="E60" s="682"/>
      <c r="F60" s="682"/>
      <c r="G60" s="682"/>
      <c r="H60" s="683"/>
    </row>
    <row r="61" spans="2:8" ht="14.25" customHeight="1" x14ac:dyDescent="0.15">
      <c r="B61" s="684"/>
      <c r="C61" s="685"/>
      <c r="D61" s="685"/>
      <c r="E61" s="685"/>
      <c r="F61" s="685"/>
      <c r="G61" s="685"/>
      <c r="H61" s="686"/>
    </row>
    <row r="62" spans="2:8" x14ac:dyDescent="0.15">
      <c r="B62" s="687" t="str">
        <f>+'PRESUPUESTO GENERAL'!C10</f>
        <v>Retiro parcial, cargue y transporte de grava triturada lavada existente, con espesor promedio de 7,5 cm, incluyendo mano de obra, herramientas, cargue, transporte hasta el sitio de disposición final.</v>
      </c>
      <c r="C62" s="688"/>
      <c r="D62" s="688"/>
      <c r="E62" s="688"/>
      <c r="F62" s="689"/>
      <c r="G62" s="696" t="s">
        <v>251</v>
      </c>
      <c r="H62" s="697"/>
    </row>
    <row r="63" spans="2:8" x14ac:dyDescent="0.15">
      <c r="B63" s="690"/>
      <c r="C63" s="691"/>
      <c r="D63" s="691"/>
      <c r="E63" s="691"/>
      <c r="F63" s="692"/>
      <c r="G63" s="698"/>
      <c r="H63" s="699"/>
    </row>
    <row r="64" spans="2:8" x14ac:dyDescent="0.15">
      <c r="B64" s="693"/>
      <c r="C64" s="694"/>
      <c r="D64" s="694"/>
      <c r="E64" s="694"/>
      <c r="F64" s="695"/>
      <c r="G64" s="700"/>
      <c r="H64" s="701"/>
    </row>
    <row r="65" spans="2:8" x14ac:dyDescent="0.15">
      <c r="B65" s="702"/>
      <c r="C65" s="703"/>
      <c r="D65" s="703"/>
      <c r="E65" s="703"/>
      <c r="F65" s="703"/>
      <c r="G65" s="703"/>
      <c r="H65" s="704"/>
    </row>
    <row r="66" spans="2:8" x14ac:dyDescent="0.15">
      <c r="B66" s="42" t="s">
        <v>213</v>
      </c>
      <c r="C66" s="43"/>
      <c r="D66" s="43"/>
      <c r="E66" s="43"/>
      <c r="F66" s="44"/>
      <c r="G66" s="43"/>
      <c r="H66" s="45"/>
    </row>
    <row r="67" spans="2:8" x14ac:dyDescent="0.15">
      <c r="B67" s="669" t="s">
        <v>214</v>
      </c>
      <c r="C67" s="670"/>
      <c r="D67" s="46" t="s">
        <v>215</v>
      </c>
      <c r="E67" s="46" t="s">
        <v>216</v>
      </c>
      <c r="F67" s="47" t="s">
        <v>244</v>
      </c>
      <c r="G67" s="498" t="s">
        <v>218</v>
      </c>
      <c r="H67" s="48" t="s">
        <v>219</v>
      </c>
    </row>
    <row r="68" spans="2:8" x14ac:dyDescent="0.15">
      <c r="B68" s="711" t="s">
        <v>245</v>
      </c>
      <c r="C68" s="712"/>
      <c r="D68" s="118"/>
      <c r="E68" s="119"/>
      <c r="F68" s="120">
        <v>0.1</v>
      </c>
      <c r="G68" s="121">
        <f>+H90</f>
        <v>14274.933920000001</v>
      </c>
      <c r="H68" s="122">
        <f>+F68*G68</f>
        <v>1427.4933920000003</v>
      </c>
    </row>
    <row r="69" spans="2:8" x14ac:dyDescent="0.15">
      <c r="B69" s="713" t="s">
        <v>252</v>
      </c>
      <c r="C69" s="714"/>
      <c r="D69" s="118" t="s">
        <v>253</v>
      </c>
      <c r="E69" s="119">
        <f>140000*116%</f>
        <v>162400</v>
      </c>
      <c r="F69" s="127">
        <v>3.5</v>
      </c>
      <c r="G69" s="124">
        <f>+E69/F69</f>
        <v>46400</v>
      </c>
      <c r="H69" s="122">
        <f>+G69</f>
        <v>46400</v>
      </c>
    </row>
    <row r="70" spans="2:8" x14ac:dyDescent="0.15">
      <c r="B70" s="705"/>
      <c r="C70" s="706"/>
      <c r="D70" s="49"/>
      <c r="E70" s="50"/>
      <c r="F70" s="54"/>
      <c r="G70" s="52"/>
      <c r="H70" s="53"/>
    </row>
    <row r="71" spans="2:8" x14ac:dyDescent="0.15">
      <c r="B71" s="56"/>
      <c r="C71" s="43"/>
      <c r="D71" s="43"/>
      <c r="E71" s="43"/>
      <c r="F71" s="44"/>
      <c r="G71" s="57" t="s">
        <v>224</v>
      </c>
      <c r="H71" s="58">
        <f>SUM(H68:H70)</f>
        <v>47827.493392000004</v>
      </c>
    </row>
    <row r="72" spans="2:8" x14ac:dyDescent="0.15">
      <c r="B72" s="42" t="s">
        <v>225</v>
      </c>
      <c r="C72" s="43"/>
      <c r="D72" s="43"/>
      <c r="E72" s="43"/>
      <c r="F72" s="59"/>
      <c r="G72" s="59"/>
      <c r="H72" s="60"/>
    </row>
    <row r="73" spans="2:8" x14ac:dyDescent="0.15">
      <c r="B73" s="669" t="s">
        <v>214</v>
      </c>
      <c r="C73" s="670"/>
      <c r="D73" s="46" t="s">
        <v>226</v>
      </c>
      <c r="E73" s="46" t="s">
        <v>227</v>
      </c>
      <c r="F73" s="47" t="s">
        <v>228</v>
      </c>
      <c r="G73" s="498" t="s">
        <v>218</v>
      </c>
      <c r="H73" s="61" t="s">
        <v>219</v>
      </c>
    </row>
    <row r="74" spans="2:8" x14ac:dyDescent="0.15">
      <c r="B74" s="667"/>
      <c r="C74" s="668"/>
      <c r="D74" s="62"/>
      <c r="E74" s="63"/>
      <c r="F74" s="64"/>
      <c r="G74" s="65"/>
      <c r="H74" s="66"/>
    </row>
    <row r="75" spans="2:8" x14ac:dyDescent="0.15">
      <c r="B75" s="709"/>
      <c r="C75" s="710"/>
      <c r="D75" s="62"/>
      <c r="E75" s="63"/>
      <c r="F75" s="64"/>
      <c r="G75" s="65"/>
      <c r="H75" s="66"/>
    </row>
    <row r="76" spans="2:8" x14ac:dyDescent="0.15">
      <c r="B76" s="504"/>
      <c r="C76" s="505"/>
      <c r="D76" s="62"/>
      <c r="E76" s="63"/>
      <c r="F76" s="64"/>
      <c r="G76" s="65"/>
      <c r="H76" s="66"/>
    </row>
    <row r="77" spans="2:8" x14ac:dyDescent="0.15">
      <c r="B77" s="504"/>
      <c r="C77" s="505"/>
      <c r="D77" s="62"/>
      <c r="E77" s="63"/>
      <c r="F77" s="64"/>
      <c r="G77" s="65"/>
      <c r="H77" s="66"/>
    </row>
    <row r="78" spans="2:8" x14ac:dyDescent="0.15">
      <c r="B78" s="709"/>
      <c r="C78" s="710"/>
      <c r="D78" s="67"/>
      <c r="E78" s="68"/>
      <c r="F78" s="54"/>
      <c r="G78" s="52"/>
      <c r="H78" s="69"/>
    </row>
    <row r="79" spans="2:8" x14ac:dyDescent="0.15">
      <c r="B79" s="56"/>
      <c r="C79" s="43"/>
      <c r="D79" s="43"/>
      <c r="E79" s="43"/>
      <c r="F79" s="59"/>
      <c r="G79" s="57" t="s">
        <v>224</v>
      </c>
      <c r="H79" s="70">
        <f>SUM(H74:H78)</f>
        <v>0</v>
      </c>
    </row>
    <row r="80" spans="2:8" x14ac:dyDescent="0.15">
      <c r="B80" s="42" t="s">
        <v>230</v>
      </c>
      <c r="C80" s="43"/>
      <c r="D80" s="43"/>
      <c r="E80" s="43"/>
      <c r="F80" s="59"/>
      <c r="G80" s="59"/>
      <c r="H80" s="53"/>
    </row>
    <row r="81" spans="2:8" x14ac:dyDescent="0.15">
      <c r="B81" s="669" t="s">
        <v>214</v>
      </c>
      <c r="C81" s="670"/>
      <c r="D81" s="46" t="s">
        <v>215</v>
      </c>
      <c r="E81" s="46" t="s">
        <v>254</v>
      </c>
      <c r="F81" s="47" t="s">
        <v>232</v>
      </c>
      <c r="G81" s="46" t="s">
        <v>218</v>
      </c>
      <c r="H81" s="71" t="s">
        <v>233</v>
      </c>
    </row>
    <row r="82" spans="2:8" x14ac:dyDescent="0.15">
      <c r="B82" s="711" t="s">
        <v>255</v>
      </c>
      <c r="C82" s="712"/>
      <c r="D82" s="72">
        <f>1*1.3</f>
        <v>1.3</v>
      </c>
      <c r="E82" s="73">
        <v>3</v>
      </c>
      <c r="F82" s="52">
        <v>4241</v>
      </c>
      <c r="G82" s="65">
        <f>+D82*E82*F82</f>
        <v>16539.900000000001</v>
      </c>
      <c r="H82" s="53">
        <f>+G82</f>
        <v>16539.900000000001</v>
      </c>
    </row>
    <row r="83" spans="2:8" x14ac:dyDescent="0.15">
      <c r="B83" s="671"/>
      <c r="C83" s="672"/>
      <c r="D83" s="72"/>
      <c r="E83" s="74"/>
      <c r="F83" s="75"/>
      <c r="G83" s="74"/>
      <c r="H83" s="76"/>
    </row>
    <row r="84" spans="2:8" x14ac:dyDescent="0.15">
      <c r="B84" s="56"/>
      <c r="C84" s="43"/>
      <c r="D84" s="43"/>
      <c r="E84" s="43"/>
      <c r="F84" s="44"/>
      <c r="G84" s="57" t="s">
        <v>224</v>
      </c>
      <c r="H84" s="77">
        <f>SUM(H82:H83)</f>
        <v>16539.900000000001</v>
      </c>
    </row>
    <row r="85" spans="2:8" x14ac:dyDescent="0.15">
      <c r="B85" s="42" t="s">
        <v>234</v>
      </c>
      <c r="C85" s="43"/>
      <c r="D85" s="43"/>
      <c r="E85" s="43"/>
      <c r="F85" s="44"/>
      <c r="G85" s="59"/>
      <c r="H85" s="78"/>
    </row>
    <row r="86" spans="2:8" x14ac:dyDescent="0.15">
      <c r="B86" s="79" t="s">
        <v>235</v>
      </c>
      <c r="C86" s="79" t="s">
        <v>228</v>
      </c>
      <c r="D86" s="79" t="s">
        <v>236</v>
      </c>
      <c r="E86" s="79" t="s">
        <v>237</v>
      </c>
      <c r="F86" s="80" t="s">
        <v>238</v>
      </c>
      <c r="G86" s="81" t="s">
        <v>244</v>
      </c>
      <c r="H86" s="82" t="s">
        <v>218</v>
      </c>
    </row>
    <row r="87" spans="2:8" x14ac:dyDescent="0.15">
      <c r="B87" s="112" t="s">
        <v>256</v>
      </c>
      <c r="C87" s="113">
        <v>1</v>
      </c>
      <c r="D87" s="114">
        <f>+D88*2</f>
        <v>116727</v>
      </c>
      <c r="E87" s="115">
        <v>1.8344</v>
      </c>
      <c r="F87" s="116">
        <f>C87*D87*E87</f>
        <v>214124.00880000001</v>
      </c>
      <c r="G87" s="113">
        <v>30</v>
      </c>
      <c r="H87" s="109">
        <f>F87/G87</f>
        <v>7137.4669600000007</v>
      </c>
    </row>
    <row r="88" spans="2:8" x14ac:dyDescent="0.15">
      <c r="B88" s="112" t="s">
        <v>250</v>
      </c>
      <c r="C88" s="113">
        <v>2</v>
      </c>
      <c r="D88" s="114">
        <f>+D37</f>
        <v>58363.5</v>
      </c>
      <c r="E88" s="115">
        <v>1.8344</v>
      </c>
      <c r="F88" s="116">
        <f>+D88*C88*E88</f>
        <v>214124.00880000001</v>
      </c>
      <c r="G88" s="113">
        <v>30</v>
      </c>
      <c r="H88" s="109">
        <f>+F88/G88</f>
        <v>7137.4669600000007</v>
      </c>
    </row>
    <row r="89" spans="2:8" x14ac:dyDescent="0.15">
      <c r="B89" s="69"/>
      <c r="C89" s="69"/>
      <c r="D89" s="75"/>
      <c r="E89" s="69"/>
      <c r="F89" s="75"/>
      <c r="G89" s="69"/>
      <c r="H89" s="85"/>
    </row>
    <row r="90" spans="2:8" x14ac:dyDescent="0.15">
      <c r="B90" s="56"/>
      <c r="C90" s="43"/>
      <c r="D90" s="43"/>
      <c r="E90" s="43"/>
      <c r="F90" s="44"/>
      <c r="G90" s="57" t="s">
        <v>224</v>
      </c>
      <c r="H90" s="86">
        <f>+SUM(H87:H89)</f>
        <v>14274.933920000001</v>
      </c>
    </row>
    <row r="91" spans="2:8" x14ac:dyDescent="0.15">
      <c r="B91" s="56"/>
      <c r="C91" s="43"/>
      <c r="D91" s="43"/>
      <c r="E91" s="43"/>
      <c r="F91" s="44"/>
      <c r="G91" s="87"/>
      <c r="H91" s="78"/>
    </row>
    <row r="92" spans="2:8" x14ac:dyDescent="0.15">
      <c r="B92" s="88"/>
      <c r="C92" s="43"/>
      <c r="D92" s="673" t="s">
        <v>242</v>
      </c>
      <c r="E92" s="673"/>
      <c r="F92" s="673"/>
      <c r="G92" s="674"/>
      <c r="H92" s="89">
        <f>+H71+H79+H84+H90</f>
        <v>78642.327312000009</v>
      </c>
    </row>
    <row r="93" spans="2:8" ht="16" x14ac:dyDescent="0.15">
      <c r="B93" s="352"/>
      <c r="C93" s="1"/>
      <c r="D93" s="499"/>
      <c r="E93" s="499"/>
      <c r="F93" s="499"/>
      <c r="G93" s="499"/>
      <c r="H93" s="90"/>
    </row>
    <row r="94" spans="2:8" ht="16" x14ac:dyDescent="0.15">
      <c r="B94" s="353"/>
      <c r="C94" s="1"/>
      <c r="D94" s="499"/>
      <c r="E94" s="499"/>
      <c r="F94" s="499"/>
      <c r="G94" s="499"/>
      <c r="H94" s="90"/>
    </row>
    <row r="95" spans="2:8" ht="16" x14ac:dyDescent="0.15">
      <c r="B95" s="354" t="s">
        <v>97</v>
      </c>
      <c r="C95" s="1"/>
      <c r="D95" s="499"/>
      <c r="E95" s="499"/>
      <c r="F95" s="499"/>
      <c r="G95" s="499"/>
      <c r="H95" s="90"/>
    </row>
    <row r="96" spans="2:8" ht="16" x14ac:dyDescent="0.15">
      <c r="B96" s="355" t="s">
        <v>98</v>
      </c>
      <c r="C96" s="1"/>
      <c r="D96" s="499"/>
      <c r="E96" s="499"/>
      <c r="F96" s="499"/>
      <c r="G96" s="499"/>
      <c r="H96" s="90"/>
    </row>
    <row r="97" spans="2:8" ht="16" x14ac:dyDescent="0.15">
      <c r="B97" s="356" t="s">
        <v>99</v>
      </c>
      <c r="C97" s="1"/>
      <c r="D97" s="499"/>
      <c r="E97" s="499"/>
      <c r="F97" s="499"/>
      <c r="G97" s="499"/>
      <c r="H97" s="90"/>
    </row>
    <row r="98" spans="2:8" ht="16" x14ac:dyDescent="0.15">
      <c r="B98" s="356" t="s">
        <v>100</v>
      </c>
      <c r="C98" s="1"/>
      <c r="D98" s="499"/>
      <c r="E98" s="499"/>
      <c r="F98" s="499"/>
      <c r="G98" s="499"/>
      <c r="H98" s="90"/>
    </row>
    <row r="99" spans="2:8" x14ac:dyDescent="0.15">
      <c r="B99" s="96"/>
      <c r="C99" s="97"/>
      <c r="D99" s="98"/>
      <c r="E99" s="98"/>
      <c r="F99" s="98"/>
      <c r="G99" s="98"/>
      <c r="H99" s="99"/>
    </row>
    <row r="110" spans="2:8" ht="16" x14ac:dyDescent="0.15">
      <c r="B110" s="675" t="s">
        <v>210</v>
      </c>
      <c r="C110" s="676"/>
      <c r="D110" s="676"/>
      <c r="E110" s="676"/>
      <c r="F110" s="676"/>
      <c r="G110" s="676"/>
      <c r="H110" s="677"/>
    </row>
    <row r="111" spans="2:8" ht="14.25" customHeight="1" x14ac:dyDescent="0.15">
      <c r="B111" s="678" t="s">
        <v>211</v>
      </c>
      <c r="C111" s="679"/>
      <c r="D111" s="679"/>
      <c r="E111" s="679"/>
      <c r="F111" s="679"/>
      <c r="G111" s="679"/>
      <c r="H111" s="680"/>
    </row>
    <row r="112" spans="2:8" ht="14.25" customHeight="1" x14ac:dyDescent="0.15">
      <c r="B112" s="681"/>
      <c r="C112" s="682"/>
      <c r="D112" s="682"/>
      <c r="E112" s="682"/>
      <c r="F112" s="682"/>
      <c r="G112" s="682"/>
      <c r="H112" s="683"/>
    </row>
    <row r="113" spans="2:8" ht="14.25" customHeight="1" x14ac:dyDescent="0.15">
      <c r="B113" s="684"/>
      <c r="C113" s="685"/>
      <c r="D113" s="685"/>
      <c r="E113" s="685"/>
      <c r="F113" s="685"/>
      <c r="G113" s="685"/>
      <c r="H113" s="686"/>
    </row>
    <row r="114" spans="2:8" x14ac:dyDescent="0.15">
      <c r="B114" s="687" t="str">
        <f>+'PRESUPUESTO GENERAL'!C11</f>
        <v xml:space="preserve">Renivelación del lecho filtrante hasta obtener pendiente de 1% del centro longitudinal de la cancha, hacia los costados, incluye compactación. </v>
      </c>
      <c r="C114" s="688"/>
      <c r="D114" s="688"/>
      <c r="E114" s="688"/>
      <c r="F114" s="689"/>
      <c r="G114" s="696" t="s">
        <v>243</v>
      </c>
      <c r="H114" s="697"/>
    </row>
    <row r="115" spans="2:8" x14ac:dyDescent="0.15">
      <c r="B115" s="690"/>
      <c r="C115" s="691"/>
      <c r="D115" s="691"/>
      <c r="E115" s="691"/>
      <c r="F115" s="692"/>
      <c r="G115" s="698"/>
      <c r="H115" s="699"/>
    </row>
    <row r="116" spans="2:8" x14ac:dyDescent="0.15">
      <c r="B116" s="693"/>
      <c r="C116" s="694"/>
      <c r="D116" s="694"/>
      <c r="E116" s="694"/>
      <c r="F116" s="695"/>
      <c r="G116" s="700"/>
      <c r="H116" s="701"/>
    </row>
    <row r="117" spans="2:8" x14ac:dyDescent="0.15">
      <c r="B117" s="702"/>
      <c r="C117" s="703"/>
      <c r="D117" s="703"/>
      <c r="E117" s="703"/>
      <c r="F117" s="703"/>
      <c r="G117" s="703"/>
      <c r="H117" s="704"/>
    </row>
    <row r="118" spans="2:8" x14ac:dyDescent="0.15">
      <c r="B118" s="42" t="s">
        <v>213</v>
      </c>
      <c r="C118" s="43"/>
      <c r="D118" s="43"/>
      <c r="E118" s="43"/>
      <c r="F118" s="44"/>
      <c r="G118" s="43"/>
      <c r="H118" s="45"/>
    </row>
    <row r="119" spans="2:8" x14ac:dyDescent="0.15">
      <c r="B119" s="669" t="s">
        <v>214</v>
      </c>
      <c r="C119" s="670"/>
      <c r="D119" s="46" t="s">
        <v>215</v>
      </c>
      <c r="E119" s="46" t="s">
        <v>216</v>
      </c>
      <c r="F119" s="47" t="s">
        <v>244</v>
      </c>
      <c r="G119" s="498" t="s">
        <v>218</v>
      </c>
      <c r="H119" s="48" t="s">
        <v>219</v>
      </c>
    </row>
    <row r="120" spans="2:8" x14ac:dyDescent="0.15">
      <c r="B120" s="711" t="s">
        <v>245</v>
      </c>
      <c r="C120" s="712"/>
      <c r="D120" s="118"/>
      <c r="E120" s="119"/>
      <c r="F120" s="120">
        <v>0.1</v>
      </c>
      <c r="G120" s="121">
        <f>+H144</f>
        <v>148.69722833333333</v>
      </c>
      <c r="H120" s="122">
        <f>+F120*G120</f>
        <v>14.869722833333334</v>
      </c>
    </row>
    <row r="121" spans="2:8" x14ac:dyDescent="0.15">
      <c r="B121" s="713" t="s">
        <v>246</v>
      </c>
      <c r="C121" s="714"/>
      <c r="D121" s="118"/>
      <c r="E121" s="119">
        <v>6000</v>
      </c>
      <c r="F121" s="192">
        <v>90</v>
      </c>
      <c r="G121" s="124">
        <f>+E121/F121</f>
        <v>66.666666666666671</v>
      </c>
      <c r="H121" s="122">
        <f>+G121</f>
        <v>66.666666666666671</v>
      </c>
    </row>
    <row r="122" spans="2:8" x14ac:dyDescent="0.15">
      <c r="B122" s="713" t="s">
        <v>257</v>
      </c>
      <c r="C122" s="714"/>
      <c r="D122" s="209" t="s">
        <v>253</v>
      </c>
      <c r="E122" s="210">
        <f>140000*116%</f>
        <v>162400</v>
      </c>
      <c r="F122" s="192">
        <v>90</v>
      </c>
      <c r="G122" s="211">
        <f>+E122/F122</f>
        <v>1804.4444444444443</v>
      </c>
      <c r="H122" s="212">
        <f>+G122</f>
        <v>1804.4444444444443</v>
      </c>
    </row>
    <row r="123" spans="2:8" x14ac:dyDescent="0.15">
      <c r="B123" s="507" t="s">
        <v>258</v>
      </c>
      <c r="C123" s="508"/>
      <c r="D123" s="209" t="s">
        <v>253</v>
      </c>
      <c r="E123" s="210">
        <v>34000</v>
      </c>
      <c r="F123" s="192">
        <v>45</v>
      </c>
      <c r="G123" s="211">
        <f>+E123/F123</f>
        <v>755.55555555555554</v>
      </c>
      <c r="H123" s="212">
        <f>+G123</f>
        <v>755.55555555555554</v>
      </c>
    </row>
    <row r="124" spans="2:8" x14ac:dyDescent="0.15">
      <c r="B124" s="711" t="s">
        <v>259</v>
      </c>
      <c r="C124" s="712"/>
      <c r="D124" s="209" t="s">
        <v>253</v>
      </c>
      <c r="E124" s="210">
        <f>150000*116%</f>
        <v>174000</v>
      </c>
      <c r="F124" s="192">
        <v>80</v>
      </c>
      <c r="G124" s="211">
        <f>+E124/F124</f>
        <v>2175</v>
      </c>
      <c r="H124" s="212">
        <f>+G124</f>
        <v>2175</v>
      </c>
    </row>
    <row r="125" spans="2:8" x14ac:dyDescent="0.15">
      <c r="B125" s="56"/>
      <c r="C125" s="43"/>
      <c r="D125" s="43"/>
      <c r="E125" s="43"/>
      <c r="F125" s="44"/>
      <c r="G125" s="57" t="s">
        <v>224</v>
      </c>
      <c r="H125" s="58">
        <f>SUM(H120:H124)</f>
        <v>4816.5363895</v>
      </c>
    </row>
    <row r="126" spans="2:8" x14ac:dyDescent="0.15">
      <c r="B126" s="42" t="s">
        <v>225</v>
      </c>
      <c r="C126" s="43"/>
      <c r="D126" s="43"/>
      <c r="E126" s="43"/>
      <c r="F126" s="59"/>
      <c r="G126" s="59"/>
      <c r="H126" s="60"/>
    </row>
    <row r="127" spans="2:8" x14ac:dyDescent="0.15">
      <c r="B127" s="669" t="s">
        <v>214</v>
      </c>
      <c r="C127" s="670"/>
      <c r="D127" s="46" t="s">
        <v>226</v>
      </c>
      <c r="E127" s="46" t="s">
        <v>227</v>
      </c>
      <c r="F127" s="47" t="s">
        <v>228</v>
      </c>
      <c r="G127" s="498" t="s">
        <v>218</v>
      </c>
      <c r="H127" s="61" t="s">
        <v>219</v>
      </c>
    </row>
    <row r="128" spans="2:8" x14ac:dyDescent="0.15">
      <c r="B128" s="667"/>
      <c r="C128" s="668"/>
      <c r="D128" s="62"/>
      <c r="E128" s="63"/>
      <c r="F128" s="64"/>
      <c r="G128" s="65"/>
      <c r="H128" s="66"/>
    </row>
    <row r="129" spans="2:8" x14ac:dyDescent="0.15">
      <c r="B129" s="709"/>
      <c r="C129" s="710"/>
      <c r="D129" s="62"/>
      <c r="E129" s="63"/>
      <c r="F129" s="64"/>
      <c r="G129" s="65"/>
      <c r="H129" s="66"/>
    </row>
    <row r="130" spans="2:8" x14ac:dyDescent="0.15">
      <c r="B130" s="504"/>
      <c r="C130" s="505"/>
      <c r="D130" s="62"/>
      <c r="E130" s="63"/>
      <c r="F130" s="64"/>
      <c r="G130" s="65"/>
      <c r="H130" s="66"/>
    </row>
    <row r="131" spans="2:8" x14ac:dyDescent="0.15">
      <c r="B131" s="504"/>
      <c r="C131" s="505"/>
      <c r="D131" s="62"/>
      <c r="E131" s="63"/>
      <c r="F131" s="64"/>
      <c r="G131" s="65"/>
      <c r="H131" s="66"/>
    </row>
    <row r="132" spans="2:8" x14ac:dyDescent="0.15">
      <c r="B132" s="709"/>
      <c r="C132" s="710"/>
      <c r="D132" s="67"/>
      <c r="E132" s="68"/>
      <c r="F132" s="54"/>
      <c r="G132" s="52"/>
      <c r="H132" s="69"/>
    </row>
    <row r="133" spans="2:8" x14ac:dyDescent="0.15">
      <c r="B133" s="56"/>
      <c r="C133" s="43"/>
      <c r="D133" s="43"/>
      <c r="E133" s="43"/>
      <c r="F133" s="59"/>
      <c r="G133" s="57" t="s">
        <v>224</v>
      </c>
      <c r="H133" s="70">
        <f>SUM(H128:H132)</f>
        <v>0</v>
      </c>
    </row>
    <row r="134" spans="2:8" x14ac:dyDescent="0.15">
      <c r="B134" s="42" t="s">
        <v>230</v>
      </c>
      <c r="C134" s="43"/>
      <c r="D134" s="43"/>
      <c r="E134" s="43"/>
      <c r="F134" s="59"/>
      <c r="G134" s="59"/>
      <c r="H134" s="53"/>
    </row>
    <row r="135" spans="2:8" x14ac:dyDescent="0.15">
      <c r="B135" s="669" t="s">
        <v>214</v>
      </c>
      <c r="C135" s="670"/>
      <c r="D135" s="46" t="s">
        <v>215</v>
      </c>
      <c r="E135" s="46" t="s">
        <v>231</v>
      </c>
      <c r="F135" s="47" t="s">
        <v>232</v>
      </c>
      <c r="G135" s="46" t="s">
        <v>218</v>
      </c>
      <c r="H135" s="71" t="s">
        <v>233</v>
      </c>
    </row>
    <row r="136" spans="2:8" x14ac:dyDescent="0.15">
      <c r="B136" s="671"/>
      <c r="C136" s="672"/>
      <c r="D136" s="72"/>
      <c r="E136" s="73"/>
      <c r="F136" s="65"/>
      <c r="G136" s="65"/>
      <c r="H136" s="53"/>
    </row>
    <row r="137" spans="2:8" x14ac:dyDescent="0.15">
      <c r="B137" s="671"/>
      <c r="C137" s="672"/>
      <c r="D137" s="72"/>
      <c r="E137" s="74"/>
      <c r="F137" s="75"/>
      <c r="G137" s="74"/>
      <c r="H137" s="76"/>
    </row>
    <row r="138" spans="2:8" x14ac:dyDescent="0.15">
      <c r="B138" s="56"/>
      <c r="C138" s="43"/>
      <c r="D138" s="43"/>
      <c r="E138" s="43"/>
      <c r="F138" s="44"/>
      <c r="G138" s="57" t="s">
        <v>224</v>
      </c>
      <c r="H138" s="77">
        <f>SUM(H136:H137)</f>
        <v>0</v>
      </c>
    </row>
    <row r="139" spans="2:8" x14ac:dyDescent="0.15">
      <c r="B139" s="42" t="s">
        <v>234</v>
      </c>
      <c r="C139" s="43"/>
      <c r="D139" s="43"/>
      <c r="E139" s="43"/>
      <c r="F139" s="44"/>
      <c r="G139" s="59"/>
      <c r="H139" s="78"/>
    </row>
    <row r="140" spans="2:8" x14ac:dyDescent="0.15">
      <c r="B140" s="79" t="s">
        <v>235</v>
      </c>
      <c r="C140" s="79" t="s">
        <v>228</v>
      </c>
      <c r="D140" s="79" t="s">
        <v>236</v>
      </c>
      <c r="E140" s="79" t="s">
        <v>237</v>
      </c>
      <c r="F140" s="80" t="s">
        <v>238</v>
      </c>
      <c r="G140" s="81" t="s">
        <v>244</v>
      </c>
      <c r="H140" s="82" t="s">
        <v>218</v>
      </c>
    </row>
    <row r="141" spans="2:8" x14ac:dyDescent="0.15">
      <c r="B141" s="69" t="s">
        <v>249</v>
      </c>
      <c r="C141" s="74">
        <v>1</v>
      </c>
      <c r="D141" s="83"/>
      <c r="E141" s="84">
        <v>1.8344</v>
      </c>
      <c r="F141" s="85">
        <f>+D141*C141*E141</f>
        <v>0</v>
      </c>
      <c r="G141" s="74"/>
      <c r="H141" s="65"/>
    </row>
    <row r="142" spans="2:8" x14ac:dyDescent="0.15">
      <c r="B142" s="69" t="s">
        <v>250</v>
      </c>
      <c r="C142" s="74">
        <v>1</v>
      </c>
      <c r="D142" s="83">
        <f>+D88</f>
        <v>58363.5</v>
      </c>
      <c r="E142" s="84">
        <v>1.8344</v>
      </c>
      <c r="F142" s="85">
        <f>+D142*C142*E142</f>
        <v>107062.00440000001</v>
      </c>
      <c r="G142" s="74">
        <f>90*8</f>
        <v>720</v>
      </c>
      <c r="H142" s="65">
        <f>+F142/G142</f>
        <v>148.69722833333333</v>
      </c>
    </row>
    <row r="143" spans="2:8" x14ac:dyDescent="0.15">
      <c r="B143" s="69"/>
      <c r="C143" s="69"/>
      <c r="D143" s="75"/>
      <c r="E143" s="69"/>
      <c r="F143" s="75"/>
      <c r="G143" s="69"/>
      <c r="H143" s="85"/>
    </row>
    <row r="144" spans="2:8" x14ac:dyDescent="0.15">
      <c r="B144" s="56"/>
      <c r="C144" s="43"/>
      <c r="D144" s="43"/>
      <c r="E144" s="43"/>
      <c r="F144" s="44"/>
      <c r="G144" s="57" t="s">
        <v>224</v>
      </c>
      <c r="H144" s="86">
        <f>+SUM(H141:H143)</f>
        <v>148.69722833333333</v>
      </c>
    </row>
    <row r="145" spans="2:8" x14ac:dyDescent="0.15">
      <c r="B145" s="56"/>
      <c r="C145" s="43"/>
      <c r="D145" s="43"/>
      <c r="E145" s="43"/>
      <c r="F145" s="44"/>
      <c r="G145" s="87"/>
      <c r="H145" s="78"/>
    </row>
    <row r="146" spans="2:8" x14ac:dyDescent="0.15">
      <c r="B146" s="88"/>
      <c r="C146" s="43"/>
      <c r="D146" s="673" t="s">
        <v>242</v>
      </c>
      <c r="E146" s="673"/>
      <c r="F146" s="673"/>
      <c r="G146" s="674"/>
      <c r="H146" s="89">
        <f>+H125+H133+H138+H144</f>
        <v>4965.2336178333335</v>
      </c>
    </row>
    <row r="147" spans="2:8" ht="16" x14ac:dyDescent="0.15">
      <c r="B147" s="352"/>
      <c r="C147" s="1"/>
      <c r="D147" s="499"/>
      <c r="E147" s="499"/>
      <c r="F147" s="499"/>
      <c r="G147" s="499"/>
      <c r="H147" s="90"/>
    </row>
    <row r="148" spans="2:8" ht="16" x14ac:dyDescent="0.15">
      <c r="B148" s="353"/>
      <c r="C148" s="1"/>
      <c r="D148" s="499"/>
      <c r="E148" s="499"/>
      <c r="F148" s="499"/>
      <c r="G148" s="499"/>
      <c r="H148" s="90"/>
    </row>
    <row r="149" spans="2:8" ht="16" x14ac:dyDescent="0.15">
      <c r="B149" s="354" t="s">
        <v>97</v>
      </c>
      <c r="C149" s="1"/>
      <c r="D149" s="499"/>
      <c r="E149" s="499"/>
      <c r="F149" s="499"/>
      <c r="G149" s="499"/>
      <c r="H149" s="90"/>
    </row>
    <row r="150" spans="2:8" ht="16" x14ac:dyDescent="0.15">
      <c r="B150" s="355" t="s">
        <v>98</v>
      </c>
      <c r="C150" s="1"/>
      <c r="D150" s="499"/>
      <c r="E150" s="499"/>
      <c r="F150" s="499"/>
      <c r="G150" s="499"/>
      <c r="H150" s="90"/>
    </row>
    <row r="151" spans="2:8" ht="16" x14ac:dyDescent="0.15">
      <c r="B151" s="356" t="s">
        <v>99</v>
      </c>
      <c r="C151" s="1"/>
      <c r="D151" s="499"/>
      <c r="E151" s="499"/>
      <c r="F151" s="499"/>
      <c r="G151" s="499"/>
      <c r="H151" s="90"/>
    </row>
    <row r="152" spans="2:8" ht="16" x14ac:dyDescent="0.15">
      <c r="B152" s="356" t="s">
        <v>100</v>
      </c>
      <c r="C152" s="1"/>
      <c r="D152" s="499"/>
      <c r="E152" s="499"/>
      <c r="F152" s="499"/>
      <c r="G152" s="499"/>
      <c r="H152" s="90"/>
    </row>
    <row r="153" spans="2:8" x14ac:dyDescent="0.15">
      <c r="B153" s="96"/>
      <c r="C153" s="97"/>
      <c r="D153" s="98"/>
      <c r="E153" s="98"/>
      <c r="F153" s="98"/>
      <c r="G153" s="98"/>
      <c r="H153" s="99"/>
    </row>
    <row r="164" spans="2:8" ht="16" x14ac:dyDescent="0.15">
      <c r="B164" s="675" t="s">
        <v>210</v>
      </c>
      <c r="C164" s="676"/>
      <c r="D164" s="676"/>
      <c r="E164" s="676"/>
      <c r="F164" s="676"/>
      <c r="G164" s="676"/>
      <c r="H164" s="677"/>
    </row>
    <row r="165" spans="2:8" x14ac:dyDescent="0.15">
      <c r="B165" s="678" t="str">
        <f>+'PRESUPUESTO GENERAL'!B1</f>
        <v>OBRAS DE MANTENIMIENTO Y ADECUCACION EN EL PARQUE DIVINO NIÑO DEL MUNICIPIO DE LA APARTADA CORDOBA.</v>
      </c>
      <c r="C165" s="679"/>
      <c r="D165" s="679"/>
      <c r="E165" s="679"/>
      <c r="F165" s="679"/>
      <c r="G165" s="679"/>
      <c r="H165" s="680"/>
    </row>
    <row r="166" spans="2:8" x14ac:dyDescent="0.15">
      <c r="B166" s="681"/>
      <c r="C166" s="682"/>
      <c r="D166" s="682"/>
      <c r="E166" s="682"/>
      <c r="F166" s="682"/>
      <c r="G166" s="682"/>
      <c r="H166" s="683"/>
    </row>
    <row r="167" spans="2:8" x14ac:dyDescent="0.15">
      <c r="B167" s="684"/>
      <c r="C167" s="685"/>
      <c r="D167" s="685"/>
      <c r="E167" s="685"/>
      <c r="F167" s="685"/>
      <c r="G167" s="685"/>
      <c r="H167" s="686"/>
    </row>
    <row r="168" spans="2:8" x14ac:dyDescent="0.15">
      <c r="B168" s="687" t="str">
        <f>+'PRESUPUESTO GENERAL'!C12</f>
        <v>Suministro e instalación de geotextil no tejido de polipropileno, punzonado, incluye traslapos, fijaciones, corte, instalación y demás elementos necesarios.</v>
      </c>
      <c r="C168" s="688"/>
      <c r="D168" s="688"/>
      <c r="E168" s="688"/>
      <c r="F168" s="689"/>
      <c r="G168" s="696" t="s">
        <v>243</v>
      </c>
      <c r="H168" s="697"/>
    </row>
    <row r="169" spans="2:8" x14ac:dyDescent="0.15">
      <c r="B169" s="690"/>
      <c r="C169" s="691"/>
      <c r="D169" s="691"/>
      <c r="E169" s="691"/>
      <c r="F169" s="692"/>
      <c r="G169" s="698"/>
      <c r="H169" s="699"/>
    </row>
    <row r="170" spans="2:8" x14ac:dyDescent="0.15">
      <c r="B170" s="693"/>
      <c r="C170" s="694"/>
      <c r="D170" s="694"/>
      <c r="E170" s="694"/>
      <c r="F170" s="695"/>
      <c r="G170" s="700"/>
      <c r="H170" s="701"/>
    </row>
    <row r="171" spans="2:8" x14ac:dyDescent="0.15">
      <c r="B171" s="702"/>
      <c r="C171" s="703"/>
      <c r="D171" s="703"/>
      <c r="E171" s="703"/>
      <c r="F171" s="703"/>
      <c r="G171" s="703"/>
      <c r="H171" s="704"/>
    </row>
    <row r="172" spans="2:8" x14ac:dyDescent="0.15">
      <c r="B172" s="42" t="s">
        <v>213</v>
      </c>
      <c r="C172" s="43"/>
      <c r="D172" s="43"/>
      <c r="E172" s="43"/>
      <c r="F172" s="44"/>
      <c r="G172" s="43"/>
      <c r="H172" s="45"/>
    </row>
    <row r="173" spans="2:8" x14ac:dyDescent="0.15">
      <c r="B173" s="669" t="s">
        <v>214</v>
      </c>
      <c r="C173" s="670"/>
      <c r="D173" s="46" t="s">
        <v>215</v>
      </c>
      <c r="E173" s="46" t="s">
        <v>216</v>
      </c>
      <c r="F173" s="47" t="s">
        <v>244</v>
      </c>
      <c r="G173" s="498" t="s">
        <v>218</v>
      </c>
      <c r="H173" s="48" t="s">
        <v>219</v>
      </c>
    </row>
    <row r="174" spans="2:8" x14ac:dyDescent="0.15">
      <c r="B174" s="711" t="s">
        <v>245</v>
      </c>
      <c r="C174" s="712"/>
      <c r="D174" s="118"/>
      <c r="E174" s="119"/>
      <c r="F174" s="120">
        <v>0.1</v>
      </c>
      <c r="G174" s="121">
        <f>+H196</f>
        <v>1070.620044</v>
      </c>
      <c r="H174" s="122">
        <f>+F174*G174</f>
        <v>107.06200440000001</v>
      </c>
    </row>
    <row r="175" spans="2:8" x14ac:dyDescent="0.15">
      <c r="B175" s="707"/>
      <c r="C175" s="708"/>
      <c r="D175" s="49"/>
      <c r="E175" s="50"/>
      <c r="F175" s="54"/>
      <c r="G175" s="55">
        <f>+E175*F175</f>
        <v>0</v>
      </c>
      <c r="H175" s="53">
        <f>+G175</f>
        <v>0</v>
      </c>
    </row>
    <row r="176" spans="2:8" x14ac:dyDescent="0.15">
      <c r="B176" s="705"/>
      <c r="C176" s="706"/>
      <c r="D176" s="49"/>
      <c r="E176" s="50"/>
      <c r="F176" s="54"/>
      <c r="G176" s="52"/>
      <c r="H176" s="53"/>
    </row>
    <row r="177" spans="2:8" x14ac:dyDescent="0.15">
      <c r="B177" s="56"/>
      <c r="C177" s="43"/>
      <c r="D177" s="43"/>
      <c r="E177" s="43"/>
      <c r="F177" s="44"/>
      <c r="G177" s="57" t="s">
        <v>224</v>
      </c>
      <c r="H177" s="58">
        <f>SUM(H174:H176)</f>
        <v>107.06200440000001</v>
      </c>
    </row>
    <row r="178" spans="2:8" x14ac:dyDescent="0.15">
      <c r="B178" s="42" t="s">
        <v>225</v>
      </c>
      <c r="C178" s="43"/>
      <c r="D178" s="43"/>
      <c r="E178" s="43"/>
      <c r="F178" s="59"/>
      <c r="G178" s="59"/>
      <c r="H178" s="60"/>
    </row>
    <row r="179" spans="2:8" x14ac:dyDescent="0.15">
      <c r="B179" s="669" t="s">
        <v>214</v>
      </c>
      <c r="C179" s="670"/>
      <c r="D179" s="46" t="s">
        <v>226</v>
      </c>
      <c r="E179" s="46" t="s">
        <v>227</v>
      </c>
      <c r="F179" s="47" t="s">
        <v>228</v>
      </c>
      <c r="G179" s="498" t="s">
        <v>218</v>
      </c>
      <c r="H179" s="61" t="s">
        <v>219</v>
      </c>
    </row>
    <row r="180" spans="2:8" x14ac:dyDescent="0.15">
      <c r="B180" s="717" t="s">
        <v>260</v>
      </c>
      <c r="C180" s="718"/>
      <c r="D180" s="106" t="s">
        <v>20</v>
      </c>
      <c r="E180" s="126">
        <f>3685*116%</f>
        <v>4274.5999999999995</v>
      </c>
      <c r="F180" s="146">
        <v>1</v>
      </c>
      <c r="G180" s="109">
        <f>+E180*F180</f>
        <v>4274.5999999999995</v>
      </c>
      <c r="H180" s="110">
        <f>+G180</f>
        <v>4274.5999999999995</v>
      </c>
    </row>
    <row r="181" spans="2:8" x14ac:dyDescent="0.15">
      <c r="B181" s="719"/>
      <c r="C181" s="720"/>
      <c r="D181" s="106"/>
      <c r="E181" s="126"/>
      <c r="F181" s="146"/>
      <c r="G181" s="109"/>
      <c r="H181" s="110"/>
    </row>
    <row r="182" spans="2:8" x14ac:dyDescent="0.15">
      <c r="B182" s="511"/>
      <c r="C182" s="512"/>
      <c r="D182" s="106"/>
      <c r="E182" s="126"/>
      <c r="F182" s="146"/>
      <c r="G182" s="109"/>
      <c r="H182" s="110"/>
    </row>
    <row r="183" spans="2:8" x14ac:dyDescent="0.15">
      <c r="B183" s="511" t="s">
        <v>261</v>
      </c>
      <c r="C183" s="512"/>
      <c r="D183" s="106" t="s">
        <v>262</v>
      </c>
      <c r="E183" s="126">
        <f>+SUM(G180:G182)</f>
        <v>4274.5999999999995</v>
      </c>
      <c r="F183" s="140">
        <v>0.05</v>
      </c>
      <c r="G183" s="109">
        <f>+F183*E183</f>
        <v>213.73</v>
      </c>
      <c r="H183" s="110">
        <f>+G183</f>
        <v>213.73</v>
      </c>
    </row>
    <row r="184" spans="2:8" x14ac:dyDescent="0.15">
      <c r="B184" s="709"/>
      <c r="C184" s="710"/>
      <c r="D184" s="67"/>
      <c r="E184" s="68"/>
      <c r="F184" s="54"/>
      <c r="G184" s="52"/>
      <c r="H184" s="69"/>
    </row>
    <row r="185" spans="2:8" x14ac:dyDescent="0.15">
      <c r="B185" s="56"/>
      <c r="C185" s="43"/>
      <c r="D185" s="43"/>
      <c r="E185" s="43"/>
      <c r="F185" s="59"/>
      <c r="G185" s="57" t="s">
        <v>224</v>
      </c>
      <c r="H185" s="70">
        <f>SUM(H180:H184)</f>
        <v>4488.329999999999</v>
      </c>
    </row>
    <row r="186" spans="2:8" x14ac:dyDescent="0.15">
      <c r="B186" s="42" t="s">
        <v>230</v>
      </c>
      <c r="C186" s="43"/>
      <c r="D186" s="43"/>
      <c r="E186" s="43"/>
      <c r="F186" s="59"/>
      <c r="G186" s="59"/>
      <c r="H186" s="53"/>
    </row>
    <row r="187" spans="2:8" x14ac:dyDescent="0.15">
      <c r="B187" s="669" t="s">
        <v>214</v>
      </c>
      <c r="C187" s="670"/>
      <c r="D187" s="46" t="s">
        <v>215</v>
      </c>
      <c r="E187" s="46" t="s">
        <v>231</v>
      </c>
      <c r="F187" s="47" t="s">
        <v>232</v>
      </c>
      <c r="G187" s="46" t="s">
        <v>218</v>
      </c>
      <c r="H187" s="71" t="s">
        <v>233</v>
      </c>
    </row>
    <row r="188" spans="2:8" x14ac:dyDescent="0.15">
      <c r="B188" s="671"/>
      <c r="C188" s="672"/>
      <c r="D188" s="72"/>
      <c r="E188" s="73"/>
      <c r="F188" s="65"/>
      <c r="G188" s="65"/>
      <c r="H188" s="53"/>
    </row>
    <row r="189" spans="2:8" x14ac:dyDescent="0.15">
      <c r="B189" s="671"/>
      <c r="C189" s="672"/>
      <c r="D189" s="72"/>
      <c r="E189" s="74"/>
      <c r="F189" s="75"/>
      <c r="G189" s="74"/>
      <c r="H189" s="76"/>
    </row>
    <row r="190" spans="2:8" x14ac:dyDescent="0.15">
      <c r="B190" s="56"/>
      <c r="C190" s="43"/>
      <c r="D190" s="43"/>
      <c r="E190" s="43"/>
      <c r="F190" s="44"/>
      <c r="G190" s="57" t="s">
        <v>224</v>
      </c>
      <c r="H190" s="77">
        <f>SUM(H188:H189)</f>
        <v>0</v>
      </c>
    </row>
    <row r="191" spans="2:8" x14ac:dyDescent="0.15">
      <c r="B191" s="42" t="s">
        <v>234</v>
      </c>
      <c r="C191" s="43"/>
      <c r="D191" s="43"/>
      <c r="E191" s="43"/>
      <c r="F191" s="44"/>
      <c r="G191" s="59"/>
      <c r="H191" s="78"/>
    </row>
    <row r="192" spans="2:8" x14ac:dyDescent="0.15">
      <c r="B192" s="79" t="s">
        <v>235</v>
      </c>
      <c r="C192" s="79" t="s">
        <v>228</v>
      </c>
      <c r="D192" s="79" t="s">
        <v>236</v>
      </c>
      <c r="E192" s="79" t="s">
        <v>237</v>
      </c>
      <c r="F192" s="80" t="s">
        <v>238</v>
      </c>
      <c r="G192" s="81" t="s">
        <v>244</v>
      </c>
      <c r="H192" s="82" t="s">
        <v>218</v>
      </c>
    </row>
    <row r="193" spans="2:8" x14ac:dyDescent="0.15">
      <c r="B193" s="112" t="s">
        <v>249</v>
      </c>
      <c r="C193" s="113">
        <v>1</v>
      </c>
      <c r="D193" s="114">
        <f>+D36</f>
        <v>93381.6</v>
      </c>
      <c r="E193" s="115">
        <v>1.8344</v>
      </c>
      <c r="F193" s="116">
        <f>+D193*C193*E193</f>
        <v>171299.20704000001</v>
      </c>
      <c r="G193" s="113">
        <v>360</v>
      </c>
      <c r="H193" s="109">
        <f>F193/G193</f>
        <v>475.8311306666667</v>
      </c>
    </row>
    <row r="194" spans="2:8" x14ac:dyDescent="0.15">
      <c r="B194" s="112" t="s">
        <v>250</v>
      </c>
      <c r="C194" s="113">
        <v>2</v>
      </c>
      <c r="D194" s="114">
        <f>+D88</f>
        <v>58363.5</v>
      </c>
      <c r="E194" s="115">
        <v>1.8344</v>
      </c>
      <c r="F194" s="116">
        <f>+D194*C194*E194</f>
        <v>214124.00880000001</v>
      </c>
      <c r="G194" s="113">
        <v>360</v>
      </c>
      <c r="H194" s="109">
        <f>+F194/G194</f>
        <v>594.78891333333331</v>
      </c>
    </row>
    <row r="195" spans="2:8" x14ac:dyDescent="0.15">
      <c r="B195" s="69"/>
      <c r="C195" s="69"/>
      <c r="D195" s="75"/>
      <c r="E195" s="69"/>
      <c r="F195" s="75"/>
      <c r="G195" s="69"/>
      <c r="H195" s="85"/>
    </row>
    <row r="196" spans="2:8" x14ac:dyDescent="0.15">
      <c r="B196" s="56"/>
      <c r="C196" s="43"/>
      <c r="D196" s="43"/>
      <c r="E196" s="43"/>
      <c r="F196" s="44"/>
      <c r="G196" s="57" t="s">
        <v>224</v>
      </c>
      <c r="H196" s="86">
        <f>+SUM(H193:H195)</f>
        <v>1070.620044</v>
      </c>
    </row>
    <row r="197" spans="2:8" x14ac:dyDescent="0.15">
      <c r="B197" s="56"/>
      <c r="C197" s="43"/>
      <c r="D197" s="43"/>
      <c r="E197" s="43"/>
      <c r="F197" s="44"/>
      <c r="G197" s="87"/>
      <c r="H197" s="78"/>
    </row>
    <row r="198" spans="2:8" x14ac:dyDescent="0.15">
      <c r="B198" s="88"/>
      <c r="C198" s="43"/>
      <c r="D198" s="673" t="s">
        <v>242</v>
      </c>
      <c r="E198" s="673"/>
      <c r="F198" s="673"/>
      <c r="G198" s="674"/>
      <c r="H198" s="89">
        <f>+H177+H185+H190+H196</f>
        <v>5666.012048399999</v>
      </c>
    </row>
    <row r="199" spans="2:8" ht="16" x14ac:dyDescent="0.15">
      <c r="B199" s="352"/>
      <c r="C199" s="1"/>
      <c r="D199" s="499"/>
      <c r="E199" s="499"/>
      <c r="F199" s="499"/>
      <c r="G199" s="499"/>
      <c r="H199" s="90"/>
    </row>
    <row r="200" spans="2:8" ht="16" x14ac:dyDescent="0.15">
      <c r="B200" s="353"/>
      <c r="C200" s="1"/>
      <c r="D200" s="499"/>
      <c r="E200" s="499"/>
      <c r="F200" s="499"/>
      <c r="G200" s="499"/>
      <c r="H200" s="90"/>
    </row>
    <row r="201" spans="2:8" ht="16" x14ac:dyDescent="0.15">
      <c r="B201" s="354" t="s">
        <v>97</v>
      </c>
      <c r="C201" s="1"/>
      <c r="D201" s="499"/>
      <c r="E201" s="499"/>
      <c r="F201" s="499"/>
      <c r="G201" s="499"/>
      <c r="H201" s="90"/>
    </row>
    <row r="202" spans="2:8" ht="16" x14ac:dyDescent="0.15">
      <c r="B202" s="355" t="s">
        <v>98</v>
      </c>
      <c r="C202" s="1"/>
      <c r="D202" s="499"/>
      <c r="E202" s="499"/>
      <c r="F202" s="499"/>
      <c r="G202" s="499"/>
      <c r="H202" s="90"/>
    </row>
    <row r="203" spans="2:8" ht="16" x14ac:dyDescent="0.15">
      <c r="B203" s="356" t="s">
        <v>99</v>
      </c>
      <c r="C203" s="1"/>
      <c r="D203" s="499"/>
      <c r="E203" s="499"/>
      <c r="F203" s="499"/>
      <c r="G203" s="499"/>
      <c r="H203" s="90"/>
    </row>
    <row r="204" spans="2:8" ht="16" x14ac:dyDescent="0.15">
      <c r="B204" s="356" t="s">
        <v>100</v>
      </c>
      <c r="C204" s="1"/>
      <c r="D204" s="499"/>
      <c r="E204" s="499"/>
      <c r="F204" s="499"/>
      <c r="G204" s="499"/>
      <c r="H204" s="90"/>
    </row>
    <row r="205" spans="2:8" x14ac:dyDescent="0.15">
      <c r="B205" s="96"/>
      <c r="C205" s="97"/>
      <c r="D205" s="98"/>
      <c r="E205" s="98"/>
      <c r="F205" s="98"/>
      <c r="G205" s="98"/>
      <c r="H205" s="99"/>
    </row>
    <row r="216" spans="2:8" ht="16" x14ac:dyDescent="0.15">
      <c r="B216" s="675" t="s">
        <v>210</v>
      </c>
      <c r="C216" s="676"/>
      <c r="D216" s="676"/>
      <c r="E216" s="676"/>
      <c r="F216" s="676"/>
      <c r="G216" s="676"/>
      <c r="H216" s="677"/>
    </row>
    <row r="217" spans="2:8" x14ac:dyDescent="0.15">
      <c r="B217" s="678" t="str">
        <f>+'PRESUPUESTO GENERAL'!B1</f>
        <v>OBRAS DE MANTENIMIENTO Y ADECUCACION EN EL PARQUE DIVINO NIÑO DEL MUNICIPIO DE LA APARTADA CORDOBA.</v>
      </c>
      <c r="C217" s="679"/>
      <c r="D217" s="679"/>
      <c r="E217" s="679"/>
      <c r="F217" s="679"/>
      <c r="G217" s="679"/>
      <c r="H217" s="680"/>
    </row>
    <row r="218" spans="2:8" x14ac:dyDescent="0.15">
      <c r="B218" s="681"/>
      <c r="C218" s="682"/>
      <c r="D218" s="682"/>
      <c r="E218" s="682"/>
      <c r="F218" s="682"/>
      <c r="G218" s="682"/>
      <c r="H218" s="683"/>
    </row>
    <row r="219" spans="2:8" x14ac:dyDescent="0.15">
      <c r="B219" s="684"/>
      <c r="C219" s="685"/>
      <c r="D219" s="685"/>
      <c r="E219" s="685"/>
      <c r="F219" s="685"/>
      <c r="G219" s="685"/>
      <c r="H219" s="686"/>
    </row>
    <row r="220" spans="2:8" x14ac:dyDescent="0.15">
      <c r="B220" s="687" t="str">
        <f>+'PRESUPUESTO GENERAL'!C13</f>
        <v>Suministro e instalación de material seleccionado para relleno, arenoso con bajo contenido de finos, incluye extendida, nivelación y compacatación, E= 10 cm.</v>
      </c>
      <c r="C220" s="688"/>
      <c r="D220" s="688"/>
      <c r="E220" s="688"/>
      <c r="F220" s="689"/>
      <c r="G220" s="696" t="s">
        <v>251</v>
      </c>
      <c r="H220" s="697"/>
    </row>
    <row r="221" spans="2:8" x14ac:dyDescent="0.15">
      <c r="B221" s="690"/>
      <c r="C221" s="691"/>
      <c r="D221" s="691"/>
      <c r="E221" s="691"/>
      <c r="F221" s="692"/>
      <c r="G221" s="698"/>
      <c r="H221" s="699"/>
    </row>
    <row r="222" spans="2:8" x14ac:dyDescent="0.15">
      <c r="B222" s="693"/>
      <c r="C222" s="694"/>
      <c r="D222" s="694"/>
      <c r="E222" s="694"/>
      <c r="F222" s="695"/>
      <c r="G222" s="700"/>
      <c r="H222" s="701"/>
    </row>
    <row r="223" spans="2:8" x14ac:dyDescent="0.15">
      <c r="B223" s="702"/>
      <c r="C223" s="703"/>
      <c r="D223" s="703"/>
      <c r="E223" s="703"/>
      <c r="F223" s="703"/>
      <c r="G223" s="703"/>
      <c r="H223" s="704"/>
    </row>
    <row r="224" spans="2:8" x14ac:dyDescent="0.15">
      <c r="B224" s="42" t="s">
        <v>213</v>
      </c>
      <c r="C224" s="43"/>
      <c r="D224" s="43"/>
      <c r="E224" s="43"/>
      <c r="F224" s="44"/>
      <c r="G224" s="43"/>
      <c r="H224" s="45"/>
    </row>
    <row r="225" spans="2:8" x14ac:dyDescent="0.15">
      <c r="B225" s="669" t="s">
        <v>214</v>
      </c>
      <c r="C225" s="670"/>
      <c r="D225" s="46" t="s">
        <v>215</v>
      </c>
      <c r="E225" s="46" t="s">
        <v>216</v>
      </c>
      <c r="F225" s="47" t="s">
        <v>244</v>
      </c>
      <c r="G225" s="498" t="s">
        <v>218</v>
      </c>
      <c r="H225" s="48" t="s">
        <v>219</v>
      </c>
    </row>
    <row r="226" spans="2:8" x14ac:dyDescent="0.15">
      <c r="B226" s="705" t="s">
        <v>245</v>
      </c>
      <c r="C226" s="706"/>
      <c r="D226" s="49"/>
      <c r="E226" s="50"/>
      <c r="F226" s="51">
        <v>0.1</v>
      </c>
      <c r="G226" s="52">
        <f>+H254</f>
        <v>2783.6121143999999</v>
      </c>
      <c r="H226" s="53">
        <f>+F226*G226</f>
        <v>278.36121143999998</v>
      </c>
    </row>
    <row r="227" spans="2:8" x14ac:dyDescent="0.15">
      <c r="B227" s="713" t="s">
        <v>257</v>
      </c>
      <c r="C227" s="714"/>
      <c r="D227" s="118" t="s">
        <v>253</v>
      </c>
      <c r="E227" s="210">
        <f>140000*116%</f>
        <v>162400</v>
      </c>
      <c r="F227" s="192">
        <f>40/8</f>
        <v>5</v>
      </c>
      <c r="G227" s="211">
        <f>+E227/F227</f>
        <v>32480</v>
      </c>
      <c r="H227" s="212">
        <f>+G227</f>
        <v>32480</v>
      </c>
    </row>
    <row r="228" spans="2:8" x14ac:dyDescent="0.15">
      <c r="B228" s="507" t="s">
        <v>258</v>
      </c>
      <c r="C228" s="508"/>
      <c r="D228" s="118" t="s">
        <v>253</v>
      </c>
      <c r="E228" s="210">
        <v>34000</v>
      </c>
      <c r="F228" s="192">
        <f>20/8</f>
        <v>2.5</v>
      </c>
      <c r="G228" s="211">
        <f>+E228/F228</f>
        <v>13600</v>
      </c>
      <c r="H228" s="212">
        <f>+G228</f>
        <v>13600</v>
      </c>
    </row>
    <row r="229" spans="2:8" x14ac:dyDescent="0.15">
      <c r="B229" s="711" t="s">
        <v>259</v>
      </c>
      <c r="C229" s="712"/>
      <c r="D229" s="118" t="s">
        <v>253</v>
      </c>
      <c r="E229" s="210">
        <f>150000*116%</f>
        <v>174000</v>
      </c>
      <c r="F229" s="192">
        <f>100/8</f>
        <v>12.5</v>
      </c>
      <c r="G229" s="211">
        <f>+E229/F229</f>
        <v>13920</v>
      </c>
      <c r="H229" s="212">
        <f>+G229</f>
        <v>13920</v>
      </c>
    </row>
    <row r="230" spans="2:8" x14ac:dyDescent="0.15">
      <c r="B230" s="506"/>
      <c r="C230" s="501"/>
      <c r="D230" s="118"/>
      <c r="E230" s="50"/>
      <c r="F230" s="51"/>
      <c r="G230" s="52"/>
      <c r="H230" s="53"/>
    </row>
    <row r="231" spans="2:8" x14ac:dyDescent="0.15">
      <c r="B231" s="500"/>
      <c r="C231" s="501"/>
      <c r="D231" s="49"/>
      <c r="E231" s="50"/>
      <c r="F231" s="51"/>
      <c r="G231" s="52"/>
      <c r="H231" s="53"/>
    </row>
    <row r="232" spans="2:8" x14ac:dyDescent="0.15">
      <c r="B232" s="500"/>
      <c r="C232" s="501"/>
      <c r="D232" s="49"/>
      <c r="E232" s="50"/>
      <c r="F232" s="51"/>
      <c r="G232" s="52"/>
      <c r="H232" s="53"/>
    </row>
    <row r="233" spans="2:8" x14ac:dyDescent="0.15">
      <c r="B233" s="707"/>
      <c r="C233" s="708"/>
      <c r="D233" s="49"/>
      <c r="E233" s="50"/>
      <c r="F233" s="54"/>
      <c r="G233" s="55">
        <f>+E233*F233</f>
        <v>0</v>
      </c>
      <c r="H233" s="53">
        <f>+G233</f>
        <v>0</v>
      </c>
    </row>
    <row r="234" spans="2:8" x14ac:dyDescent="0.15">
      <c r="B234" s="705"/>
      <c r="C234" s="706"/>
      <c r="D234" s="49"/>
      <c r="E234" s="50"/>
      <c r="F234" s="54"/>
      <c r="G234" s="52"/>
      <c r="H234" s="53"/>
    </row>
    <row r="235" spans="2:8" x14ac:dyDescent="0.15">
      <c r="B235" s="56"/>
      <c r="C235" s="43"/>
      <c r="D235" s="43"/>
      <c r="E235" s="43"/>
      <c r="F235" s="44"/>
      <c r="G235" s="57" t="s">
        <v>224</v>
      </c>
      <c r="H235" s="58">
        <f>SUM(H226:H234)</f>
        <v>60278.361211440002</v>
      </c>
    </row>
    <row r="236" spans="2:8" x14ac:dyDescent="0.15">
      <c r="B236" s="42" t="s">
        <v>225</v>
      </c>
      <c r="C236" s="43"/>
      <c r="D236" s="43"/>
      <c r="E236" s="43"/>
      <c r="F236" s="59"/>
      <c r="G236" s="59"/>
      <c r="H236" s="60"/>
    </row>
    <row r="237" spans="2:8" x14ac:dyDescent="0.15">
      <c r="B237" s="669" t="s">
        <v>214</v>
      </c>
      <c r="C237" s="670"/>
      <c r="D237" s="46" t="s">
        <v>226</v>
      </c>
      <c r="E237" s="46" t="s">
        <v>227</v>
      </c>
      <c r="F237" s="47" t="s">
        <v>228</v>
      </c>
      <c r="G237" s="498" t="s">
        <v>218</v>
      </c>
      <c r="H237" s="61" t="s">
        <v>219</v>
      </c>
    </row>
    <row r="238" spans="2:8" ht="25.5" customHeight="1" x14ac:dyDescent="0.15">
      <c r="B238" s="717" t="s">
        <v>263</v>
      </c>
      <c r="C238" s="718"/>
      <c r="D238" s="106" t="s">
        <v>23</v>
      </c>
      <c r="E238" s="219">
        <v>40751</v>
      </c>
      <c r="F238" s="64">
        <f>1*1.22</f>
        <v>1.22</v>
      </c>
      <c r="G238" s="65">
        <f>+E238*F238</f>
        <v>49716.22</v>
      </c>
      <c r="H238" s="66">
        <f>+G238</f>
        <v>49716.22</v>
      </c>
    </row>
    <row r="239" spans="2:8" x14ac:dyDescent="0.15">
      <c r="B239" s="719" t="s">
        <v>264</v>
      </c>
      <c r="C239" s="720"/>
      <c r="D239" s="106" t="s">
        <v>265</v>
      </c>
      <c r="E239" s="63">
        <v>100</v>
      </c>
      <c r="F239" s="64">
        <v>15</v>
      </c>
      <c r="G239" s="65">
        <f>+E239*F239</f>
        <v>1500</v>
      </c>
      <c r="H239" s="66">
        <f>+G239</f>
        <v>1500</v>
      </c>
    </row>
    <row r="240" spans="2:8" x14ac:dyDescent="0.15">
      <c r="B240" s="504"/>
      <c r="C240" s="505"/>
      <c r="D240" s="62"/>
      <c r="E240" s="63"/>
      <c r="F240" s="64"/>
      <c r="G240" s="65"/>
      <c r="H240" s="66"/>
    </row>
    <row r="241" spans="2:8" x14ac:dyDescent="0.15">
      <c r="B241" s="504"/>
      <c r="C241" s="505"/>
      <c r="D241" s="62"/>
      <c r="E241" s="63"/>
      <c r="F241" s="64"/>
      <c r="G241" s="65"/>
      <c r="H241" s="66"/>
    </row>
    <row r="242" spans="2:8" x14ac:dyDescent="0.15">
      <c r="B242" s="709"/>
      <c r="C242" s="710"/>
      <c r="D242" s="67"/>
      <c r="E242" s="68"/>
      <c r="F242" s="54"/>
      <c r="G242" s="52"/>
      <c r="H242" s="69"/>
    </row>
    <row r="243" spans="2:8" x14ac:dyDescent="0.15">
      <c r="B243" s="56"/>
      <c r="C243" s="43"/>
      <c r="D243" s="43"/>
      <c r="E243" s="43"/>
      <c r="F243" s="59"/>
      <c r="G243" s="57" t="s">
        <v>224</v>
      </c>
      <c r="H243" s="70">
        <f>SUM(H238:H242)</f>
        <v>51216.22</v>
      </c>
    </row>
    <row r="244" spans="2:8" x14ac:dyDescent="0.15">
      <c r="B244" s="42" t="s">
        <v>230</v>
      </c>
      <c r="C244" s="43"/>
      <c r="D244" s="43"/>
      <c r="E244" s="43"/>
      <c r="F244" s="59"/>
      <c r="G244" s="59"/>
      <c r="H244" s="53"/>
    </row>
    <row r="245" spans="2:8" x14ac:dyDescent="0.15">
      <c r="B245" s="669" t="s">
        <v>214</v>
      </c>
      <c r="C245" s="670"/>
      <c r="D245" s="46" t="s">
        <v>215</v>
      </c>
      <c r="E245" s="46" t="s">
        <v>231</v>
      </c>
      <c r="F245" s="47" t="s">
        <v>232</v>
      </c>
      <c r="G245" s="46" t="s">
        <v>218</v>
      </c>
      <c r="H245" s="71" t="s">
        <v>233</v>
      </c>
    </row>
    <row r="246" spans="2:8" x14ac:dyDescent="0.15">
      <c r="B246" s="671"/>
      <c r="C246" s="672"/>
      <c r="D246" s="72"/>
      <c r="E246" s="73"/>
      <c r="F246" s="65"/>
      <c r="G246" s="65"/>
      <c r="H246" s="53"/>
    </row>
    <row r="247" spans="2:8" x14ac:dyDescent="0.15">
      <c r="B247" s="671"/>
      <c r="C247" s="672"/>
      <c r="D247" s="72"/>
      <c r="E247" s="74"/>
      <c r="F247" s="75"/>
      <c r="G247" s="74"/>
      <c r="H247" s="76"/>
    </row>
    <row r="248" spans="2:8" x14ac:dyDescent="0.15">
      <c r="B248" s="56"/>
      <c r="C248" s="43"/>
      <c r="D248" s="43"/>
      <c r="E248" s="43"/>
      <c r="F248" s="44"/>
      <c r="G248" s="57" t="s">
        <v>224</v>
      </c>
      <c r="H248" s="77">
        <f>SUM(H246:H247)</f>
        <v>0</v>
      </c>
    </row>
    <row r="249" spans="2:8" x14ac:dyDescent="0.15">
      <c r="B249" s="42" t="s">
        <v>234</v>
      </c>
      <c r="C249" s="43"/>
      <c r="D249" s="43"/>
      <c r="E249" s="43"/>
      <c r="F249" s="44"/>
      <c r="G249" s="59"/>
      <c r="H249" s="78"/>
    </row>
    <row r="250" spans="2:8" x14ac:dyDescent="0.15">
      <c r="B250" s="79" t="s">
        <v>235</v>
      </c>
      <c r="C250" s="79" t="s">
        <v>228</v>
      </c>
      <c r="D250" s="79" t="s">
        <v>236</v>
      </c>
      <c r="E250" s="79" t="s">
        <v>237</v>
      </c>
      <c r="F250" s="80" t="s">
        <v>238</v>
      </c>
      <c r="G250" s="81" t="s">
        <v>244</v>
      </c>
      <c r="H250" s="82" t="s">
        <v>218</v>
      </c>
    </row>
    <row r="251" spans="2:8" x14ac:dyDescent="0.15">
      <c r="B251" s="69" t="s">
        <v>249</v>
      </c>
      <c r="C251" s="74">
        <v>1</v>
      </c>
      <c r="D251" s="83">
        <f>+D193</f>
        <v>93381.6</v>
      </c>
      <c r="E251" s="84">
        <v>1.8344</v>
      </c>
      <c r="F251" s="85">
        <f>+D251*C251*E251</f>
        <v>171299.20704000001</v>
      </c>
      <c r="G251" s="74">
        <v>100</v>
      </c>
      <c r="H251" s="65">
        <f>F251/G251</f>
        <v>1712.9920704000001</v>
      </c>
    </row>
    <row r="252" spans="2:8" x14ac:dyDescent="0.15">
      <c r="B252" s="69" t="s">
        <v>250</v>
      </c>
      <c r="C252" s="74">
        <v>1</v>
      </c>
      <c r="D252" s="83">
        <f>+D194</f>
        <v>58363.5</v>
      </c>
      <c r="E252" s="84">
        <v>1.8344</v>
      </c>
      <c r="F252" s="85">
        <f>+D252*C252*E252</f>
        <v>107062.00440000001</v>
      </c>
      <c r="G252" s="74">
        <v>100</v>
      </c>
      <c r="H252" s="65">
        <f>+F252/G252</f>
        <v>1070.620044</v>
      </c>
    </row>
    <row r="253" spans="2:8" x14ac:dyDescent="0.15">
      <c r="B253" s="69"/>
      <c r="C253" s="69"/>
      <c r="D253" s="75"/>
      <c r="E253" s="69"/>
      <c r="F253" s="75"/>
      <c r="G253" s="69"/>
      <c r="H253" s="85"/>
    </row>
    <row r="254" spans="2:8" x14ac:dyDescent="0.15">
      <c r="B254" s="56"/>
      <c r="C254" s="43"/>
      <c r="D254" s="43"/>
      <c r="E254" s="43"/>
      <c r="F254" s="44"/>
      <c r="G254" s="57" t="s">
        <v>224</v>
      </c>
      <c r="H254" s="86">
        <f>+SUM(H251:H253)</f>
        <v>2783.6121143999999</v>
      </c>
    </row>
    <row r="255" spans="2:8" x14ac:dyDescent="0.15">
      <c r="B255" s="56"/>
      <c r="C255" s="43"/>
      <c r="D255" s="43"/>
      <c r="E255" s="43"/>
      <c r="F255" s="44"/>
      <c r="G255" s="87"/>
      <c r="H255" s="78"/>
    </row>
    <row r="256" spans="2:8" x14ac:dyDescent="0.15">
      <c r="B256" s="88"/>
      <c r="C256" s="43"/>
      <c r="D256" s="673" t="s">
        <v>242</v>
      </c>
      <c r="E256" s="673"/>
      <c r="F256" s="673"/>
      <c r="G256" s="674"/>
      <c r="H256" s="89">
        <f>+H235+H243+H248+H254</f>
        <v>114278.19332584001</v>
      </c>
    </row>
    <row r="257" spans="2:8" ht="16" x14ac:dyDescent="0.15">
      <c r="B257" s="352"/>
      <c r="C257" s="1"/>
      <c r="D257" s="499"/>
      <c r="E257" s="499"/>
      <c r="F257" s="499"/>
      <c r="G257" s="499"/>
      <c r="H257" s="90"/>
    </row>
    <row r="258" spans="2:8" ht="16" x14ac:dyDescent="0.15">
      <c r="B258" s="353"/>
      <c r="C258" s="1"/>
      <c r="D258" s="499"/>
      <c r="E258" s="499"/>
      <c r="F258" s="499"/>
      <c r="G258" s="499"/>
      <c r="H258" s="90"/>
    </row>
    <row r="259" spans="2:8" ht="16" x14ac:dyDescent="0.15">
      <c r="B259" s="354" t="s">
        <v>97</v>
      </c>
      <c r="C259" s="1"/>
      <c r="D259" s="499"/>
      <c r="E259" s="499"/>
      <c r="F259" s="499"/>
      <c r="G259" s="499"/>
      <c r="H259" s="90"/>
    </row>
    <row r="260" spans="2:8" ht="16" x14ac:dyDescent="0.15">
      <c r="B260" s="355" t="s">
        <v>98</v>
      </c>
      <c r="C260" s="1"/>
      <c r="D260" s="499"/>
      <c r="E260" s="499"/>
      <c r="F260" s="499"/>
      <c r="G260" s="499"/>
      <c r="H260" s="90"/>
    </row>
    <row r="261" spans="2:8" ht="16" x14ac:dyDescent="0.15">
      <c r="B261" s="356" t="s">
        <v>99</v>
      </c>
      <c r="C261" s="1"/>
      <c r="D261" s="499"/>
      <c r="E261" s="499"/>
      <c r="F261" s="499"/>
      <c r="G261" s="499"/>
      <c r="H261" s="90"/>
    </row>
    <row r="262" spans="2:8" ht="16" x14ac:dyDescent="0.15">
      <c r="B262" s="356" t="s">
        <v>100</v>
      </c>
      <c r="C262" s="1"/>
      <c r="D262" s="499"/>
      <c r="E262" s="499"/>
      <c r="F262" s="499"/>
      <c r="G262" s="499"/>
      <c r="H262" s="90"/>
    </row>
    <row r="263" spans="2:8" x14ac:dyDescent="0.15">
      <c r="B263" s="96"/>
      <c r="C263" s="97"/>
      <c r="D263" s="98"/>
      <c r="E263" s="98"/>
      <c r="F263" s="98"/>
      <c r="G263" s="98"/>
      <c r="H263" s="99"/>
    </row>
  </sheetData>
  <mergeCells count="88">
    <mergeCell ref="D256:G256"/>
    <mergeCell ref="B225:C225"/>
    <mergeCell ref="B226:C226"/>
    <mergeCell ref="B233:C233"/>
    <mergeCell ref="B234:C234"/>
    <mergeCell ref="B237:C237"/>
    <mergeCell ref="B238:C238"/>
    <mergeCell ref="B227:C227"/>
    <mergeCell ref="B229:C229"/>
    <mergeCell ref="B239:C239"/>
    <mergeCell ref="B242:C242"/>
    <mergeCell ref="B245:C245"/>
    <mergeCell ref="B246:C246"/>
    <mergeCell ref="B247:C247"/>
    <mergeCell ref="B223:H223"/>
    <mergeCell ref="B180:C180"/>
    <mergeCell ref="B181:C181"/>
    <mergeCell ref="B184:C184"/>
    <mergeCell ref="B187:C187"/>
    <mergeCell ref="B188:C188"/>
    <mergeCell ref="B189:C189"/>
    <mergeCell ref="D198:G198"/>
    <mergeCell ref="B216:H216"/>
    <mergeCell ref="B217:H219"/>
    <mergeCell ref="B220:F222"/>
    <mergeCell ref="G220:H222"/>
    <mergeCell ref="B179:C179"/>
    <mergeCell ref="B136:C136"/>
    <mergeCell ref="B137:C137"/>
    <mergeCell ref="D146:G146"/>
    <mergeCell ref="B164:H164"/>
    <mergeCell ref="B165:H167"/>
    <mergeCell ref="B168:F170"/>
    <mergeCell ref="G168:H170"/>
    <mergeCell ref="B171:H171"/>
    <mergeCell ref="B173:C173"/>
    <mergeCell ref="B174:C174"/>
    <mergeCell ref="B175:C175"/>
    <mergeCell ref="B176:C176"/>
    <mergeCell ref="B135:C135"/>
    <mergeCell ref="B114:F116"/>
    <mergeCell ref="G114:H116"/>
    <mergeCell ref="B117:H117"/>
    <mergeCell ref="B119:C119"/>
    <mergeCell ref="B120:C120"/>
    <mergeCell ref="B122:C122"/>
    <mergeCell ref="B121:C121"/>
    <mergeCell ref="B124:C124"/>
    <mergeCell ref="B127:C127"/>
    <mergeCell ref="B128:C128"/>
    <mergeCell ref="B129:C129"/>
    <mergeCell ref="B132:C132"/>
    <mergeCell ref="B111:H113"/>
    <mergeCell ref="B69:C69"/>
    <mergeCell ref="B70:C70"/>
    <mergeCell ref="B73:C73"/>
    <mergeCell ref="B74:C74"/>
    <mergeCell ref="B75:C75"/>
    <mergeCell ref="B78:C78"/>
    <mergeCell ref="B81:C81"/>
    <mergeCell ref="B82:C82"/>
    <mergeCell ref="B83:C83"/>
    <mergeCell ref="D92:G92"/>
    <mergeCell ref="B110:H110"/>
    <mergeCell ref="B68:C68"/>
    <mergeCell ref="B27:C27"/>
    <mergeCell ref="B30:C30"/>
    <mergeCell ref="B31:C31"/>
    <mergeCell ref="B32:C32"/>
    <mergeCell ref="B59:H61"/>
    <mergeCell ref="B62:F64"/>
    <mergeCell ref="G62:H64"/>
    <mergeCell ref="B65:H65"/>
    <mergeCell ref="B67:C67"/>
    <mergeCell ref="D41:G41"/>
    <mergeCell ref="B58:H58"/>
    <mergeCell ref="B24:C24"/>
    <mergeCell ref="B16:C16"/>
    <mergeCell ref="B7:H7"/>
    <mergeCell ref="B8:H10"/>
    <mergeCell ref="B11:F13"/>
    <mergeCell ref="G11:H13"/>
    <mergeCell ref="B14:H14"/>
    <mergeCell ref="B17:C17"/>
    <mergeCell ref="B18:C18"/>
    <mergeCell ref="B19:C19"/>
    <mergeCell ref="B22:C22"/>
    <mergeCell ref="B23:C23"/>
  </mergeCells>
  <dataValidations count="1">
    <dataValidation type="list" allowBlank="1" showInputMessage="1" showErrorMessage="1" sqref="B27:C27 B78:C78 B132:C132 B184:C184 B242:C242" xr:uid="{C298C7EF-13FE-4705-AFB3-5775A367EC04}">
      <formula1>#REF!</formula1>
    </dataValidation>
  </dataValidations>
  <pageMargins left="0.70866141732283472" right="0.70866141732283472" top="0.74803149606299213" bottom="0.74803149606299213" header="0.31496062992125984" footer="0.31496062992125984"/>
  <pageSetup orientation="portrait" horizontalDpi="4294967292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3BE3E-D8F3-46E1-B516-31A7ECBE6896}">
  <sheetPr>
    <tabColor rgb="FF00B0F0"/>
  </sheetPr>
  <dimension ref="B5:M400"/>
  <sheetViews>
    <sheetView showGridLines="0" topLeftCell="A397" zoomScale="78" zoomScaleNormal="100" workbookViewId="0">
      <selection activeCell="B410" sqref="B409:B410"/>
    </sheetView>
  </sheetViews>
  <sheetFormatPr baseColWidth="10" defaultColWidth="11.5" defaultRowHeight="14" x14ac:dyDescent="0.15"/>
  <cols>
    <col min="1" max="1" width="11.5" style="41"/>
    <col min="2" max="2" width="26.5" style="41" customWidth="1"/>
    <col min="3" max="3" width="27.5" style="41" customWidth="1"/>
    <col min="4" max="4" width="13" style="41" customWidth="1"/>
    <col min="5" max="5" width="15" style="41" customWidth="1"/>
    <col min="6" max="6" width="17.1640625" style="41" customWidth="1"/>
    <col min="7" max="7" width="21.6640625" style="41" customWidth="1"/>
    <col min="8" max="9" width="15" style="41" customWidth="1"/>
    <col min="10" max="10" width="16.33203125" style="41" bestFit="1" customWidth="1"/>
    <col min="11" max="11" width="11.5" style="41"/>
    <col min="12" max="12" width="16.5" style="41" bestFit="1" customWidth="1"/>
    <col min="13" max="13" width="19" style="41" customWidth="1"/>
    <col min="14" max="16384" width="11.5" style="41"/>
  </cols>
  <sheetData>
    <row r="5" spans="2:13" x14ac:dyDescent="0.15">
      <c r="K5" s="41" t="s">
        <v>9</v>
      </c>
    </row>
    <row r="8" spans="2:13" ht="27" customHeight="1" x14ac:dyDescent="0.15">
      <c r="B8" s="675" t="s">
        <v>210</v>
      </c>
      <c r="C8" s="676"/>
      <c r="D8" s="676"/>
      <c r="E8" s="676"/>
      <c r="F8" s="676"/>
      <c r="G8" s="676"/>
      <c r="H8" s="677"/>
    </row>
    <row r="9" spans="2:13" x14ac:dyDescent="0.15">
      <c r="B9" s="723" t="s">
        <v>211</v>
      </c>
      <c r="C9" s="724"/>
      <c r="D9" s="724"/>
      <c r="E9" s="724"/>
      <c r="F9" s="724"/>
      <c r="G9" s="724"/>
      <c r="H9" s="725"/>
    </row>
    <row r="10" spans="2:13" x14ac:dyDescent="0.15">
      <c r="B10" s="726"/>
      <c r="C10" s="727"/>
      <c r="D10" s="727"/>
      <c r="E10" s="727"/>
      <c r="F10" s="727"/>
      <c r="G10" s="727"/>
      <c r="H10" s="728"/>
    </row>
    <row r="11" spans="2:13" x14ac:dyDescent="0.15">
      <c r="B11" s="729"/>
      <c r="C11" s="730"/>
      <c r="D11" s="730"/>
      <c r="E11" s="730"/>
      <c r="F11" s="730"/>
      <c r="G11" s="730"/>
      <c r="H11" s="731"/>
    </row>
    <row r="12" spans="2:13" x14ac:dyDescent="0.15">
      <c r="B12" s="687" t="str">
        <f>+'PRESUPUESTO GENERAL'!C16</f>
        <v>Mantenimiento de arcos metálicos de 7,32 mts x 2,44 mts, en tuberia de 3" y 4", incluye Red, anticorrosivo, pintura.</v>
      </c>
      <c r="C12" s="688"/>
      <c r="D12" s="688"/>
      <c r="E12" s="688"/>
      <c r="F12" s="689"/>
      <c r="G12" s="696" t="s">
        <v>266</v>
      </c>
      <c r="H12" s="697"/>
      <c r="J12" s="41" t="s">
        <v>9</v>
      </c>
    </row>
    <row r="13" spans="2:13" x14ac:dyDescent="0.15">
      <c r="B13" s="690"/>
      <c r="C13" s="691"/>
      <c r="D13" s="691"/>
      <c r="E13" s="691"/>
      <c r="F13" s="692"/>
      <c r="G13" s="698"/>
      <c r="H13" s="699"/>
    </row>
    <row r="14" spans="2:13" x14ac:dyDescent="0.15">
      <c r="B14" s="693"/>
      <c r="C14" s="694"/>
      <c r="D14" s="694"/>
      <c r="E14" s="694"/>
      <c r="F14" s="695"/>
      <c r="G14" s="700"/>
      <c r="H14" s="701"/>
    </row>
    <row r="15" spans="2:13" x14ac:dyDescent="0.15">
      <c r="B15" s="702"/>
      <c r="C15" s="703"/>
      <c r="D15" s="703"/>
      <c r="E15" s="703"/>
      <c r="F15" s="703"/>
      <c r="G15" s="703"/>
      <c r="H15" s="704"/>
      <c r="M15" s="104">
        <v>1750905</v>
      </c>
    </row>
    <row r="16" spans="2:13" x14ac:dyDescent="0.15">
      <c r="B16" s="42" t="s">
        <v>213</v>
      </c>
      <c r="C16" s="43"/>
      <c r="D16" s="43"/>
      <c r="E16" s="43"/>
      <c r="F16" s="44"/>
      <c r="G16" s="43"/>
      <c r="H16" s="45"/>
      <c r="M16" s="105">
        <f>+(M15*1.6)/30</f>
        <v>93381.6</v>
      </c>
    </row>
    <row r="17" spans="2:13" x14ac:dyDescent="0.15">
      <c r="B17" s="669" t="s">
        <v>214</v>
      </c>
      <c r="C17" s="670"/>
      <c r="D17" s="46" t="s">
        <v>215</v>
      </c>
      <c r="E17" s="46" t="s">
        <v>216</v>
      </c>
      <c r="F17" s="47" t="s">
        <v>244</v>
      </c>
      <c r="G17" s="498" t="s">
        <v>218</v>
      </c>
      <c r="H17" s="48" t="s">
        <v>219</v>
      </c>
      <c r="M17" s="105">
        <f>+M15/30</f>
        <v>58363.5</v>
      </c>
    </row>
    <row r="18" spans="2:13" x14ac:dyDescent="0.15">
      <c r="B18" s="711" t="s">
        <v>245</v>
      </c>
      <c r="C18" s="712"/>
      <c r="D18" s="118"/>
      <c r="E18" s="119"/>
      <c r="F18" s="120">
        <v>0.1</v>
      </c>
      <c r="G18" s="121">
        <f>+H46</f>
        <v>278361.21143999998</v>
      </c>
      <c r="H18" s="122">
        <f>+F18*G18</f>
        <v>27836.121144000001</v>
      </c>
      <c r="M18" s="105">
        <f>+(M15*1.7)/30</f>
        <v>99217.95</v>
      </c>
    </row>
    <row r="19" spans="2:13" x14ac:dyDescent="0.15">
      <c r="B19" s="713" t="s">
        <v>267</v>
      </c>
      <c r="C19" s="714"/>
      <c r="D19" s="118"/>
      <c r="E19" s="119">
        <v>10000</v>
      </c>
      <c r="F19" s="123">
        <v>2</v>
      </c>
      <c r="G19" s="124">
        <f>+E19*F19</f>
        <v>20000</v>
      </c>
      <c r="H19" s="122">
        <f>+G19</f>
        <v>20000</v>
      </c>
    </row>
    <row r="20" spans="2:13" x14ac:dyDescent="0.15">
      <c r="B20" s="705"/>
      <c r="C20" s="706"/>
      <c r="D20" s="49"/>
      <c r="E20" s="50"/>
      <c r="F20" s="54"/>
      <c r="G20" s="52"/>
      <c r="H20" s="53"/>
    </row>
    <row r="21" spans="2:13" x14ac:dyDescent="0.15">
      <c r="B21" s="56"/>
      <c r="C21" s="43"/>
      <c r="D21" s="43"/>
      <c r="E21" s="43"/>
      <c r="F21" s="44"/>
      <c r="G21" s="57" t="s">
        <v>224</v>
      </c>
      <c r="H21" s="58">
        <f>SUM(H18:H20)</f>
        <v>47836.121144000004</v>
      </c>
    </row>
    <row r="22" spans="2:13" x14ac:dyDescent="0.15">
      <c r="B22" s="42" t="s">
        <v>225</v>
      </c>
      <c r="C22" s="43"/>
      <c r="D22" s="43"/>
      <c r="E22" s="43"/>
      <c r="F22" s="59"/>
      <c r="G22" s="59"/>
      <c r="H22" s="60"/>
    </row>
    <row r="23" spans="2:13" x14ac:dyDescent="0.15">
      <c r="B23" s="669" t="s">
        <v>214</v>
      </c>
      <c r="C23" s="670"/>
      <c r="D23" s="46" t="s">
        <v>226</v>
      </c>
      <c r="E23" s="46" t="s">
        <v>227</v>
      </c>
      <c r="F23" s="47" t="s">
        <v>228</v>
      </c>
      <c r="G23" s="498" t="s">
        <v>218</v>
      </c>
      <c r="H23" s="61" t="s">
        <v>219</v>
      </c>
    </row>
    <row r="24" spans="2:13" x14ac:dyDescent="0.15">
      <c r="B24" s="717" t="s">
        <v>268</v>
      </c>
      <c r="C24" s="718"/>
      <c r="D24" s="106" t="s">
        <v>34</v>
      </c>
      <c r="E24" s="107">
        <v>3750</v>
      </c>
      <c r="F24" s="108">
        <v>6</v>
      </c>
      <c r="G24" s="109">
        <f>+E24*F24</f>
        <v>22500</v>
      </c>
      <c r="H24" s="110">
        <f>+G24</f>
        <v>22500</v>
      </c>
    </row>
    <row r="25" spans="2:13" x14ac:dyDescent="0.15">
      <c r="B25" s="717" t="s">
        <v>269</v>
      </c>
      <c r="C25" s="718"/>
      <c r="D25" s="106" t="s">
        <v>270</v>
      </c>
      <c r="E25" s="107">
        <v>75900</v>
      </c>
      <c r="F25" s="108">
        <v>0.5</v>
      </c>
      <c r="G25" s="109">
        <f t="shared" ref="G25:G34" si="0">+E25*F25</f>
        <v>37950</v>
      </c>
      <c r="H25" s="110">
        <f t="shared" ref="H25:H34" si="1">+G25</f>
        <v>37950</v>
      </c>
    </row>
    <row r="26" spans="2:13" x14ac:dyDescent="0.15">
      <c r="B26" s="717" t="s">
        <v>271</v>
      </c>
      <c r="C26" s="718"/>
      <c r="D26" s="106" t="s">
        <v>270</v>
      </c>
      <c r="E26" s="107">
        <v>122900</v>
      </c>
      <c r="F26" s="108">
        <v>0.75</v>
      </c>
      <c r="G26" s="109">
        <f t="shared" si="0"/>
        <v>92175</v>
      </c>
      <c r="H26" s="110">
        <f t="shared" si="1"/>
        <v>92175</v>
      </c>
    </row>
    <row r="27" spans="2:13" x14ac:dyDescent="0.15">
      <c r="B27" s="717" t="s">
        <v>272</v>
      </c>
      <c r="C27" s="718"/>
      <c r="D27" s="106" t="s">
        <v>270</v>
      </c>
      <c r="E27" s="107">
        <v>52900</v>
      </c>
      <c r="F27" s="108">
        <v>0.25</v>
      </c>
      <c r="G27" s="109">
        <f t="shared" si="0"/>
        <v>13225</v>
      </c>
      <c r="H27" s="110">
        <f t="shared" si="1"/>
        <v>13225</v>
      </c>
    </row>
    <row r="28" spans="2:13" x14ac:dyDescent="0.15">
      <c r="B28" s="717" t="s">
        <v>273</v>
      </c>
      <c r="C28" s="718"/>
      <c r="D28" s="106" t="s">
        <v>34</v>
      </c>
      <c r="E28" s="107">
        <v>13900</v>
      </c>
      <c r="F28" s="108">
        <v>2</v>
      </c>
      <c r="G28" s="109">
        <f t="shared" si="0"/>
        <v>27800</v>
      </c>
      <c r="H28" s="110">
        <f t="shared" si="1"/>
        <v>27800</v>
      </c>
    </row>
    <row r="29" spans="2:13" x14ac:dyDescent="0.15">
      <c r="B29" s="717" t="s">
        <v>274</v>
      </c>
      <c r="C29" s="718"/>
      <c r="D29" s="106" t="s">
        <v>275</v>
      </c>
      <c r="E29" s="107">
        <v>8000</v>
      </c>
      <c r="F29" s="108">
        <v>1</v>
      </c>
      <c r="G29" s="109">
        <f t="shared" si="0"/>
        <v>8000</v>
      </c>
      <c r="H29" s="110">
        <f t="shared" si="1"/>
        <v>8000</v>
      </c>
    </row>
    <row r="30" spans="2:13" x14ac:dyDescent="0.15">
      <c r="B30" s="717" t="s">
        <v>276</v>
      </c>
      <c r="C30" s="718"/>
      <c r="D30" s="106" t="s">
        <v>277</v>
      </c>
      <c r="E30" s="107">
        <v>15000</v>
      </c>
      <c r="F30" s="108">
        <v>1</v>
      </c>
      <c r="G30" s="109">
        <f t="shared" si="0"/>
        <v>15000</v>
      </c>
      <c r="H30" s="110">
        <f t="shared" si="1"/>
        <v>15000</v>
      </c>
    </row>
    <row r="31" spans="2:13" x14ac:dyDescent="0.15">
      <c r="B31" s="717" t="s">
        <v>278</v>
      </c>
      <c r="C31" s="718"/>
      <c r="D31" s="106" t="s">
        <v>34</v>
      </c>
      <c r="E31" s="107">
        <v>6000</v>
      </c>
      <c r="F31" s="108">
        <v>2</v>
      </c>
      <c r="G31" s="109">
        <f t="shared" si="0"/>
        <v>12000</v>
      </c>
      <c r="H31" s="110">
        <f t="shared" si="1"/>
        <v>12000</v>
      </c>
    </row>
    <row r="32" spans="2:13" x14ac:dyDescent="0.15">
      <c r="B32" s="717" t="s">
        <v>279</v>
      </c>
      <c r="C32" s="718"/>
      <c r="D32" s="106" t="s">
        <v>34</v>
      </c>
      <c r="E32" s="107">
        <v>329900</v>
      </c>
      <c r="F32" s="108">
        <v>1</v>
      </c>
      <c r="G32" s="109">
        <f t="shared" si="0"/>
        <v>329900</v>
      </c>
      <c r="H32" s="110">
        <f t="shared" si="1"/>
        <v>329900</v>
      </c>
    </row>
    <row r="33" spans="2:8" x14ac:dyDescent="0.15">
      <c r="B33" s="719"/>
      <c r="C33" s="720"/>
      <c r="D33" s="106" t="str">
        <f>+IF(B33=0,"",(VLOOKUP(B33,[172]MATERIALES!$B$6:$D$149,3,FALSE)))</f>
        <v/>
      </c>
      <c r="E33" s="107"/>
      <c r="F33" s="108"/>
      <c r="G33" s="109">
        <f t="shared" si="0"/>
        <v>0</v>
      </c>
      <c r="H33" s="110">
        <f t="shared" si="1"/>
        <v>0</v>
      </c>
    </row>
    <row r="34" spans="2:8" x14ac:dyDescent="0.15">
      <c r="B34" s="709"/>
      <c r="C34" s="710"/>
      <c r="D34" s="111"/>
      <c r="E34" s="107"/>
      <c r="F34" s="108"/>
      <c r="G34" s="109">
        <f t="shared" si="0"/>
        <v>0</v>
      </c>
      <c r="H34" s="110">
        <f t="shared" si="1"/>
        <v>0</v>
      </c>
    </row>
    <row r="35" spans="2:8" x14ac:dyDescent="0.15">
      <c r="B35" s="56"/>
      <c r="C35" s="43"/>
      <c r="D35" s="43"/>
      <c r="E35" s="43"/>
      <c r="F35" s="59"/>
      <c r="G35" s="57" t="s">
        <v>224</v>
      </c>
      <c r="H35" s="70">
        <f>SUM(H24:H34)</f>
        <v>558550</v>
      </c>
    </row>
    <row r="36" spans="2:8" x14ac:dyDescent="0.15">
      <c r="B36" s="42" t="s">
        <v>230</v>
      </c>
      <c r="C36" s="43"/>
      <c r="D36" s="43"/>
      <c r="E36" s="43"/>
      <c r="F36" s="59"/>
      <c r="G36" s="59"/>
      <c r="H36" s="53"/>
    </row>
    <row r="37" spans="2:8" x14ac:dyDescent="0.15">
      <c r="B37" s="721" t="s">
        <v>214</v>
      </c>
      <c r="C37" s="722"/>
      <c r="D37" s="152" t="s">
        <v>280</v>
      </c>
      <c r="E37" s="152" t="s">
        <v>231</v>
      </c>
      <c r="F37" s="153" t="s">
        <v>281</v>
      </c>
      <c r="G37" s="152" t="s">
        <v>218</v>
      </c>
      <c r="H37" s="156" t="s">
        <v>233</v>
      </c>
    </row>
    <row r="38" spans="2:8" x14ac:dyDescent="0.15">
      <c r="B38" s="671"/>
      <c r="C38" s="672"/>
      <c r="D38" s="72"/>
      <c r="E38" s="73"/>
      <c r="F38" s="65"/>
      <c r="G38" s="65"/>
      <c r="H38" s="53"/>
    </row>
    <row r="39" spans="2:8" x14ac:dyDescent="0.15">
      <c r="B39" s="671"/>
      <c r="C39" s="672"/>
      <c r="D39" s="72"/>
      <c r="E39" s="74"/>
      <c r="F39" s="75"/>
      <c r="G39" s="74"/>
      <c r="H39" s="76"/>
    </row>
    <row r="40" spans="2:8" x14ac:dyDescent="0.15">
      <c r="B40" s="56"/>
      <c r="C40" s="43"/>
      <c r="D40" s="43"/>
      <c r="E40" s="43"/>
      <c r="F40" s="44"/>
      <c r="G40" s="57" t="s">
        <v>224</v>
      </c>
      <c r="H40" s="77">
        <f>SUM(H38:H39)</f>
        <v>0</v>
      </c>
    </row>
    <row r="41" spans="2:8" x14ac:dyDescent="0.15">
      <c r="B41" s="42" t="s">
        <v>234</v>
      </c>
      <c r="C41" s="43"/>
      <c r="D41" s="43"/>
      <c r="E41" s="43"/>
      <c r="F41" s="44"/>
      <c r="G41" s="59"/>
      <c r="H41" s="78"/>
    </row>
    <row r="42" spans="2:8" x14ac:dyDescent="0.15">
      <c r="B42" s="79" t="s">
        <v>235</v>
      </c>
      <c r="C42" s="79" t="s">
        <v>228</v>
      </c>
      <c r="D42" s="79" t="s">
        <v>236</v>
      </c>
      <c r="E42" s="79" t="s">
        <v>237</v>
      </c>
      <c r="F42" s="80" t="s">
        <v>238</v>
      </c>
      <c r="G42" s="81" t="s">
        <v>244</v>
      </c>
      <c r="H42" s="82" t="s">
        <v>218</v>
      </c>
    </row>
    <row r="43" spans="2:8" x14ac:dyDescent="0.15">
      <c r="B43" s="112" t="s">
        <v>282</v>
      </c>
      <c r="C43" s="113">
        <v>1</v>
      </c>
      <c r="D43" s="114">
        <f>+M16</f>
        <v>93381.6</v>
      </c>
      <c r="E43" s="115">
        <v>1.8344</v>
      </c>
      <c r="F43" s="116">
        <f>+D43*C43*E43</f>
        <v>171299.20704000001</v>
      </c>
      <c r="G43" s="113">
        <v>1</v>
      </c>
      <c r="H43" s="109">
        <f>F43/G43</f>
        <v>171299.20704000001</v>
      </c>
    </row>
    <row r="44" spans="2:8" x14ac:dyDescent="0.15">
      <c r="B44" s="112" t="s">
        <v>250</v>
      </c>
      <c r="C44" s="113">
        <v>1</v>
      </c>
      <c r="D44" s="114">
        <f>+M17</f>
        <v>58363.5</v>
      </c>
      <c r="E44" s="115">
        <v>1.8344</v>
      </c>
      <c r="F44" s="116">
        <f>+D44*C44*E44</f>
        <v>107062.00440000001</v>
      </c>
      <c r="G44" s="113">
        <v>1</v>
      </c>
      <c r="H44" s="109">
        <f>+F44/G44</f>
        <v>107062.00440000001</v>
      </c>
    </row>
    <row r="45" spans="2:8" x14ac:dyDescent="0.15">
      <c r="B45" s="69"/>
      <c r="C45" s="69"/>
      <c r="D45" s="75"/>
      <c r="E45" s="69"/>
      <c r="F45" s="75"/>
      <c r="G45" s="69"/>
      <c r="H45" s="85"/>
    </row>
    <row r="46" spans="2:8" x14ac:dyDescent="0.15">
      <c r="B46" s="56"/>
      <c r="C46" s="43"/>
      <c r="D46" s="43"/>
      <c r="E46" s="43"/>
      <c r="F46" s="44"/>
      <c r="G46" s="57" t="s">
        <v>224</v>
      </c>
      <c r="H46" s="117">
        <f>+SUM(H43:H45)</f>
        <v>278361.21143999998</v>
      </c>
    </row>
    <row r="47" spans="2:8" x14ac:dyDescent="0.15">
      <c r="B47" s="56"/>
      <c r="C47" s="43"/>
      <c r="D47" s="43"/>
      <c r="E47" s="43"/>
      <c r="F47" s="44"/>
      <c r="G47" s="87"/>
      <c r="H47" s="78"/>
    </row>
    <row r="48" spans="2:8" x14ac:dyDescent="0.15">
      <c r="B48" s="88"/>
      <c r="C48" s="43"/>
      <c r="D48" s="673" t="s">
        <v>242</v>
      </c>
      <c r="E48" s="673"/>
      <c r="F48" s="673"/>
      <c r="G48" s="674"/>
      <c r="H48" s="89">
        <f>+H21+H35+H40+H46</f>
        <v>884747.33258399996</v>
      </c>
    </row>
    <row r="49" spans="2:10" ht="16" x14ac:dyDescent="0.15">
      <c r="B49" s="352"/>
      <c r="C49" s="1"/>
      <c r="D49" s="499"/>
      <c r="E49" s="499"/>
      <c r="F49" s="499"/>
      <c r="G49" s="499"/>
      <c r="H49" s="125"/>
    </row>
    <row r="50" spans="2:10" ht="16" x14ac:dyDescent="0.15">
      <c r="B50" s="353"/>
      <c r="C50" s="1"/>
      <c r="D50" s="499"/>
      <c r="E50" s="499"/>
      <c r="F50" s="499"/>
      <c r="G50" s="499"/>
      <c r="H50" s="90"/>
    </row>
    <row r="51" spans="2:10" ht="16" x14ac:dyDescent="0.15">
      <c r="B51" s="354" t="s">
        <v>97</v>
      </c>
      <c r="C51" s="1"/>
      <c r="D51" s="499"/>
      <c r="E51" s="499"/>
      <c r="F51" s="499"/>
      <c r="G51" s="499"/>
      <c r="H51" s="90"/>
    </row>
    <row r="52" spans="2:10" ht="16" x14ac:dyDescent="0.15">
      <c r="B52" s="355" t="s">
        <v>98</v>
      </c>
      <c r="C52" s="1"/>
      <c r="D52" s="499"/>
      <c r="E52" s="499"/>
      <c r="F52" s="499"/>
      <c r="G52" s="499"/>
      <c r="H52" s="90"/>
    </row>
    <row r="53" spans="2:10" ht="16" x14ac:dyDescent="0.15">
      <c r="B53" s="356" t="s">
        <v>99</v>
      </c>
      <c r="C53" s="1"/>
      <c r="D53" s="499"/>
      <c r="E53" s="499"/>
      <c r="F53" s="499"/>
      <c r="G53" s="499"/>
      <c r="H53" s="90"/>
    </row>
    <row r="54" spans="2:10" ht="16" x14ac:dyDescent="0.15">
      <c r="B54" s="356" t="s">
        <v>100</v>
      </c>
      <c r="C54" s="1"/>
      <c r="D54" s="499"/>
      <c r="E54" s="499"/>
      <c r="F54" s="499"/>
      <c r="G54" s="499"/>
      <c r="H54" s="90"/>
    </row>
    <row r="55" spans="2:10" x14ac:dyDescent="0.15">
      <c r="B55" s="96"/>
      <c r="C55" s="97"/>
      <c r="D55" s="98"/>
      <c r="E55" s="98"/>
      <c r="F55" s="98"/>
      <c r="G55" s="98"/>
      <c r="H55" s="99"/>
    </row>
    <row r="62" spans="2:10" x14ac:dyDescent="0.15">
      <c r="H62" s="41" t="s">
        <v>9</v>
      </c>
    </row>
    <row r="64" spans="2:10" x14ac:dyDescent="0.15">
      <c r="J64" s="41" t="s">
        <v>9</v>
      </c>
    </row>
    <row r="66" spans="2:12" ht="26" customHeight="1" x14ac:dyDescent="0.15">
      <c r="B66" s="675" t="s">
        <v>210</v>
      </c>
      <c r="C66" s="676"/>
      <c r="D66" s="676"/>
      <c r="E66" s="676"/>
      <c r="F66" s="676"/>
      <c r="G66" s="676"/>
      <c r="H66" s="677"/>
    </row>
    <row r="67" spans="2:12" ht="14.25" customHeight="1" x14ac:dyDescent="0.15">
      <c r="B67" s="723" t="s">
        <v>211</v>
      </c>
      <c r="C67" s="724"/>
      <c r="D67" s="724"/>
      <c r="E67" s="724"/>
      <c r="F67" s="724"/>
      <c r="G67" s="724"/>
      <c r="H67" s="725"/>
    </row>
    <row r="68" spans="2:12" ht="14.25" customHeight="1" x14ac:dyDescent="0.15">
      <c r="B68" s="726"/>
      <c r="C68" s="727"/>
      <c r="D68" s="727"/>
      <c r="E68" s="727"/>
      <c r="F68" s="727"/>
      <c r="G68" s="727"/>
      <c r="H68" s="728"/>
    </row>
    <row r="69" spans="2:12" ht="14.25" customHeight="1" x14ac:dyDescent="0.15">
      <c r="B69" s="729"/>
      <c r="C69" s="730"/>
      <c r="D69" s="730"/>
      <c r="E69" s="730"/>
      <c r="F69" s="730"/>
      <c r="G69" s="730"/>
      <c r="H69" s="731"/>
    </row>
    <row r="70" spans="2:12" x14ac:dyDescent="0.15">
      <c r="B70" s="687" t="str">
        <f>+'PRESUPUESTO GENERAL'!C17</f>
        <v xml:space="preserve">Mantenimiento general de modulos en angulos de 1 1/4" calibre 14, platina de 1" x 1/8" y malla eslabonanda, incluye anticorrosivo y pintura. </v>
      </c>
      <c r="C70" s="688"/>
      <c r="D70" s="688"/>
      <c r="E70" s="688"/>
      <c r="F70" s="689"/>
      <c r="G70" s="696" t="s">
        <v>283</v>
      </c>
      <c r="H70" s="697"/>
      <c r="L70" s="41" t="s">
        <v>9</v>
      </c>
    </row>
    <row r="71" spans="2:12" x14ac:dyDescent="0.15">
      <c r="B71" s="690"/>
      <c r="C71" s="691"/>
      <c r="D71" s="691"/>
      <c r="E71" s="691"/>
      <c r="F71" s="692"/>
      <c r="G71" s="698"/>
      <c r="H71" s="699"/>
    </row>
    <row r="72" spans="2:12" x14ac:dyDescent="0.15">
      <c r="B72" s="693"/>
      <c r="C72" s="694"/>
      <c r="D72" s="694"/>
      <c r="E72" s="694"/>
      <c r="F72" s="695"/>
      <c r="G72" s="700"/>
      <c r="H72" s="701"/>
    </row>
    <row r="73" spans="2:12" x14ac:dyDescent="0.15">
      <c r="B73" s="702"/>
      <c r="C73" s="703"/>
      <c r="D73" s="703"/>
      <c r="E73" s="703"/>
      <c r="F73" s="703"/>
      <c r="G73" s="703"/>
      <c r="H73" s="704"/>
    </row>
    <row r="74" spans="2:12" x14ac:dyDescent="0.15">
      <c r="B74" s="42" t="s">
        <v>213</v>
      </c>
      <c r="C74" s="43"/>
      <c r="D74" s="43"/>
      <c r="E74" s="43"/>
      <c r="F74" s="44"/>
      <c r="G74" s="43"/>
      <c r="H74" s="45"/>
    </row>
    <row r="75" spans="2:12" x14ac:dyDescent="0.15">
      <c r="B75" s="669" t="s">
        <v>214</v>
      </c>
      <c r="C75" s="670"/>
      <c r="D75" s="46" t="s">
        <v>215</v>
      </c>
      <c r="E75" s="46" t="s">
        <v>216</v>
      </c>
      <c r="F75" s="47" t="s">
        <v>244</v>
      </c>
      <c r="G75" s="498" t="s">
        <v>218</v>
      </c>
      <c r="H75" s="48" t="s">
        <v>219</v>
      </c>
    </row>
    <row r="76" spans="2:12" x14ac:dyDescent="0.15">
      <c r="B76" s="711" t="s">
        <v>245</v>
      </c>
      <c r="C76" s="712"/>
      <c r="D76" s="118"/>
      <c r="E76" s="119"/>
      <c r="F76" s="120">
        <v>0.1</v>
      </c>
      <c r="G76" s="121">
        <f>+H104</f>
        <v>69590.302859999996</v>
      </c>
      <c r="H76" s="122">
        <f>+F76*G76</f>
        <v>6959.0302860000002</v>
      </c>
    </row>
    <row r="77" spans="2:12" x14ac:dyDescent="0.15">
      <c r="B77" s="713" t="s">
        <v>284</v>
      </c>
      <c r="C77" s="714"/>
      <c r="D77" s="118"/>
      <c r="E77" s="119">
        <v>10000</v>
      </c>
      <c r="F77" s="127">
        <v>1</v>
      </c>
      <c r="G77" s="124">
        <f>+E77*F77</f>
        <v>10000</v>
      </c>
      <c r="H77" s="122">
        <f>+G77</f>
        <v>10000</v>
      </c>
    </row>
    <row r="78" spans="2:12" x14ac:dyDescent="0.15">
      <c r="B78" s="711"/>
      <c r="C78" s="712"/>
      <c r="D78" s="118"/>
      <c r="E78" s="119"/>
      <c r="F78" s="127"/>
      <c r="G78" s="121"/>
      <c r="H78" s="122"/>
    </row>
    <row r="79" spans="2:12" x14ac:dyDescent="0.15">
      <c r="B79" s="128"/>
      <c r="C79" s="129"/>
      <c r="D79" s="129"/>
      <c r="E79" s="129"/>
      <c r="F79" s="130"/>
      <c r="G79" s="131" t="s">
        <v>224</v>
      </c>
      <c r="H79" s="132">
        <f>SUM(H76:H78)</f>
        <v>16959.030286000001</v>
      </c>
    </row>
    <row r="80" spans="2:12" x14ac:dyDescent="0.15">
      <c r="B80" s="42" t="s">
        <v>225</v>
      </c>
      <c r="C80" s="43"/>
      <c r="D80" s="43"/>
      <c r="E80" s="43"/>
      <c r="F80" s="59"/>
      <c r="G80" s="59"/>
      <c r="H80" s="60"/>
    </row>
    <row r="81" spans="2:12" x14ac:dyDescent="0.15">
      <c r="B81" s="669" t="s">
        <v>214</v>
      </c>
      <c r="C81" s="670"/>
      <c r="D81" s="46" t="s">
        <v>226</v>
      </c>
      <c r="E81" s="46" t="s">
        <v>227</v>
      </c>
      <c r="F81" s="47" t="s">
        <v>228</v>
      </c>
      <c r="G81" s="498" t="s">
        <v>218</v>
      </c>
      <c r="H81" s="61" t="s">
        <v>219</v>
      </c>
    </row>
    <row r="82" spans="2:12" ht="15" x14ac:dyDescent="0.2">
      <c r="B82" s="719" t="s">
        <v>285</v>
      </c>
      <c r="C82" s="720"/>
      <c r="D82" s="106" t="s">
        <v>34</v>
      </c>
      <c r="E82" s="126">
        <v>3750</v>
      </c>
      <c r="F82" s="134">
        <v>4</v>
      </c>
      <c r="G82" s="109">
        <f t="shared" ref="G82:G86" si="2">+E82*F82</f>
        <v>15000</v>
      </c>
      <c r="H82" s="110">
        <f t="shared" ref="H82:H86" si="3">+G82</f>
        <v>15000</v>
      </c>
      <c r="K82"/>
    </row>
    <row r="83" spans="2:12" ht="15" x14ac:dyDescent="0.2">
      <c r="B83" s="717" t="s">
        <v>272</v>
      </c>
      <c r="C83" s="718"/>
      <c r="D83" s="106" t="s">
        <v>270</v>
      </c>
      <c r="E83" s="107">
        <v>52900</v>
      </c>
      <c r="F83" s="134">
        <v>0.3</v>
      </c>
      <c r="G83" s="109">
        <f t="shared" si="2"/>
        <v>15870</v>
      </c>
      <c r="H83" s="110">
        <f t="shared" si="3"/>
        <v>15870</v>
      </c>
      <c r="K83"/>
    </row>
    <row r="84" spans="2:12" x14ac:dyDescent="0.15">
      <c r="B84" s="717" t="s">
        <v>273</v>
      </c>
      <c r="C84" s="718"/>
      <c r="D84" s="106" t="s">
        <v>34</v>
      </c>
      <c r="E84" s="107">
        <v>13900</v>
      </c>
      <c r="F84" s="134">
        <v>1</v>
      </c>
      <c r="G84" s="109">
        <f t="shared" si="2"/>
        <v>13900</v>
      </c>
      <c r="H84" s="110">
        <f t="shared" si="3"/>
        <v>13900</v>
      </c>
    </row>
    <row r="85" spans="2:12" x14ac:dyDescent="0.15">
      <c r="B85" s="717" t="s">
        <v>274</v>
      </c>
      <c r="C85" s="718"/>
      <c r="D85" s="106" t="s">
        <v>275</v>
      </c>
      <c r="E85" s="107">
        <v>8000</v>
      </c>
      <c r="F85" s="134">
        <v>0.5</v>
      </c>
      <c r="G85" s="109">
        <f t="shared" si="2"/>
        <v>4000</v>
      </c>
      <c r="H85" s="110">
        <f t="shared" si="3"/>
        <v>4000</v>
      </c>
      <c r="J85" s="41" t="s">
        <v>9</v>
      </c>
      <c r="K85" s="41" t="s">
        <v>9</v>
      </c>
    </row>
    <row r="86" spans="2:12" x14ac:dyDescent="0.15">
      <c r="B86" s="717" t="s">
        <v>269</v>
      </c>
      <c r="C86" s="718"/>
      <c r="D86" s="106" t="s">
        <v>270</v>
      </c>
      <c r="E86" s="107">
        <v>75900</v>
      </c>
      <c r="F86" s="133">
        <v>0.4</v>
      </c>
      <c r="G86" s="109">
        <f t="shared" si="2"/>
        <v>30360</v>
      </c>
      <c r="H86" s="110">
        <f t="shared" si="3"/>
        <v>30360</v>
      </c>
      <c r="L86" s="41" t="s">
        <v>9</v>
      </c>
    </row>
    <row r="87" spans="2:12" x14ac:dyDescent="0.15">
      <c r="B87" s="717" t="s">
        <v>286</v>
      </c>
      <c r="C87" s="718"/>
      <c r="D87" s="106" t="s">
        <v>270</v>
      </c>
      <c r="E87" s="107">
        <v>122900</v>
      </c>
      <c r="F87" s="108">
        <v>0.75</v>
      </c>
      <c r="G87" s="109">
        <f t="shared" ref="G87" si="4">+E87*F87</f>
        <v>92175</v>
      </c>
      <c r="H87" s="110">
        <f t="shared" ref="H87" si="5">+G87</f>
        <v>92175</v>
      </c>
    </row>
    <row r="88" spans="2:12" x14ac:dyDescent="0.15">
      <c r="B88" s="709"/>
      <c r="C88" s="710"/>
      <c r="D88" s="62"/>
      <c r="E88" s="63"/>
      <c r="F88" s="64"/>
      <c r="G88" s="65"/>
      <c r="H88" s="66"/>
    </row>
    <row r="89" spans="2:12" x14ac:dyDescent="0.15">
      <c r="B89" s="709"/>
      <c r="C89" s="710"/>
      <c r="D89" s="62"/>
      <c r="E89" s="63"/>
      <c r="F89" s="64"/>
      <c r="G89" s="65"/>
      <c r="H89" s="66"/>
    </row>
    <row r="90" spans="2:12" x14ac:dyDescent="0.15">
      <c r="B90" s="709"/>
      <c r="C90" s="710"/>
      <c r="D90" s="62"/>
      <c r="E90" s="63"/>
      <c r="F90" s="64"/>
      <c r="G90" s="65"/>
      <c r="H90" s="66"/>
    </row>
    <row r="91" spans="2:12" x14ac:dyDescent="0.15">
      <c r="B91" s="709"/>
      <c r="C91" s="710"/>
      <c r="D91" s="62"/>
      <c r="E91" s="63"/>
      <c r="F91" s="64"/>
      <c r="G91" s="65"/>
      <c r="H91" s="66"/>
    </row>
    <row r="92" spans="2:12" x14ac:dyDescent="0.15">
      <c r="B92" s="709"/>
      <c r="C92" s="710"/>
      <c r="D92" s="67"/>
      <c r="E92" s="68"/>
      <c r="F92" s="54"/>
      <c r="G92" s="52"/>
      <c r="H92" s="69"/>
    </row>
    <row r="93" spans="2:12" x14ac:dyDescent="0.15">
      <c r="B93" s="56"/>
      <c r="C93" s="43"/>
      <c r="D93" s="43"/>
      <c r="E93" s="43"/>
      <c r="F93" s="59"/>
      <c r="G93" s="57" t="s">
        <v>224</v>
      </c>
      <c r="H93" s="70">
        <f>SUM(H82:H92)</f>
        <v>171305</v>
      </c>
    </row>
    <row r="94" spans="2:12" x14ac:dyDescent="0.15">
      <c r="B94" s="42" t="s">
        <v>230</v>
      </c>
      <c r="C94" s="43"/>
      <c r="D94" s="43"/>
      <c r="E94" s="43"/>
      <c r="F94" s="59"/>
      <c r="G94" s="59"/>
      <c r="H94" s="53"/>
    </row>
    <row r="95" spans="2:12" x14ac:dyDescent="0.15">
      <c r="B95" s="721" t="s">
        <v>214</v>
      </c>
      <c r="C95" s="722"/>
      <c r="D95" s="152" t="s">
        <v>280</v>
      </c>
      <c r="E95" s="152" t="s">
        <v>231</v>
      </c>
      <c r="F95" s="153" t="s">
        <v>281</v>
      </c>
      <c r="G95" s="152" t="s">
        <v>218</v>
      </c>
      <c r="H95" s="156" t="s">
        <v>233</v>
      </c>
    </row>
    <row r="96" spans="2:12" x14ac:dyDescent="0.15">
      <c r="B96" s="671"/>
      <c r="C96" s="672"/>
      <c r="D96" s="72"/>
      <c r="E96" s="73"/>
      <c r="F96" s="65"/>
      <c r="G96" s="65"/>
      <c r="H96" s="53"/>
    </row>
    <row r="97" spans="2:8" x14ac:dyDescent="0.15">
      <c r="B97" s="671"/>
      <c r="C97" s="672"/>
      <c r="D97" s="72"/>
      <c r="E97" s="74"/>
      <c r="F97" s="75"/>
      <c r="G97" s="74"/>
      <c r="H97" s="76"/>
    </row>
    <row r="98" spans="2:8" x14ac:dyDescent="0.15">
      <c r="B98" s="56"/>
      <c r="C98" s="43"/>
      <c r="D98" s="43"/>
      <c r="E98" s="43"/>
      <c r="F98" s="44"/>
      <c r="G98" s="57" t="s">
        <v>224</v>
      </c>
      <c r="H98" s="77">
        <f>SUM(H96:H97)</f>
        <v>0</v>
      </c>
    </row>
    <row r="99" spans="2:8" x14ac:dyDescent="0.15">
      <c r="B99" s="42" t="s">
        <v>234</v>
      </c>
      <c r="C99" s="43"/>
      <c r="D99" s="43"/>
      <c r="E99" s="43"/>
      <c r="F99" s="44"/>
      <c r="G99" s="59"/>
      <c r="H99" s="78"/>
    </row>
    <row r="100" spans="2:8" x14ac:dyDescent="0.15">
      <c r="B100" s="79" t="s">
        <v>235</v>
      </c>
      <c r="C100" s="79" t="s">
        <v>228</v>
      </c>
      <c r="D100" s="79" t="s">
        <v>236</v>
      </c>
      <c r="E100" s="79" t="s">
        <v>237</v>
      </c>
      <c r="F100" s="80" t="s">
        <v>238</v>
      </c>
      <c r="G100" s="81" t="s">
        <v>244</v>
      </c>
      <c r="H100" s="82" t="s">
        <v>218</v>
      </c>
    </row>
    <row r="101" spans="2:8" x14ac:dyDescent="0.15">
      <c r="B101" s="112" t="s">
        <v>249</v>
      </c>
      <c r="C101" s="113">
        <v>1</v>
      </c>
      <c r="D101" s="114">
        <f>+D43</f>
        <v>93381.6</v>
      </c>
      <c r="E101" s="115">
        <v>1.8344</v>
      </c>
      <c r="F101" s="116">
        <f>+D101*C101*E101</f>
        <v>171299.20704000001</v>
      </c>
      <c r="G101" s="113">
        <v>4</v>
      </c>
      <c r="H101" s="109">
        <f>F101/G101</f>
        <v>42824.801760000002</v>
      </c>
    </row>
    <row r="102" spans="2:8" x14ac:dyDescent="0.15">
      <c r="B102" s="112" t="s">
        <v>250</v>
      </c>
      <c r="C102" s="113">
        <v>1</v>
      </c>
      <c r="D102" s="114">
        <f>+D44</f>
        <v>58363.5</v>
      </c>
      <c r="E102" s="115">
        <v>1.8344</v>
      </c>
      <c r="F102" s="116">
        <f>+D102*C102*E102</f>
        <v>107062.00440000001</v>
      </c>
      <c r="G102" s="113">
        <v>4</v>
      </c>
      <c r="H102" s="109">
        <f>+F102/G102</f>
        <v>26765.501100000001</v>
      </c>
    </row>
    <row r="103" spans="2:8" x14ac:dyDescent="0.15">
      <c r="B103" s="69"/>
      <c r="C103" s="69"/>
      <c r="D103" s="75"/>
      <c r="E103" s="69"/>
      <c r="F103" s="75"/>
      <c r="G103" s="69"/>
      <c r="H103" s="85"/>
    </row>
    <row r="104" spans="2:8" x14ac:dyDescent="0.15">
      <c r="B104" s="56"/>
      <c r="C104" s="43"/>
      <c r="D104" s="43"/>
      <c r="E104" s="43"/>
      <c r="F104" s="44"/>
      <c r="G104" s="57" t="s">
        <v>224</v>
      </c>
      <c r="H104" s="86">
        <f>+SUM(H101:H103)</f>
        <v>69590.302859999996</v>
      </c>
    </row>
    <row r="105" spans="2:8" x14ac:dyDescent="0.15">
      <c r="B105" s="56"/>
      <c r="C105" s="43"/>
      <c r="D105" s="43"/>
      <c r="E105" s="43"/>
      <c r="F105" s="44"/>
      <c r="G105" s="87"/>
      <c r="H105" s="78"/>
    </row>
    <row r="106" spans="2:8" x14ac:dyDescent="0.15">
      <c r="B106" s="88"/>
      <c r="C106" s="43"/>
      <c r="D106" s="673" t="s">
        <v>242</v>
      </c>
      <c r="E106" s="673"/>
      <c r="F106" s="673"/>
      <c r="G106" s="674"/>
      <c r="H106" s="89">
        <f>+H79+H93+H98+H104</f>
        <v>257854.33314599999</v>
      </c>
    </row>
    <row r="107" spans="2:8" ht="16" x14ac:dyDescent="0.15">
      <c r="B107" s="352"/>
      <c r="C107" s="1"/>
      <c r="D107" s="499"/>
      <c r="E107" s="499"/>
      <c r="F107" s="499"/>
      <c r="G107" s="499"/>
      <c r="H107" s="90"/>
    </row>
    <row r="108" spans="2:8" ht="16" x14ac:dyDescent="0.15">
      <c r="B108" s="353"/>
      <c r="C108" s="1"/>
      <c r="D108" s="499"/>
      <c r="E108" s="499"/>
      <c r="F108" s="499"/>
      <c r="G108" s="499"/>
      <c r="H108" s="90"/>
    </row>
    <row r="109" spans="2:8" ht="16" x14ac:dyDescent="0.15">
      <c r="B109" s="354" t="s">
        <v>97</v>
      </c>
      <c r="C109" s="1"/>
      <c r="D109" s="499"/>
      <c r="E109" s="499"/>
      <c r="F109" s="499"/>
      <c r="G109" s="499"/>
      <c r="H109" s="90"/>
    </row>
    <row r="110" spans="2:8" ht="16" x14ac:dyDescent="0.15">
      <c r="B110" s="355" t="s">
        <v>98</v>
      </c>
      <c r="C110" s="1"/>
      <c r="D110" s="499"/>
      <c r="E110" s="499"/>
      <c r="F110" s="499"/>
      <c r="G110" s="499"/>
      <c r="H110" s="90"/>
    </row>
    <row r="111" spans="2:8" ht="16" x14ac:dyDescent="0.15">
      <c r="B111" s="356" t="s">
        <v>99</v>
      </c>
      <c r="C111" s="1"/>
      <c r="D111" s="499"/>
      <c r="E111" s="499"/>
      <c r="F111" s="499"/>
      <c r="G111" s="499"/>
      <c r="H111" s="90"/>
    </row>
    <row r="112" spans="2:8" ht="16" x14ac:dyDescent="0.15">
      <c r="B112" s="356" t="s">
        <v>100</v>
      </c>
      <c r="C112" s="1"/>
      <c r="D112" s="499"/>
      <c r="E112" s="499"/>
      <c r="F112" s="499"/>
      <c r="G112" s="499"/>
      <c r="H112" s="90"/>
    </row>
    <row r="113" spans="2:12" x14ac:dyDescent="0.15">
      <c r="B113" s="96"/>
      <c r="C113" s="97"/>
      <c r="D113" s="98"/>
      <c r="E113" s="98"/>
      <c r="F113" s="98"/>
      <c r="G113" s="98"/>
      <c r="H113" s="99"/>
    </row>
    <row r="123" spans="2:12" ht="16" x14ac:dyDescent="0.15">
      <c r="B123" s="675" t="s">
        <v>210</v>
      </c>
      <c r="C123" s="676"/>
      <c r="D123" s="676"/>
      <c r="E123" s="676"/>
      <c r="F123" s="676"/>
      <c r="G123" s="676"/>
      <c r="H123" s="677"/>
      <c r="L123" s="41" t="s">
        <v>9</v>
      </c>
    </row>
    <row r="124" spans="2:12" ht="14.25" customHeight="1" x14ac:dyDescent="0.15">
      <c r="B124" s="723" t="s">
        <v>211</v>
      </c>
      <c r="C124" s="724"/>
      <c r="D124" s="724"/>
      <c r="E124" s="724"/>
      <c r="F124" s="724"/>
      <c r="G124" s="724"/>
      <c r="H124" s="725"/>
    </row>
    <row r="125" spans="2:12" ht="14.25" customHeight="1" x14ac:dyDescent="0.15">
      <c r="B125" s="726"/>
      <c r="C125" s="727"/>
      <c r="D125" s="727"/>
      <c r="E125" s="727"/>
      <c r="F125" s="727"/>
      <c r="G125" s="727"/>
      <c r="H125" s="728"/>
    </row>
    <row r="126" spans="2:12" ht="14.25" customHeight="1" x14ac:dyDescent="0.15">
      <c r="B126" s="729"/>
      <c r="C126" s="730"/>
      <c r="D126" s="730"/>
      <c r="E126" s="730"/>
      <c r="F126" s="730"/>
      <c r="G126" s="730"/>
      <c r="H126" s="731"/>
    </row>
    <row r="127" spans="2:12" x14ac:dyDescent="0.15">
      <c r="B127" s="687" t="str">
        <f>+'PRESUPUESTO GENERAL'!C18</f>
        <v xml:space="preserve">Fabricación de modulos en angulos 1 1/4" calibre 14, platina de 1" x 1/8" y malla eslabonanda, de dimension 2,75m x 2,30m. </v>
      </c>
      <c r="C127" s="688"/>
      <c r="D127" s="688"/>
      <c r="E127" s="688"/>
      <c r="F127" s="689"/>
      <c r="G127" s="696" t="s">
        <v>283</v>
      </c>
      <c r="H127" s="697"/>
    </row>
    <row r="128" spans="2:12" x14ac:dyDescent="0.15">
      <c r="B128" s="690"/>
      <c r="C128" s="691"/>
      <c r="D128" s="691"/>
      <c r="E128" s="691"/>
      <c r="F128" s="692"/>
      <c r="G128" s="698"/>
      <c r="H128" s="699"/>
    </row>
    <row r="129" spans="2:8" x14ac:dyDescent="0.15">
      <c r="B129" s="693"/>
      <c r="C129" s="694"/>
      <c r="D129" s="694"/>
      <c r="E129" s="694"/>
      <c r="F129" s="695"/>
      <c r="G129" s="700"/>
      <c r="H129" s="701"/>
    </row>
    <row r="130" spans="2:8" x14ac:dyDescent="0.15">
      <c r="B130" s="702"/>
      <c r="C130" s="703"/>
      <c r="D130" s="703"/>
      <c r="E130" s="703"/>
      <c r="F130" s="703"/>
      <c r="G130" s="703"/>
      <c r="H130" s="704"/>
    </row>
    <row r="131" spans="2:8" x14ac:dyDescent="0.15">
      <c r="B131" s="42" t="s">
        <v>213</v>
      </c>
      <c r="C131" s="43"/>
      <c r="D131" s="43"/>
      <c r="E131" s="43"/>
      <c r="F131" s="44"/>
      <c r="G131" s="43"/>
      <c r="H131" s="45"/>
    </row>
    <row r="132" spans="2:8" x14ac:dyDescent="0.15">
      <c r="B132" s="669" t="s">
        <v>214</v>
      </c>
      <c r="C132" s="670"/>
      <c r="D132" s="46" t="s">
        <v>215</v>
      </c>
      <c r="E132" s="46" t="s">
        <v>216</v>
      </c>
      <c r="F132" s="47" t="s">
        <v>244</v>
      </c>
      <c r="G132" s="498" t="s">
        <v>218</v>
      </c>
      <c r="H132" s="48" t="s">
        <v>219</v>
      </c>
    </row>
    <row r="133" spans="2:8" x14ac:dyDescent="0.15">
      <c r="B133" s="711" t="s">
        <v>245</v>
      </c>
      <c r="C133" s="712"/>
      <c r="D133" s="118"/>
      <c r="E133" s="119"/>
      <c r="F133" s="120">
        <v>0.1</v>
      </c>
      <c r="G133" s="121">
        <f>+H165</f>
        <v>171299.20704000001</v>
      </c>
      <c r="H133" s="122">
        <f>+F133*G133</f>
        <v>17129.920704</v>
      </c>
    </row>
    <row r="134" spans="2:8" x14ac:dyDescent="0.15">
      <c r="B134" s="713" t="s">
        <v>284</v>
      </c>
      <c r="C134" s="714"/>
      <c r="D134" s="118"/>
      <c r="E134" s="119">
        <v>10000</v>
      </c>
      <c r="F134" s="127">
        <v>2</v>
      </c>
      <c r="G134" s="124">
        <f>+E134*F134</f>
        <v>20000</v>
      </c>
      <c r="H134" s="122">
        <f>+G134</f>
        <v>20000</v>
      </c>
    </row>
    <row r="135" spans="2:8" x14ac:dyDescent="0.15">
      <c r="B135" s="705"/>
      <c r="C135" s="706"/>
      <c r="D135" s="49"/>
      <c r="E135" s="50"/>
      <c r="F135" s="54"/>
      <c r="G135" s="52"/>
      <c r="H135" s="53"/>
    </row>
    <row r="136" spans="2:8" x14ac:dyDescent="0.15">
      <c r="B136" s="56"/>
      <c r="C136" s="43"/>
      <c r="D136" s="43"/>
      <c r="E136" s="43"/>
      <c r="F136" s="44"/>
      <c r="G136" s="57" t="s">
        <v>224</v>
      </c>
      <c r="H136" s="58">
        <f>SUM(H133:H135)</f>
        <v>37129.920704000004</v>
      </c>
    </row>
    <row r="137" spans="2:8" x14ac:dyDescent="0.15">
      <c r="B137" s="42" t="s">
        <v>225</v>
      </c>
      <c r="C137" s="43"/>
      <c r="D137" s="43"/>
      <c r="E137" s="43"/>
      <c r="F137" s="59"/>
      <c r="G137" s="59"/>
      <c r="H137" s="60"/>
    </row>
    <row r="138" spans="2:8" x14ac:dyDescent="0.15">
      <c r="B138" s="669" t="s">
        <v>214</v>
      </c>
      <c r="C138" s="670"/>
      <c r="D138" s="46" t="s">
        <v>226</v>
      </c>
      <c r="E138" s="46" t="s">
        <v>227</v>
      </c>
      <c r="F138" s="47" t="s">
        <v>228</v>
      </c>
      <c r="G138" s="498" t="s">
        <v>218</v>
      </c>
      <c r="H138" s="61" t="s">
        <v>219</v>
      </c>
    </row>
    <row r="139" spans="2:8" ht="14.25" customHeight="1" x14ac:dyDescent="0.15">
      <c r="B139" s="732" t="s">
        <v>287</v>
      </c>
      <c r="C139" s="733"/>
      <c r="D139" s="135" t="s">
        <v>34</v>
      </c>
      <c r="E139" s="136">
        <v>95400</v>
      </c>
      <c r="F139" s="133">
        <v>3.5</v>
      </c>
      <c r="G139" s="137">
        <f>+E139*F139</f>
        <v>333900</v>
      </c>
      <c r="H139" s="138">
        <f>+G139</f>
        <v>333900</v>
      </c>
    </row>
    <row r="140" spans="2:8" x14ac:dyDescent="0.15">
      <c r="B140" s="732" t="s">
        <v>288</v>
      </c>
      <c r="C140" s="733"/>
      <c r="D140" s="135" t="s">
        <v>34</v>
      </c>
      <c r="E140" s="136">
        <v>44900</v>
      </c>
      <c r="F140" s="133">
        <v>0.8</v>
      </c>
      <c r="G140" s="137">
        <f t="shared" ref="G140:G143" si="6">+E140*F140</f>
        <v>35920</v>
      </c>
      <c r="H140" s="138">
        <f t="shared" ref="H140:H151" si="7">+G140</f>
        <v>35920</v>
      </c>
    </row>
    <row r="141" spans="2:8" x14ac:dyDescent="0.15">
      <c r="B141" s="514" t="s">
        <v>289</v>
      </c>
      <c r="C141" s="515"/>
      <c r="D141" s="135" t="s">
        <v>34</v>
      </c>
      <c r="E141" s="136">
        <v>107400</v>
      </c>
      <c r="F141" s="133">
        <v>1.2</v>
      </c>
      <c r="G141" s="137">
        <f t="shared" si="6"/>
        <v>128880</v>
      </c>
      <c r="H141" s="138">
        <f t="shared" si="7"/>
        <v>128880</v>
      </c>
    </row>
    <row r="142" spans="2:8" x14ac:dyDescent="0.15">
      <c r="B142" s="732" t="s">
        <v>290</v>
      </c>
      <c r="C142" s="733"/>
      <c r="D142" s="135" t="s">
        <v>20</v>
      </c>
      <c r="E142" s="136">
        <v>16545</v>
      </c>
      <c r="F142" s="139">
        <f>2.75*2.3</f>
        <v>6.3249999999999993</v>
      </c>
      <c r="G142" s="137">
        <f t="shared" si="6"/>
        <v>104647.12499999999</v>
      </c>
      <c r="H142" s="138">
        <f t="shared" si="7"/>
        <v>104647.12499999999</v>
      </c>
    </row>
    <row r="143" spans="2:8" x14ac:dyDescent="0.15">
      <c r="B143" s="732" t="s">
        <v>291</v>
      </c>
      <c r="C143" s="733"/>
      <c r="D143" s="135" t="s">
        <v>275</v>
      </c>
      <c r="E143" s="136">
        <v>12900</v>
      </c>
      <c r="F143" s="133">
        <v>0.5</v>
      </c>
      <c r="G143" s="137">
        <f t="shared" si="6"/>
        <v>6450</v>
      </c>
      <c r="H143" s="138">
        <f t="shared" si="7"/>
        <v>6450</v>
      </c>
    </row>
    <row r="144" spans="2:8" x14ac:dyDescent="0.15">
      <c r="B144" s="717" t="s">
        <v>269</v>
      </c>
      <c r="C144" s="718"/>
      <c r="D144" s="106" t="s">
        <v>270</v>
      </c>
      <c r="E144" s="107">
        <v>75900</v>
      </c>
      <c r="F144" s="133">
        <v>0.4</v>
      </c>
      <c r="G144" s="109">
        <f t="shared" ref="G144" si="8">+E144*F144</f>
        <v>30360</v>
      </c>
      <c r="H144" s="138">
        <f t="shared" si="7"/>
        <v>30360</v>
      </c>
    </row>
    <row r="145" spans="2:10" x14ac:dyDescent="0.15">
      <c r="B145" s="717" t="s">
        <v>286</v>
      </c>
      <c r="C145" s="718"/>
      <c r="D145" s="106" t="s">
        <v>270</v>
      </c>
      <c r="E145" s="107">
        <v>122900</v>
      </c>
      <c r="F145" s="108">
        <v>0.75</v>
      </c>
      <c r="G145" s="109">
        <f t="shared" ref="G145" si="9">+E145*F145</f>
        <v>92175</v>
      </c>
      <c r="H145" s="138">
        <f t="shared" si="7"/>
        <v>92175</v>
      </c>
    </row>
    <row r="146" spans="2:10" x14ac:dyDescent="0.15">
      <c r="B146" s="717" t="s">
        <v>272</v>
      </c>
      <c r="C146" s="718"/>
      <c r="D146" s="106" t="s">
        <v>270</v>
      </c>
      <c r="E146" s="107">
        <v>52900</v>
      </c>
      <c r="F146" s="134">
        <v>0.3</v>
      </c>
      <c r="G146" s="109">
        <f t="shared" ref="G146" si="10">+E146*F146</f>
        <v>15870</v>
      </c>
      <c r="H146" s="138">
        <f t="shared" si="7"/>
        <v>15870</v>
      </c>
    </row>
    <row r="147" spans="2:10" x14ac:dyDescent="0.15">
      <c r="B147" s="717" t="s">
        <v>276</v>
      </c>
      <c r="C147" s="718"/>
      <c r="D147" s="106" t="s">
        <v>277</v>
      </c>
      <c r="E147" s="107">
        <v>15000</v>
      </c>
      <c r="F147" s="108">
        <v>1</v>
      </c>
      <c r="G147" s="109">
        <f t="shared" ref="G147:G148" si="11">+E147*F147</f>
        <v>15000</v>
      </c>
      <c r="H147" s="138">
        <f t="shared" si="7"/>
        <v>15000</v>
      </c>
      <c r="J147" s="41" t="s">
        <v>9</v>
      </c>
    </row>
    <row r="148" spans="2:10" x14ac:dyDescent="0.15">
      <c r="B148" s="717" t="s">
        <v>278</v>
      </c>
      <c r="C148" s="718"/>
      <c r="D148" s="106" t="s">
        <v>34</v>
      </c>
      <c r="E148" s="107">
        <v>6000</v>
      </c>
      <c r="F148" s="108">
        <v>4</v>
      </c>
      <c r="G148" s="109">
        <f t="shared" si="11"/>
        <v>24000</v>
      </c>
      <c r="H148" s="138">
        <f t="shared" si="7"/>
        <v>24000</v>
      </c>
    </row>
    <row r="149" spans="2:10" x14ac:dyDescent="0.15">
      <c r="B149" s="667"/>
      <c r="C149" s="668"/>
      <c r="D149" s="62"/>
      <c r="E149" s="63"/>
      <c r="F149" s="64"/>
      <c r="G149" s="65"/>
      <c r="H149" s="138">
        <f t="shared" si="7"/>
        <v>0</v>
      </c>
    </row>
    <row r="150" spans="2:10" x14ac:dyDescent="0.15">
      <c r="B150" s="709"/>
      <c r="C150" s="710"/>
      <c r="D150" s="62"/>
      <c r="E150" s="63"/>
      <c r="F150" s="64"/>
      <c r="G150" s="65"/>
      <c r="H150" s="138">
        <f t="shared" si="7"/>
        <v>0</v>
      </c>
    </row>
    <row r="151" spans="2:10" x14ac:dyDescent="0.15">
      <c r="B151" s="504"/>
      <c r="C151" s="505"/>
      <c r="D151" s="62"/>
      <c r="E151" s="63"/>
      <c r="F151" s="64"/>
      <c r="G151" s="65"/>
      <c r="H151" s="138">
        <f t="shared" si="7"/>
        <v>0</v>
      </c>
    </row>
    <row r="152" spans="2:10" x14ac:dyDescent="0.15">
      <c r="B152" s="511" t="s">
        <v>261</v>
      </c>
      <c r="C152" s="512"/>
      <c r="D152" s="106" t="s">
        <v>262</v>
      </c>
      <c r="E152" s="126">
        <f>+SUM(G139:G148)</f>
        <v>787202.125</v>
      </c>
      <c r="F152" s="140">
        <v>0.05</v>
      </c>
      <c r="G152" s="109">
        <f>+E152*F152</f>
        <v>39360.106250000004</v>
      </c>
      <c r="H152" s="110">
        <f>+G152</f>
        <v>39360.106250000004</v>
      </c>
    </row>
    <row r="153" spans="2:10" x14ac:dyDescent="0.15">
      <c r="B153" s="709"/>
      <c r="C153" s="710"/>
      <c r="D153" s="67"/>
      <c r="E153" s="68"/>
      <c r="F153" s="54"/>
      <c r="G153" s="52"/>
      <c r="H153" s="69"/>
    </row>
    <row r="154" spans="2:10" x14ac:dyDescent="0.15">
      <c r="B154" s="56"/>
      <c r="C154" s="43"/>
      <c r="D154" s="43"/>
      <c r="E154" s="43"/>
      <c r="F154" s="59"/>
      <c r="G154" s="57" t="s">
        <v>224</v>
      </c>
      <c r="H154" s="70">
        <f>SUM(H139:H153)</f>
        <v>826562.23124999995</v>
      </c>
    </row>
    <row r="155" spans="2:10" x14ac:dyDescent="0.15">
      <c r="B155" s="42" t="s">
        <v>230</v>
      </c>
      <c r="C155" s="43"/>
      <c r="D155" s="43"/>
      <c r="E155" s="43"/>
      <c r="F155" s="59"/>
      <c r="G155" s="59"/>
      <c r="H155" s="53"/>
    </row>
    <row r="156" spans="2:10" x14ac:dyDescent="0.15">
      <c r="B156" s="721" t="s">
        <v>214</v>
      </c>
      <c r="C156" s="722"/>
      <c r="D156" s="152" t="s">
        <v>280</v>
      </c>
      <c r="E156" s="152" t="s">
        <v>231</v>
      </c>
      <c r="F156" s="153" t="s">
        <v>281</v>
      </c>
      <c r="G156" s="152" t="s">
        <v>218</v>
      </c>
      <c r="H156" s="156" t="s">
        <v>233</v>
      </c>
    </row>
    <row r="157" spans="2:10" x14ac:dyDescent="0.15">
      <c r="B157" s="671"/>
      <c r="C157" s="672"/>
      <c r="D157" s="72"/>
      <c r="E157" s="73"/>
      <c r="F157" s="65"/>
      <c r="G157" s="65"/>
      <c r="H157" s="53"/>
    </row>
    <row r="158" spans="2:10" x14ac:dyDescent="0.15">
      <c r="B158" s="671"/>
      <c r="C158" s="672"/>
      <c r="D158" s="72"/>
      <c r="E158" s="74"/>
      <c r="F158" s="75"/>
      <c r="G158" s="74"/>
      <c r="H158" s="76"/>
    </row>
    <row r="159" spans="2:10" x14ac:dyDescent="0.15">
      <c r="B159" s="56"/>
      <c r="C159" s="43"/>
      <c r="D159" s="43"/>
      <c r="E159" s="43"/>
      <c r="F159" s="44"/>
      <c r="G159" s="57" t="s">
        <v>224</v>
      </c>
      <c r="H159" s="77">
        <f>SUM(H157:H158)</f>
        <v>0</v>
      </c>
    </row>
    <row r="160" spans="2:10" x14ac:dyDescent="0.15">
      <c r="B160" s="42" t="s">
        <v>234</v>
      </c>
      <c r="C160" s="43"/>
      <c r="D160" s="43"/>
      <c r="E160" s="43"/>
      <c r="F160" s="44"/>
      <c r="G160" s="59"/>
      <c r="H160" s="78"/>
    </row>
    <row r="161" spans="2:8" x14ac:dyDescent="0.15">
      <c r="B161" s="79" t="s">
        <v>235</v>
      </c>
      <c r="C161" s="79" t="s">
        <v>228</v>
      </c>
      <c r="D161" s="79" t="s">
        <v>236</v>
      </c>
      <c r="E161" s="79" t="s">
        <v>237</v>
      </c>
      <c r="F161" s="80" t="s">
        <v>238</v>
      </c>
      <c r="G161" s="81" t="s">
        <v>244</v>
      </c>
      <c r="H161" s="82" t="s">
        <v>218</v>
      </c>
    </row>
    <row r="162" spans="2:8" x14ac:dyDescent="0.15">
      <c r="B162" s="112" t="s">
        <v>249</v>
      </c>
      <c r="C162" s="113">
        <v>1</v>
      </c>
      <c r="D162" s="114">
        <f>+D101</f>
        <v>93381.6</v>
      </c>
      <c r="E162" s="115">
        <v>1.8344</v>
      </c>
      <c r="F162" s="143">
        <f>+D162*C162*E162</f>
        <v>171299.20704000001</v>
      </c>
      <c r="G162" s="113">
        <v>2</v>
      </c>
      <c r="H162" s="109">
        <f>F162/G162</f>
        <v>85649.603520000004</v>
      </c>
    </row>
    <row r="163" spans="2:8" x14ac:dyDescent="0.15">
      <c r="B163" s="112" t="s">
        <v>250</v>
      </c>
      <c r="C163" s="113">
        <v>1</v>
      </c>
      <c r="D163" s="141">
        <f>+D102</f>
        <v>58363.5</v>
      </c>
      <c r="E163" s="115">
        <v>1.8344</v>
      </c>
      <c r="F163" s="116">
        <f>+D162*C163*E163</f>
        <v>171299.20704000001</v>
      </c>
      <c r="G163" s="113">
        <v>2</v>
      </c>
      <c r="H163" s="109">
        <f>+F163/G163</f>
        <v>85649.603520000004</v>
      </c>
    </row>
    <row r="164" spans="2:8" x14ac:dyDescent="0.15">
      <c r="B164" s="112"/>
      <c r="C164" s="112"/>
      <c r="D164" s="142"/>
      <c r="E164" s="112"/>
      <c r="F164" s="142"/>
      <c r="G164" s="112"/>
      <c r="H164" s="116"/>
    </row>
    <row r="165" spans="2:8" x14ac:dyDescent="0.15">
      <c r="B165" s="56"/>
      <c r="C165" s="43"/>
      <c r="D165" s="43" t="s">
        <v>9</v>
      </c>
      <c r="E165" s="43" t="s">
        <v>9</v>
      </c>
      <c r="F165" s="44"/>
      <c r="G165" s="57" t="s">
        <v>224</v>
      </c>
      <c r="H165" s="86">
        <f>+SUM(H162:H164)</f>
        <v>171299.20704000001</v>
      </c>
    </row>
    <row r="166" spans="2:8" x14ac:dyDescent="0.15">
      <c r="B166" s="56"/>
      <c r="C166" s="43"/>
      <c r="D166" s="43"/>
      <c r="E166" s="43"/>
      <c r="F166" s="44"/>
      <c r="G166" s="87"/>
      <c r="H166" s="78"/>
    </row>
    <row r="167" spans="2:8" x14ac:dyDescent="0.15">
      <c r="B167" s="88"/>
      <c r="C167" s="43"/>
      <c r="D167" s="673" t="s">
        <v>242</v>
      </c>
      <c r="E167" s="673"/>
      <c r="F167" s="673"/>
      <c r="G167" s="674"/>
      <c r="H167" s="89">
        <f>+H136+H154+H159+H165</f>
        <v>1034991.358994</v>
      </c>
    </row>
    <row r="168" spans="2:8" ht="16" x14ac:dyDescent="0.15">
      <c r="B168" s="352"/>
      <c r="C168" s="1"/>
      <c r="D168" s="499"/>
      <c r="E168" s="499"/>
      <c r="F168" s="499"/>
      <c r="G168" s="499"/>
      <c r="H168" s="90"/>
    </row>
    <row r="169" spans="2:8" ht="16" x14ac:dyDescent="0.15">
      <c r="B169" s="353"/>
      <c r="C169" s="1"/>
      <c r="D169" s="499"/>
      <c r="E169" s="499"/>
      <c r="F169" s="499"/>
      <c r="G169" s="499"/>
      <c r="H169" s="90"/>
    </row>
    <row r="170" spans="2:8" ht="16" x14ac:dyDescent="0.15">
      <c r="B170" s="354" t="s">
        <v>97</v>
      </c>
      <c r="C170" s="1"/>
      <c r="D170" s="499"/>
      <c r="E170" s="499"/>
      <c r="F170" s="499"/>
      <c r="G170" s="499"/>
      <c r="H170" s="90"/>
    </row>
    <row r="171" spans="2:8" ht="16" x14ac:dyDescent="0.15">
      <c r="B171" s="355" t="s">
        <v>98</v>
      </c>
      <c r="C171" s="1"/>
      <c r="D171" s="499"/>
      <c r="E171" s="499"/>
      <c r="F171" s="499"/>
      <c r="G171" s="499"/>
      <c r="H171" s="90"/>
    </row>
    <row r="172" spans="2:8" ht="16" x14ac:dyDescent="0.15">
      <c r="B172" s="356" t="s">
        <v>99</v>
      </c>
      <c r="C172" s="1"/>
      <c r="D172" s="499"/>
      <c r="E172" s="499"/>
      <c r="F172" s="499"/>
      <c r="G172" s="499"/>
      <c r="H172" s="90"/>
    </row>
    <row r="173" spans="2:8" ht="16" x14ac:dyDescent="0.15">
      <c r="B173" s="356" t="s">
        <v>100</v>
      </c>
      <c r="C173" s="1"/>
      <c r="D173" s="499"/>
      <c r="E173" s="499"/>
      <c r="F173" s="499"/>
      <c r="G173" s="499"/>
      <c r="H173" s="90"/>
    </row>
    <row r="174" spans="2:8" x14ac:dyDescent="0.15">
      <c r="B174" s="96"/>
      <c r="C174" s="97"/>
      <c r="D174" s="98"/>
      <c r="E174" s="98"/>
      <c r="F174" s="98"/>
      <c r="G174" s="98"/>
      <c r="H174" s="99"/>
    </row>
    <row r="176" spans="2:8" ht="14.25" customHeight="1" x14ac:dyDescent="0.15"/>
    <row r="177" spans="2:8" ht="14.25" customHeight="1" x14ac:dyDescent="0.15"/>
    <row r="178" spans="2:8" ht="14.25" customHeight="1" x14ac:dyDescent="0.15"/>
    <row r="179" spans="2:8" ht="14.25" customHeight="1" x14ac:dyDescent="0.15"/>
    <row r="180" spans="2:8" ht="14.25" customHeight="1" x14ac:dyDescent="0.15"/>
    <row r="181" spans="2:8" ht="14.25" customHeight="1" x14ac:dyDescent="0.15"/>
    <row r="184" spans="2:8" ht="16" x14ac:dyDescent="0.15">
      <c r="B184" s="675" t="s">
        <v>210</v>
      </c>
      <c r="C184" s="676"/>
      <c r="D184" s="676"/>
      <c r="E184" s="676"/>
      <c r="F184" s="676"/>
      <c r="G184" s="676"/>
      <c r="H184" s="677"/>
    </row>
    <row r="185" spans="2:8" ht="14.25" customHeight="1" x14ac:dyDescent="0.15">
      <c r="B185" s="723" t="s">
        <v>211</v>
      </c>
      <c r="C185" s="724"/>
      <c r="D185" s="724"/>
      <c r="E185" s="724"/>
      <c r="F185" s="724"/>
      <c r="G185" s="724"/>
      <c r="H185" s="725"/>
    </row>
    <row r="186" spans="2:8" ht="14.25" customHeight="1" x14ac:dyDescent="0.15">
      <c r="B186" s="726"/>
      <c r="C186" s="727"/>
      <c r="D186" s="727"/>
      <c r="E186" s="727"/>
      <c r="F186" s="727"/>
      <c r="G186" s="727"/>
      <c r="H186" s="728"/>
    </row>
    <row r="187" spans="2:8" ht="14.25" customHeight="1" x14ac:dyDescent="0.15">
      <c r="B187" s="729"/>
      <c r="C187" s="730"/>
      <c r="D187" s="730"/>
      <c r="E187" s="730"/>
      <c r="F187" s="730"/>
      <c r="G187" s="730"/>
      <c r="H187" s="731"/>
    </row>
    <row r="188" spans="2:8" x14ac:dyDescent="0.15">
      <c r="B188" s="687" t="str">
        <f>+'PRESUPUESTO GENERAL'!C19</f>
        <v xml:space="preserve">Suministro e Instalación de Cubierta en malla de Nylon tratado para cerramiento deportivo #90 de ojo 13cm x 13cm en las partes laterales de la cancha, color negro texturizado, H= 3m </v>
      </c>
      <c r="C188" s="688"/>
      <c r="D188" s="688"/>
      <c r="E188" s="688"/>
      <c r="F188" s="689"/>
      <c r="G188" s="696" t="s">
        <v>243</v>
      </c>
      <c r="H188" s="697"/>
    </row>
    <row r="189" spans="2:8" x14ac:dyDescent="0.15">
      <c r="B189" s="690"/>
      <c r="C189" s="691"/>
      <c r="D189" s="691"/>
      <c r="E189" s="691"/>
      <c r="F189" s="692"/>
      <c r="G189" s="698"/>
      <c r="H189" s="699"/>
    </row>
    <row r="190" spans="2:8" x14ac:dyDescent="0.15">
      <c r="B190" s="693"/>
      <c r="C190" s="694"/>
      <c r="D190" s="694"/>
      <c r="E190" s="694"/>
      <c r="F190" s="695"/>
      <c r="G190" s="700"/>
      <c r="H190" s="701"/>
    </row>
    <row r="191" spans="2:8" x14ac:dyDescent="0.15">
      <c r="B191" s="702"/>
      <c r="C191" s="703"/>
      <c r="D191" s="703"/>
      <c r="E191" s="703"/>
      <c r="F191" s="703"/>
      <c r="G191" s="703"/>
      <c r="H191" s="704"/>
    </row>
    <row r="192" spans="2:8" x14ac:dyDescent="0.15">
      <c r="B192" s="42" t="s">
        <v>213</v>
      </c>
      <c r="C192" s="43"/>
      <c r="D192" s="43"/>
      <c r="E192" s="43"/>
      <c r="F192" s="44"/>
      <c r="G192" s="43"/>
      <c r="H192" s="45"/>
    </row>
    <row r="193" spans="2:8" x14ac:dyDescent="0.15">
      <c r="B193" s="669" t="s">
        <v>214</v>
      </c>
      <c r="C193" s="670"/>
      <c r="D193" s="46" t="s">
        <v>215</v>
      </c>
      <c r="E193" s="46" t="s">
        <v>216</v>
      </c>
      <c r="F193" s="47" t="s">
        <v>244</v>
      </c>
      <c r="G193" s="498" t="s">
        <v>218</v>
      </c>
      <c r="H193" s="48" t="s">
        <v>219</v>
      </c>
    </row>
    <row r="194" spans="2:8" x14ac:dyDescent="0.15">
      <c r="B194" s="711" t="s">
        <v>245</v>
      </c>
      <c r="C194" s="712"/>
      <c r="D194" s="118"/>
      <c r="E194" s="119"/>
      <c r="F194" s="120">
        <v>0.1</v>
      </c>
      <c r="G194" s="121">
        <f>+H224</f>
        <v>6959.0302860000002</v>
      </c>
      <c r="H194" s="122">
        <f>+F194*G194</f>
        <v>695.90302860000008</v>
      </c>
    </row>
    <row r="195" spans="2:8" x14ac:dyDescent="0.15">
      <c r="B195" s="713" t="s">
        <v>292</v>
      </c>
      <c r="C195" s="714"/>
      <c r="D195" s="118" t="s">
        <v>221</v>
      </c>
      <c r="E195" s="119">
        <v>7500</v>
      </c>
      <c r="F195" s="192">
        <v>5</v>
      </c>
      <c r="G195" s="124">
        <f>+E195/F195</f>
        <v>1500</v>
      </c>
      <c r="H195" s="122">
        <f>+G195</f>
        <v>1500</v>
      </c>
    </row>
    <row r="196" spans="2:8" x14ac:dyDescent="0.15">
      <c r="B196" s="711"/>
      <c r="C196" s="712"/>
      <c r="D196" s="118"/>
      <c r="E196" s="119"/>
      <c r="F196" s="127"/>
      <c r="G196" s="121"/>
      <c r="H196" s="122"/>
    </row>
    <row r="197" spans="2:8" x14ac:dyDescent="0.15">
      <c r="B197" s="128"/>
      <c r="C197" s="129"/>
      <c r="D197" s="129"/>
      <c r="E197" s="129"/>
      <c r="F197" s="130"/>
      <c r="G197" s="131" t="s">
        <v>224</v>
      </c>
      <c r="H197" s="132">
        <f>SUM(H194:H196)</f>
        <v>2195.9030286000002</v>
      </c>
    </row>
    <row r="198" spans="2:8" x14ac:dyDescent="0.15">
      <c r="B198" s="203" t="s">
        <v>225</v>
      </c>
      <c r="C198" s="129"/>
      <c r="D198" s="129"/>
      <c r="E198" s="129"/>
      <c r="F198" s="148"/>
      <c r="G198" s="148"/>
      <c r="H198" s="204"/>
    </row>
    <row r="199" spans="2:8" x14ac:dyDescent="0.15">
      <c r="B199" s="721" t="s">
        <v>214</v>
      </c>
      <c r="C199" s="722"/>
      <c r="D199" s="152" t="s">
        <v>226</v>
      </c>
      <c r="E199" s="152" t="s">
        <v>227</v>
      </c>
      <c r="F199" s="153" t="s">
        <v>228</v>
      </c>
      <c r="G199" s="513" t="s">
        <v>218</v>
      </c>
      <c r="H199" s="155" t="s">
        <v>219</v>
      </c>
    </row>
    <row r="200" spans="2:8" ht="24.75" customHeight="1" x14ac:dyDescent="0.15">
      <c r="B200" s="719" t="s">
        <v>293</v>
      </c>
      <c r="C200" s="720"/>
      <c r="D200" s="111" t="s">
        <v>20</v>
      </c>
      <c r="E200" s="205">
        <v>10500</v>
      </c>
      <c r="F200" s="127">
        <v>1</v>
      </c>
      <c r="G200" s="121">
        <f>+F200*E200</f>
        <v>10500</v>
      </c>
      <c r="H200" s="206">
        <f>+G200</f>
        <v>10500</v>
      </c>
    </row>
    <row r="201" spans="2:8" ht="22.5" customHeight="1" x14ac:dyDescent="0.15">
      <c r="B201" s="719" t="s">
        <v>294</v>
      </c>
      <c r="C201" s="720"/>
      <c r="D201" s="106" t="s">
        <v>295</v>
      </c>
      <c r="E201" s="126">
        <v>1500</v>
      </c>
      <c r="F201" s="146">
        <v>0.5</v>
      </c>
      <c r="G201" s="121">
        <f t="shared" ref="G201:G202" si="12">+F201*E201</f>
        <v>750</v>
      </c>
      <c r="H201" s="206">
        <f t="shared" ref="H201:H202" si="13">+G201</f>
        <v>750</v>
      </c>
    </row>
    <row r="202" spans="2:8" ht="18.75" customHeight="1" x14ac:dyDescent="0.15">
      <c r="B202" s="719" t="s">
        <v>296</v>
      </c>
      <c r="C202" s="720"/>
      <c r="D202" s="106" t="s">
        <v>34</v>
      </c>
      <c r="E202" s="126">
        <v>200</v>
      </c>
      <c r="F202" s="146">
        <v>4</v>
      </c>
      <c r="G202" s="121">
        <f t="shared" si="12"/>
        <v>800</v>
      </c>
      <c r="H202" s="206">
        <f t="shared" si="13"/>
        <v>800</v>
      </c>
    </row>
    <row r="203" spans="2:8" x14ac:dyDescent="0.15">
      <c r="B203" s="719"/>
      <c r="C203" s="720"/>
      <c r="D203" s="106"/>
      <c r="E203" s="126"/>
      <c r="F203" s="146"/>
      <c r="G203" s="109"/>
      <c r="H203" s="110"/>
    </row>
    <row r="204" spans="2:8" x14ac:dyDescent="0.15">
      <c r="B204" s="719"/>
      <c r="C204" s="720"/>
      <c r="D204" s="106"/>
      <c r="E204" s="126"/>
      <c r="F204" s="146"/>
      <c r="G204" s="109"/>
      <c r="H204" s="110"/>
    </row>
    <row r="205" spans="2:8" x14ac:dyDescent="0.15">
      <c r="B205" s="719"/>
      <c r="C205" s="720"/>
      <c r="D205" s="106"/>
      <c r="E205" s="126"/>
      <c r="F205" s="146"/>
      <c r="G205" s="109"/>
      <c r="H205" s="110"/>
    </row>
    <row r="206" spans="2:8" x14ac:dyDescent="0.15">
      <c r="B206" s="709"/>
      <c r="C206" s="710"/>
      <c r="D206" s="62"/>
      <c r="E206" s="63"/>
      <c r="F206" s="64"/>
      <c r="G206" s="65"/>
      <c r="H206" s="66"/>
    </row>
    <row r="207" spans="2:8" x14ac:dyDescent="0.15">
      <c r="B207" s="709"/>
      <c r="C207" s="710"/>
      <c r="D207" s="62"/>
      <c r="E207" s="63"/>
      <c r="F207" s="64"/>
      <c r="G207" s="65"/>
      <c r="H207" s="66"/>
    </row>
    <row r="208" spans="2:8" x14ac:dyDescent="0.15">
      <c r="B208" s="667"/>
      <c r="C208" s="668"/>
      <c r="D208" s="62"/>
      <c r="E208" s="63"/>
      <c r="F208" s="64"/>
      <c r="G208" s="65"/>
      <c r="H208" s="66"/>
    </row>
    <row r="209" spans="2:10" x14ac:dyDescent="0.15">
      <c r="B209" s="709"/>
      <c r="C209" s="710"/>
      <c r="D209" s="62"/>
      <c r="E209" s="63"/>
      <c r="F209" s="64"/>
      <c r="G209" s="65"/>
      <c r="H209" s="66"/>
    </row>
    <row r="210" spans="2:10" x14ac:dyDescent="0.15">
      <c r="B210" s="504"/>
      <c r="C210" s="505"/>
      <c r="D210" s="62"/>
      <c r="E210" s="63"/>
      <c r="F210" s="64"/>
      <c r="G210" s="65"/>
      <c r="H210" s="66"/>
    </row>
    <row r="211" spans="2:10" x14ac:dyDescent="0.15">
      <c r="B211" s="504"/>
      <c r="C211" s="505"/>
      <c r="D211" s="62"/>
      <c r="E211" s="63"/>
      <c r="F211" s="64"/>
      <c r="G211" s="65"/>
      <c r="H211" s="66"/>
    </row>
    <row r="212" spans="2:10" x14ac:dyDescent="0.15">
      <c r="B212" s="709"/>
      <c r="C212" s="710"/>
      <c r="D212" s="67"/>
      <c r="E212" s="68"/>
      <c r="F212" s="54"/>
      <c r="G212" s="52"/>
      <c r="H212" s="69"/>
    </row>
    <row r="213" spans="2:10" x14ac:dyDescent="0.15">
      <c r="B213" s="56"/>
      <c r="C213" s="43"/>
      <c r="D213" s="43"/>
      <c r="E213" s="43"/>
      <c r="F213" s="59"/>
      <c r="G213" s="57" t="s">
        <v>224</v>
      </c>
      <c r="H213" s="70">
        <f>SUM(H200:H212)</f>
        <v>12050</v>
      </c>
    </row>
    <row r="214" spans="2:10" x14ac:dyDescent="0.15">
      <c r="B214" s="42" t="s">
        <v>230</v>
      </c>
      <c r="C214" s="43"/>
      <c r="D214" s="43"/>
      <c r="E214" s="43"/>
      <c r="F214" s="59"/>
      <c r="G214" s="59"/>
      <c r="H214" s="53"/>
    </row>
    <row r="215" spans="2:10" x14ac:dyDescent="0.15">
      <c r="B215" s="721" t="s">
        <v>214</v>
      </c>
      <c r="C215" s="722"/>
      <c r="D215" s="152" t="s">
        <v>280</v>
      </c>
      <c r="E215" s="152" t="s">
        <v>231</v>
      </c>
      <c r="F215" s="153" t="s">
        <v>281</v>
      </c>
      <c r="G215" s="152" t="s">
        <v>218</v>
      </c>
      <c r="H215" s="156" t="s">
        <v>233</v>
      </c>
    </row>
    <row r="216" spans="2:10" x14ac:dyDescent="0.15">
      <c r="B216" s="671"/>
      <c r="C216" s="672"/>
      <c r="D216" s="72"/>
      <c r="E216" s="73"/>
      <c r="F216" s="65"/>
      <c r="G216" s="65"/>
      <c r="H216" s="53"/>
    </row>
    <row r="217" spans="2:10" x14ac:dyDescent="0.15">
      <c r="B217" s="671"/>
      <c r="C217" s="672"/>
      <c r="D217" s="72"/>
      <c r="E217" s="74"/>
      <c r="F217" s="75"/>
      <c r="G217" s="74"/>
      <c r="H217" s="76"/>
    </row>
    <row r="218" spans="2:10" x14ac:dyDescent="0.15">
      <c r="B218" s="56"/>
      <c r="C218" s="43"/>
      <c r="D218" s="43"/>
      <c r="E218" s="43"/>
      <c r="F218" s="44"/>
      <c r="G218" s="57" t="s">
        <v>224</v>
      </c>
      <c r="H218" s="77">
        <f>SUM(H216:H217)</f>
        <v>0</v>
      </c>
    </row>
    <row r="219" spans="2:10" x14ac:dyDescent="0.15">
      <c r="B219" s="42" t="s">
        <v>234</v>
      </c>
      <c r="C219" s="43"/>
      <c r="D219" s="43"/>
      <c r="E219" s="43"/>
      <c r="F219" s="44"/>
      <c r="G219" s="59"/>
      <c r="H219" s="78"/>
    </row>
    <row r="220" spans="2:10" x14ac:dyDescent="0.15">
      <c r="B220" s="79" t="s">
        <v>235</v>
      </c>
      <c r="C220" s="79" t="s">
        <v>228</v>
      </c>
      <c r="D220" s="79" t="s">
        <v>236</v>
      </c>
      <c r="E220" s="79" t="s">
        <v>237</v>
      </c>
      <c r="F220" s="80" t="s">
        <v>238</v>
      </c>
      <c r="G220" s="81" t="s">
        <v>244</v>
      </c>
      <c r="H220" s="82" t="s">
        <v>218</v>
      </c>
    </row>
    <row r="221" spans="2:10" x14ac:dyDescent="0.15">
      <c r="B221" s="112" t="s">
        <v>249</v>
      </c>
      <c r="C221" s="113">
        <v>1</v>
      </c>
      <c r="D221" s="114">
        <f>+D162</f>
        <v>93381.6</v>
      </c>
      <c r="E221" s="115">
        <v>1.8344</v>
      </c>
      <c r="F221" s="116">
        <f>+D221*C221*E221</f>
        <v>171299.20704000001</v>
      </c>
      <c r="G221" s="113">
        <v>40</v>
      </c>
      <c r="H221" s="109">
        <f>F221/G221</f>
        <v>4282.480176</v>
      </c>
    </row>
    <row r="222" spans="2:10" x14ac:dyDescent="0.15">
      <c r="B222" s="112" t="s">
        <v>250</v>
      </c>
      <c r="C222" s="113">
        <v>1</v>
      </c>
      <c r="D222" s="141">
        <f>+D163</f>
        <v>58363.5</v>
      </c>
      <c r="E222" s="115">
        <v>1.8344</v>
      </c>
      <c r="F222" s="116">
        <f>+D222*C222*E222</f>
        <v>107062.00440000001</v>
      </c>
      <c r="G222" s="113">
        <v>40</v>
      </c>
      <c r="H222" s="109">
        <f>+F222/G222</f>
        <v>2676.5501100000001</v>
      </c>
    </row>
    <row r="223" spans="2:10" x14ac:dyDescent="0.15">
      <c r="B223" s="69"/>
      <c r="C223" s="69"/>
      <c r="D223" s="75"/>
      <c r="E223" s="69"/>
      <c r="F223" s="75"/>
      <c r="G223" s="69"/>
      <c r="H223" s="85"/>
    </row>
    <row r="224" spans="2:10" x14ac:dyDescent="0.15">
      <c r="B224" s="56"/>
      <c r="C224" s="43"/>
      <c r="D224" s="43"/>
      <c r="E224" s="43"/>
      <c r="F224" s="44"/>
      <c r="G224" s="57" t="s">
        <v>224</v>
      </c>
      <c r="H224" s="86">
        <f>+SUM(H221:H223)</f>
        <v>6959.0302860000002</v>
      </c>
      <c r="J224" s="207"/>
    </row>
    <row r="225" spans="2:8" x14ac:dyDescent="0.15">
      <c r="B225" s="56"/>
      <c r="C225" s="43"/>
      <c r="D225" s="43"/>
      <c r="E225" s="43"/>
      <c r="F225" s="44"/>
      <c r="G225" s="87"/>
      <c r="H225" s="78"/>
    </row>
    <row r="226" spans="2:8" x14ac:dyDescent="0.15">
      <c r="B226" s="88"/>
      <c r="C226" s="43"/>
      <c r="D226" s="673" t="s">
        <v>242</v>
      </c>
      <c r="E226" s="673"/>
      <c r="F226" s="673"/>
      <c r="G226" s="674"/>
      <c r="H226" s="89">
        <f>+H197+H213+H218+H224</f>
        <v>21204.933314599999</v>
      </c>
    </row>
    <row r="227" spans="2:8" ht="16" x14ac:dyDescent="0.15">
      <c r="B227" s="352"/>
      <c r="C227" s="1"/>
      <c r="D227" s="499"/>
      <c r="E227" s="499"/>
      <c r="F227" s="499"/>
      <c r="G227" s="499"/>
      <c r="H227" s="90"/>
    </row>
    <row r="228" spans="2:8" ht="14.25" customHeight="1" x14ac:dyDescent="0.15">
      <c r="B228" s="353"/>
      <c r="C228" s="1"/>
      <c r="D228" s="499"/>
      <c r="E228" s="499"/>
      <c r="F228" s="499"/>
      <c r="G228" s="499"/>
      <c r="H228" s="90"/>
    </row>
    <row r="229" spans="2:8" ht="14.25" customHeight="1" x14ac:dyDescent="0.15">
      <c r="B229" s="354" t="s">
        <v>97</v>
      </c>
      <c r="C229" s="1"/>
      <c r="D229" s="499"/>
      <c r="E229" s="499"/>
      <c r="F229" s="499"/>
      <c r="G229" s="499"/>
      <c r="H229" s="90"/>
    </row>
    <row r="230" spans="2:8" ht="14.25" customHeight="1" x14ac:dyDescent="0.15">
      <c r="B230" s="355" t="s">
        <v>98</v>
      </c>
      <c r="C230" s="1"/>
      <c r="D230" s="499"/>
      <c r="E230" s="499"/>
      <c r="F230" s="499"/>
      <c r="G230" s="499"/>
      <c r="H230" s="90"/>
    </row>
    <row r="231" spans="2:8" ht="14.25" customHeight="1" x14ac:dyDescent="0.15">
      <c r="B231" s="356" t="s">
        <v>99</v>
      </c>
      <c r="C231" s="1"/>
      <c r="D231" s="499"/>
      <c r="E231" s="499"/>
      <c r="F231" s="499"/>
      <c r="G231" s="499"/>
      <c r="H231" s="90"/>
    </row>
    <row r="232" spans="2:8" ht="14.25" customHeight="1" x14ac:dyDescent="0.15">
      <c r="B232" s="356" t="s">
        <v>100</v>
      </c>
      <c r="C232" s="1"/>
      <c r="D232" s="499"/>
      <c r="E232" s="499"/>
      <c r="F232" s="499"/>
      <c r="G232" s="499"/>
      <c r="H232" s="90"/>
    </row>
    <row r="233" spans="2:8" ht="14.25" customHeight="1" x14ac:dyDescent="0.15">
      <c r="B233" s="96"/>
      <c r="C233" s="97"/>
      <c r="D233" s="98"/>
      <c r="E233" s="98"/>
      <c r="F233" s="98"/>
      <c r="G233" s="98"/>
      <c r="H233" s="99"/>
    </row>
    <row r="244" spans="2:8" ht="16" x14ac:dyDescent="0.15">
      <c r="B244" s="675" t="s">
        <v>210</v>
      </c>
      <c r="C244" s="676"/>
      <c r="D244" s="676"/>
      <c r="E244" s="676"/>
      <c r="F244" s="676"/>
      <c r="G244" s="676"/>
      <c r="H244" s="677"/>
    </row>
    <row r="245" spans="2:8" ht="14.25" customHeight="1" x14ac:dyDescent="0.15">
      <c r="B245" s="678" t="s">
        <v>211</v>
      </c>
      <c r="C245" s="679"/>
      <c r="D245" s="679"/>
      <c r="E245" s="679"/>
      <c r="F245" s="679"/>
      <c r="G245" s="679"/>
      <c r="H245" s="680"/>
    </row>
    <row r="246" spans="2:8" ht="14.25" customHeight="1" x14ac:dyDescent="0.15">
      <c r="B246" s="681"/>
      <c r="C246" s="682"/>
      <c r="D246" s="682"/>
      <c r="E246" s="682"/>
      <c r="F246" s="682"/>
      <c r="G246" s="682"/>
      <c r="H246" s="683"/>
    </row>
    <row r="247" spans="2:8" ht="14.25" customHeight="1" x14ac:dyDescent="0.15">
      <c r="B247" s="684"/>
      <c r="C247" s="685"/>
      <c r="D247" s="685"/>
      <c r="E247" s="685"/>
      <c r="F247" s="685"/>
      <c r="G247" s="685"/>
      <c r="H247" s="686"/>
    </row>
    <row r="248" spans="2:8" x14ac:dyDescent="0.15">
      <c r="B248" s="687" t="str">
        <f>+'PRESUPUESTO GENERAL'!C20</f>
        <v>Cambio de tuberias puerta de salída 1,30mts x 2,00mts, en tubos de 2" calibre 14.</v>
      </c>
      <c r="C248" s="688"/>
      <c r="D248" s="688"/>
      <c r="E248" s="688"/>
      <c r="F248" s="689"/>
      <c r="G248" s="696" t="s">
        <v>283</v>
      </c>
      <c r="H248" s="697"/>
    </row>
    <row r="249" spans="2:8" x14ac:dyDescent="0.15">
      <c r="B249" s="690"/>
      <c r="C249" s="691"/>
      <c r="D249" s="691"/>
      <c r="E249" s="691"/>
      <c r="F249" s="692"/>
      <c r="G249" s="698"/>
      <c r="H249" s="699"/>
    </row>
    <row r="250" spans="2:8" x14ac:dyDescent="0.15">
      <c r="B250" s="693"/>
      <c r="C250" s="694"/>
      <c r="D250" s="694"/>
      <c r="E250" s="694"/>
      <c r="F250" s="695"/>
      <c r="G250" s="700"/>
      <c r="H250" s="701"/>
    </row>
    <row r="251" spans="2:8" x14ac:dyDescent="0.15">
      <c r="B251" s="702"/>
      <c r="C251" s="703"/>
      <c r="D251" s="703"/>
      <c r="E251" s="703"/>
      <c r="F251" s="703"/>
      <c r="G251" s="703"/>
      <c r="H251" s="704"/>
    </row>
    <row r="252" spans="2:8" x14ac:dyDescent="0.15">
      <c r="B252" s="42" t="s">
        <v>213</v>
      </c>
      <c r="C252" s="43"/>
      <c r="D252" s="43"/>
      <c r="E252" s="43"/>
      <c r="F252" s="44"/>
      <c r="G252" s="43"/>
      <c r="H252" s="45"/>
    </row>
    <row r="253" spans="2:8" x14ac:dyDescent="0.15">
      <c r="B253" s="669" t="s">
        <v>214</v>
      </c>
      <c r="C253" s="670"/>
      <c r="D253" s="46" t="s">
        <v>215</v>
      </c>
      <c r="E253" s="46" t="s">
        <v>216</v>
      </c>
      <c r="F253" s="47" t="s">
        <v>244</v>
      </c>
      <c r="G253" s="498" t="s">
        <v>218</v>
      </c>
      <c r="H253" s="48" t="s">
        <v>219</v>
      </c>
    </row>
    <row r="254" spans="2:8" x14ac:dyDescent="0.15">
      <c r="B254" s="711" t="s">
        <v>245</v>
      </c>
      <c r="C254" s="712"/>
      <c r="D254" s="118"/>
      <c r="E254" s="119"/>
      <c r="F254" s="120">
        <v>0.1</v>
      </c>
      <c r="G254" s="121">
        <f>+H279</f>
        <v>278361.21143999998</v>
      </c>
      <c r="H254" s="122">
        <f>+F254*G254</f>
        <v>27836.121144000001</v>
      </c>
    </row>
    <row r="255" spans="2:8" x14ac:dyDescent="0.15">
      <c r="B255" s="713" t="s">
        <v>284</v>
      </c>
      <c r="C255" s="714"/>
      <c r="D255" s="118"/>
      <c r="E255" s="119">
        <v>10000</v>
      </c>
      <c r="F255" s="145">
        <v>1</v>
      </c>
      <c r="G255" s="124">
        <f>+E255*F255</f>
        <v>10000</v>
      </c>
      <c r="H255" s="122">
        <f>+G255</f>
        <v>10000</v>
      </c>
    </row>
    <row r="256" spans="2:8" x14ac:dyDescent="0.15">
      <c r="B256" s="705"/>
      <c r="C256" s="706"/>
      <c r="D256" s="49"/>
      <c r="E256" s="50"/>
      <c r="F256" s="54"/>
      <c r="G256" s="52"/>
      <c r="H256" s="53"/>
    </row>
    <row r="257" spans="2:10" x14ac:dyDescent="0.15">
      <c r="B257" s="56"/>
      <c r="C257" s="43"/>
      <c r="D257" s="43"/>
      <c r="E257" s="43"/>
      <c r="F257" s="44"/>
      <c r="G257" s="57" t="s">
        <v>224</v>
      </c>
      <c r="H257" s="58">
        <f>SUM(H254:H256)</f>
        <v>37836.121144000004</v>
      </c>
    </row>
    <row r="258" spans="2:10" x14ac:dyDescent="0.15">
      <c r="B258" s="42" t="s">
        <v>225</v>
      </c>
      <c r="C258" s="43"/>
      <c r="D258" s="43"/>
      <c r="E258" s="43"/>
      <c r="F258" s="59"/>
      <c r="G258" s="59"/>
      <c r="H258" s="60"/>
    </row>
    <row r="259" spans="2:10" x14ac:dyDescent="0.15">
      <c r="B259" s="669" t="s">
        <v>214</v>
      </c>
      <c r="C259" s="670"/>
      <c r="D259" s="46" t="s">
        <v>226</v>
      </c>
      <c r="E259" s="46" t="s">
        <v>227</v>
      </c>
      <c r="F259" s="47" t="s">
        <v>228</v>
      </c>
      <c r="G259" s="498" t="s">
        <v>218</v>
      </c>
      <c r="H259" s="61" t="s">
        <v>219</v>
      </c>
    </row>
    <row r="260" spans="2:10" x14ac:dyDescent="0.15">
      <c r="B260" s="514" t="s">
        <v>289</v>
      </c>
      <c r="C260" s="515"/>
      <c r="D260" s="135" t="s">
        <v>297</v>
      </c>
      <c r="E260" s="136">
        <f>107400/6</f>
        <v>17900</v>
      </c>
      <c r="F260" s="133">
        <v>6.6</v>
      </c>
      <c r="G260" s="137">
        <f t="shared" ref="G260:G266" si="14">+E260*F260</f>
        <v>118140</v>
      </c>
      <c r="H260" s="138">
        <f t="shared" ref="H260:H265" si="15">+G260</f>
        <v>118140</v>
      </c>
    </row>
    <row r="261" spans="2:10" ht="15" x14ac:dyDescent="0.2">
      <c r="B261" s="717" t="s">
        <v>269</v>
      </c>
      <c r="C261" s="718"/>
      <c r="D261" s="106" t="s">
        <v>270</v>
      </c>
      <c r="E261" s="107">
        <v>75900</v>
      </c>
      <c r="F261" s="133">
        <v>0.25</v>
      </c>
      <c r="G261" s="109">
        <f t="shared" si="14"/>
        <v>18975</v>
      </c>
      <c r="H261" s="138">
        <f t="shared" si="15"/>
        <v>18975</v>
      </c>
      <c r="J261" t="s">
        <v>298</v>
      </c>
    </row>
    <row r="262" spans="2:10" x14ac:dyDescent="0.15">
      <c r="B262" s="717" t="s">
        <v>286</v>
      </c>
      <c r="C262" s="718"/>
      <c r="D262" s="106" t="s">
        <v>270</v>
      </c>
      <c r="E262" s="107">
        <v>122900</v>
      </c>
      <c r="F262" s="108">
        <v>0.3</v>
      </c>
      <c r="G262" s="109">
        <f t="shared" si="14"/>
        <v>36870</v>
      </c>
      <c r="H262" s="138">
        <f t="shared" si="15"/>
        <v>36870</v>
      </c>
    </row>
    <row r="263" spans="2:10" x14ac:dyDescent="0.15">
      <c r="B263" s="717" t="s">
        <v>272</v>
      </c>
      <c r="C263" s="718"/>
      <c r="D263" s="106" t="s">
        <v>270</v>
      </c>
      <c r="E263" s="107">
        <v>52900</v>
      </c>
      <c r="F263" s="144">
        <v>0.1</v>
      </c>
      <c r="G263" s="109">
        <f t="shared" si="14"/>
        <v>5290</v>
      </c>
      <c r="H263" s="138">
        <f t="shared" si="15"/>
        <v>5290</v>
      </c>
    </row>
    <row r="264" spans="2:10" x14ac:dyDescent="0.15">
      <c r="B264" s="717" t="s">
        <v>276</v>
      </c>
      <c r="C264" s="718"/>
      <c r="D264" s="106" t="s">
        <v>277</v>
      </c>
      <c r="E264" s="107">
        <v>15000</v>
      </c>
      <c r="F264" s="108">
        <v>0.5</v>
      </c>
      <c r="G264" s="109">
        <f t="shared" si="14"/>
        <v>7500</v>
      </c>
      <c r="H264" s="138">
        <f t="shared" si="15"/>
        <v>7500</v>
      </c>
    </row>
    <row r="265" spans="2:10" x14ac:dyDescent="0.15">
      <c r="B265" s="717" t="s">
        <v>278</v>
      </c>
      <c r="C265" s="718"/>
      <c r="D265" s="106" t="s">
        <v>34</v>
      </c>
      <c r="E265" s="107">
        <v>6000</v>
      </c>
      <c r="F265" s="108">
        <v>1</v>
      </c>
      <c r="G265" s="109">
        <f t="shared" si="14"/>
        <v>6000</v>
      </c>
      <c r="H265" s="138">
        <f t="shared" si="15"/>
        <v>6000</v>
      </c>
      <c r="J265" s="41" t="s">
        <v>9</v>
      </c>
    </row>
    <row r="266" spans="2:10" x14ac:dyDescent="0.15">
      <c r="B266" s="732" t="s">
        <v>290</v>
      </c>
      <c r="C266" s="733"/>
      <c r="D266" s="135" t="s">
        <v>20</v>
      </c>
      <c r="E266" s="136">
        <v>16545</v>
      </c>
      <c r="F266" s="139">
        <f>1.3*2</f>
        <v>2.6</v>
      </c>
      <c r="G266" s="137">
        <f t="shared" si="14"/>
        <v>43017</v>
      </c>
      <c r="H266" s="138">
        <f>+G266</f>
        <v>43017</v>
      </c>
      <c r="J266" s="41" t="s">
        <v>9</v>
      </c>
    </row>
    <row r="267" spans="2:10" x14ac:dyDescent="0.15">
      <c r="B267" s="717"/>
      <c r="C267" s="718"/>
      <c r="D267" s="67"/>
      <c r="E267" s="68"/>
      <c r="F267" s="54"/>
      <c r="G267" s="52"/>
      <c r="H267" s="69"/>
    </row>
    <row r="268" spans="2:10" x14ac:dyDescent="0.15">
      <c r="B268" s="56"/>
      <c r="C268" s="43"/>
      <c r="D268" s="43"/>
      <c r="E268" s="43"/>
      <c r="F268" s="59"/>
      <c r="G268" s="57" t="s">
        <v>224</v>
      </c>
      <c r="H268" s="70">
        <f>SUM(H260:H267)</f>
        <v>235792</v>
      </c>
    </row>
    <row r="269" spans="2:10" x14ac:dyDescent="0.15">
      <c r="B269" s="42" t="s">
        <v>230</v>
      </c>
      <c r="C269" s="43"/>
      <c r="D269" s="43"/>
      <c r="E269" s="43"/>
      <c r="F269" s="59"/>
      <c r="G269" s="59"/>
      <c r="H269" s="53"/>
    </row>
    <row r="270" spans="2:10" x14ac:dyDescent="0.15">
      <c r="B270" s="721" t="s">
        <v>214</v>
      </c>
      <c r="C270" s="722"/>
      <c r="D270" s="152" t="s">
        <v>280</v>
      </c>
      <c r="E270" s="152" t="s">
        <v>231</v>
      </c>
      <c r="F270" s="153" t="s">
        <v>281</v>
      </c>
      <c r="G270" s="152" t="s">
        <v>218</v>
      </c>
      <c r="H270" s="156" t="s">
        <v>233</v>
      </c>
    </row>
    <row r="271" spans="2:10" x14ac:dyDescent="0.15">
      <c r="B271" s="671"/>
      <c r="C271" s="672"/>
      <c r="D271" s="72"/>
      <c r="E271" s="73"/>
      <c r="F271" s="65"/>
      <c r="G271" s="65"/>
      <c r="H271" s="53"/>
    </row>
    <row r="272" spans="2:10" x14ac:dyDescent="0.15">
      <c r="B272" s="671"/>
      <c r="C272" s="672"/>
      <c r="D272" s="72"/>
      <c r="E272" s="74"/>
      <c r="F272" s="75"/>
      <c r="G272" s="74"/>
      <c r="H272" s="76"/>
    </row>
    <row r="273" spans="2:8" x14ac:dyDescent="0.15">
      <c r="B273" s="56"/>
      <c r="C273" s="43"/>
      <c r="D273" s="43"/>
      <c r="E273" s="43"/>
      <c r="F273" s="44"/>
      <c r="G273" s="57" t="s">
        <v>224</v>
      </c>
      <c r="H273" s="77">
        <f>SUM(H271:H272)</f>
        <v>0</v>
      </c>
    </row>
    <row r="274" spans="2:8" x14ac:dyDescent="0.15">
      <c r="B274" s="42" t="s">
        <v>234</v>
      </c>
      <c r="C274" s="43"/>
      <c r="D274" s="43"/>
      <c r="E274" s="43"/>
      <c r="F274" s="44"/>
      <c r="G274" s="59"/>
      <c r="H274" s="78"/>
    </row>
    <row r="275" spans="2:8" x14ac:dyDescent="0.15">
      <c r="B275" s="79" t="s">
        <v>235</v>
      </c>
      <c r="C275" s="79" t="s">
        <v>228</v>
      </c>
      <c r="D275" s="79" t="s">
        <v>236</v>
      </c>
      <c r="E275" s="79" t="s">
        <v>237</v>
      </c>
      <c r="F275" s="80" t="s">
        <v>238</v>
      </c>
      <c r="G275" s="81" t="s">
        <v>244</v>
      </c>
      <c r="H275" s="82" t="s">
        <v>218</v>
      </c>
    </row>
    <row r="276" spans="2:8" x14ac:dyDescent="0.15">
      <c r="B276" s="112" t="s">
        <v>249</v>
      </c>
      <c r="C276" s="113">
        <v>1</v>
      </c>
      <c r="D276" s="114">
        <v>93381.6</v>
      </c>
      <c r="E276" s="115">
        <v>1.8344</v>
      </c>
      <c r="F276" s="143">
        <f>+D276*C276*E276</f>
        <v>171299.20704000001</v>
      </c>
      <c r="G276" s="113">
        <v>1</v>
      </c>
      <c r="H276" s="109">
        <f>F276/G276</f>
        <v>171299.20704000001</v>
      </c>
    </row>
    <row r="277" spans="2:8" x14ac:dyDescent="0.15">
      <c r="B277" s="112" t="s">
        <v>250</v>
      </c>
      <c r="C277" s="113">
        <v>1</v>
      </c>
      <c r="D277" s="141">
        <v>58363.5</v>
      </c>
      <c r="E277" s="115">
        <v>1.8344</v>
      </c>
      <c r="F277" s="116">
        <f>+D277*C277*E277</f>
        <v>107062.00440000001</v>
      </c>
      <c r="G277" s="113">
        <v>1</v>
      </c>
      <c r="H277" s="109">
        <f>+F277/G277</f>
        <v>107062.00440000001</v>
      </c>
    </row>
    <row r="278" spans="2:8" x14ac:dyDescent="0.15">
      <c r="B278" s="69"/>
      <c r="C278" s="69"/>
      <c r="D278" s="75"/>
      <c r="E278" s="69"/>
      <c r="F278" s="75"/>
      <c r="G278" s="69"/>
      <c r="H278" s="85"/>
    </row>
    <row r="279" spans="2:8" x14ac:dyDescent="0.15">
      <c r="B279" s="56"/>
      <c r="C279" s="43"/>
      <c r="D279" s="43"/>
      <c r="E279" s="43"/>
      <c r="F279" s="44"/>
      <c r="G279" s="57" t="s">
        <v>224</v>
      </c>
      <c r="H279" s="86">
        <f>+SUM(H276:H278)</f>
        <v>278361.21143999998</v>
      </c>
    </row>
    <row r="280" spans="2:8" x14ac:dyDescent="0.15">
      <c r="B280" s="56"/>
      <c r="C280" s="43"/>
      <c r="D280" s="43"/>
      <c r="E280" s="43"/>
      <c r="F280" s="44"/>
      <c r="G280" s="87"/>
      <c r="H280" s="78"/>
    </row>
    <row r="281" spans="2:8" x14ac:dyDescent="0.15">
      <c r="B281" s="88"/>
      <c r="C281" s="43"/>
      <c r="D281" s="673" t="s">
        <v>242</v>
      </c>
      <c r="E281" s="673"/>
      <c r="F281" s="673"/>
      <c r="G281" s="674"/>
      <c r="H281" s="89">
        <f>+H257+H268+H273+H279</f>
        <v>551989.33258399996</v>
      </c>
    </row>
    <row r="282" spans="2:8" ht="16" x14ac:dyDescent="0.15">
      <c r="B282" s="352"/>
      <c r="C282" s="1"/>
      <c r="D282" s="499"/>
      <c r="E282" s="499"/>
      <c r="F282" s="499"/>
      <c r="G282" s="499"/>
      <c r="H282" s="90"/>
    </row>
    <row r="283" spans="2:8" ht="14.25" customHeight="1" x14ac:dyDescent="0.15">
      <c r="B283" s="353"/>
      <c r="C283" s="1"/>
      <c r="D283" s="499"/>
      <c r="E283" s="499"/>
      <c r="F283" s="499"/>
      <c r="G283" s="499"/>
      <c r="H283" s="90"/>
    </row>
    <row r="284" spans="2:8" ht="14.25" customHeight="1" x14ac:dyDescent="0.15">
      <c r="B284" s="354" t="s">
        <v>97</v>
      </c>
      <c r="C284" s="1"/>
      <c r="D284" s="499"/>
      <c r="E284" s="499"/>
      <c r="F284" s="499"/>
      <c r="G284" s="499"/>
      <c r="H284" s="90"/>
    </row>
    <row r="285" spans="2:8" ht="14.25" customHeight="1" x14ac:dyDescent="0.15">
      <c r="B285" s="355" t="s">
        <v>98</v>
      </c>
      <c r="C285" s="1"/>
      <c r="D285" s="499"/>
      <c r="E285" s="499"/>
      <c r="F285" s="499"/>
      <c r="G285" s="499"/>
      <c r="H285" s="90"/>
    </row>
    <row r="286" spans="2:8" ht="14.25" customHeight="1" x14ac:dyDescent="0.15">
      <c r="B286" s="356" t="s">
        <v>99</v>
      </c>
      <c r="C286" s="1"/>
      <c r="D286" s="499"/>
      <c r="E286" s="499"/>
      <c r="F286" s="499"/>
      <c r="G286" s="499"/>
      <c r="H286" s="90"/>
    </row>
    <row r="287" spans="2:8" ht="14.25" customHeight="1" x14ac:dyDescent="0.15">
      <c r="B287" s="356" t="s">
        <v>100</v>
      </c>
      <c r="C287" s="1"/>
      <c r="D287" s="499"/>
      <c r="E287" s="499"/>
      <c r="F287" s="499"/>
      <c r="G287" s="499"/>
      <c r="H287" s="90"/>
    </row>
    <row r="288" spans="2:8" ht="14.25" customHeight="1" x14ac:dyDescent="0.15">
      <c r="B288" s="96"/>
      <c r="C288" s="97"/>
      <c r="D288" s="98"/>
      <c r="E288" s="98"/>
      <c r="F288" s="98"/>
      <c r="G288" s="98"/>
      <c r="H288" s="99"/>
    </row>
    <row r="293" spans="2:8" x14ac:dyDescent="0.15">
      <c r="H293" s="41" t="s">
        <v>9</v>
      </c>
    </row>
    <row r="299" spans="2:8" ht="16" x14ac:dyDescent="0.15">
      <c r="B299" s="675" t="s">
        <v>210</v>
      </c>
      <c r="C299" s="676"/>
      <c r="D299" s="676"/>
      <c r="E299" s="676"/>
      <c r="F299" s="676"/>
      <c r="G299" s="676"/>
      <c r="H299" s="677"/>
    </row>
    <row r="300" spans="2:8" ht="14.25" customHeight="1" x14ac:dyDescent="0.15">
      <c r="B300" s="678" t="s">
        <v>211</v>
      </c>
      <c r="C300" s="679"/>
      <c r="D300" s="679"/>
      <c r="E300" s="679"/>
      <c r="F300" s="679"/>
      <c r="G300" s="679"/>
      <c r="H300" s="680"/>
    </row>
    <row r="301" spans="2:8" ht="14.25" customHeight="1" x14ac:dyDescent="0.15">
      <c r="B301" s="681"/>
      <c r="C301" s="682"/>
      <c r="D301" s="682"/>
      <c r="E301" s="682"/>
      <c r="F301" s="682"/>
      <c r="G301" s="682"/>
      <c r="H301" s="683"/>
    </row>
    <row r="302" spans="2:8" ht="14.25" customHeight="1" x14ac:dyDescent="0.15">
      <c r="B302" s="684"/>
      <c r="C302" s="685"/>
      <c r="D302" s="685"/>
      <c r="E302" s="685"/>
      <c r="F302" s="685"/>
      <c r="G302" s="685"/>
      <c r="H302" s="686"/>
    </row>
    <row r="303" spans="2:8" x14ac:dyDescent="0.15">
      <c r="B303" s="687" t="str">
        <f>+'PRESUPUESTO GENERAL'!C21</f>
        <v>Cambio de tuberias  puerta de acceso 1,5mts x 2,0mts, incluye tubería 2" calibre 14 y bisagras.</v>
      </c>
      <c r="C303" s="688"/>
      <c r="D303" s="688"/>
      <c r="E303" s="688"/>
      <c r="F303" s="689"/>
      <c r="G303" s="696" t="s">
        <v>299</v>
      </c>
      <c r="H303" s="697"/>
    </row>
    <row r="304" spans="2:8" x14ac:dyDescent="0.15">
      <c r="B304" s="690"/>
      <c r="C304" s="691"/>
      <c r="D304" s="691"/>
      <c r="E304" s="691"/>
      <c r="F304" s="692"/>
      <c r="G304" s="698"/>
      <c r="H304" s="699"/>
    </row>
    <row r="305" spans="2:8" x14ac:dyDescent="0.15">
      <c r="B305" s="693"/>
      <c r="C305" s="694"/>
      <c r="D305" s="694"/>
      <c r="E305" s="694"/>
      <c r="F305" s="695"/>
      <c r="G305" s="700"/>
      <c r="H305" s="701"/>
    </row>
    <row r="306" spans="2:8" x14ac:dyDescent="0.15">
      <c r="B306" s="702"/>
      <c r="C306" s="703"/>
      <c r="D306" s="703"/>
      <c r="E306" s="703"/>
      <c r="F306" s="703"/>
      <c r="G306" s="703"/>
      <c r="H306" s="704"/>
    </row>
    <row r="307" spans="2:8" x14ac:dyDescent="0.15">
      <c r="B307" s="42" t="s">
        <v>213</v>
      </c>
      <c r="C307" s="43"/>
      <c r="D307" s="43"/>
      <c r="E307" s="43"/>
      <c r="F307" s="44"/>
      <c r="G307" s="43"/>
      <c r="H307" s="45"/>
    </row>
    <row r="308" spans="2:8" x14ac:dyDescent="0.15">
      <c r="B308" s="669" t="s">
        <v>214</v>
      </c>
      <c r="C308" s="670"/>
      <c r="D308" s="46" t="s">
        <v>215</v>
      </c>
      <c r="E308" s="46" t="s">
        <v>216</v>
      </c>
      <c r="F308" s="47" t="s">
        <v>244</v>
      </c>
      <c r="G308" s="498" t="s">
        <v>218</v>
      </c>
      <c r="H308" s="48" t="s">
        <v>219</v>
      </c>
    </row>
    <row r="309" spans="2:8" x14ac:dyDescent="0.15">
      <c r="B309" s="705" t="s">
        <v>245</v>
      </c>
      <c r="C309" s="706"/>
      <c r="D309" s="49"/>
      <c r="E309" s="50"/>
      <c r="F309" s="120">
        <v>0.1</v>
      </c>
      <c r="G309" s="121">
        <f>+H336</f>
        <v>278361.21143999998</v>
      </c>
      <c r="H309" s="122">
        <f>+F309*G309</f>
        <v>27836.121144000001</v>
      </c>
    </row>
    <row r="310" spans="2:8" x14ac:dyDescent="0.15">
      <c r="B310" s="713" t="s">
        <v>284</v>
      </c>
      <c r="C310" s="714"/>
      <c r="D310" s="118"/>
      <c r="E310" s="119">
        <v>10000</v>
      </c>
      <c r="F310" s="145">
        <v>1</v>
      </c>
      <c r="G310" s="124">
        <f>+E310*F310</f>
        <v>10000</v>
      </c>
      <c r="H310" s="122">
        <f>+G310</f>
        <v>10000</v>
      </c>
    </row>
    <row r="311" spans="2:8" x14ac:dyDescent="0.15">
      <c r="B311" s="705"/>
      <c r="C311" s="706"/>
      <c r="D311" s="49"/>
      <c r="E311" s="50"/>
      <c r="F311" s="54"/>
      <c r="G311" s="52"/>
      <c r="H311" s="53"/>
    </row>
    <row r="312" spans="2:8" x14ac:dyDescent="0.15">
      <c r="B312" s="56"/>
      <c r="C312" s="43"/>
      <c r="D312" s="43"/>
      <c r="E312" s="43"/>
      <c r="F312" s="44"/>
      <c r="G312" s="57" t="s">
        <v>224</v>
      </c>
      <c r="H312" s="58">
        <f>SUM(H309:H311)</f>
        <v>37836.121144000004</v>
      </c>
    </row>
    <row r="313" spans="2:8" x14ac:dyDescent="0.15">
      <c r="B313" s="42" t="s">
        <v>225</v>
      </c>
      <c r="C313" s="43"/>
      <c r="D313" s="43"/>
      <c r="E313" s="43"/>
      <c r="F313" s="59"/>
      <c r="G313" s="59"/>
      <c r="H313" s="60"/>
    </row>
    <row r="314" spans="2:8" x14ac:dyDescent="0.15">
      <c r="B314" s="669" t="s">
        <v>214</v>
      </c>
      <c r="C314" s="670"/>
      <c r="D314" s="46" t="s">
        <v>226</v>
      </c>
      <c r="E314" s="46" t="s">
        <v>227</v>
      </c>
      <c r="F314" s="47" t="s">
        <v>228</v>
      </c>
      <c r="G314" s="498" t="s">
        <v>218</v>
      </c>
      <c r="H314" s="61" t="s">
        <v>219</v>
      </c>
    </row>
    <row r="315" spans="2:8" x14ac:dyDescent="0.15">
      <c r="B315" s="514" t="s">
        <v>289</v>
      </c>
      <c r="C315" s="515"/>
      <c r="D315" s="135" t="s">
        <v>297</v>
      </c>
      <c r="E315" s="136">
        <f>107400/6</f>
        <v>17900</v>
      </c>
      <c r="F315" s="133">
        <v>6.9</v>
      </c>
      <c r="G315" s="137">
        <f t="shared" ref="G315" si="16">+E315*F315</f>
        <v>123510</v>
      </c>
      <c r="H315" s="138">
        <f t="shared" ref="H315" si="17">+G315</f>
        <v>123510</v>
      </c>
    </row>
    <row r="316" spans="2:8" x14ac:dyDescent="0.15">
      <c r="B316" s="717" t="s">
        <v>300</v>
      </c>
      <c r="C316" s="718"/>
      <c r="D316" s="106" t="s">
        <v>270</v>
      </c>
      <c r="E316" s="107">
        <v>75900</v>
      </c>
      <c r="F316" s="133">
        <v>0.25</v>
      </c>
      <c r="G316" s="109">
        <f t="shared" ref="G316:G322" si="18">+E316*F316</f>
        <v>18975</v>
      </c>
      <c r="H316" s="138">
        <f t="shared" ref="H316:H320" si="19">+G316</f>
        <v>18975</v>
      </c>
    </row>
    <row r="317" spans="2:8" x14ac:dyDescent="0.15">
      <c r="B317" s="717" t="s">
        <v>286</v>
      </c>
      <c r="C317" s="718"/>
      <c r="D317" s="106" t="s">
        <v>270</v>
      </c>
      <c r="E317" s="107">
        <v>122900</v>
      </c>
      <c r="F317" s="108">
        <v>0.3</v>
      </c>
      <c r="G317" s="109">
        <f t="shared" si="18"/>
        <v>36870</v>
      </c>
      <c r="H317" s="138">
        <f t="shared" si="19"/>
        <v>36870</v>
      </c>
    </row>
    <row r="318" spans="2:8" x14ac:dyDescent="0.15">
      <c r="B318" s="717" t="s">
        <v>272</v>
      </c>
      <c r="C318" s="718"/>
      <c r="D318" s="106" t="s">
        <v>270</v>
      </c>
      <c r="E318" s="107">
        <v>52900</v>
      </c>
      <c r="F318" s="144">
        <v>0.1</v>
      </c>
      <c r="G318" s="109">
        <f t="shared" si="18"/>
        <v>5290</v>
      </c>
      <c r="H318" s="138">
        <f t="shared" si="19"/>
        <v>5290</v>
      </c>
    </row>
    <row r="319" spans="2:8" x14ac:dyDescent="0.15">
      <c r="B319" s="717" t="s">
        <v>276</v>
      </c>
      <c r="C319" s="718"/>
      <c r="D319" s="106" t="s">
        <v>277</v>
      </c>
      <c r="E319" s="107">
        <v>15000</v>
      </c>
      <c r="F319" s="108">
        <v>0.5</v>
      </c>
      <c r="G319" s="109">
        <f t="shared" si="18"/>
        <v>7500</v>
      </c>
      <c r="H319" s="138">
        <f t="shared" si="19"/>
        <v>7500</v>
      </c>
    </row>
    <row r="320" spans="2:8" x14ac:dyDescent="0.15">
      <c r="B320" s="717" t="s">
        <v>278</v>
      </c>
      <c r="C320" s="718"/>
      <c r="D320" s="106" t="s">
        <v>34</v>
      </c>
      <c r="E320" s="107">
        <v>6000</v>
      </c>
      <c r="F320" s="108">
        <v>1</v>
      </c>
      <c r="G320" s="109">
        <f t="shared" si="18"/>
        <v>6000</v>
      </c>
      <c r="H320" s="138">
        <f t="shared" si="19"/>
        <v>6000</v>
      </c>
    </row>
    <row r="321" spans="2:8" x14ac:dyDescent="0.15">
      <c r="B321" s="732" t="s">
        <v>290</v>
      </c>
      <c r="C321" s="733"/>
      <c r="D321" s="106" t="s">
        <v>20</v>
      </c>
      <c r="E321" s="136">
        <v>16545</v>
      </c>
      <c r="F321" s="139">
        <f>1.5*2</f>
        <v>3</v>
      </c>
      <c r="G321" s="109">
        <f t="shared" si="18"/>
        <v>49635</v>
      </c>
      <c r="H321" s="138">
        <f>+G321</f>
        <v>49635</v>
      </c>
    </row>
    <row r="322" spans="2:8" x14ac:dyDescent="0.15">
      <c r="B322" s="719" t="s">
        <v>301</v>
      </c>
      <c r="C322" s="720"/>
      <c r="D322" s="106" t="s">
        <v>34</v>
      </c>
      <c r="E322" s="126">
        <v>10900</v>
      </c>
      <c r="F322" s="144">
        <v>2</v>
      </c>
      <c r="G322" s="109">
        <f t="shared" si="18"/>
        <v>21800</v>
      </c>
      <c r="H322" s="138">
        <f>+G322</f>
        <v>21800</v>
      </c>
    </row>
    <row r="323" spans="2:8" x14ac:dyDescent="0.15">
      <c r="B323" s="734"/>
      <c r="C323" s="735"/>
      <c r="D323" s="106"/>
      <c r="E323" s="126"/>
      <c r="F323" s="146"/>
      <c r="G323" s="109"/>
      <c r="H323" s="110"/>
    </row>
    <row r="324" spans="2:8" x14ac:dyDescent="0.15">
      <c r="B324" s="734"/>
      <c r="C324" s="735"/>
      <c r="D324" s="111"/>
      <c r="E324" s="147"/>
      <c r="F324" s="127"/>
      <c r="G324" s="121"/>
      <c r="H324" s="112"/>
    </row>
    <row r="325" spans="2:8" x14ac:dyDescent="0.15">
      <c r="B325" s="128"/>
      <c r="C325" s="129"/>
      <c r="D325" s="129"/>
      <c r="E325" s="129"/>
      <c r="F325" s="148"/>
      <c r="G325" s="131" t="s">
        <v>224</v>
      </c>
      <c r="H325" s="149">
        <f>SUM(H315:H324)</f>
        <v>269580</v>
      </c>
    </row>
    <row r="326" spans="2:8" x14ac:dyDescent="0.15">
      <c r="B326" s="42" t="s">
        <v>230</v>
      </c>
      <c r="C326" s="43"/>
      <c r="D326" s="43"/>
      <c r="E326" s="43"/>
      <c r="F326" s="59"/>
      <c r="G326" s="59"/>
      <c r="H326" s="53"/>
    </row>
    <row r="327" spans="2:8" x14ac:dyDescent="0.15">
      <c r="B327" s="721" t="s">
        <v>214</v>
      </c>
      <c r="C327" s="722"/>
      <c r="D327" s="152" t="s">
        <v>280</v>
      </c>
      <c r="E327" s="152" t="s">
        <v>231</v>
      </c>
      <c r="F327" s="153" t="s">
        <v>281</v>
      </c>
      <c r="G327" s="152" t="s">
        <v>218</v>
      </c>
      <c r="H327" s="156" t="s">
        <v>233</v>
      </c>
    </row>
    <row r="328" spans="2:8" x14ac:dyDescent="0.15">
      <c r="B328" s="671"/>
      <c r="C328" s="672"/>
      <c r="D328" s="72"/>
      <c r="E328" s="73"/>
      <c r="F328" s="65"/>
      <c r="G328" s="65"/>
      <c r="H328" s="53"/>
    </row>
    <row r="329" spans="2:8" x14ac:dyDescent="0.15">
      <c r="B329" s="671"/>
      <c r="C329" s="672"/>
      <c r="D329" s="72"/>
      <c r="E329" s="74"/>
      <c r="F329" s="75"/>
      <c r="G329" s="74"/>
      <c r="H329" s="76"/>
    </row>
    <row r="330" spans="2:8" x14ac:dyDescent="0.15">
      <c r="B330" s="56"/>
      <c r="C330" s="43"/>
      <c r="D330" s="43"/>
      <c r="E330" s="43"/>
      <c r="F330" s="44"/>
      <c r="G330" s="57" t="s">
        <v>224</v>
      </c>
      <c r="H330" s="77">
        <f>SUM(H328:H329)</f>
        <v>0</v>
      </c>
    </row>
    <row r="331" spans="2:8" x14ac:dyDescent="0.15">
      <c r="B331" s="42" t="s">
        <v>234</v>
      </c>
      <c r="C331" s="43"/>
      <c r="D331" s="43"/>
      <c r="E331" s="43"/>
      <c r="F331" s="44"/>
      <c r="G331" s="59"/>
      <c r="H331" s="78"/>
    </row>
    <row r="332" spans="2:8" x14ac:dyDescent="0.15">
      <c r="B332" s="79" t="s">
        <v>235</v>
      </c>
      <c r="C332" s="79" t="s">
        <v>228</v>
      </c>
      <c r="D332" s="79" t="s">
        <v>236</v>
      </c>
      <c r="E332" s="79" t="s">
        <v>237</v>
      </c>
      <c r="F332" s="80" t="s">
        <v>238</v>
      </c>
      <c r="G332" s="81" t="s">
        <v>244</v>
      </c>
      <c r="H332" s="82" t="s">
        <v>218</v>
      </c>
    </row>
    <row r="333" spans="2:8" x14ac:dyDescent="0.15">
      <c r="B333" s="69" t="s">
        <v>249</v>
      </c>
      <c r="C333" s="74">
        <v>1</v>
      </c>
      <c r="D333" s="83">
        <f>+D276</f>
        <v>93381.6</v>
      </c>
      <c r="E333" s="84">
        <v>1.8344</v>
      </c>
      <c r="F333" s="85">
        <f>+D333*C333*E333</f>
        <v>171299.20704000001</v>
      </c>
      <c r="G333" s="74">
        <v>1</v>
      </c>
      <c r="H333" s="65">
        <f>F333/G333</f>
        <v>171299.20704000001</v>
      </c>
    </row>
    <row r="334" spans="2:8" x14ac:dyDescent="0.15">
      <c r="B334" s="69" t="s">
        <v>250</v>
      </c>
      <c r="C334" s="74">
        <v>1</v>
      </c>
      <c r="D334" s="83">
        <f>+D277</f>
        <v>58363.5</v>
      </c>
      <c r="E334" s="84">
        <v>1.8344</v>
      </c>
      <c r="F334" s="85">
        <f>+D334*C334*E334</f>
        <v>107062.00440000001</v>
      </c>
      <c r="G334" s="74">
        <v>1</v>
      </c>
      <c r="H334" s="65">
        <f>+F334/G334</f>
        <v>107062.00440000001</v>
      </c>
    </row>
    <row r="335" spans="2:8" x14ac:dyDescent="0.15">
      <c r="B335" s="69"/>
      <c r="C335" s="69"/>
      <c r="D335" s="75"/>
      <c r="E335" s="69"/>
      <c r="F335" s="75"/>
      <c r="G335" s="69"/>
      <c r="H335" s="85"/>
    </row>
    <row r="336" spans="2:8" x14ac:dyDescent="0.15">
      <c r="B336" s="56"/>
      <c r="C336" s="43"/>
      <c r="D336" s="43"/>
      <c r="E336" s="43"/>
      <c r="F336" s="44"/>
      <c r="G336" s="57" t="s">
        <v>224</v>
      </c>
      <c r="H336" s="86">
        <f>+SUM(H333:H335)</f>
        <v>278361.21143999998</v>
      </c>
    </row>
    <row r="337" spans="2:8" x14ac:dyDescent="0.15">
      <c r="B337" s="56"/>
      <c r="C337" s="43"/>
      <c r="D337" s="43"/>
      <c r="E337" s="43"/>
      <c r="F337" s="44"/>
      <c r="G337" s="87"/>
      <c r="H337" s="78"/>
    </row>
    <row r="338" spans="2:8" x14ac:dyDescent="0.15">
      <c r="B338" s="88"/>
      <c r="C338" s="43"/>
      <c r="D338" s="673" t="s">
        <v>242</v>
      </c>
      <c r="E338" s="673"/>
      <c r="F338" s="673"/>
      <c r="G338" s="674"/>
      <c r="H338" s="89">
        <f>+H312+H325+H330+H336</f>
        <v>585777.33258399996</v>
      </c>
    </row>
    <row r="339" spans="2:8" ht="16" x14ac:dyDescent="0.15">
      <c r="B339" s="352"/>
      <c r="C339" s="1"/>
      <c r="D339" s="499"/>
      <c r="E339" s="499"/>
      <c r="F339" s="499"/>
      <c r="G339" s="499"/>
      <c r="H339" s="90"/>
    </row>
    <row r="340" spans="2:8" ht="14.25" customHeight="1" x14ac:dyDescent="0.15">
      <c r="B340" s="353"/>
      <c r="C340" s="1"/>
      <c r="D340" s="499"/>
      <c r="E340" s="499"/>
      <c r="F340" s="499"/>
      <c r="G340" s="499"/>
      <c r="H340" s="90"/>
    </row>
    <row r="341" spans="2:8" ht="14.25" customHeight="1" x14ac:dyDescent="0.15">
      <c r="B341" s="354" t="s">
        <v>97</v>
      </c>
      <c r="C341" s="1"/>
      <c r="D341" s="499"/>
      <c r="E341" s="499"/>
      <c r="F341" s="499"/>
      <c r="G341" s="499"/>
      <c r="H341" s="90"/>
    </row>
    <row r="342" spans="2:8" ht="14.25" customHeight="1" x14ac:dyDescent="0.15">
      <c r="B342" s="355" t="s">
        <v>98</v>
      </c>
      <c r="C342" s="1"/>
      <c r="D342" s="499"/>
      <c r="E342" s="499"/>
      <c r="F342" s="499"/>
      <c r="G342" s="499"/>
      <c r="H342" s="90"/>
    </row>
    <row r="343" spans="2:8" ht="14.25" customHeight="1" x14ac:dyDescent="0.15">
      <c r="B343" s="356" t="s">
        <v>99</v>
      </c>
      <c r="C343" s="1"/>
      <c r="D343" s="499"/>
      <c r="E343" s="499"/>
      <c r="F343" s="499"/>
      <c r="G343" s="499"/>
      <c r="H343" s="90"/>
    </row>
    <row r="344" spans="2:8" ht="14.25" customHeight="1" x14ac:dyDescent="0.15">
      <c r="B344" s="356" t="s">
        <v>100</v>
      </c>
      <c r="C344" s="1"/>
      <c r="D344" s="499"/>
      <c r="E344" s="499"/>
      <c r="F344" s="499"/>
      <c r="G344" s="499"/>
      <c r="H344" s="90"/>
    </row>
    <row r="345" spans="2:8" ht="14.25" customHeight="1" x14ac:dyDescent="0.15">
      <c r="B345" s="96"/>
      <c r="C345" s="97"/>
      <c r="D345" s="98"/>
      <c r="E345" s="98"/>
      <c r="F345" s="98"/>
      <c r="G345" s="98"/>
      <c r="H345" s="99"/>
    </row>
    <row r="346" spans="2:8" x14ac:dyDescent="0.15">
      <c r="H346" s="41" t="s">
        <v>302</v>
      </c>
    </row>
    <row r="356" spans="2:8" ht="16" x14ac:dyDescent="0.15">
      <c r="B356" s="675" t="s">
        <v>210</v>
      </c>
      <c r="C356" s="676"/>
      <c r="D356" s="676"/>
      <c r="E356" s="676"/>
      <c r="F356" s="676"/>
      <c r="G356" s="676"/>
      <c r="H356" s="677"/>
    </row>
    <row r="357" spans="2:8" ht="14.25" customHeight="1" x14ac:dyDescent="0.15">
      <c r="B357" s="723" t="s">
        <v>211</v>
      </c>
      <c r="C357" s="724"/>
      <c r="D357" s="724"/>
      <c r="E357" s="724"/>
      <c r="F357" s="724"/>
      <c r="G357" s="724"/>
      <c r="H357" s="725"/>
    </row>
    <row r="358" spans="2:8" ht="14.25" customHeight="1" x14ac:dyDescent="0.15">
      <c r="B358" s="726"/>
      <c r="C358" s="727"/>
      <c r="D358" s="727"/>
      <c r="E358" s="727"/>
      <c r="F358" s="727"/>
      <c r="G358" s="727"/>
      <c r="H358" s="728"/>
    </row>
    <row r="359" spans="2:8" ht="14.25" customHeight="1" x14ac:dyDescent="0.15">
      <c r="B359" s="729"/>
      <c r="C359" s="730"/>
      <c r="D359" s="730"/>
      <c r="E359" s="730"/>
      <c r="F359" s="730"/>
      <c r="G359" s="730"/>
      <c r="H359" s="731"/>
    </row>
    <row r="360" spans="2:8" x14ac:dyDescent="0.15">
      <c r="B360" s="687" t="str">
        <f>+'PRESUPUESTO GENERAL'!C22</f>
        <v>Mantenimiento general de puerta de emergencia de 1,20 mts x 2,0mts.</v>
      </c>
      <c r="C360" s="688"/>
      <c r="D360" s="688"/>
      <c r="E360" s="688"/>
      <c r="F360" s="689"/>
      <c r="G360" s="696" t="s">
        <v>283</v>
      </c>
      <c r="H360" s="697"/>
    </row>
    <row r="361" spans="2:8" x14ac:dyDescent="0.15">
      <c r="B361" s="690"/>
      <c r="C361" s="691"/>
      <c r="D361" s="691"/>
      <c r="E361" s="691"/>
      <c r="F361" s="692"/>
      <c r="G361" s="698"/>
      <c r="H361" s="699"/>
    </row>
    <row r="362" spans="2:8" x14ac:dyDescent="0.15">
      <c r="B362" s="693"/>
      <c r="C362" s="694"/>
      <c r="D362" s="694"/>
      <c r="E362" s="694"/>
      <c r="F362" s="695"/>
      <c r="G362" s="700"/>
      <c r="H362" s="701"/>
    </row>
    <row r="363" spans="2:8" x14ac:dyDescent="0.15">
      <c r="B363" s="702"/>
      <c r="C363" s="703"/>
      <c r="D363" s="703"/>
      <c r="E363" s="703"/>
      <c r="F363" s="703"/>
      <c r="G363" s="703"/>
      <c r="H363" s="704"/>
    </row>
    <row r="364" spans="2:8" x14ac:dyDescent="0.15">
      <c r="B364" s="42" t="s">
        <v>213</v>
      </c>
      <c r="C364" s="43"/>
      <c r="D364" s="43"/>
      <c r="E364" s="43"/>
      <c r="F364" s="44"/>
      <c r="G364" s="43"/>
      <c r="H364" s="45"/>
    </row>
    <row r="365" spans="2:8" x14ac:dyDescent="0.15">
      <c r="B365" s="669" t="s">
        <v>214</v>
      </c>
      <c r="C365" s="670"/>
      <c r="D365" s="46" t="s">
        <v>215</v>
      </c>
      <c r="E365" s="46" t="s">
        <v>216</v>
      </c>
      <c r="F365" s="47" t="s">
        <v>244</v>
      </c>
      <c r="G365" s="498" t="s">
        <v>218</v>
      </c>
      <c r="H365" s="48" t="s">
        <v>219</v>
      </c>
    </row>
    <row r="366" spans="2:8" x14ac:dyDescent="0.15">
      <c r="B366" s="705" t="s">
        <v>245</v>
      </c>
      <c r="C366" s="706"/>
      <c r="D366" s="49"/>
      <c r="E366" s="50"/>
      <c r="F366" s="51">
        <v>0.1</v>
      </c>
      <c r="G366" s="52">
        <f>+H391</f>
        <v>111344.484576</v>
      </c>
      <c r="H366" s="53">
        <f>+F366*G366</f>
        <v>11134.448457600001</v>
      </c>
    </row>
    <row r="367" spans="2:8" x14ac:dyDescent="0.15">
      <c r="B367" s="707"/>
      <c r="C367" s="708"/>
      <c r="D367" s="49"/>
      <c r="E367" s="50"/>
      <c r="F367" s="54"/>
      <c r="G367" s="55">
        <f>+E367*F367</f>
        <v>0</v>
      </c>
      <c r="H367" s="53">
        <f>+G367</f>
        <v>0</v>
      </c>
    </row>
    <row r="368" spans="2:8" x14ac:dyDescent="0.15">
      <c r="B368" s="705"/>
      <c r="C368" s="706"/>
      <c r="D368" s="49"/>
      <c r="E368" s="50"/>
      <c r="F368" s="54"/>
      <c r="G368" s="52"/>
      <c r="H368" s="53"/>
    </row>
    <row r="369" spans="2:8" x14ac:dyDescent="0.15">
      <c r="B369" s="56"/>
      <c r="C369" s="43"/>
      <c r="D369" s="43"/>
      <c r="E369" s="43"/>
      <c r="F369" s="44"/>
      <c r="G369" s="57" t="s">
        <v>224</v>
      </c>
      <c r="H369" s="58">
        <f>SUM(H366:H368)</f>
        <v>11134.448457600001</v>
      </c>
    </row>
    <row r="370" spans="2:8" x14ac:dyDescent="0.15">
      <c r="B370" s="42" t="s">
        <v>225</v>
      </c>
      <c r="C370" s="43"/>
      <c r="D370" s="43"/>
      <c r="E370" s="43"/>
      <c r="F370" s="59"/>
      <c r="G370" s="59"/>
      <c r="H370" s="60"/>
    </row>
    <row r="371" spans="2:8" x14ac:dyDescent="0.15">
      <c r="B371" s="669" t="s">
        <v>214</v>
      </c>
      <c r="C371" s="670"/>
      <c r="D371" s="46" t="s">
        <v>226</v>
      </c>
      <c r="E371" s="46" t="s">
        <v>227</v>
      </c>
      <c r="F371" s="47" t="s">
        <v>228</v>
      </c>
      <c r="G371" s="498" t="s">
        <v>218</v>
      </c>
      <c r="H371" s="61" t="s">
        <v>219</v>
      </c>
    </row>
    <row r="372" spans="2:8" x14ac:dyDescent="0.15">
      <c r="B372" s="719" t="s">
        <v>285</v>
      </c>
      <c r="C372" s="720"/>
      <c r="D372" s="106" t="s">
        <v>34</v>
      </c>
      <c r="E372" s="126">
        <v>3750</v>
      </c>
      <c r="F372" s="134">
        <v>1</v>
      </c>
      <c r="G372" s="109">
        <f t="shared" ref="G372" si="20">+E372*F372</f>
        <v>3750</v>
      </c>
      <c r="H372" s="110">
        <f t="shared" ref="H372" si="21">+G372</f>
        <v>3750</v>
      </c>
    </row>
    <row r="373" spans="2:8" x14ac:dyDescent="0.15">
      <c r="B373" s="717" t="s">
        <v>300</v>
      </c>
      <c r="C373" s="718"/>
      <c r="D373" s="106" t="s">
        <v>270</v>
      </c>
      <c r="E373" s="107">
        <v>75900</v>
      </c>
      <c r="F373" s="133">
        <v>0.25</v>
      </c>
      <c r="G373" s="109">
        <f t="shared" ref="G373:G375" si="22">+E373*F373</f>
        <v>18975</v>
      </c>
      <c r="H373" s="138">
        <f t="shared" ref="H373:H375" si="23">+G373</f>
        <v>18975</v>
      </c>
    </row>
    <row r="374" spans="2:8" ht="14.25" customHeight="1" x14ac:dyDescent="0.15">
      <c r="B374" s="717" t="s">
        <v>286</v>
      </c>
      <c r="C374" s="718"/>
      <c r="D374" s="106" t="s">
        <v>270</v>
      </c>
      <c r="E374" s="107">
        <v>122900</v>
      </c>
      <c r="F374" s="108">
        <v>0.3</v>
      </c>
      <c r="G374" s="109">
        <f t="shared" si="22"/>
        <v>36870</v>
      </c>
      <c r="H374" s="138">
        <f t="shared" si="23"/>
        <v>36870</v>
      </c>
    </row>
    <row r="375" spans="2:8" x14ac:dyDescent="0.15">
      <c r="B375" s="717" t="s">
        <v>272</v>
      </c>
      <c r="C375" s="718"/>
      <c r="D375" s="106" t="s">
        <v>270</v>
      </c>
      <c r="E375" s="107">
        <v>52900</v>
      </c>
      <c r="F375" s="144">
        <v>0.1</v>
      </c>
      <c r="G375" s="109">
        <f t="shared" si="22"/>
        <v>5290</v>
      </c>
      <c r="H375" s="138">
        <f t="shared" si="23"/>
        <v>5290</v>
      </c>
    </row>
    <row r="376" spans="2:8" x14ac:dyDescent="0.15">
      <c r="B376" s="709"/>
      <c r="C376" s="710"/>
      <c r="D376" s="62"/>
      <c r="E376" s="63"/>
      <c r="F376" s="64"/>
      <c r="G376" s="65"/>
      <c r="H376" s="66"/>
    </row>
    <row r="377" spans="2:8" x14ac:dyDescent="0.15">
      <c r="B377" s="504"/>
      <c r="C377" s="505"/>
      <c r="D377" s="62"/>
      <c r="E377" s="63"/>
      <c r="F377" s="64"/>
      <c r="G377" s="65"/>
      <c r="H377" s="66"/>
    </row>
    <row r="378" spans="2:8" x14ac:dyDescent="0.15">
      <c r="B378" s="504"/>
      <c r="C378" s="505"/>
      <c r="D378" s="62"/>
      <c r="E378" s="63"/>
      <c r="F378" s="64"/>
      <c r="G378" s="65"/>
      <c r="H378" s="66"/>
    </row>
    <row r="379" spans="2:8" x14ac:dyDescent="0.15">
      <c r="B379" s="709"/>
      <c r="C379" s="710"/>
      <c r="D379" s="67"/>
      <c r="E379" s="68"/>
      <c r="F379" s="54"/>
      <c r="G379" s="52"/>
      <c r="H379" s="69"/>
    </row>
    <row r="380" spans="2:8" x14ac:dyDescent="0.15">
      <c r="B380" s="56"/>
      <c r="C380" s="43"/>
      <c r="D380" s="43"/>
      <c r="E380" s="43"/>
      <c r="F380" s="59"/>
      <c r="G380" s="57" t="s">
        <v>224</v>
      </c>
      <c r="H380" s="70">
        <f>SUM(H372:H379)</f>
        <v>64885</v>
      </c>
    </row>
    <row r="381" spans="2:8" x14ac:dyDescent="0.15">
      <c r="B381" s="42" t="s">
        <v>230</v>
      </c>
      <c r="C381" s="43"/>
      <c r="D381" s="43"/>
      <c r="E381" s="43"/>
      <c r="F381" s="59"/>
      <c r="G381" s="59"/>
      <c r="H381" s="53"/>
    </row>
    <row r="382" spans="2:8" x14ac:dyDescent="0.15">
      <c r="B382" s="721" t="s">
        <v>214</v>
      </c>
      <c r="C382" s="722"/>
      <c r="D382" s="152" t="s">
        <v>280</v>
      </c>
      <c r="E382" s="152" t="s">
        <v>231</v>
      </c>
      <c r="F382" s="153" t="s">
        <v>281</v>
      </c>
      <c r="G382" s="152" t="s">
        <v>218</v>
      </c>
      <c r="H382" s="156" t="s">
        <v>233</v>
      </c>
    </row>
    <row r="383" spans="2:8" x14ac:dyDescent="0.15">
      <c r="B383" s="671"/>
      <c r="C383" s="672"/>
      <c r="D383" s="72"/>
      <c r="E383" s="73"/>
      <c r="F383" s="65"/>
      <c r="G383" s="65"/>
      <c r="H383" s="53"/>
    </row>
    <row r="384" spans="2:8" x14ac:dyDescent="0.15">
      <c r="B384" s="671"/>
      <c r="C384" s="672"/>
      <c r="D384" s="72"/>
      <c r="E384" s="74"/>
      <c r="F384" s="75"/>
      <c r="G384" s="74"/>
      <c r="H384" s="76"/>
    </row>
    <row r="385" spans="2:8" x14ac:dyDescent="0.15">
      <c r="B385" s="56"/>
      <c r="C385" s="43"/>
      <c r="D385" s="43"/>
      <c r="E385" s="43"/>
      <c r="F385" s="44"/>
      <c r="G385" s="57" t="s">
        <v>224</v>
      </c>
      <c r="H385" s="77">
        <f>SUM(H383:H384)</f>
        <v>0</v>
      </c>
    </row>
    <row r="386" spans="2:8" x14ac:dyDescent="0.15">
      <c r="B386" s="42" t="s">
        <v>234</v>
      </c>
      <c r="C386" s="43"/>
      <c r="D386" s="43"/>
      <c r="E386" s="43"/>
      <c r="F386" s="44"/>
      <c r="G386" s="59"/>
      <c r="H386" s="78"/>
    </row>
    <row r="387" spans="2:8" x14ac:dyDescent="0.15">
      <c r="B387" s="79" t="s">
        <v>235</v>
      </c>
      <c r="C387" s="79" t="s">
        <v>228</v>
      </c>
      <c r="D387" s="79" t="s">
        <v>236</v>
      </c>
      <c r="E387" s="79" t="s">
        <v>237</v>
      </c>
      <c r="F387" s="80" t="s">
        <v>238</v>
      </c>
      <c r="G387" s="81" t="s">
        <v>244</v>
      </c>
      <c r="H387" s="82" t="s">
        <v>218</v>
      </c>
    </row>
    <row r="388" spans="2:8" x14ac:dyDescent="0.15">
      <c r="B388" s="69" t="s">
        <v>249</v>
      </c>
      <c r="C388" s="74">
        <v>1</v>
      </c>
      <c r="D388" s="83">
        <f>+D333</f>
        <v>93381.6</v>
      </c>
      <c r="E388" s="84">
        <v>1.8344</v>
      </c>
      <c r="F388" s="85">
        <f>+D388*C388*E388</f>
        <v>171299.20704000001</v>
      </c>
      <c r="G388" s="74">
        <v>2.5</v>
      </c>
      <c r="H388" s="65">
        <f>F388/G388</f>
        <v>68519.682816</v>
      </c>
    </row>
    <row r="389" spans="2:8" x14ac:dyDescent="0.15">
      <c r="B389" s="69" t="s">
        <v>250</v>
      </c>
      <c r="C389" s="74">
        <v>1</v>
      </c>
      <c r="D389" s="83">
        <f>+D334</f>
        <v>58363.5</v>
      </c>
      <c r="E389" s="84">
        <v>1.8344</v>
      </c>
      <c r="F389" s="85">
        <f>+D389*C389*E389</f>
        <v>107062.00440000001</v>
      </c>
      <c r="G389" s="74">
        <v>2.5</v>
      </c>
      <c r="H389" s="65">
        <f>+F389/G389</f>
        <v>42824.801760000002</v>
      </c>
    </row>
    <row r="390" spans="2:8" x14ac:dyDescent="0.15">
      <c r="B390" s="69"/>
      <c r="C390" s="69"/>
      <c r="D390" s="75"/>
      <c r="E390" s="69"/>
      <c r="F390" s="75"/>
      <c r="G390" s="69"/>
      <c r="H390" s="85"/>
    </row>
    <row r="391" spans="2:8" x14ac:dyDescent="0.15">
      <c r="B391" s="56"/>
      <c r="C391" s="43"/>
      <c r="D391" s="43"/>
      <c r="E391" s="43"/>
      <c r="F391" s="44"/>
      <c r="G391" s="57" t="s">
        <v>224</v>
      </c>
      <c r="H391" s="86">
        <f>+SUM(H388:H390)</f>
        <v>111344.484576</v>
      </c>
    </row>
    <row r="392" spans="2:8" x14ac:dyDescent="0.15">
      <c r="B392" s="56"/>
      <c r="C392" s="43"/>
      <c r="D392" s="43"/>
      <c r="E392" s="43"/>
      <c r="F392" s="44"/>
      <c r="G392" s="87"/>
      <c r="H392" s="78"/>
    </row>
    <row r="393" spans="2:8" x14ac:dyDescent="0.15">
      <c r="B393" s="88"/>
      <c r="C393" s="43"/>
      <c r="D393" s="673" t="s">
        <v>242</v>
      </c>
      <c r="E393" s="673"/>
      <c r="F393" s="673"/>
      <c r="G393" s="674"/>
      <c r="H393" s="89">
        <f>+H369+H380+H385+H391</f>
        <v>187363.93303359998</v>
      </c>
    </row>
    <row r="394" spans="2:8" ht="16" x14ac:dyDescent="0.15">
      <c r="B394" s="352"/>
      <c r="C394" s="1"/>
      <c r="D394" s="499"/>
      <c r="E394" s="499"/>
      <c r="F394" s="499"/>
      <c r="G394" s="499"/>
      <c r="H394" s="90"/>
    </row>
    <row r="395" spans="2:8" ht="16" x14ac:dyDescent="0.15">
      <c r="B395" s="353"/>
      <c r="C395" s="1"/>
      <c r="D395" s="499"/>
      <c r="E395" s="499"/>
      <c r="F395" s="499"/>
      <c r="G395" s="499"/>
      <c r="H395" s="90"/>
    </row>
    <row r="396" spans="2:8" ht="16" x14ac:dyDescent="0.15">
      <c r="B396" s="354" t="s">
        <v>97</v>
      </c>
      <c r="C396" s="1"/>
      <c r="D396" s="499"/>
      <c r="E396" s="499"/>
      <c r="F396" s="499"/>
      <c r="G396" s="499"/>
      <c r="H396" s="90"/>
    </row>
    <row r="397" spans="2:8" ht="16" x14ac:dyDescent="0.15">
      <c r="B397" s="355" t="s">
        <v>98</v>
      </c>
      <c r="C397" s="1"/>
      <c r="D397" s="499"/>
      <c r="E397" s="499"/>
      <c r="F397" s="499"/>
      <c r="G397" s="499"/>
      <c r="H397" s="90"/>
    </row>
    <row r="398" spans="2:8" ht="16" x14ac:dyDescent="0.15">
      <c r="B398" s="356" t="s">
        <v>99</v>
      </c>
      <c r="C398" s="1"/>
      <c r="D398" s="499"/>
      <c r="E398" s="499"/>
      <c r="F398" s="499"/>
      <c r="G398" s="499"/>
      <c r="H398" s="90"/>
    </row>
    <row r="399" spans="2:8" ht="16" x14ac:dyDescent="0.15">
      <c r="B399" s="356" t="s">
        <v>100</v>
      </c>
      <c r="C399" s="1"/>
      <c r="D399" s="499"/>
      <c r="E399" s="499"/>
      <c r="F399" s="499"/>
      <c r="G399" s="499"/>
      <c r="H399" s="90"/>
    </row>
    <row r="400" spans="2:8" x14ac:dyDescent="0.15">
      <c r="B400" s="96"/>
      <c r="C400" s="97"/>
      <c r="D400" s="98"/>
      <c r="E400" s="98"/>
      <c r="F400" s="98"/>
      <c r="G400" s="98"/>
      <c r="H400" s="99"/>
    </row>
  </sheetData>
  <mergeCells count="165">
    <mergeCell ref="B266:C266"/>
    <mergeCell ref="B317:C317"/>
    <mergeCell ref="B318:C318"/>
    <mergeCell ref="B319:C319"/>
    <mergeCell ref="B320:C320"/>
    <mergeCell ref="B148:C148"/>
    <mergeCell ref="B262:C262"/>
    <mergeCell ref="B263:C263"/>
    <mergeCell ref="B264:C264"/>
    <mergeCell ref="B265:C265"/>
    <mergeCell ref="B308:C308"/>
    <mergeCell ref="B309:C309"/>
    <mergeCell ref="B310:C310"/>
    <mergeCell ref="B311:C311"/>
    <mergeCell ref="B314:C314"/>
    <mergeCell ref="B299:H299"/>
    <mergeCell ref="B300:H302"/>
    <mergeCell ref="B303:F305"/>
    <mergeCell ref="G303:H305"/>
    <mergeCell ref="B306:H306"/>
    <mergeCell ref="B267:C267"/>
    <mergeCell ref="B270:C270"/>
    <mergeCell ref="B271:C271"/>
    <mergeCell ref="B272:C272"/>
    <mergeCell ref="B145:C145"/>
    <mergeCell ref="B146:C146"/>
    <mergeCell ref="B147:C147"/>
    <mergeCell ref="D393:G393"/>
    <mergeCell ref="D281:G281"/>
    <mergeCell ref="B245:H247"/>
    <mergeCell ref="B244:H244"/>
    <mergeCell ref="D226:G226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373:C373"/>
    <mergeCell ref="B374:C374"/>
    <mergeCell ref="B375:C375"/>
    <mergeCell ref="B363:H363"/>
    <mergeCell ref="B365:C365"/>
    <mergeCell ref="B366:C366"/>
    <mergeCell ref="B367:C367"/>
    <mergeCell ref="B368:C368"/>
    <mergeCell ref="B139:C139"/>
    <mergeCell ref="B140:C140"/>
    <mergeCell ref="B142:C142"/>
    <mergeCell ref="B143:C143"/>
    <mergeCell ref="B144:C144"/>
    <mergeCell ref="B91:C91"/>
    <mergeCell ref="B383:C383"/>
    <mergeCell ref="B384:C384"/>
    <mergeCell ref="B24:C24"/>
    <mergeCell ref="B25:C25"/>
    <mergeCell ref="B26:C26"/>
    <mergeCell ref="B27:C27"/>
    <mergeCell ref="B28:C28"/>
    <mergeCell ref="B29:C29"/>
    <mergeCell ref="B30:C30"/>
    <mergeCell ref="B31:C31"/>
    <mergeCell ref="B83:C83"/>
    <mergeCell ref="B84:C84"/>
    <mergeCell ref="B82:C82"/>
    <mergeCell ref="B371:C371"/>
    <mergeCell ref="B372:C372"/>
    <mergeCell ref="B376:C376"/>
    <mergeCell ref="B379:C379"/>
    <mergeCell ref="B382:C382"/>
    <mergeCell ref="B329:C329"/>
    <mergeCell ref="D338:G338"/>
    <mergeCell ref="B356:H356"/>
    <mergeCell ref="B357:H359"/>
    <mergeCell ref="B360:F362"/>
    <mergeCell ref="G360:H362"/>
    <mergeCell ref="B316:C316"/>
    <mergeCell ref="B321:C321"/>
    <mergeCell ref="B324:C324"/>
    <mergeCell ref="B327:C327"/>
    <mergeCell ref="B328:C328"/>
    <mergeCell ref="B322:C322"/>
    <mergeCell ref="B323:C323"/>
    <mergeCell ref="B255:C255"/>
    <mergeCell ref="B256:C256"/>
    <mergeCell ref="B259:C259"/>
    <mergeCell ref="B261:C261"/>
    <mergeCell ref="B248:F250"/>
    <mergeCell ref="G248:H250"/>
    <mergeCell ref="B251:H251"/>
    <mergeCell ref="B253:C253"/>
    <mergeCell ref="B254:C254"/>
    <mergeCell ref="B216:C216"/>
    <mergeCell ref="B217:C217"/>
    <mergeCell ref="B199:C199"/>
    <mergeCell ref="B208:C208"/>
    <mergeCell ref="B209:C209"/>
    <mergeCell ref="B212:C212"/>
    <mergeCell ref="B215:C215"/>
    <mergeCell ref="B191:H191"/>
    <mergeCell ref="B193:C193"/>
    <mergeCell ref="B194:C194"/>
    <mergeCell ref="B195:C195"/>
    <mergeCell ref="B196:C196"/>
    <mergeCell ref="B158:C158"/>
    <mergeCell ref="D167:G167"/>
    <mergeCell ref="B184:H184"/>
    <mergeCell ref="B185:H187"/>
    <mergeCell ref="B188:F190"/>
    <mergeCell ref="G188:H190"/>
    <mergeCell ref="B149:C149"/>
    <mergeCell ref="B150:C150"/>
    <mergeCell ref="B153:C153"/>
    <mergeCell ref="B156:C156"/>
    <mergeCell ref="B157:C157"/>
    <mergeCell ref="B132:C132"/>
    <mergeCell ref="B133:C133"/>
    <mergeCell ref="B134:C134"/>
    <mergeCell ref="B135:C135"/>
    <mergeCell ref="B138:C138"/>
    <mergeCell ref="B123:H123"/>
    <mergeCell ref="B124:H126"/>
    <mergeCell ref="B127:F129"/>
    <mergeCell ref="G127:H129"/>
    <mergeCell ref="B130:H130"/>
    <mergeCell ref="B33:C33"/>
    <mergeCell ref="B17:C17"/>
    <mergeCell ref="B8:H8"/>
    <mergeCell ref="B9:H11"/>
    <mergeCell ref="B12:F14"/>
    <mergeCell ref="G12:H14"/>
    <mergeCell ref="B15:H15"/>
    <mergeCell ref="B18:C18"/>
    <mergeCell ref="B19:C19"/>
    <mergeCell ref="B20:C20"/>
    <mergeCell ref="B23:C23"/>
    <mergeCell ref="B32:C32"/>
    <mergeCell ref="B76:C76"/>
    <mergeCell ref="B34:C34"/>
    <mergeCell ref="B37:C37"/>
    <mergeCell ref="B38:C38"/>
    <mergeCell ref="B39:C39"/>
    <mergeCell ref="B67:H69"/>
    <mergeCell ref="B70:F72"/>
    <mergeCell ref="G70:H72"/>
    <mergeCell ref="B73:H73"/>
    <mergeCell ref="B75:C75"/>
    <mergeCell ref="D48:G48"/>
    <mergeCell ref="B66:H66"/>
    <mergeCell ref="B95:C95"/>
    <mergeCell ref="B96:C96"/>
    <mergeCell ref="B97:C97"/>
    <mergeCell ref="D106:G106"/>
    <mergeCell ref="B77:C77"/>
    <mergeCell ref="B78:C78"/>
    <mergeCell ref="B81:C81"/>
    <mergeCell ref="B89:C89"/>
    <mergeCell ref="B92:C92"/>
    <mergeCell ref="B85:C85"/>
    <mergeCell ref="B86:C86"/>
    <mergeCell ref="B87:C87"/>
    <mergeCell ref="B88:C88"/>
    <mergeCell ref="B90:C90"/>
  </mergeCells>
  <dataValidations count="1">
    <dataValidation type="list" allowBlank="1" showInputMessage="1" showErrorMessage="1" sqref="B34:C34 B92:C92 B153:C153 B212:C212 B267:C267 B324:C324 B379:C379" xr:uid="{068AB9BC-C7BD-48CA-B93E-6A6B111630A9}">
      <formula1>#REF!</formula1>
    </dataValidation>
  </dataValidations>
  <pageMargins left="0.70866141732283472" right="0.70866141732283472" top="0.74803149606299213" bottom="0.74803149606299213" header="0.31496062992125984" footer="0.31496062992125984"/>
  <pageSetup orientation="portrait" horizontalDpi="4294967292" r:id="rId1"/>
  <ignoredErrors>
    <ignoredError sqref="G18:H18 H21 H43:H44 H46 H48 G25:H25 G133:H133 H136 H162 G254:H254 H257 G309:H309 H312 F222" evalError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EC209-5BA4-4E93-84CE-FDC1B987A066}">
  <sheetPr>
    <tabColor rgb="FF00B0F0"/>
  </sheetPr>
  <dimension ref="B6:K434"/>
  <sheetViews>
    <sheetView showGridLines="0" topLeftCell="A412" zoomScale="80" zoomScaleNormal="80" workbookViewId="0">
      <selection activeCell="B438" sqref="B438"/>
    </sheetView>
  </sheetViews>
  <sheetFormatPr baseColWidth="10" defaultColWidth="11.5" defaultRowHeight="14" x14ac:dyDescent="0.15"/>
  <cols>
    <col min="1" max="1" width="11.5" style="41"/>
    <col min="2" max="2" width="26.5" style="41" customWidth="1"/>
    <col min="3" max="3" width="27.5" style="41" customWidth="1"/>
    <col min="4" max="4" width="13" style="41" customWidth="1"/>
    <col min="5" max="5" width="15" style="41" customWidth="1"/>
    <col min="6" max="6" width="17.1640625" style="41" customWidth="1"/>
    <col min="7" max="7" width="21.6640625" style="41" customWidth="1"/>
    <col min="8" max="9" width="15" style="41" customWidth="1"/>
    <col min="10" max="10" width="11.83203125" style="41" bestFit="1" customWidth="1"/>
    <col min="11" max="11" width="11.5" style="41"/>
    <col min="12" max="12" width="16.5" style="41" bestFit="1" customWidth="1"/>
    <col min="13" max="13" width="19" style="41" customWidth="1"/>
    <col min="14" max="16384" width="11.5" style="41"/>
  </cols>
  <sheetData>
    <row r="6" spans="2:10" x14ac:dyDescent="0.15">
      <c r="J6" s="41" t="s">
        <v>9</v>
      </c>
    </row>
    <row r="7" spans="2:10" ht="16" x14ac:dyDescent="0.15">
      <c r="B7" s="675" t="s">
        <v>210</v>
      </c>
      <c r="C7" s="676"/>
      <c r="D7" s="676"/>
      <c r="E7" s="676"/>
      <c r="F7" s="676"/>
      <c r="G7" s="676"/>
      <c r="H7" s="677"/>
    </row>
    <row r="8" spans="2:10" ht="14.25" customHeight="1" x14ac:dyDescent="0.15">
      <c r="B8" s="678" t="s">
        <v>211</v>
      </c>
      <c r="C8" s="679"/>
      <c r="D8" s="679"/>
      <c r="E8" s="679"/>
      <c r="F8" s="679"/>
      <c r="G8" s="679"/>
      <c r="H8" s="680"/>
    </row>
    <row r="9" spans="2:10" ht="14.25" customHeight="1" x14ac:dyDescent="0.15">
      <c r="B9" s="681"/>
      <c r="C9" s="682"/>
      <c r="D9" s="682"/>
      <c r="E9" s="682"/>
      <c r="F9" s="682"/>
      <c r="G9" s="682"/>
      <c r="H9" s="683"/>
    </row>
    <row r="10" spans="2:10" ht="14.25" customHeight="1" x14ac:dyDescent="0.15">
      <c r="B10" s="684"/>
      <c r="C10" s="685"/>
      <c r="D10" s="685"/>
      <c r="E10" s="685"/>
      <c r="F10" s="685"/>
      <c r="G10" s="685"/>
      <c r="H10" s="686"/>
    </row>
    <row r="11" spans="2:10" x14ac:dyDescent="0.15">
      <c r="B11" s="687" t="str">
        <f>+'PRESUPUESTO GENERAL'!C25</f>
        <v xml:space="preserve">Retiro y transporte de caucho reciclado pigmentado aglomerado con resinas E= 3 cm </v>
      </c>
      <c r="C11" s="688"/>
      <c r="D11" s="688"/>
      <c r="E11" s="688"/>
      <c r="F11" s="689"/>
      <c r="G11" s="696" t="s">
        <v>243</v>
      </c>
      <c r="H11" s="697"/>
    </row>
    <row r="12" spans="2:10" x14ac:dyDescent="0.15">
      <c r="B12" s="690"/>
      <c r="C12" s="691"/>
      <c r="D12" s="691"/>
      <c r="E12" s="691"/>
      <c r="F12" s="692"/>
      <c r="G12" s="698"/>
      <c r="H12" s="699"/>
    </row>
    <row r="13" spans="2:10" x14ac:dyDescent="0.15">
      <c r="B13" s="693"/>
      <c r="C13" s="694"/>
      <c r="D13" s="694"/>
      <c r="E13" s="694"/>
      <c r="F13" s="695"/>
      <c r="G13" s="700"/>
      <c r="H13" s="701"/>
    </row>
    <row r="14" spans="2:10" x14ac:dyDescent="0.15">
      <c r="B14" s="702"/>
      <c r="C14" s="703"/>
      <c r="D14" s="703"/>
      <c r="E14" s="703"/>
      <c r="F14" s="703"/>
      <c r="G14" s="703"/>
      <c r="H14" s="704"/>
    </row>
    <row r="15" spans="2:10" x14ac:dyDescent="0.15">
      <c r="B15" s="42" t="s">
        <v>213</v>
      </c>
      <c r="C15" s="43"/>
      <c r="D15" s="43"/>
      <c r="E15" s="43"/>
      <c r="F15" s="44"/>
      <c r="G15" s="43"/>
      <c r="H15" s="45"/>
    </row>
    <row r="16" spans="2:10" x14ac:dyDescent="0.15">
      <c r="B16" s="721" t="s">
        <v>214</v>
      </c>
      <c r="C16" s="722"/>
      <c r="D16" s="152" t="s">
        <v>215</v>
      </c>
      <c r="E16" s="152" t="s">
        <v>216</v>
      </c>
      <c r="F16" s="153" t="s">
        <v>244</v>
      </c>
      <c r="G16" s="513" t="s">
        <v>218</v>
      </c>
      <c r="H16" s="154" t="s">
        <v>219</v>
      </c>
    </row>
    <row r="17" spans="2:10" x14ac:dyDescent="0.15">
      <c r="B17" s="711" t="s">
        <v>245</v>
      </c>
      <c r="C17" s="712"/>
      <c r="D17" s="118"/>
      <c r="E17" s="119"/>
      <c r="F17" s="120">
        <v>0.1</v>
      </c>
      <c r="G17" s="121">
        <f>+H39</f>
        <v>6959.0302860000002</v>
      </c>
      <c r="H17" s="122">
        <f>+F17*G17</f>
        <v>695.90302860000008</v>
      </c>
    </row>
    <row r="18" spans="2:10" x14ac:dyDescent="0.15">
      <c r="B18" s="713"/>
      <c r="C18" s="714"/>
      <c r="D18" s="118"/>
      <c r="E18" s="119"/>
      <c r="F18" s="127"/>
      <c r="G18" s="124">
        <f>+E18*F18</f>
        <v>0</v>
      </c>
      <c r="H18" s="122">
        <f>+G18</f>
        <v>0</v>
      </c>
    </row>
    <row r="19" spans="2:10" x14ac:dyDescent="0.15">
      <c r="B19" s="711"/>
      <c r="C19" s="712"/>
      <c r="D19" s="118"/>
      <c r="E19" s="119"/>
      <c r="F19" s="127"/>
      <c r="G19" s="121"/>
      <c r="H19" s="122"/>
    </row>
    <row r="20" spans="2:10" x14ac:dyDescent="0.15">
      <c r="B20" s="128"/>
      <c r="C20" s="129"/>
      <c r="D20" s="129"/>
      <c r="E20" s="129"/>
      <c r="F20" s="130"/>
      <c r="G20" s="131" t="s">
        <v>224</v>
      </c>
      <c r="H20" s="132">
        <f>SUM(H17:H19)</f>
        <v>695.90302860000008</v>
      </c>
    </row>
    <row r="21" spans="2:10" x14ac:dyDescent="0.15">
      <c r="B21" s="42" t="s">
        <v>225</v>
      </c>
      <c r="C21" s="43"/>
      <c r="D21" s="43"/>
      <c r="E21" s="43"/>
      <c r="F21" s="59"/>
      <c r="G21" s="59"/>
      <c r="H21" s="60"/>
      <c r="I21" s="41" t="s">
        <v>9</v>
      </c>
    </row>
    <row r="22" spans="2:10" x14ac:dyDescent="0.15">
      <c r="B22" s="721" t="s">
        <v>214</v>
      </c>
      <c r="C22" s="722"/>
      <c r="D22" s="152" t="s">
        <v>226</v>
      </c>
      <c r="E22" s="152" t="s">
        <v>227</v>
      </c>
      <c r="F22" s="153" t="s">
        <v>228</v>
      </c>
      <c r="G22" s="513" t="s">
        <v>218</v>
      </c>
      <c r="H22" s="155" t="s">
        <v>219</v>
      </c>
    </row>
    <row r="23" spans="2:10" x14ac:dyDescent="0.15">
      <c r="B23" s="717"/>
      <c r="C23" s="718"/>
      <c r="D23" s="106"/>
      <c r="E23" s="126"/>
      <c r="F23" s="146"/>
      <c r="G23" s="109"/>
      <c r="H23" s="110"/>
    </row>
    <row r="24" spans="2:10" x14ac:dyDescent="0.15">
      <c r="B24" s="719"/>
      <c r="C24" s="720"/>
      <c r="D24" s="106"/>
      <c r="E24" s="126"/>
      <c r="F24" s="146"/>
      <c r="G24" s="109"/>
      <c r="H24" s="110"/>
    </row>
    <row r="25" spans="2:10" x14ac:dyDescent="0.15">
      <c r="B25" s="511"/>
      <c r="C25" s="512"/>
      <c r="D25" s="106"/>
      <c r="E25" s="126"/>
      <c r="F25" s="146"/>
      <c r="G25" s="109"/>
      <c r="H25" s="110"/>
    </row>
    <row r="26" spans="2:10" x14ac:dyDescent="0.15">
      <c r="B26" s="511"/>
      <c r="C26" s="512"/>
      <c r="D26" s="106"/>
      <c r="E26" s="126"/>
      <c r="F26" s="146"/>
      <c r="G26" s="109"/>
      <c r="H26" s="110"/>
    </row>
    <row r="27" spans="2:10" x14ac:dyDescent="0.15">
      <c r="B27" s="719"/>
      <c r="C27" s="720"/>
      <c r="D27" s="111"/>
      <c r="E27" s="147"/>
      <c r="F27" s="127"/>
      <c r="G27" s="121"/>
      <c r="H27" s="112"/>
    </row>
    <row r="28" spans="2:10" x14ac:dyDescent="0.15">
      <c r="B28" s="128"/>
      <c r="C28" s="129"/>
      <c r="D28" s="129"/>
      <c r="E28" s="129"/>
      <c r="F28" s="148"/>
      <c r="G28" s="131" t="s">
        <v>224</v>
      </c>
      <c r="H28" s="149">
        <f>SUM(H23:H27)</f>
        <v>0</v>
      </c>
    </row>
    <row r="29" spans="2:10" x14ac:dyDescent="0.15">
      <c r="B29" s="42" t="s">
        <v>230</v>
      </c>
      <c r="C29" s="43"/>
      <c r="D29" s="43"/>
      <c r="E29" s="43"/>
      <c r="F29" s="59"/>
      <c r="G29" s="59"/>
      <c r="H29" s="53"/>
    </row>
    <row r="30" spans="2:10" x14ac:dyDescent="0.15">
      <c r="B30" s="721" t="s">
        <v>214</v>
      </c>
      <c r="C30" s="722"/>
      <c r="D30" s="152" t="s">
        <v>280</v>
      </c>
      <c r="E30" s="152" t="s">
        <v>231</v>
      </c>
      <c r="F30" s="153" t="s">
        <v>281</v>
      </c>
      <c r="G30" s="152" t="s">
        <v>218</v>
      </c>
      <c r="H30" s="156" t="s">
        <v>233</v>
      </c>
      <c r="J30" s="41" t="s">
        <v>9</v>
      </c>
    </row>
    <row r="31" spans="2:10" x14ac:dyDescent="0.15">
      <c r="B31" s="744" t="s">
        <v>303</v>
      </c>
      <c r="C31" s="745"/>
      <c r="D31" s="168">
        <f>1*0.03*1*1.3</f>
        <v>3.9E-2</v>
      </c>
      <c r="E31" s="167">
        <v>3</v>
      </c>
      <c r="F31" s="109">
        <v>3000</v>
      </c>
      <c r="G31" s="109">
        <f>+D31*E31*F31</f>
        <v>351</v>
      </c>
      <c r="H31" s="122"/>
    </row>
    <row r="32" spans="2:10" x14ac:dyDescent="0.15">
      <c r="B32" s="715"/>
      <c r="C32" s="716"/>
      <c r="D32" s="157"/>
      <c r="E32" s="113"/>
      <c r="F32" s="142"/>
      <c r="G32" s="113"/>
      <c r="H32" s="159"/>
    </row>
    <row r="33" spans="2:8" x14ac:dyDescent="0.15">
      <c r="B33" s="128"/>
      <c r="C33" s="129"/>
      <c r="D33" s="129"/>
      <c r="E33" s="129"/>
      <c r="F33" s="130"/>
      <c r="G33" s="131" t="s">
        <v>224</v>
      </c>
      <c r="H33" s="160">
        <f>+G31</f>
        <v>351</v>
      </c>
    </row>
    <row r="34" spans="2:8" x14ac:dyDescent="0.15">
      <c r="B34" s="42" t="s">
        <v>234</v>
      </c>
      <c r="C34" s="43"/>
      <c r="D34" s="43"/>
      <c r="E34" s="43"/>
      <c r="F34" s="44"/>
      <c r="G34" s="59"/>
      <c r="H34" s="78"/>
    </row>
    <row r="35" spans="2:8" x14ac:dyDescent="0.15">
      <c r="B35" s="161" t="s">
        <v>235</v>
      </c>
      <c r="C35" s="161" t="s">
        <v>228</v>
      </c>
      <c r="D35" s="161" t="s">
        <v>236</v>
      </c>
      <c r="E35" s="161" t="s">
        <v>237</v>
      </c>
      <c r="F35" s="162" t="s">
        <v>238</v>
      </c>
      <c r="G35" s="163" t="s">
        <v>244</v>
      </c>
      <c r="H35" s="164" t="s">
        <v>218</v>
      </c>
    </row>
    <row r="36" spans="2:8" x14ac:dyDescent="0.15">
      <c r="B36" s="112" t="s">
        <v>249</v>
      </c>
      <c r="C36" s="113">
        <v>1</v>
      </c>
      <c r="D36" s="114">
        <v>93381.6</v>
      </c>
      <c r="E36" s="115">
        <v>1.8344</v>
      </c>
      <c r="F36" s="116">
        <f>+D36*C36*E36</f>
        <v>171299.20704000001</v>
      </c>
      <c r="G36" s="113">
        <v>40</v>
      </c>
      <c r="H36" s="109">
        <f>F36/G36</f>
        <v>4282.480176</v>
      </c>
    </row>
    <row r="37" spans="2:8" x14ac:dyDescent="0.15">
      <c r="B37" s="112" t="s">
        <v>250</v>
      </c>
      <c r="C37" s="113">
        <v>1</v>
      </c>
      <c r="D37" s="141">
        <v>58363.5</v>
      </c>
      <c r="E37" s="115">
        <v>1.8344</v>
      </c>
      <c r="F37" s="116">
        <f>+D37*C37*E37</f>
        <v>107062.00440000001</v>
      </c>
      <c r="G37" s="113">
        <v>40</v>
      </c>
      <c r="H37" s="109">
        <f>+F37/G37</f>
        <v>2676.5501100000001</v>
      </c>
    </row>
    <row r="38" spans="2:8" x14ac:dyDescent="0.15">
      <c r="B38" s="112"/>
      <c r="C38" s="112"/>
      <c r="D38" s="142"/>
      <c r="E38" s="112"/>
      <c r="F38" s="142"/>
      <c r="G38" s="112"/>
      <c r="H38" s="116"/>
    </row>
    <row r="39" spans="2:8" x14ac:dyDescent="0.15">
      <c r="B39" s="128"/>
      <c r="C39" s="129"/>
      <c r="D39" s="129"/>
      <c r="E39" s="129"/>
      <c r="F39" s="130"/>
      <c r="G39" s="131" t="s">
        <v>224</v>
      </c>
      <c r="H39" s="117">
        <f>+SUM(H36:H38)</f>
        <v>6959.0302860000002</v>
      </c>
    </row>
    <row r="40" spans="2:8" x14ac:dyDescent="0.15">
      <c r="B40" s="128"/>
      <c r="C40" s="129"/>
      <c r="D40" s="129"/>
      <c r="E40" s="129"/>
      <c r="F40" s="130"/>
      <c r="G40" s="165"/>
      <c r="H40" s="166"/>
    </row>
    <row r="41" spans="2:8" x14ac:dyDescent="0.15">
      <c r="B41" s="88"/>
      <c r="C41" s="43"/>
      <c r="D41" s="673" t="s">
        <v>242</v>
      </c>
      <c r="E41" s="673"/>
      <c r="F41" s="673"/>
      <c r="G41" s="674"/>
      <c r="H41" s="89">
        <f>+H20+H28+H33+H39</f>
        <v>8005.9333146000008</v>
      </c>
    </row>
    <row r="42" spans="2:8" ht="16" x14ac:dyDescent="0.15">
      <c r="B42" s="352"/>
      <c r="C42" s="1"/>
      <c r="D42" s="499"/>
      <c r="E42" s="499"/>
      <c r="F42" s="499"/>
      <c r="G42" s="499"/>
      <c r="H42" s="90"/>
    </row>
    <row r="43" spans="2:8" ht="16" x14ac:dyDescent="0.15">
      <c r="B43" s="353"/>
      <c r="C43" s="1"/>
      <c r="D43" s="499"/>
      <c r="E43" s="499"/>
      <c r="F43" s="499"/>
      <c r="G43" s="499"/>
      <c r="H43" s="90"/>
    </row>
    <row r="44" spans="2:8" ht="16" x14ac:dyDescent="0.15">
      <c r="B44" s="354" t="s">
        <v>97</v>
      </c>
      <c r="C44" s="1"/>
      <c r="D44" s="499"/>
      <c r="E44" s="499"/>
      <c r="F44" s="499"/>
      <c r="G44" s="499"/>
      <c r="H44" s="90"/>
    </row>
    <row r="45" spans="2:8" ht="16" x14ac:dyDescent="0.15">
      <c r="B45" s="355" t="s">
        <v>98</v>
      </c>
      <c r="C45" s="1"/>
      <c r="D45" s="499"/>
      <c r="E45" s="499"/>
      <c r="F45" s="499"/>
      <c r="G45" s="499"/>
      <c r="H45" s="90"/>
    </row>
    <row r="46" spans="2:8" ht="16" x14ac:dyDescent="0.15">
      <c r="B46" s="356" t="s">
        <v>99</v>
      </c>
      <c r="C46" s="1"/>
      <c r="D46" s="499"/>
      <c r="E46" s="499"/>
      <c r="F46" s="499"/>
      <c r="G46" s="499"/>
      <c r="H46" s="90"/>
    </row>
    <row r="47" spans="2:8" ht="16" x14ac:dyDescent="0.15">
      <c r="B47" s="356" t="s">
        <v>100</v>
      </c>
      <c r="C47" s="1"/>
      <c r="D47" s="499"/>
      <c r="E47" s="499"/>
      <c r="F47" s="499"/>
      <c r="G47" s="499"/>
      <c r="H47" s="90"/>
    </row>
    <row r="48" spans="2:8" x14ac:dyDescent="0.15">
      <c r="B48" s="96"/>
      <c r="C48" s="97"/>
      <c r="D48" s="98"/>
      <c r="E48" s="98"/>
      <c r="F48" s="98"/>
      <c r="G48" s="98"/>
      <c r="H48" s="99"/>
    </row>
    <row r="58" spans="2:8" ht="16" x14ac:dyDescent="0.15">
      <c r="B58" s="675" t="s">
        <v>210</v>
      </c>
      <c r="C58" s="676"/>
      <c r="D58" s="676"/>
      <c r="E58" s="676"/>
      <c r="F58" s="676"/>
      <c r="G58" s="676"/>
      <c r="H58" s="677"/>
    </row>
    <row r="59" spans="2:8" ht="14.25" customHeight="1" x14ac:dyDescent="0.15">
      <c r="B59" s="678" t="s">
        <v>211</v>
      </c>
      <c r="C59" s="679"/>
      <c r="D59" s="679"/>
      <c r="E59" s="679"/>
      <c r="F59" s="679"/>
      <c r="G59" s="679"/>
      <c r="H59" s="680"/>
    </row>
    <row r="60" spans="2:8" ht="14.25" customHeight="1" x14ac:dyDescent="0.15">
      <c r="B60" s="681"/>
      <c r="C60" s="682"/>
      <c r="D60" s="682"/>
      <c r="E60" s="682"/>
      <c r="F60" s="682"/>
      <c r="G60" s="682"/>
      <c r="H60" s="683"/>
    </row>
    <row r="61" spans="2:8" ht="14.25" customHeight="1" x14ac:dyDescent="0.15">
      <c r="B61" s="684"/>
      <c r="C61" s="685"/>
      <c r="D61" s="685"/>
      <c r="E61" s="685"/>
      <c r="F61" s="685"/>
      <c r="G61" s="685"/>
      <c r="H61" s="686"/>
    </row>
    <row r="62" spans="2:8" ht="14.25" customHeight="1" x14ac:dyDescent="0.15">
      <c r="B62" s="687" t="str">
        <f>+'PRESUPUESTO GENERAL'!C26</f>
        <v>demolicion de placa de contrapiso en concreto de 3000 psi, E= 8 cm</v>
      </c>
      <c r="C62" s="688"/>
      <c r="D62" s="688"/>
      <c r="E62" s="688"/>
      <c r="F62" s="689"/>
      <c r="G62" s="696" t="s">
        <v>243</v>
      </c>
      <c r="H62" s="697"/>
    </row>
    <row r="63" spans="2:8" ht="14.25" customHeight="1" x14ac:dyDescent="0.15">
      <c r="B63" s="690"/>
      <c r="C63" s="691"/>
      <c r="D63" s="691"/>
      <c r="E63" s="691"/>
      <c r="F63" s="692"/>
      <c r="G63" s="698"/>
      <c r="H63" s="699"/>
    </row>
    <row r="64" spans="2:8" ht="14.25" customHeight="1" x14ac:dyDescent="0.15">
      <c r="B64" s="693"/>
      <c r="C64" s="694"/>
      <c r="D64" s="694"/>
      <c r="E64" s="694"/>
      <c r="F64" s="695"/>
      <c r="G64" s="700"/>
      <c r="H64" s="701"/>
    </row>
    <row r="65" spans="2:10" x14ac:dyDescent="0.15">
      <c r="B65" s="702"/>
      <c r="C65" s="703"/>
      <c r="D65" s="703"/>
      <c r="E65" s="703"/>
      <c r="F65" s="703"/>
      <c r="G65" s="703"/>
      <c r="H65" s="704"/>
    </row>
    <row r="66" spans="2:10" ht="15" x14ac:dyDescent="0.2">
      <c r="B66" s="42" t="s">
        <v>213</v>
      </c>
      <c r="C66" s="43"/>
      <c r="D66" s="43"/>
      <c r="E66" s="43"/>
      <c r="F66" s="44"/>
      <c r="G66" s="43"/>
      <c r="H66" s="45"/>
      <c r="J66"/>
    </row>
    <row r="67" spans="2:10" x14ac:dyDescent="0.15">
      <c r="B67" s="721" t="s">
        <v>214</v>
      </c>
      <c r="C67" s="722"/>
      <c r="D67" s="152" t="s">
        <v>215</v>
      </c>
      <c r="E67" s="152" t="s">
        <v>216</v>
      </c>
      <c r="F67" s="153" t="s">
        <v>244</v>
      </c>
      <c r="G67" s="513" t="s">
        <v>218</v>
      </c>
      <c r="H67" s="154" t="s">
        <v>219</v>
      </c>
    </row>
    <row r="68" spans="2:10" x14ac:dyDescent="0.15">
      <c r="B68" s="711" t="s">
        <v>245</v>
      </c>
      <c r="C68" s="712"/>
      <c r="D68" s="118"/>
      <c r="E68" s="119"/>
      <c r="F68" s="120">
        <v>0.1</v>
      </c>
      <c r="G68" s="121">
        <f>+H91</f>
        <v>10706.200439999999</v>
      </c>
      <c r="H68" s="122">
        <f>+F68*G68</f>
        <v>1070.620044</v>
      </c>
    </row>
    <row r="69" spans="2:10" x14ac:dyDescent="0.15">
      <c r="B69" s="713" t="s">
        <v>304</v>
      </c>
      <c r="C69" s="714"/>
      <c r="D69" s="118"/>
      <c r="E69" s="119">
        <v>12000</v>
      </c>
      <c r="F69" s="127">
        <v>3</v>
      </c>
      <c r="G69" s="124">
        <f>+E69/F69</f>
        <v>4000</v>
      </c>
      <c r="H69" s="122">
        <f>+G69</f>
        <v>4000</v>
      </c>
    </row>
    <row r="70" spans="2:10" x14ac:dyDescent="0.15">
      <c r="B70" s="507" t="s">
        <v>305</v>
      </c>
      <c r="C70" s="508"/>
      <c r="D70" s="118"/>
      <c r="E70" s="119">
        <v>3000</v>
      </c>
      <c r="F70" s="127">
        <v>8</v>
      </c>
      <c r="G70" s="124">
        <f t="shared" ref="G70:G71" si="0">+E70/F70</f>
        <v>375</v>
      </c>
      <c r="H70" s="122">
        <f t="shared" ref="H70:H71" si="1">+G70</f>
        <v>375</v>
      </c>
    </row>
    <row r="71" spans="2:10" x14ac:dyDescent="0.15">
      <c r="B71" s="711" t="s">
        <v>306</v>
      </c>
      <c r="C71" s="712"/>
      <c r="D71" s="118"/>
      <c r="E71" s="119">
        <v>5500</v>
      </c>
      <c r="F71" s="127">
        <v>12</v>
      </c>
      <c r="G71" s="124">
        <f t="shared" si="0"/>
        <v>458.33333333333331</v>
      </c>
      <c r="H71" s="122">
        <f t="shared" si="1"/>
        <v>458.33333333333331</v>
      </c>
    </row>
    <row r="72" spans="2:10" x14ac:dyDescent="0.15">
      <c r="B72" s="128"/>
      <c r="C72" s="129"/>
      <c r="D72" s="129"/>
      <c r="E72" s="129"/>
      <c r="F72" s="130"/>
      <c r="G72" s="131" t="s">
        <v>224</v>
      </c>
      <c r="H72" s="132">
        <f>SUM(H68:H71)</f>
        <v>5903.9533773333333</v>
      </c>
    </row>
    <row r="73" spans="2:10" x14ac:dyDescent="0.15">
      <c r="B73" s="42" t="s">
        <v>225</v>
      </c>
      <c r="C73" s="43"/>
      <c r="D73" s="43"/>
      <c r="E73" s="43"/>
      <c r="F73" s="59"/>
      <c r="G73" s="59"/>
      <c r="H73" s="60"/>
    </row>
    <row r="74" spans="2:10" x14ac:dyDescent="0.15">
      <c r="B74" s="721" t="s">
        <v>214</v>
      </c>
      <c r="C74" s="722"/>
      <c r="D74" s="152" t="s">
        <v>226</v>
      </c>
      <c r="E74" s="152" t="s">
        <v>227</v>
      </c>
      <c r="F74" s="153" t="s">
        <v>228</v>
      </c>
      <c r="G74" s="513" t="s">
        <v>218</v>
      </c>
      <c r="H74" s="155" t="s">
        <v>219</v>
      </c>
    </row>
    <row r="75" spans="2:10" x14ac:dyDescent="0.15">
      <c r="B75" s="717"/>
      <c r="C75" s="718"/>
      <c r="D75" s="106"/>
      <c r="E75" s="126"/>
      <c r="F75" s="146"/>
      <c r="G75" s="109"/>
      <c r="H75" s="110"/>
    </row>
    <row r="76" spans="2:10" x14ac:dyDescent="0.15">
      <c r="B76" s="719"/>
      <c r="C76" s="720"/>
      <c r="D76" s="106"/>
      <c r="E76" s="126"/>
      <c r="F76" s="146"/>
      <c r="G76" s="109"/>
      <c r="H76" s="110"/>
    </row>
    <row r="77" spans="2:10" x14ac:dyDescent="0.15">
      <c r="B77" s="511"/>
      <c r="C77" s="512"/>
      <c r="D77" s="106"/>
      <c r="E77" s="126"/>
      <c r="F77" s="146"/>
      <c r="G77" s="109"/>
      <c r="H77" s="110"/>
    </row>
    <row r="78" spans="2:10" x14ac:dyDescent="0.15">
      <c r="B78" s="511"/>
      <c r="C78" s="512"/>
      <c r="D78" s="106"/>
      <c r="E78" s="126"/>
      <c r="F78" s="146"/>
      <c r="G78" s="109"/>
      <c r="H78" s="110"/>
    </row>
    <row r="79" spans="2:10" x14ac:dyDescent="0.15">
      <c r="B79" s="719"/>
      <c r="C79" s="720"/>
      <c r="D79" s="111"/>
      <c r="E79" s="147"/>
      <c r="F79" s="127"/>
      <c r="G79" s="121"/>
      <c r="H79" s="112"/>
    </row>
    <row r="80" spans="2:10" x14ac:dyDescent="0.15">
      <c r="B80" s="128"/>
      <c r="C80" s="129"/>
      <c r="D80" s="129"/>
      <c r="E80" s="129"/>
      <c r="F80" s="148"/>
      <c r="G80" s="131" t="s">
        <v>224</v>
      </c>
      <c r="H80" s="149">
        <f>SUM(H75:H79)</f>
        <v>0</v>
      </c>
    </row>
    <row r="81" spans="2:8" x14ac:dyDescent="0.15">
      <c r="B81" s="42" t="s">
        <v>230</v>
      </c>
      <c r="C81" s="43"/>
      <c r="D81" s="43"/>
      <c r="E81" s="43"/>
      <c r="F81" s="59"/>
      <c r="G81" s="59"/>
      <c r="H81" s="53"/>
    </row>
    <row r="82" spans="2:8" x14ac:dyDescent="0.15">
      <c r="B82" s="721" t="s">
        <v>214</v>
      </c>
      <c r="C82" s="722"/>
      <c r="D82" s="152" t="s">
        <v>280</v>
      </c>
      <c r="E82" s="152" t="s">
        <v>231</v>
      </c>
      <c r="F82" s="153" t="s">
        <v>281</v>
      </c>
      <c r="G82" s="152" t="s">
        <v>218</v>
      </c>
      <c r="H82" s="156" t="s">
        <v>233</v>
      </c>
    </row>
    <row r="83" spans="2:8" x14ac:dyDescent="0.15">
      <c r="B83" s="744" t="s">
        <v>303</v>
      </c>
      <c r="C83" s="745"/>
      <c r="D83" s="168">
        <f>1*0.1*1</f>
        <v>0.1</v>
      </c>
      <c r="E83" s="167">
        <v>3</v>
      </c>
      <c r="F83" s="109">
        <v>3000</v>
      </c>
      <c r="G83" s="109">
        <f>+D83*E83*F83</f>
        <v>900.00000000000011</v>
      </c>
      <c r="H83" s="122">
        <f>+G83</f>
        <v>900.00000000000011</v>
      </c>
    </row>
    <row r="84" spans="2:8" x14ac:dyDescent="0.15">
      <c r="B84" s="715"/>
      <c r="C84" s="716"/>
      <c r="D84" s="157"/>
      <c r="E84" s="113"/>
      <c r="F84" s="142"/>
      <c r="G84" s="113"/>
      <c r="H84" s="159"/>
    </row>
    <row r="85" spans="2:8" x14ac:dyDescent="0.15">
      <c r="B85" s="128"/>
      <c r="C85" s="129"/>
      <c r="D85" s="129"/>
      <c r="E85" s="129"/>
      <c r="F85" s="130"/>
      <c r="G85" s="131" t="s">
        <v>224</v>
      </c>
      <c r="H85" s="160">
        <f>SUM(H83:H84)</f>
        <v>900.00000000000011</v>
      </c>
    </row>
    <row r="86" spans="2:8" x14ac:dyDescent="0.15">
      <c r="B86" s="42" t="s">
        <v>234</v>
      </c>
      <c r="C86" s="43"/>
      <c r="D86" s="43"/>
      <c r="E86" s="43"/>
      <c r="F86" s="44"/>
      <c r="G86" s="59"/>
      <c r="H86" s="78"/>
    </row>
    <row r="87" spans="2:8" x14ac:dyDescent="0.15">
      <c r="B87" s="161" t="s">
        <v>235</v>
      </c>
      <c r="C87" s="161" t="s">
        <v>228</v>
      </c>
      <c r="D87" s="161" t="s">
        <v>236</v>
      </c>
      <c r="E87" s="161" t="s">
        <v>237</v>
      </c>
      <c r="F87" s="162" t="s">
        <v>238</v>
      </c>
      <c r="G87" s="163" t="s">
        <v>244</v>
      </c>
      <c r="H87" s="164" t="s">
        <v>218</v>
      </c>
    </row>
    <row r="88" spans="2:8" x14ac:dyDescent="0.15">
      <c r="B88" s="112" t="s">
        <v>249</v>
      </c>
      <c r="C88" s="113"/>
      <c r="D88" s="114"/>
      <c r="E88" s="115"/>
      <c r="F88" s="116"/>
      <c r="G88" s="113"/>
      <c r="H88" s="109"/>
    </row>
    <row r="89" spans="2:8" x14ac:dyDescent="0.15">
      <c r="B89" s="112" t="s">
        <v>250</v>
      </c>
      <c r="C89" s="113">
        <v>3</v>
      </c>
      <c r="D89" s="141">
        <v>58363.5</v>
      </c>
      <c r="E89" s="115">
        <v>1.8344</v>
      </c>
      <c r="F89" s="116">
        <f>+D89*C89*E89</f>
        <v>321186.01319999999</v>
      </c>
      <c r="G89" s="113">
        <v>30</v>
      </c>
      <c r="H89" s="109">
        <f>+F89/G89</f>
        <v>10706.200439999999</v>
      </c>
    </row>
    <row r="90" spans="2:8" x14ac:dyDescent="0.15">
      <c r="B90" s="112"/>
      <c r="C90" s="112"/>
      <c r="D90" s="142"/>
      <c r="E90" s="112"/>
      <c r="F90" s="142"/>
      <c r="G90" s="112"/>
      <c r="H90" s="116"/>
    </row>
    <row r="91" spans="2:8" x14ac:dyDescent="0.15">
      <c r="B91" s="128"/>
      <c r="C91" s="129"/>
      <c r="D91" s="129"/>
      <c r="E91" s="129"/>
      <c r="F91" s="130"/>
      <c r="G91" s="131" t="s">
        <v>224</v>
      </c>
      <c r="H91" s="117">
        <f>+SUM(H88:H90)</f>
        <v>10706.200439999999</v>
      </c>
    </row>
    <row r="92" spans="2:8" x14ac:dyDescent="0.15">
      <c r="B92" s="128"/>
      <c r="C92" s="129"/>
      <c r="D92" s="129"/>
      <c r="E92" s="129"/>
      <c r="F92" s="130"/>
      <c r="G92" s="165"/>
      <c r="H92" s="166"/>
    </row>
    <row r="93" spans="2:8" x14ac:dyDescent="0.15">
      <c r="B93" s="88"/>
      <c r="C93" s="43"/>
      <c r="D93" s="673" t="s">
        <v>242</v>
      </c>
      <c r="E93" s="673"/>
      <c r="F93" s="673"/>
      <c r="G93" s="674"/>
      <c r="H93" s="89">
        <f>+H72+H80+H85+H91</f>
        <v>17510.153817333332</v>
      </c>
    </row>
    <row r="94" spans="2:8" ht="16" x14ac:dyDescent="0.15">
      <c r="B94" s="352"/>
      <c r="C94" s="1"/>
      <c r="D94" s="499"/>
      <c r="E94" s="499"/>
      <c r="F94" s="499"/>
      <c r="G94" s="499"/>
      <c r="H94" s="90"/>
    </row>
    <row r="95" spans="2:8" ht="16" x14ac:dyDescent="0.15">
      <c r="B95" s="353"/>
      <c r="C95" s="1"/>
      <c r="D95" s="499"/>
      <c r="E95" s="499"/>
      <c r="F95" s="499"/>
      <c r="G95" s="499"/>
      <c r="H95" s="90"/>
    </row>
    <row r="96" spans="2:8" ht="16" x14ac:dyDescent="0.15">
      <c r="B96" s="354" t="s">
        <v>97</v>
      </c>
      <c r="C96" s="1"/>
      <c r="D96" s="499"/>
      <c r="E96" s="499"/>
      <c r="F96" s="499"/>
      <c r="G96" s="499"/>
      <c r="H96" s="90"/>
    </row>
    <row r="97" spans="2:8" ht="16" x14ac:dyDescent="0.15">
      <c r="B97" s="355" t="s">
        <v>98</v>
      </c>
      <c r="C97" s="1"/>
      <c r="D97" s="499"/>
      <c r="E97" s="499"/>
      <c r="F97" s="499"/>
      <c r="G97" s="499"/>
      <c r="H97" s="90"/>
    </row>
    <row r="98" spans="2:8" ht="16" x14ac:dyDescent="0.15">
      <c r="B98" s="356" t="s">
        <v>99</v>
      </c>
      <c r="C98" s="1"/>
      <c r="D98" s="499"/>
      <c r="E98" s="499"/>
      <c r="F98" s="499"/>
      <c r="G98" s="499"/>
      <c r="H98" s="90"/>
    </row>
    <row r="99" spans="2:8" ht="16" x14ac:dyDescent="0.15">
      <c r="B99" s="356" t="s">
        <v>100</v>
      </c>
      <c r="C99" s="1"/>
      <c r="D99" s="499"/>
      <c r="E99" s="499"/>
      <c r="F99" s="499"/>
      <c r="G99" s="499"/>
      <c r="H99" s="90"/>
    </row>
    <row r="100" spans="2:8" x14ac:dyDescent="0.15">
      <c r="B100" s="96"/>
      <c r="C100" s="97"/>
      <c r="D100" s="98"/>
      <c r="E100" s="98"/>
      <c r="F100" s="98"/>
      <c r="G100" s="98"/>
      <c r="H100" s="99"/>
    </row>
    <row r="111" spans="2:8" ht="16" x14ac:dyDescent="0.15">
      <c r="B111" s="675" t="s">
        <v>210</v>
      </c>
      <c r="C111" s="676"/>
      <c r="D111" s="676"/>
      <c r="E111" s="676"/>
      <c r="F111" s="676"/>
      <c r="G111" s="676"/>
      <c r="H111" s="677"/>
    </row>
    <row r="112" spans="2:8" ht="14.25" customHeight="1" x14ac:dyDescent="0.15">
      <c r="B112" s="678" t="s">
        <v>211</v>
      </c>
      <c r="C112" s="679"/>
      <c r="D112" s="679"/>
      <c r="E112" s="679"/>
      <c r="F112" s="679"/>
      <c r="G112" s="679"/>
      <c r="H112" s="680"/>
    </row>
    <row r="113" spans="2:8" ht="14.25" customHeight="1" x14ac:dyDescent="0.15">
      <c r="B113" s="681"/>
      <c r="C113" s="682"/>
      <c r="D113" s="682"/>
      <c r="E113" s="682"/>
      <c r="F113" s="682"/>
      <c r="G113" s="682"/>
      <c r="H113" s="683"/>
    </row>
    <row r="114" spans="2:8" ht="14.25" customHeight="1" x14ac:dyDescent="0.15">
      <c r="B114" s="684"/>
      <c r="C114" s="685"/>
      <c r="D114" s="685"/>
      <c r="E114" s="685"/>
      <c r="F114" s="685"/>
      <c r="G114" s="685"/>
      <c r="H114" s="686"/>
    </row>
    <row r="115" spans="2:8" ht="14.25" customHeight="1" x14ac:dyDescent="0.15">
      <c r="B115" s="687" t="str">
        <f>+'PRESUPUESTO GENERAL'!C27</f>
        <v xml:space="preserve">Cargue y Retiro de material Proveniente de demolicion. </v>
      </c>
      <c r="C115" s="688"/>
      <c r="D115" s="688"/>
      <c r="E115" s="688"/>
      <c r="F115" s="689"/>
      <c r="G115" s="696" t="s">
        <v>251</v>
      </c>
      <c r="H115" s="697"/>
    </row>
    <row r="116" spans="2:8" ht="14.25" customHeight="1" x14ac:dyDescent="0.15">
      <c r="B116" s="690"/>
      <c r="C116" s="691"/>
      <c r="D116" s="691"/>
      <c r="E116" s="691"/>
      <c r="F116" s="692"/>
      <c r="G116" s="698"/>
      <c r="H116" s="699"/>
    </row>
    <row r="117" spans="2:8" ht="14.25" customHeight="1" x14ac:dyDescent="0.15">
      <c r="B117" s="693"/>
      <c r="C117" s="694"/>
      <c r="D117" s="694"/>
      <c r="E117" s="694"/>
      <c r="F117" s="695"/>
      <c r="G117" s="700"/>
      <c r="H117" s="701"/>
    </row>
    <row r="118" spans="2:8" x14ac:dyDescent="0.15">
      <c r="B118" s="702"/>
      <c r="C118" s="703"/>
      <c r="D118" s="703"/>
      <c r="E118" s="703"/>
      <c r="F118" s="703"/>
      <c r="G118" s="703"/>
      <c r="H118" s="704"/>
    </row>
    <row r="119" spans="2:8" x14ac:dyDescent="0.15">
      <c r="B119" s="42" t="s">
        <v>213</v>
      </c>
      <c r="C119" s="43"/>
      <c r="D119" s="43"/>
      <c r="E119" s="43"/>
      <c r="F119" s="44"/>
      <c r="G119" s="43"/>
      <c r="H119" s="45"/>
    </row>
    <row r="120" spans="2:8" x14ac:dyDescent="0.15">
      <c r="B120" s="721" t="s">
        <v>214</v>
      </c>
      <c r="C120" s="722"/>
      <c r="D120" s="152" t="s">
        <v>215</v>
      </c>
      <c r="E120" s="152" t="s">
        <v>216</v>
      </c>
      <c r="F120" s="153" t="s">
        <v>244</v>
      </c>
      <c r="G120" s="513" t="s">
        <v>218</v>
      </c>
      <c r="H120" s="154" t="s">
        <v>219</v>
      </c>
    </row>
    <row r="121" spans="2:8" x14ac:dyDescent="0.15">
      <c r="B121" s="711" t="s">
        <v>245</v>
      </c>
      <c r="C121" s="712"/>
      <c r="D121" s="118"/>
      <c r="E121" s="119"/>
      <c r="F121" s="120">
        <v>0.1</v>
      </c>
      <c r="G121" s="121">
        <f>+H143</f>
        <v>45883.716171428568</v>
      </c>
      <c r="H121" s="122">
        <f>+F121*G121</f>
        <v>4588.3716171428568</v>
      </c>
    </row>
    <row r="122" spans="2:8" x14ac:dyDescent="0.15">
      <c r="B122" s="713"/>
      <c r="C122" s="714"/>
      <c r="D122" s="118"/>
      <c r="E122" s="119"/>
      <c r="F122" s="127"/>
      <c r="G122" s="124">
        <f>+E122*F122</f>
        <v>0</v>
      </c>
      <c r="H122" s="122">
        <f>+G122</f>
        <v>0</v>
      </c>
    </row>
    <row r="123" spans="2:8" x14ac:dyDescent="0.15">
      <c r="B123" s="711"/>
      <c r="C123" s="712"/>
      <c r="D123" s="118"/>
      <c r="E123" s="119"/>
      <c r="F123" s="127"/>
      <c r="G123" s="121"/>
      <c r="H123" s="122"/>
    </row>
    <row r="124" spans="2:8" x14ac:dyDescent="0.15">
      <c r="B124" s="128"/>
      <c r="C124" s="129"/>
      <c r="D124" s="129"/>
      <c r="E124" s="129"/>
      <c r="F124" s="130"/>
      <c r="G124" s="131" t="s">
        <v>224</v>
      </c>
      <c r="H124" s="132">
        <f>SUM(H121:H123)</f>
        <v>4588.3716171428568</v>
      </c>
    </row>
    <row r="125" spans="2:8" x14ac:dyDescent="0.15">
      <c r="B125" s="42" t="s">
        <v>225</v>
      </c>
      <c r="C125" s="43"/>
      <c r="D125" s="43"/>
      <c r="E125" s="43"/>
      <c r="F125" s="59"/>
      <c r="G125" s="59"/>
      <c r="H125" s="60"/>
    </row>
    <row r="126" spans="2:8" x14ac:dyDescent="0.15">
      <c r="B126" s="721" t="s">
        <v>214</v>
      </c>
      <c r="C126" s="722"/>
      <c r="D126" s="152" t="s">
        <v>226</v>
      </c>
      <c r="E126" s="152" t="s">
        <v>227</v>
      </c>
      <c r="F126" s="153" t="s">
        <v>228</v>
      </c>
      <c r="G126" s="513" t="s">
        <v>218</v>
      </c>
      <c r="H126" s="155" t="s">
        <v>219</v>
      </c>
    </row>
    <row r="127" spans="2:8" x14ac:dyDescent="0.15">
      <c r="B127" s="717"/>
      <c r="C127" s="718"/>
      <c r="D127" s="106"/>
      <c r="E127" s="126"/>
      <c r="F127" s="146"/>
      <c r="G127" s="109"/>
      <c r="H127" s="110"/>
    </row>
    <row r="128" spans="2:8" x14ac:dyDescent="0.15">
      <c r="B128" s="719"/>
      <c r="C128" s="720"/>
      <c r="D128" s="106"/>
      <c r="E128" s="126"/>
      <c r="F128" s="146"/>
      <c r="G128" s="109"/>
      <c r="H128" s="110"/>
    </row>
    <row r="129" spans="2:8" x14ac:dyDescent="0.15">
      <c r="B129" s="511"/>
      <c r="C129" s="512"/>
      <c r="D129" s="106"/>
      <c r="E129" s="126"/>
      <c r="F129" s="146"/>
      <c r="G129" s="109"/>
      <c r="H129" s="110"/>
    </row>
    <row r="130" spans="2:8" x14ac:dyDescent="0.15">
      <c r="B130" s="511"/>
      <c r="C130" s="512"/>
      <c r="D130" s="106"/>
      <c r="E130" s="126"/>
      <c r="F130" s="146"/>
      <c r="G130" s="109"/>
      <c r="H130" s="110"/>
    </row>
    <row r="131" spans="2:8" x14ac:dyDescent="0.15">
      <c r="B131" s="719"/>
      <c r="C131" s="720"/>
      <c r="D131" s="111"/>
      <c r="E131" s="147"/>
      <c r="F131" s="127"/>
      <c r="G131" s="121"/>
      <c r="H131" s="112"/>
    </row>
    <row r="132" spans="2:8" x14ac:dyDescent="0.15">
      <c r="B132" s="128"/>
      <c r="C132" s="129"/>
      <c r="D132" s="129"/>
      <c r="E132" s="129"/>
      <c r="F132" s="148"/>
      <c r="G132" s="131" t="s">
        <v>224</v>
      </c>
      <c r="H132" s="149">
        <f>SUM(H127:H131)</f>
        <v>0</v>
      </c>
    </row>
    <row r="133" spans="2:8" x14ac:dyDescent="0.15">
      <c r="B133" s="42" t="s">
        <v>230</v>
      </c>
      <c r="C133" s="43"/>
      <c r="D133" s="43"/>
      <c r="E133" s="43"/>
      <c r="F133" s="59"/>
      <c r="G133" s="59"/>
      <c r="H133" s="53"/>
    </row>
    <row r="134" spans="2:8" x14ac:dyDescent="0.15">
      <c r="B134" s="721" t="s">
        <v>214</v>
      </c>
      <c r="C134" s="722"/>
      <c r="D134" s="152" t="s">
        <v>280</v>
      </c>
      <c r="E134" s="152" t="s">
        <v>254</v>
      </c>
      <c r="F134" s="153" t="s">
        <v>281</v>
      </c>
      <c r="G134" s="152" t="s">
        <v>218</v>
      </c>
      <c r="H134" s="156" t="s">
        <v>233</v>
      </c>
    </row>
    <row r="135" spans="2:8" x14ac:dyDescent="0.15">
      <c r="B135" s="744" t="s">
        <v>303</v>
      </c>
      <c r="C135" s="745"/>
      <c r="D135" s="168">
        <v>1</v>
      </c>
      <c r="E135" s="167">
        <v>3</v>
      </c>
      <c r="F135" s="109">
        <v>5000</v>
      </c>
      <c r="G135" s="109">
        <f>+D135*E135*F135</f>
        <v>15000</v>
      </c>
      <c r="H135" s="122">
        <f>+G135</f>
        <v>15000</v>
      </c>
    </row>
    <row r="136" spans="2:8" x14ac:dyDescent="0.15">
      <c r="B136" s="715"/>
      <c r="C136" s="716"/>
      <c r="D136" s="157"/>
      <c r="E136" s="113"/>
      <c r="F136" s="142"/>
      <c r="G136" s="113"/>
      <c r="H136" s="159"/>
    </row>
    <row r="137" spans="2:8" x14ac:dyDescent="0.15">
      <c r="B137" s="128"/>
      <c r="C137" s="129"/>
      <c r="D137" s="129"/>
      <c r="E137" s="129"/>
      <c r="F137" s="130"/>
      <c r="G137" s="131" t="s">
        <v>224</v>
      </c>
      <c r="H137" s="160">
        <f>SUM(H135:H136)</f>
        <v>15000</v>
      </c>
    </row>
    <row r="138" spans="2:8" x14ac:dyDescent="0.15">
      <c r="B138" s="42" t="s">
        <v>234</v>
      </c>
      <c r="C138" s="43"/>
      <c r="D138" s="43"/>
      <c r="E138" s="43"/>
      <c r="F138" s="44"/>
      <c r="G138" s="59"/>
      <c r="H138" s="78"/>
    </row>
    <row r="139" spans="2:8" x14ac:dyDescent="0.15">
      <c r="B139" s="161" t="s">
        <v>235</v>
      </c>
      <c r="C139" s="161" t="s">
        <v>228</v>
      </c>
      <c r="D139" s="161" t="s">
        <v>236</v>
      </c>
      <c r="E139" s="161" t="s">
        <v>237</v>
      </c>
      <c r="F139" s="162" t="s">
        <v>238</v>
      </c>
      <c r="G139" s="163" t="s">
        <v>244</v>
      </c>
      <c r="H139" s="164" t="s">
        <v>218</v>
      </c>
    </row>
    <row r="140" spans="2:8" x14ac:dyDescent="0.15">
      <c r="B140" s="112"/>
      <c r="C140" s="113"/>
      <c r="D140" s="114"/>
      <c r="E140" s="115"/>
      <c r="F140" s="116"/>
      <c r="G140" s="113"/>
      <c r="H140" s="109"/>
    </row>
    <row r="141" spans="2:8" x14ac:dyDescent="0.15">
      <c r="B141" s="112" t="s">
        <v>250</v>
      </c>
      <c r="C141" s="113">
        <v>3</v>
      </c>
      <c r="D141" s="141">
        <v>58363.5</v>
      </c>
      <c r="E141" s="115">
        <v>1.8344</v>
      </c>
      <c r="F141" s="116">
        <f>+D141*C141*E141</f>
        <v>321186.01319999999</v>
      </c>
      <c r="G141" s="113">
        <v>7</v>
      </c>
      <c r="H141" s="109">
        <f>+F141/G141</f>
        <v>45883.716171428568</v>
      </c>
    </row>
    <row r="142" spans="2:8" x14ac:dyDescent="0.15">
      <c r="B142" s="112"/>
      <c r="C142" s="112"/>
      <c r="D142" s="142"/>
      <c r="E142" s="112"/>
      <c r="F142" s="142"/>
      <c r="G142" s="112"/>
      <c r="H142" s="116"/>
    </row>
    <row r="143" spans="2:8" x14ac:dyDescent="0.15">
      <c r="B143" s="128"/>
      <c r="C143" s="129"/>
      <c r="D143" s="129"/>
      <c r="E143" s="129"/>
      <c r="F143" s="130"/>
      <c r="G143" s="131" t="s">
        <v>224</v>
      </c>
      <c r="H143" s="117">
        <f>+SUM(H140:H142)</f>
        <v>45883.716171428568</v>
      </c>
    </row>
    <row r="144" spans="2:8" x14ac:dyDescent="0.15">
      <c r="B144" s="128"/>
      <c r="C144" s="129"/>
      <c r="D144" s="129"/>
      <c r="E144" s="129"/>
      <c r="F144" s="130"/>
      <c r="G144" s="165"/>
      <c r="H144" s="166"/>
    </row>
    <row r="145" spans="2:8" x14ac:dyDescent="0.15">
      <c r="B145" s="88"/>
      <c r="C145" s="43"/>
      <c r="D145" s="673" t="s">
        <v>242</v>
      </c>
      <c r="E145" s="673"/>
      <c r="F145" s="673"/>
      <c r="G145" s="674"/>
      <c r="H145" s="89">
        <f>+H124+H132+H137+H143</f>
        <v>65472.087788571429</v>
      </c>
    </row>
    <row r="146" spans="2:8" ht="16" x14ac:dyDescent="0.15">
      <c r="B146" s="352"/>
      <c r="C146" s="1"/>
      <c r="D146" s="499"/>
      <c r="E146" s="499"/>
      <c r="F146" s="499"/>
      <c r="G146" s="499"/>
      <c r="H146" s="90"/>
    </row>
    <row r="147" spans="2:8" ht="16" x14ac:dyDescent="0.15">
      <c r="B147" s="353"/>
      <c r="C147" s="1"/>
      <c r="D147" s="499"/>
      <c r="E147" s="499"/>
      <c r="F147" s="499"/>
      <c r="G147" s="499"/>
      <c r="H147" s="90"/>
    </row>
    <row r="148" spans="2:8" ht="16" x14ac:dyDescent="0.15">
      <c r="B148" s="354" t="s">
        <v>97</v>
      </c>
      <c r="C148" s="1"/>
      <c r="D148" s="499"/>
      <c r="E148" s="499"/>
      <c r="F148" s="499"/>
      <c r="G148" s="499"/>
      <c r="H148" s="90"/>
    </row>
    <row r="149" spans="2:8" ht="16" x14ac:dyDescent="0.15">
      <c r="B149" s="355" t="s">
        <v>98</v>
      </c>
      <c r="C149" s="1"/>
      <c r="D149" s="499"/>
      <c r="E149" s="499"/>
      <c r="F149" s="499"/>
      <c r="G149" s="499"/>
      <c r="H149" s="90"/>
    </row>
    <row r="150" spans="2:8" ht="16" x14ac:dyDescent="0.15">
      <c r="B150" s="356" t="s">
        <v>99</v>
      </c>
      <c r="C150" s="1"/>
      <c r="D150" s="499"/>
      <c r="E150" s="499"/>
      <c r="F150" s="499"/>
      <c r="G150" s="499"/>
      <c r="H150" s="90"/>
    </row>
    <row r="151" spans="2:8" ht="16" x14ac:dyDescent="0.15">
      <c r="B151" s="356" t="s">
        <v>100</v>
      </c>
      <c r="C151" s="1"/>
      <c r="D151" s="499"/>
      <c r="E151" s="499"/>
      <c r="F151" s="499"/>
      <c r="G151" s="499"/>
      <c r="H151" s="90"/>
    </row>
    <row r="152" spans="2:8" x14ac:dyDescent="0.15">
      <c r="B152" s="96"/>
      <c r="C152" s="97"/>
      <c r="D152" s="98"/>
      <c r="E152" s="98"/>
      <c r="F152" s="98"/>
      <c r="G152" s="98"/>
      <c r="H152" s="99"/>
    </row>
    <row r="163" spans="2:8" ht="16" x14ac:dyDescent="0.15">
      <c r="B163" s="675" t="s">
        <v>210</v>
      </c>
      <c r="C163" s="676"/>
      <c r="D163" s="676"/>
      <c r="E163" s="676"/>
      <c r="F163" s="676"/>
      <c r="G163" s="676"/>
      <c r="H163" s="677"/>
    </row>
    <row r="164" spans="2:8" ht="14.25" customHeight="1" x14ac:dyDescent="0.15">
      <c r="B164" s="678" t="s">
        <v>211</v>
      </c>
      <c r="C164" s="679"/>
      <c r="D164" s="679"/>
      <c r="E164" s="679"/>
      <c r="F164" s="679"/>
      <c r="G164" s="679"/>
      <c r="H164" s="680"/>
    </row>
    <row r="165" spans="2:8" ht="14.25" customHeight="1" x14ac:dyDescent="0.15">
      <c r="B165" s="681"/>
      <c r="C165" s="682"/>
      <c r="D165" s="682"/>
      <c r="E165" s="682"/>
      <c r="F165" s="682"/>
      <c r="G165" s="682"/>
      <c r="H165" s="683"/>
    </row>
    <row r="166" spans="2:8" ht="14.25" customHeight="1" x14ac:dyDescent="0.15">
      <c r="B166" s="684"/>
      <c r="C166" s="685"/>
      <c r="D166" s="685"/>
      <c r="E166" s="685"/>
      <c r="F166" s="685"/>
      <c r="G166" s="685"/>
      <c r="H166" s="686"/>
    </row>
    <row r="167" spans="2:8" ht="14.25" customHeight="1" x14ac:dyDescent="0.15">
      <c r="B167" s="687" t="s">
        <v>54</v>
      </c>
      <c r="C167" s="688"/>
      <c r="D167" s="688"/>
      <c r="E167" s="688"/>
      <c r="F167" s="689"/>
      <c r="G167" s="696" t="s">
        <v>243</v>
      </c>
      <c r="H167" s="697"/>
    </row>
    <row r="168" spans="2:8" ht="14.25" customHeight="1" x14ac:dyDescent="0.15">
      <c r="B168" s="690"/>
      <c r="C168" s="691"/>
      <c r="D168" s="691"/>
      <c r="E168" s="691"/>
      <c r="F168" s="692"/>
      <c r="G168" s="698"/>
      <c r="H168" s="699"/>
    </row>
    <row r="169" spans="2:8" ht="14.25" customHeight="1" x14ac:dyDescent="0.15">
      <c r="B169" s="693"/>
      <c r="C169" s="694"/>
      <c r="D169" s="694"/>
      <c r="E169" s="694"/>
      <c r="F169" s="695"/>
      <c r="G169" s="700"/>
      <c r="H169" s="701"/>
    </row>
    <row r="170" spans="2:8" x14ac:dyDescent="0.15">
      <c r="B170" s="702"/>
      <c r="C170" s="703"/>
      <c r="D170" s="703"/>
      <c r="E170" s="703"/>
      <c r="F170" s="703"/>
      <c r="G170" s="703"/>
      <c r="H170" s="704"/>
    </row>
    <row r="171" spans="2:8" x14ac:dyDescent="0.15">
      <c r="B171" s="42" t="s">
        <v>213</v>
      </c>
      <c r="C171" s="43"/>
      <c r="D171" s="43"/>
      <c r="E171" s="43"/>
      <c r="F171" s="44"/>
      <c r="G171" s="43"/>
      <c r="H171" s="45"/>
    </row>
    <row r="172" spans="2:8" x14ac:dyDescent="0.15">
      <c r="B172" s="721" t="s">
        <v>214</v>
      </c>
      <c r="C172" s="722"/>
      <c r="D172" s="152" t="s">
        <v>215</v>
      </c>
      <c r="E172" s="152" t="s">
        <v>216</v>
      </c>
      <c r="F172" s="153" t="s">
        <v>244</v>
      </c>
      <c r="G172" s="513" t="s">
        <v>218</v>
      </c>
      <c r="H172" s="154" t="s">
        <v>219</v>
      </c>
    </row>
    <row r="173" spans="2:8" x14ac:dyDescent="0.15">
      <c r="B173" s="711" t="s">
        <v>245</v>
      </c>
      <c r="C173" s="712"/>
      <c r="D173" s="118"/>
      <c r="E173" s="119"/>
      <c r="F173" s="120">
        <v>0.1</v>
      </c>
      <c r="G173" s="121">
        <f>+H195</f>
        <v>2676.5501100000001</v>
      </c>
      <c r="H173" s="122">
        <f>+F173*G173</f>
        <v>267.655011</v>
      </c>
    </row>
    <row r="174" spans="2:8" x14ac:dyDescent="0.15">
      <c r="B174" s="713" t="s">
        <v>307</v>
      </c>
      <c r="C174" s="714"/>
      <c r="D174" s="118"/>
      <c r="E174" s="119">
        <v>10000</v>
      </c>
      <c r="F174" s="127">
        <v>30</v>
      </c>
      <c r="G174" s="124">
        <f>+E174/F174</f>
        <v>333.33333333333331</v>
      </c>
      <c r="H174" s="122">
        <f>+G174</f>
        <v>333.33333333333331</v>
      </c>
    </row>
    <row r="175" spans="2:8" x14ac:dyDescent="0.15">
      <c r="B175" s="711"/>
      <c r="C175" s="712"/>
      <c r="D175" s="118"/>
      <c r="E175" s="119"/>
      <c r="F175" s="127"/>
      <c r="G175" s="121"/>
      <c r="H175" s="122"/>
    </row>
    <row r="176" spans="2:8" x14ac:dyDescent="0.15">
      <c r="B176" s="128"/>
      <c r="C176" s="129"/>
      <c r="D176" s="129"/>
      <c r="E176" s="129"/>
      <c r="F176" s="130"/>
      <c r="G176" s="131" t="s">
        <v>224</v>
      </c>
      <c r="H176" s="132">
        <f>SUM(H173:H175)</f>
        <v>600.98834433333332</v>
      </c>
    </row>
    <row r="177" spans="2:8" x14ac:dyDescent="0.15">
      <c r="B177" s="42" t="s">
        <v>225</v>
      </c>
      <c r="C177" s="43"/>
      <c r="D177" s="43"/>
      <c r="E177" s="43"/>
      <c r="F177" s="59"/>
      <c r="G177" s="59"/>
      <c r="H177" s="60"/>
    </row>
    <row r="178" spans="2:8" x14ac:dyDescent="0.15">
      <c r="B178" s="721" t="s">
        <v>214</v>
      </c>
      <c r="C178" s="722"/>
      <c r="D178" s="152" t="s">
        <v>226</v>
      </c>
      <c r="E178" s="152" t="s">
        <v>227</v>
      </c>
      <c r="F178" s="153" t="s">
        <v>228</v>
      </c>
      <c r="G178" s="513" t="s">
        <v>218</v>
      </c>
      <c r="H178" s="155" t="s">
        <v>219</v>
      </c>
    </row>
    <row r="179" spans="2:8" x14ac:dyDescent="0.15">
      <c r="B179" s="717"/>
      <c r="C179" s="718"/>
      <c r="D179" s="106"/>
      <c r="E179" s="126"/>
      <c r="F179" s="146"/>
      <c r="G179" s="109"/>
      <c r="H179" s="110"/>
    </row>
    <row r="180" spans="2:8" x14ac:dyDescent="0.15">
      <c r="B180" s="719"/>
      <c r="C180" s="720"/>
      <c r="D180" s="106"/>
      <c r="E180" s="126"/>
      <c r="F180" s="146"/>
      <c r="G180" s="109"/>
      <c r="H180" s="110"/>
    </row>
    <row r="181" spans="2:8" x14ac:dyDescent="0.15">
      <c r="B181" s="511"/>
      <c r="C181" s="512"/>
      <c r="D181" s="106"/>
      <c r="E181" s="126"/>
      <c r="F181" s="146"/>
      <c r="G181" s="109"/>
      <c r="H181" s="110"/>
    </row>
    <row r="182" spans="2:8" x14ac:dyDescent="0.15">
      <c r="B182" s="511"/>
      <c r="C182" s="512"/>
      <c r="D182" s="106"/>
      <c r="E182" s="126"/>
      <c r="F182" s="146"/>
      <c r="G182" s="109"/>
      <c r="H182" s="110"/>
    </row>
    <row r="183" spans="2:8" x14ac:dyDescent="0.15">
      <c r="B183" s="719"/>
      <c r="C183" s="720"/>
      <c r="D183" s="111"/>
      <c r="E183" s="147"/>
      <c r="F183" s="127"/>
      <c r="G183" s="121"/>
      <c r="H183" s="112"/>
    </row>
    <row r="184" spans="2:8" x14ac:dyDescent="0.15">
      <c r="B184" s="128"/>
      <c r="C184" s="129"/>
      <c r="D184" s="129"/>
      <c r="E184" s="129"/>
      <c r="F184" s="148"/>
      <c r="G184" s="131" t="s">
        <v>224</v>
      </c>
      <c r="H184" s="149">
        <f>SUM(H179:H183)</f>
        <v>0</v>
      </c>
    </row>
    <row r="185" spans="2:8" x14ac:dyDescent="0.15">
      <c r="B185" s="42" t="s">
        <v>230</v>
      </c>
      <c r="C185" s="43"/>
      <c r="D185" s="43"/>
      <c r="E185" s="43"/>
      <c r="F185" s="59"/>
      <c r="G185" s="59"/>
      <c r="H185" s="53"/>
    </row>
    <row r="186" spans="2:8" x14ac:dyDescent="0.15">
      <c r="B186" s="721" t="s">
        <v>214</v>
      </c>
      <c r="C186" s="722"/>
      <c r="D186" s="152" t="s">
        <v>280</v>
      </c>
      <c r="E186" s="152" t="s">
        <v>231</v>
      </c>
      <c r="F186" s="153" t="s">
        <v>281</v>
      </c>
      <c r="G186" s="152" t="s">
        <v>218</v>
      </c>
      <c r="H186" s="156" t="s">
        <v>233</v>
      </c>
    </row>
    <row r="187" spans="2:8" x14ac:dyDescent="0.15">
      <c r="B187" s="715"/>
      <c r="C187" s="716"/>
      <c r="D187" s="157"/>
      <c r="E187" s="158"/>
      <c r="F187" s="109"/>
      <c r="G187" s="109"/>
      <c r="H187" s="122"/>
    </row>
    <row r="188" spans="2:8" x14ac:dyDescent="0.15">
      <c r="B188" s="715"/>
      <c r="C188" s="716"/>
      <c r="D188" s="157"/>
      <c r="E188" s="113"/>
      <c r="F188" s="142"/>
      <c r="G188" s="113"/>
      <c r="H188" s="159"/>
    </row>
    <row r="189" spans="2:8" x14ac:dyDescent="0.15">
      <c r="B189" s="128"/>
      <c r="C189" s="129"/>
      <c r="D189" s="129"/>
      <c r="E189" s="129"/>
      <c r="F189" s="130"/>
      <c r="G189" s="131" t="s">
        <v>224</v>
      </c>
      <c r="H189" s="160">
        <f>SUM(H187:H188)</f>
        <v>0</v>
      </c>
    </row>
    <row r="190" spans="2:8" x14ac:dyDescent="0.15">
      <c r="B190" s="42" t="s">
        <v>234</v>
      </c>
      <c r="C190" s="43"/>
      <c r="D190" s="43"/>
      <c r="E190" s="43"/>
      <c r="F190" s="44"/>
      <c r="G190" s="59"/>
      <c r="H190" s="78"/>
    </row>
    <row r="191" spans="2:8" x14ac:dyDescent="0.15">
      <c r="B191" s="161" t="s">
        <v>235</v>
      </c>
      <c r="C191" s="161" t="s">
        <v>228</v>
      </c>
      <c r="D191" s="161" t="s">
        <v>236</v>
      </c>
      <c r="E191" s="161" t="s">
        <v>237</v>
      </c>
      <c r="F191" s="162" t="s">
        <v>238</v>
      </c>
      <c r="G191" s="163" t="s">
        <v>244</v>
      </c>
      <c r="H191" s="164" t="s">
        <v>218</v>
      </c>
    </row>
    <row r="192" spans="2:8" x14ac:dyDescent="0.15">
      <c r="B192" s="112"/>
      <c r="C192" s="113"/>
      <c r="D192" s="114"/>
      <c r="E192" s="115"/>
      <c r="F192" s="116"/>
      <c r="G192" s="113"/>
      <c r="H192" s="109"/>
    </row>
    <row r="193" spans="2:8" x14ac:dyDescent="0.15">
      <c r="B193" s="112" t="s">
        <v>250</v>
      </c>
      <c r="C193" s="113">
        <v>2</v>
      </c>
      <c r="D193" s="141">
        <v>58363.5</v>
      </c>
      <c r="E193" s="115">
        <v>1.8344</v>
      </c>
      <c r="F193" s="116">
        <f>+D193*C193*E193</f>
        <v>214124.00880000001</v>
      </c>
      <c r="G193" s="113">
        <v>80</v>
      </c>
      <c r="H193" s="109">
        <f>+F193/G193</f>
        <v>2676.5501100000001</v>
      </c>
    </row>
    <row r="194" spans="2:8" x14ac:dyDescent="0.15">
      <c r="B194" s="112"/>
      <c r="C194" s="112"/>
      <c r="D194" s="142"/>
      <c r="E194" s="112"/>
      <c r="F194" s="142"/>
      <c r="G194" s="112"/>
      <c r="H194" s="116"/>
    </row>
    <row r="195" spans="2:8" x14ac:dyDescent="0.15">
      <c r="B195" s="128"/>
      <c r="C195" s="129"/>
      <c r="D195" s="129"/>
      <c r="E195" s="129"/>
      <c r="F195" s="130"/>
      <c r="G195" s="131" t="s">
        <v>224</v>
      </c>
      <c r="H195" s="117">
        <f>+SUM(H192:H194)</f>
        <v>2676.5501100000001</v>
      </c>
    </row>
    <row r="196" spans="2:8" x14ac:dyDescent="0.15">
      <c r="B196" s="128"/>
      <c r="C196" s="129"/>
      <c r="D196" s="129"/>
      <c r="E196" s="129"/>
      <c r="F196" s="130"/>
      <c r="G196" s="165"/>
      <c r="H196" s="166"/>
    </row>
    <row r="197" spans="2:8" x14ac:dyDescent="0.15">
      <c r="B197" s="88"/>
      <c r="C197" s="43"/>
      <c r="D197" s="673" t="s">
        <v>242</v>
      </c>
      <c r="E197" s="673"/>
      <c r="F197" s="673"/>
      <c r="G197" s="674"/>
      <c r="H197" s="89">
        <f>+H176+H184+H189+H195</f>
        <v>3277.5384543333334</v>
      </c>
    </row>
    <row r="198" spans="2:8" ht="16" x14ac:dyDescent="0.15">
      <c r="B198" s="352"/>
      <c r="C198" s="1"/>
      <c r="D198" s="499"/>
      <c r="E198" s="499"/>
      <c r="F198" s="499"/>
      <c r="G198" s="499"/>
      <c r="H198" s="90"/>
    </row>
    <row r="199" spans="2:8" ht="16" x14ac:dyDescent="0.15">
      <c r="B199" s="353"/>
      <c r="C199" s="1"/>
      <c r="D199" s="499"/>
      <c r="E199" s="499"/>
      <c r="F199" s="499"/>
      <c r="G199" s="499"/>
      <c r="H199" s="90"/>
    </row>
    <row r="200" spans="2:8" ht="16" x14ac:dyDescent="0.15">
      <c r="B200" s="354" t="s">
        <v>97</v>
      </c>
      <c r="C200" s="1"/>
      <c r="D200" s="499"/>
      <c r="E200" s="499"/>
      <c r="F200" s="499"/>
      <c r="G200" s="499"/>
      <c r="H200" s="90"/>
    </row>
    <row r="201" spans="2:8" ht="16" x14ac:dyDescent="0.15">
      <c r="B201" s="355" t="s">
        <v>98</v>
      </c>
      <c r="C201" s="1"/>
      <c r="D201" s="499"/>
      <c r="E201" s="499"/>
      <c r="F201" s="499"/>
      <c r="G201" s="499"/>
      <c r="H201" s="90"/>
    </row>
    <row r="202" spans="2:8" ht="16" x14ac:dyDescent="0.15">
      <c r="B202" s="356" t="s">
        <v>99</v>
      </c>
      <c r="C202" s="1"/>
      <c r="D202" s="499"/>
      <c r="E202" s="499"/>
      <c r="F202" s="499"/>
      <c r="G202" s="499"/>
      <c r="H202" s="90"/>
    </row>
    <row r="203" spans="2:8" ht="16" x14ac:dyDescent="0.15">
      <c r="B203" s="356" t="s">
        <v>100</v>
      </c>
      <c r="C203" s="1"/>
      <c r="D203" s="499"/>
      <c r="E203" s="499"/>
      <c r="F203" s="499"/>
      <c r="G203" s="499"/>
      <c r="H203" s="90"/>
    </row>
    <row r="204" spans="2:8" x14ac:dyDescent="0.15">
      <c r="B204" s="96"/>
      <c r="C204" s="97"/>
      <c r="D204" s="98"/>
      <c r="E204" s="98"/>
      <c r="F204" s="98"/>
      <c r="G204" s="98"/>
      <c r="H204" s="99"/>
    </row>
    <row r="215" spans="2:8" ht="16" x14ac:dyDescent="0.15">
      <c r="B215" s="675" t="s">
        <v>210</v>
      </c>
      <c r="C215" s="676"/>
      <c r="D215" s="676"/>
      <c r="E215" s="676"/>
      <c r="F215" s="676"/>
      <c r="G215" s="676"/>
      <c r="H215" s="677"/>
    </row>
    <row r="216" spans="2:8" ht="14.25" customHeight="1" x14ac:dyDescent="0.15">
      <c r="B216" s="678" t="str">
        <f>+'PRESUPUESTO GENERAL'!B1</f>
        <v>OBRAS DE MANTENIMIENTO Y ADECUCACION EN EL PARQUE DIVINO NIÑO DEL MUNICIPIO DE LA APARTADA CORDOBA.</v>
      </c>
      <c r="C216" s="679"/>
      <c r="D216" s="679"/>
      <c r="E216" s="679"/>
      <c r="F216" s="679"/>
      <c r="G216" s="679"/>
      <c r="H216" s="680"/>
    </row>
    <row r="217" spans="2:8" ht="14.25" customHeight="1" x14ac:dyDescent="0.15">
      <c r="B217" s="681"/>
      <c r="C217" s="682"/>
      <c r="D217" s="682"/>
      <c r="E217" s="682"/>
      <c r="F217" s="682"/>
      <c r="G217" s="682"/>
      <c r="H217" s="683"/>
    </row>
    <row r="218" spans="2:8" ht="44.25" customHeight="1" x14ac:dyDescent="0.15">
      <c r="B218" s="684"/>
      <c r="C218" s="685"/>
      <c r="D218" s="685"/>
      <c r="E218" s="685"/>
      <c r="F218" s="685"/>
      <c r="G218" s="685"/>
      <c r="H218" s="686"/>
    </row>
    <row r="219" spans="2:8" ht="14.25" customHeight="1" x14ac:dyDescent="0.15">
      <c r="B219" s="687" t="str">
        <f>+'PRESUPUESTO GENERAL'!C29</f>
        <v xml:space="preserve">Placa de contrapiso en concreto de 3000 psi, E= 11 cm, incluye Malla Electrosoldada Medidas 6X2.35M Hueco 15X15Cm Diametro 4.0Mm (Xx-084) y pintura antideslizante para escenarios deportivos color azul, amarrillo, naranja.    </v>
      </c>
      <c r="C219" s="688"/>
      <c r="D219" s="688"/>
      <c r="E219" s="688"/>
      <c r="F219" s="689"/>
      <c r="G219" s="746" t="s">
        <v>308</v>
      </c>
      <c r="H219" s="747"/>
    </row>
    <row r="220" spans="2:8" ht="14.25" customHeight="1" x14ac:dyDescent="0.15">
      <c r="B220" s="690"/>
      <c r="C220" s="691"/>
      <c r="D220" s="691"/>
      <c r="E220" s="691"/>
      <c r="F220" s="692"/>
      <c r="G220" s="748"/>
      <c r="H220" s="749"/>
    </row>
    <row r="221" spans="2:8" ht="14.25" customHeight="1" x14ac:dyDescent="0.15">
      <c r="B221" s="693"/>
      <c r="C221" s="694"/>
      <c r="D221" s="694"/>
      <c r="E221" s="694"/>
      <c r="F221" s="695"/>
      <c r="G221" s="750"/>
      <c r="H221" s="751"/>
    </row>
    <row r="222" spans="2:8" x14ac:dyDescent="0.15">
      <c r="B222" s="702"/>
      <c r="C222" s="703"/>
      <c r="D222" s="703"/>
      <c r="E222" s="703"/>
      <c r="F222" s="703"/>
      <c r="G222" s="703"/>
      <c r="H222" s="704"/>
    </row>
    <row r="223" spans="2:8" x14ac:dyDescent="0.15">
      <c r="B223" s="42" t="s">
        <v>213</v>
      </c>
      <c r="C223" s="43"/>
      <c r="D223" s="43"/>
      <c r="E223" s="43"/>
      <c r="F223" s="44"/>
      <c r="G223" s="43"/>
      <c r="H223" s="45"/>
    </row>
    <row r="224" spans="2:8" x14ac:dyDescent="0.15">
      <c r="B224" s="721" t="s">
        <v>214</v>
      </c>
      <c r="C224" s="722"/>
      <c r="D224" s="152" t="s">
        <v>215</v>
      </c>
      <c r="E224" s="152" t="s">
        <v>216</v>
      </c>
      <c r="F224" s="153" t="s">
        <v>244</v>
      </c>
      <c r="G224" s="513" t="s">
        <v>218</v>
      </c>
      <c r="H224" s="154" t="s">
        <v>219</v>
      </c>
    </row>
    <row r="225" spans="2:11" x14ac:dyDescent="0.15">
      <c r="B225" s="711" t="s">
        <v>245</v>
      </c>
      <c r="C225" s="712"/>
      <c r="D225" s="118"/>
      <c r="E225" s="119"/>
      <c r="F225" s="120">
        <v>0.1</v>
      </c>
      <c r="G225" s="121">
        <f>+H253</f>
        <v>15416.9286336</v>
      </c>
      <c r="H225" s="122">
        <f>+F225*G225</f>
        <v>1541.69286336</v>
      </c>
      <c r="J225" s="41" t="s">
        <v>9</v>
      </c>
    </row>
    <row r="226" spans="2:11" x14ac:dyDescent="0.15">
      <c r="B226" s="713" t="s">
        <v>309</v>
      </c>
      <c r="C226" s="714"/>
      <c r="D226" s="118"/>
      <c r="E226" s="119">
        <v>10000</v>
      </c>
      <c r="F226" s="127">
        <v>10</v>
      </c>
      <c r="G226" s="121">
        <f>+E226/F226</f>
        <v>1000</v>
      </c>
      <c r="H226" s="122">
        <f>+G226</f>
        <v>1000</v>
      </c>
      <c r="K226" s="181">
        <f>1*1*0.11</f>
        <v>0.11</v>
      </c>
    </row>
    <row r="227" spans="2:11" x14ac:dyDescent="0.15">
      <c r="B227" s="507" t="s">
        <v>310</v>
      </c>
      <c r="C227" s="508"/>
      <c r="D227" s="118"/>
      <c r="E227" s="119">
        <v>12000</v>
      </c>
      <c r="F227" s="127">
        <v>4</v>
      </c>
      <c r="G227" s="121">
        <f t="shared" ref="G227:G228" si="2">+E227/F227</f>
        <v>3000</v>
      </c>
      <c r="H227" s="122">
        <f t="shared" ref="H227:H228" si="3">+G227</f>
        <v>3000</v>
      </c>
    </row>
    <row r="228" spans="2:11" x14ac:dyDescent="0.15">
      <c r="B228" s="507" t="s">
        <v>311</v>
      </c>
      <c r="C228" s="508"/>
      <c r="D228" s="118"/>
      <c r="E228" s="119">
        <v>3000</v>
      </c>
      <c r="F228" s="127">
        <v>10</v>
      </c>
      <c r="G228" s="121">
        <f t="shared" si="2"/>
        <v>300</v>
      </c>
      <c r="H228" s="122">
        <f t="shared" si="3"/>
        <v>300</v>
      </c>
    </row>
    <row r="229" spans="2:11" x14ac:dyDescent="0.15">
      <c r="B229" s="705"/>
      <c r="C229" s="706"/>
      <c r="D229" s="49"/>
      <c r="E229" s="50"/>
      <c r="F229" s="54"/>
      <c r="G229" s="52"/>
      <c r="H229" s="53"/>
    </row>
    <row r="230" spans="2:11" x14ac:dyDescent="0.15">
      <c r="B230" s="56"/>
      <c r="C230" s="43"/>
      <c r="D230" s="43"/>
      <c r="E230" s="43"/>
      <c r="F230" s="44"/>
      <c r="G230" s="131" t="s">
        <v>224</v>
      </c>
      <c r="H230" s="132">
        <f>SUM(H225:H229)</f>
        <v>5841.69286336</v>
      </c>
    </row>
    <row r="231" spans="2:11" x14ac:dyDescent="0.15">
      <c r="B231" s="42" t="s">
        <v>225</v>
      </c>
      <c r="C231" s="43"/>
      <c r="D231" s="43"/>
      <c r="E231" s="43"/>
      <c r="F231" s="59"/>
      <c r="G231" s="59"/>
      <c r="H231" s="60"/>
    </row>
    <row r="232" spans="2:11" x14ac:dyDescent="0.15">
      <c r="B232" s="669" t="s">
        <v>214</v>
      </c>
      <c r="C232" s="670"/>
      <c r="D232" s="46" t="s">
        <v>226</v>
      </c>
      <c r="E232" s="46" t="s">
        <v>227</v>
      </c>
      <c r="F232" s="47" t="s">
        <v>228</v>
      </c>
      <c r="G232" s="498" t="s">
        <v>218</v>
      </c>
      <c r="H232" s="61" t="s">
        <v>219</v>
      </c>
    </row>
    <row r="233" spans="2:11" x14ac:dyDescent="0.15">
      <c r="B233" s="752" t="s">
        <v>312</v>
      </c>
      <c r="C233" s="753"/>
      <c r="D233" s="170" t="s">
        <v>23</v>
      </c>
      <c r="E233" s="171">
        <v>90000</v>
      </c>
      <c r="F233" s="172">
        <f>K226*0.84</f>
        <v>9.2399999999999996E-2</v>
      </c>
      <c r="G233" s="173">
        <f t="shared" ref="G233:G237" si="4">+E233*F233</f>
        <v>8316</v>
      </c>
      <c r="H233" s="174">
        <f t="shared" ref="H233:H238" si="5">+G233</f>
        <v>8316</v>
      </c>
    </row>
    <row r="234" spans="2:11" x14ac:dyDescent="0.15">
      <c r="B234" s="752" t="s">
        <v>313</v>
      </c>
      <c r="C234" s="753"/>
      <c r="D234" s="170" t="s">
        <v>23</v>
      </c>
      <c r="E234" s="171">
        <v>55000</v>
      </c>
      <c r="F234" s="172">
        <f>K226*0.56</f>
        <v>6.1600000000000009E-2</v>
      </c>
      <c r="G234" s="173">
        <f t="shared" si="4"/>
        <v>3388.0000000000005</v>
      </c>
      <c r="H234" s="174">
        <f t="shared" si="5"/>
        <v>3388.0000000000005</v>
      </c>
    </row>
    <row r="235" spans="2:11" x14ac:dyDescent="0.15">
      <c r="B235" s="752" t="s">
        <v>314</v>
      </c>
      <c r="C235" s="753"/>
      <c r="D235" s="170" t="s">
        <v>34</v>
      </c>
      <c r="E235" s="171">
        <v>32000</v>
      </c>
      <c r="F235" s="172">
        <f>+(K226*350)/50</f>
        <v>0.77</v>
      </c>
      <c r="G235" s="173">
        <f t="shared" si="4"/>
        <v>24640</v>
      </c>
      <c r="H235" s="174">
        <f t="shared" si="5"/>
        <v>24640</v>
      </c>
    </row>
    <row r="236" spans="2:11" x14ac:dyDescent="0.15">
      <c r="B236" s="752" t="s">
        <v>264</v>
      </c>
      <c r="C236" s="753"/>
      <c r="D236" s="170" t="s">
        <v>265</v>
      </c>
      <c r="E236" s="171">
        <v>150</v>
      </c>
      <c r="F236" s="172">
        <f>K226*180</f>
        <v>19.8</v>
      </c>
      <c r="G236" s="173">
        <f t="shared" si="4"/>
        <v>2970</v>
      </c>
      <c r="H236" s="174">
        <f t="shared" si="5"/>
        <v>2970</v>
      </c>
    </row>
    <row r="237" spans="2:11" ht="27.75" customHeight="1" x14ac:dyDescent="0.15">
      <c r="B237" s="752" t="s">
        <v>315</v>
      </c>
      <c r="C237" s="753"/>
      <c r="D237" s="170" t="s">
        <v>20</v>
      </c>
      <c r="E237" s="171">
        <v>7714.6382999999996</v>
      </c>
      <c r="F237" s="172">
        <v>1.05</v>
      </c>
      <c r="G237" s="173">
        <f t="shared" si="4"/>
        <v>8100.3702149999999</v>
      </c>
      <c r="H237" s="174">
        <f t="shared" si="5"/>
        <v>8100.3702149999999</v>
      </c>
    </row>
    <row r="238" spans="2:11" ht="14.25" customHeight="1" x14ac:dyDescent="0.15">
      <c r="B238" s="752" t="s">
        <v>316</v>
      </c>
      <c r="C238" s="753"/>
      <c r="D238" s="170" t="s">
        <v>270</v>
      </c>
      <c r="E238" s="171">
        <f>158000*116%</f>
        <v>183280</v>
      </c>
      <c r="F238" s="214">
        <f>1/10</f>
        <v>0.1</v>
      </c>
      <c r="G238" s="173">
        <f>+E238*F238</f>
        <v>18328</v>
      </c>
      <c r="H238" s="174">
        <f t="shared" si="5"/>
        <v>18328</v>
      </c>
    </row>
    <row r="239" spans="2:11" x14ac:dyDescent="0.15">
      <c r="B239" s="752"/>
      <c r="C239" s="753"/>
      <c r="D239" s="175"/>
      <c r="E239" s="176"/>
      <c r="F239" s="172"/>
      <c r="G239" s="173"/>
      <c r="H239" s="174"/>
    </row>
    <row r="240" spans="2:11" x14ac:dyDescent="0.15">
      <c r="B240" s="752" t="s">
        <v>317</v>
      </c>
      <c r="C240" s="753"/>
      <c r="D240" s="175" t="s">
        <v>262</v>
      </c>
      <c r="E240" s="177">
        <f>+SUM(G233:G239)</f>
        <v>65742.370215000003</v>
      </c>
      <c r="F240" s="178">
        <v>0.05</v>
      </c>
      <c r="G240" s="179"/>
      <c r="H240" s="180">
        <f>E240*F240</f>
        <v>3287.1185107500005</v>
      </c>
    </row>
    <row r="241" spans="2:8" x14ac:dyDescent="0.15">
      <c r="B241" s="709"/>
      <c r="C241" s="710"/>
      <c r="D241" s="67"/>
      <c r="E241" s="68"/>
      <c r="F241" s="54"/>
      <c r="G241" s="52"/>
      <c r="H241" s="69"/>
    </row>
    <row r="242" spans="2:8" x14ac:dyDescent="0.15">
      <c r="B242" s="56"/>
      <c r="C242" s="43"/>
      <c r="D242" s="43"/>
      <c r="E242" s="43" t="s">
        <v>9</v>
      </c>
      <c r="F242" s="59"/>
      <c r="G242" s="131" t="s">
        <v>224</v>
      </c>
      <c r="H242" s="149">
        <f>SUM(H233:H241)</f>
        <v>69029.488725750009</v>
      </c>
    </row>
    <row r="243" spans="2:8" x14ac:dyDescent="0.15">
      <c r="B243" s="42" t="s">
        <v>230</v>
      </c>
      <c r="C243" s="43"/>
      <c r="D243" s="43"/>
      <c r="E243" s="43"/>
      <c r="F243" s="59"/>
      <c r="G243" s="59"/>
      <c r="H243" s="53"/>
    </row>
    <row r="244" spans="2:8" x14ac:dyDescent="0.15">
      <c r="B244" s="669" t="s">
        <v>214</v>
      </c>
      <c r="C244" s="670"/>
      <c r="D244" s="46" t="s">
        <v>215</v>
      </c>
      <c r="E244" s="46" t="s">
        <v>231</v>
      </c>
      <c r="F244" s="47" t="s">
        <v>232</v>
      </c>
      <c r="G244" s="46" t="s">
        <v>218</v>
      </c>
      <c r="H244" s="71" t="s">
        <v>233</v>
      </c>
    </row>
    <row r="245" spans="2:8" x14ac:dyDescent="0.15">
      <c r="B245" s="671"/>
      <c r="C245" s="672"/>
      <c r="D245" s="72"/>
      <c r="E245" s="73"/>
      <c r="F245" s="65"/>
      <c r="G245" s="65"/>
      <c r="H245" s="53"/>
    </row>
    <row r="246" spans="2:8" x14ac:dyDescent="0.15">
      <c r="B246" s="671"/>
      <c r="C246" s="672"/>
      <c r="D246" s="72"/>
      <c r="E246" s="74"/>
      <c r="F246" s="75"/>
      <c r="G246" s="74"/>
      <c r="H246" s="76"/>
    </row>
    <row r="247" spans="2:8" x14ac:dyDescent="0.15">
      <c r="B247" s="56"/>
      <c r="C247" s="43"/>
      <c r="D247" s="43"/>
      <c r="E247" s="43"/>
      <c r="F247" s="44"/>
      <c r="G247" s="131" t="s">
        <v>224</v>
      </c>
      <c r="H247" s="160">
        <f>SUM(H245:H246)</f>
        <v>0</v>
      </c>
    </row>
    <row r="248" spans="2:8" x14ac:dyDescent="0.15">
      <c r="B248" s="42" t="s">
        <v>234</v>
      </c>
      <c r="C248" s="43"/>
      <c r="D248" s="43"/>
      <c r="E248" s="43"/>
      <c r="F248" s="44"/>
      <c r="G248" s="59"/>
      <c r="H248" s="78"/>
    </row>
    <row r="249" spans="2:8" x14ac:dyDescent="0.15">
      <c r="B249" s="79" t="s">
        <v>235</v>
      </c>
      <c r="C249" s="79" t="s">
        <v>228</v>
      </c>
      <c r="D249" s="79" t="s">
        <v>236</v>
      </c>
      <c r="E249" s="79" t="s">
        <v>237</v>
      </c>
      <c r="F249" s="80" t="s">
        <v>238</v>
      </c>
      <c r="G249" s="81" t="s">
        <v>244</v>
      </c>
      <c r="H249" s="82" t="s">
        <v>218</v>
      </c>
    </row>
    <row r="250" spans="2:8" x14ac:dyDescent="0.15">
      <c r="B250" s="112" t="s">
        <v>249</v>
      </c>
      <c r="C250" s="113">
        <v>1</v>
      </c>
      <c r="D250" s="114">
        <v>93381.6</v>
      </c>
      <c r="E250" s="115">
        <v>1.8344</v>
      </c>
      <c r="F250" s="116">
        <f>+D250*C250*E250</f>
        <v>171299.20704000001</v>
      </c>
      <c r="G250" s="113">
        <v>25</v>
      </c>
      <c r="H250" s="109">
        <f>F250/G250</f>
        <v>6851.9682816000004</v>
      </c>
    </row>
    <row r="251" spans="2:8" x14ac:dyDescent="0.15">
      <c r="B251" s="112" t="s">
        <v>250</v>
      </c>
      <c r="C251" s="113">
        <v>2</v>
      </c>
      <c r="D251" s="141">
        <v>58363.5</v>
      </c>
      <c r="E251" s="115">
        <v>1.8344</v>
      </c>
      <c r="F251" s="116">
        <f>+D251*C251*E251</f>
        <v>214124.00880000001</v>
      </c>
      <c r="G251" s="113">
        <v>25</v>
      </c>
      <c r="H251" s="109">
        <f>+F251/G251</f>
        <v>8564.9603520000001</v>
      </c>
    </row>
    <row r="252" spans="2:8" x14ac:dyDescent="0.15">
      <c r="B252" s="112"/>
      <c r="C252" s="112"/>
      <c r="D252" s="142"/>
      <c r="E252" s="112"/>
      <c r="F252" s="142"/>
      <c r="G252" s="112"/>
      <c r="H252" s="116"/>
    </row>
    <row r="253" spans="2:8" x14ac:dyDescent="0.15">
      <c r="B253" s="128"/>
      <c r="C253" s="129"/>
      <c r="D253" s="129"/>
      <c r="E253" s="129"/>
      <c r="F253" s="130"/>
      <c r="G253" s="131" t="s">
        <v>224</v>
      </c>
      <c r="H253" s="117">
        <f>+SUM(H250:H252)</f>
        <v>15416.9286336</v>
      </c>
    </row>
    <row r="254" spans="2:8" x14ac:dyDescent="0.15">
      <c r="B254" s="56"/>
      <c r="C254" s="43"/>
      <c r="D254" s="43"/>
      <c r="E254" s="43"/>
      <c r="F254" s="44"/>
      <c r="G254" s="87"/>
      <c r="H254" s="78"/>
    </row>
    <row r="255" spans="2:8" x14ac:dyDescent="0.15">
      <c r="B255" s="88"/>
      <c r="C255" s="43"/>
      <c r="D255" s="673" t="s">
        <v>242</v>
      </c>
      <c r="E255" s="673"/>
      <c r="F255" s="673"/>
      <c r="G255" s="674"/>
      <c r="H255" s="89">
        <f>+H230+H242+H247+H253</f>
        <v>90288.110222710005</v>
      </c>
    </row>
    <row r="256" spans="2:8" ht="16" x14ac:dyDescent="0.15">
      <c r="B256" s="352"/>
      <c r="C256" s="1"/>
      <c r="D256" s="499"/>
      <c r="E256" s="499"/>
      <c r="F256" s="499"/>
      <c r="G256" s="499"/>
      <c r="H256" s="90"/>
    </row>
    <row r="257" spans="2:8" ht="16" x14ac:dyDescent="0.15">
      <c r="B257" s="353"/>
      <c r="C257" s="1"/>
      <c r="D257" s="499"/>
      <c r="E257" s="499"/>
      <c r="F257" s="499"/>
      <c r="G257" s="499"/>
      <c r="H257" s="90"/>
    </row>
    <row r="258" spans="2:8" ht="16" x14ac:dyDescent="0.15">
      <c r="B258" s="354" t="s">
        <v>97</v>
      </c>
      <c r="C258" s="1"/>
      <c r="D258" s="499"/>
      <c r="E258" s="499"/>
      <c r="F258" s="499"/>
      <c r="G258" s="499"/>
      <c r="H258" s="90"/>
    </row>
    <row r="259" spans="2:8" ht="16" x14ac:dyDescent="0.15">
      <c r="B259" s="355" t="s">
        <v>98</v>
      </c>
      <c r="C259" s="1"/>
      <c r="D259" s="499"/>
      <c r="E259" s="499"/>
      <c r="F259" s="499"/>
      <c r="G259" s="499"/>
      <c r="H259" s="90"/>
    </row>
    <row r="260" spans="2:8" ht="16" x14ac:dyDescent="0.15">
      <c r="B260" s="356" t="s">
        <v>99</v>
      </c>
      <c r="C260" s="1"/>
      <c r="D260" s="499"/>
      <c r="E260" s="499"/>
      <c r="F260" s="499"/>
      <c r="G260" s="499"/>
      <c r="H260" s="90"/>
    </row>
    <row r="261" spans="2:8" ht="16" x14ac:dyDescent="0.15">
      <c r="B261" s="356" t="s">
        <v>100</v>
      </c>
      <c r="C261" s="1"/>
      <c r="D261" s="499"/>
      <c r="E261" s="499"/>
      <c r="F261" s="499"/>
      <c r="G261" s="499"/>
      <c r="H261" s="90"/>
    </row>
    <row r="262" spans="2:8" x14ac:dyDescent="0.15">
      <c r="B262" s="96"/>
      <c r="C262" s="97"/>
      <c r="D262" s="98"/>
      <c r="E262" s="98"/>
      <c r="F262" s="98"/>
      <c r="G262" s="98"/>
      <c r="H262" s="99"/>
    </row>
    <row r="276" spans="2:10" ht="38.25" customHeight="1" x14ac:dyDescent="0.15">
      <c r="B276" s="675" t="s">
        <v>210</v>
      </c>
      <c r="C276" s="676"/>
      <c r="D276" s="676"/>
      <c r="E276" s="676"/>
      <c r="F276" s="676"/>
      <c r="G276" s="676"/>
      <c r="H276" s="677"/>
    </row>
    <row r="277" spans="2:10" x14ac:dyDescent="0.15">
      <c r="B277" s="678" t="s">
        <v>211</v>
      </c>
      <c r="C277" s="679"/>
      <c r="D277" s="679"/>
      <c r="E277" s="679"/>
      <c r="F277" s="679"/>
      <c r="G277" s="679"/>
      <c r="H277" s="680"/>
    </row>
    <row r="278" spans="2:10" x14ac:dyDescent="0.15">
      <c r="B278" s="681"/>
      <c r="C278" s="682"/>
      <c r="D278" s="682"/>
      <c r="E278" s="682"/>
      <c r="F278" s="682"/>
      <c r="G278" s="682"/>
      <c r="H278" s="683"/>
    </row>
    <row r="279" spans="2:10" x14ac:dyDescent="0.15">
      <c r="B279" s="684"/>
      <c r="C279" s="685"/>
      <c r="D279" s="685"/>
      <c r="E279" s="685"/>
      <c r="F279" s="685"/>
      <c r="G279" s="685"/>
      <c r="H279" s="686"/>
    </row>
    <row r="280" spans="2:10" x14ac:dyDescent="0.15">
      <c r="B280" s="687" t="str">
        <f>+'PRESUPUESTO GENERAL'!C30</f>
        <v>Suministro, transporte e instalación de 5 máquinas de gimnasio biosaludable, incluye anclajes, accesorios de fijación, montaje, ajuste y puesta en servicio.</v>
      </c>
      <c r="C280" s="688"/>
      <c r="D280" s="688"/>
      <c r="E280" s="688"/>
      <c r="F280" s="689"/>
      <c r="G280" s="696" t="s">
        <v>283</v>
      </c>
      <c r="H280" s="697"/>
    </row>
    <row r="281" spans="2:10" x14ac:dyDescent="0.15">
      <c r="B281" s="690"/>
      <c r="C281" s="691"/>
      <c r="D281" s="691"/>
      <c r="E281" s="691"/>
      <c r="F281" s="692"/>
      <c r="G281" s="698"/>
      <c r="H281" s="699"/>
    </row>
    <row r="282" spans="2:10" x14ac:dyDescent="0.15">
      <c r="B282" s="693"/>
      <c r="C282" s="694"/>
      <c r="D282" s="694"/>
      <c r="E282" s="694"/>
      <c r="F282" s="695"/>
      <c r="G282" s="700"/>
      <c r="H282" s="701"/>
    </row>
    <row r="283" spans="2:10" x14ac:dyDescent="0.15">
      <c r="B283" s="702"/>
      <c r="C283" s="703"/>
      <c r="D283" s="703"/>
      <c r="E283" s="703"/>
      <c r="F283" s="703"/>
      <c r="G283" s="703"/>
      <c r="H283" s="704"/>
    </row>
    <row r="284" spans="2:10" x14ac:dyDescent="0.15">
      <c r="B284" s="42" t="s">
        <v>213</v>
      </c>
      <c r="C284" s="43"/>
      <c r="D284" s="43"/>
      <c r="E284" s="43"/>
      <c r="F284" s="44"/>
      <c r="G284" s="43"/>
      <c r="H284" s="45"/>
    </row>
    <row r="285" spans="2:10" x14ac:dyDescent="0.15">
      <c r="B285" s="721" t="s">
        <v>214</v>
      </c>
      <c r="C285" s="722"/>
      <c r="D285" s="152" t="s">
        <v>215</v>
      </c>
      <c r="E285" s="152" t="s">
        <v>216</v>
      </c>
      <c r="F285" s="153" t="s">
        <v>244</v>
      </c>
      <c r="G285" s="513" t="s">
        <v>218</v>
      </c>
      <c r="H285" s="154" t="s">
        <v>219</v>
      </c>
    </row>
    <row r="286" spans="2:10" x14ac:dyDescent="0.15">
      <c r="B286" s="711" t="s">
        <v>245</v>
      </c>
      <c r="C286" s="712"/>
      <c r="D286" s="118"/>
      <c r="E286" s="119"/>
      <c r="F286" s="120">
        <v>0.1</v>
      </c>
      <c r="G286" s="121">
        <f>+H318</f>
        <v>111344.484576</v>
      </c>
      <c r="H286" s="122">
        <f>+F286*G286</f>
        <v>11134.448457600001</v>
      </c>
    </row>
    <row r="287" spans="2:10" x14ac:dyDescent="0.15">
      <c r="B287" s="713"/>
      <c r="C287" s="714"/>
      <c r="D287" s="118"/>
      <c r="E287" s="119"/>
      <c r="F287" s="127"/>
      <c r="G287" s="124">
        <f>+E287*F287</f>
        <v>0</v>
      </c>
      <c r="H287" s="122">
        <f>+G287</f>
        <v>0</v>
      </c>
    </row>
    <row r="288" spans="2:10" ht="16" x14ac:dyDescent="0.2">
      <c r="B288" s="711"/>
      <c r="C288" s="712"/>
      <c r="D288" s="118"/>
      <c r="E288" s="119"/>
      <c r="F288" s="127"/>
      <c r="G288" s="121"/>
      <c r="H288" s="122"/>
      <c r="J288" s="187"/>
    </row>
    <row r="289" spans="2:11" x14ac:dyDescent="0.15">
      <c r="B289" s="128"/>
      <c r="C289" s="129"/>
      <c r="D289" s="129"/>
      <c r="E289" s="129"/>
      <c r="F289" s="130"/>
      <c r="G289" s="131" t="s">
        <v>224</v>
      </c>
      <c r="H289" s="132">
        <f>SUM(H286:H288)</f>
        <v>11134.448457600001</v>
      </c>
    </row>
    <row r="290" spans="2:11" ht="16" x14ac:dyDescent="0.15">
      <c r="B290" s="42" t="s">
        <v>225</v>
      </c>
      <c r="C290" s="43"/>
      <c r="D290" s="43"/>
      <c r="E290" s="43"/>
      <c r="F290" s="59"/>
      <c r="G290" s="59"/>
      <c r="H290" s="60"/>
      <c r="K290" s="188"/>
    </row>
    <row r="291" spans="2:11" x14ac:dyDescent="0.15">
      <c r="B291" s="721" t="s">
        <v>214</v>
      </c>
      <c r="C291" s="722"/>
      <c r="D291" s="152" t="s">
        <v>226</v>
      </c>
      <c r="E291" s="152" t="s">
        <v>227</v>
      </c>
      <c r="F291" s="153" t="s">
        <v>228</v>
      </c>
      <c r="G291" s="513" t="s">
        <v>218</v>
      </c>
      <c r="H291" s="155" t="s">
        <v>219</v>
      </c>
    </row>
    <row r="292" spans="2:11" x14ac:dyDescent="0.15">
      <c r="B292" s="717" t="s">
        <v>318</v>
      </c>
      <c r="C292" s="718"/>
      <c r="D292" s="106" t="s">
        <v>87</v>
      </c>
      <c r="E292" s="171">
        <v>4508386.4000000004</v>
      </c>
      <c r="F292" s="192">
        <v>1</v>
      </c>
      <c r="G292" s="109">
        <f>+E292*F292</f>
        <v>4508386.4000000004</v>
      </c>
      <c r="H292" s="110">
        <f>+G292</f>
        <v>4508386.4000000004</v>
      </c>
    </row>
    <row r="293" spans="2:11" x14ac:dyDescent="0.15">
      <c r="B293" s="717" t="s">
        <v>319</v>
      </c>
      <c r="C293" s="718"/>
      <c r="D293" s="106" t="s">
        <v>87</v>
      </c>
      <c r="E293" s="189">
        <v>4190894.4</v>
      </c>
      <c r="F293" s="192">
        <v>1</v>
      </c>
      <c r="G293" s="109">
        <f t="shared" ref="G293:G296" si="6">+E293*F293</f>
        <v>4190894.4</v>
      </c>
      <c r="H293" s="110">
        <f t="shared" ref="H293:H296" si="7">+G293</f>
        <v>4190894.4</v>
      </c>
      <c r="J293" s="41" t="s">
        <v>9</v>
      </c>
    </row>
    <row r="294" spans="2:11" x14ac:dyDescent="0.15">
      <c r="B294" s="717" t="s">
        <v>320</v>
      </c>
      <c r="C294" s="718"/>
      <c r="D294" s="106" t="s">
        <v>87</v>
      </c>
      <c r="E294" s="189">
        <v>3492412</v>
      </c>
      <c r="F294" s="192">
        <v>1</v>
      </c>
      <c r="G294" s="109">
        <f t="shared" si="6"/>
        <v>3492412</v>
      </c>
      <c r="H294" s="110">
        <f t="shared" si="7"/>
        <v>3492412</v>
      </c>
    </row>
    <row r="295" spans="2:11" ht="25.5" customHeight="1" x14ac:dyDescent="0.15">
      <c r="B295" s="717" t="s">
        <v>321</v>
      </c>
      <c r="C295" s="718"/>
      <c r="D295" s="106" t="s">
        <v>87</v>
      </c>
      <c r="E295" s="189">
        <v>3417437.36</v>
      </c>
      <c r="F295" s="192">
        <v>1</v>
      </c>
      <c r="G295" s="109">
        <f t="shared" si="6"/>
        <v>3417437.36</v>
      </c>
      <c r="H295" s="110">
        <f t="shared" si="7"/>
        <v>3417437.36</v>
      </c>
    </row>
    <row r="296" spans="2:11" x14ac:dyDescent="0.15">
      <c r="B296" s="717" t="s">
        <v>322</v>
      </c>
      <c r="C296" s="718"/>
      <c r="D296" s="106" t="s">
        <v>87</v>
      </c>
      <c r="E296" s="189">
        <v>3268570.16</v>
      </c>
      <c r="F296" s="192">
        <v>1</v>
      </c>
      <c r="G296" s="109">
        <f t="shared" si="6"/>
        <v>3268570.16</v>
      </c>
      <c r="H296" s="110">
        <f t="shared" si="7"/>
        <v>3268570.16</v>
      </c>
    </row>
    <row r="297" spans="2:11" x14ac:dyDescent="0.15">
      <c r="B297" s="509"/>
      <c r="C297" s="510" t="s">
        <v>9</v>
      </c>
      <c r="D297" s="106"/>
      <c r="E297" s="189"/>
      <c r="F297" s="146"/>
      <c r="G297" s="109"/>
      <c r="H297" s="110"/>
    </row>
    <row r="298" spans="2:11" x14ac:dyDescent="0.15">
      <c r="B298" s="509"/>
      <c r="C298" s="510"/>
      <c r="D298" s="106"/>
      <c r="E298" s="189"/>
      <c r="F298" s="146"/>
      <c r="G298" s="109"/>
      <c r="H298" s="110"/>
    </row>
    <row r="299" spans="2:11" x14ac:dyDescent="0.15">
      <c r="B299" s="509"/>
      <c r="C299" s="510"/>
      <c r="D299" s="106"/>
      <c r="E299" s="189"/>
      <c r="F299" s="146"/>
      <c r="G299" s="109"/>
      <c r="H299" s="110"/>
    </row>
    <row r="300" spans="2:11" x14ac:dyDescent="0.15">
      <c r="B300" s="509"/>
      <c r="C300" s="510"/>
      <c r="D300" s="106"/>
      <c r="E300" s="189"/>
      <c r="F300" s="146"/>
      <c r="G300" s="109"/>
      <c r="H300" s="110"/>
    </row>
    <row r="301" spans="2:11" x14ac:dyDescent="0.15">
      <c r="B301" s="509" t="s">
        <v>9</v>
      </c>
      <c r="C301" s="510"/>
      <c r="D301" s="106"/>
      <c r="E301" s="189"/>
      <c r="F301" s="146"/>
      <c r="G301" s="109"/>
      <c r="H301" s="110"/>
    </row>
    <row r="302" spans="2:11" x14ac:dyDescent="0.15">
      <c r="B302" s="509"/>
      <c r="C302" s="510"/>
      <c r="D302" s="106"/>
      <c r="E302" s="189"/>
      <c r="F302" s="146"/>
      <c r="G302" s="109"/>
      <c r="H302" s="110"/>
    </row>
    <row r="303" spans="2:11" x14ac:dyDescent="0.15">
      <c r="B303" s="717"/>
      <c r="C303" s="718"/>
      <c r="D303" s="106"/>
      <c r="E303" s="189"/>
      <c r="F303" s="146"/>
      <c r="G303" s="109"/>
      <c r="H303" s="110"/>
    </row>
    <row r="304" spans="2:11" x14ac:dyDescent="0.15">
      <c r="B304" s="717"/>
      <c r="C304" s="718"/>
      <c r="D304" s="106"/>
      <c r="E304" s="189"/>
      <c r="F304" s="146"/>
      <c r="G304" s="109"/>
      <c r="H304" s="110"/>
    </row>
    <row r="305" spans="2:8" x14ac:dyDescent="0.15">
      <c r="B305" s="717"/>
      <c r="C305" s="718"/>
      <c r="D305" s="106"/>
      <c r="E305" s="189"/>
      <c r="F305" s="146"/>
      <c r="G305" s="109"/>
      <c r="H305" s="110"/>
    </row>
    <row r="306" spans="2:8" x14ac:dyDescent="0.15">
      <c r="B306" s="717"/>
      <c r="C306" s="718"/>
      <c r="D306" s="111"/>
      <c r="E306" s="190"/>
      <c r="F306" s="127"/>
      <c r="G306" s="121"/>
      <c r="H306" s="112"/>
    </row>
    <row r="307" spans="2:8" x14ac:dyDescent="0.15">
      <c r="B307" s="128"/>
      <c r="C307" s="129"/>
      <c r="D307" s="129"/>
      <c r="E307" s="129"/>
      <c r="F307" s="148"/>
      <c r="G307" s="131" t="s">
        <v>224</v>
      </c>
      <c r="H307" s="149">
        <f>SUM(H292:H306)</f>
        <v>18877700.32</v>
      </c>
    </row>
    <row r="308" spans="2:8" x14ac:dyDescent="0.15">
      <c r="B308" s="42" t="s">
        <v>230</v>
      </c>
      <c r="C308" s="43"/>
      <c r="D308" s="43"/>
      <c r="E308" s="43"/>
      <c r="F308" s="59"/>
      <c r="G308" s="59"/>
      <c r="H308" s="53"/>
    </row>
    <row r="309" spans="2:8" x14ac:dyDescent="0.15">
      <c r="B309" s="721" t="s">
        <v>214</v>
      </c>
      <c r="C309" s="722"/>
      <c r="D309" s="152" t="s">
        <v>323</v>
      </c>
      <c r="E309" s="152" t="s">
        <v>231</v>
      </c>
      <c r="F309" s="153" t="s">
        <v>324</v>
      </c>
      <c r="G309" s="152" t="s">
        <v>218</v>
      </c>
      <c r="H309" s="156" t="s">
        <v>233</v>
      </c>
    </row>
    <row r="310" spans="2:8" x14ac:dyDescent="0.15">
      <c r="B310" s="715"/>
      <c r="C310" s="716"/>
      <c r="D310" s="157">
        <v>350</v>
      </c>
      <c r="E310" s="191">
        <v>110</v>
      </c>
      <c r="F310" s="107">
        <v>32.76</v>
      </c>
      <c r="G310" s="109">
        <f>+D310*E310*F310</f>
        <v>1261260</v>
      </c>
      <c r="H310" s="122">
        <f>+G310</f>
        <v>1261260</v>
      </c>
    </row>
    <row r="311" spans="2:8" x14ac:dyDescent="0.15">
      <c r="B311" s="715"/>
      <c r="C311" s="716"/>
      <c r="D311" s="157"/>
      <c r="E311" s="113"/>
      <c r="F311" s="142"/>
      <c r="G311" s="113"/>
      <c r="H311" s="159"/>
    </row>
    <row r="312" spans="2:8" x14ac:dyDescent="0.15">
      <c r="B312" s="128"/>
      <c r="C312" s="129"/>
      <c r="D312" s="129"/>
      <c r="E312" s="129"/>
      <c r="F312" s="130"/>
      <c r="G312" s="131" t="s">
        <v>224</v>
      </c>
      <c r="H312" s="160">
        <f>SUM(H310:H311)</f>
        <v>1261260</v>
      </c>
    </row>
    <row r="313" spans="2:8" x14ac:dyDescent="0.15">
      <c r="B313" s="42" t="s">
        <v>234</v>
      </c>
      <c r="C313" s="43"/>
      <c r="D313" s="43"/>
      <c r="E313" s="43"/>
      <c r="F313" s="44"/>
      <c r="G313" s="59"/>
      <c r="H313" s="78"/>
    </row>
    <row r="314" spans="2:8" x14ac:dyDescent="0.15">
      <c r="B314" s="161" t="s">
        <v>235</v>
      </c>
      <c r="C314" s="161" t="s">
        <v>228</v>
      </c>
      <c r="D314" s="161" t="s">
        <v>236</v>
      </c>
      <c r="E314" s="161" t="s">
        <v>237</v>
      </c>
      <c r="F314" s="162" t="s">
        <v>238</v>
      </c>
      <c r="G314" s="163" t="s">
        <v>244</v>
      </c>
      <c r="H314" s="164" t="s">
        <v>218</v>
      </c>
    </row>
    <row r="315" spans="2:8" x14ac:dyDescent="0.15">
      <c r="B315" s="112" t="s">
        <v>282</v>
      </c>
      <c r="C315" s="113">
        <v>1</v>
      </c>
      <c r="D315" s="114">
        <v>93381.6</v>
      </c>
      <c r="E315" s="115">
        <v>1.8344</v>
      </c>
      <c r="F315" s="116">
        <f>+D315*C315*E315</f>
        <v>171299.20704000001</v>
      </c>
      <c r="G315" s="113">
        <v>2.5</v>
      </c>
      <c r="H315" s="109">
        <f>F315/G315</f>
        <v>68519.682816</v>
      </c>
    </row>
    <row r="316" spans="2:8" x14ac:dyDescent="0.15">
      <c r="B316" s="112" t="s">
        <v>250</v>
      </c>
      <c r="C316" s="113">
        <v>1</v>
      </c>
      <c r="D316" s="141">
        <v>58363.5</v>
      </c>
      <c r="E316" s="115">
        <v>1.8344</v>
      </c>
      <c r="F316" s="116">
        <f>+D316*C316*E316</f>
        <v>107062.00440000001</v>
      </c>
      <c r="G316" s="113">
        <v>2.5</v>
      </c>
      <c r="H316" s="109">
        <f>+F316/G316</f>
        <v>42824.801760000002</v>
      </c>
    </row>
    <row r="317" spans="2:8" x14ac:dyDescent="0.15">
      <c r="B317" s="112"/>
      <c r="C317" s="112"/>
      <c r="D317" s="142"/>
      <c r="E317" s="112"/>
      <c r="F317" s="142"/>
      <c r="G317" s="112"/>
      <c r="H317" s="116"/>
    </row>
    <row r="318" spans="2:8" x14ac:dyDescent="0.15">
      <c r="B318" s="128"/>
      <c r="C318" s="129"/>
      <c r="D318" s="129"/>
      <c r="E318" s="129"/>
      <c r="F318" s="130"/>
      <c r="G318" s="131" t="s">
        <v>224</v>
      </c>
      <c r="H318" s="117">
        <f>+SUM(H315:H317)</f>
        <v>111344.484576</v>
      </c>
    </row>
    <row r="319" spans="2:8" x14ac:dyDescent="0.15">
      <c r="B319" s="128"/>
      <c r="C319" s="129"/>
      <c r="D319" s="129"/>
      <c r="E319" s="129"/>
      <c r="F319" s="130"/>
      <c r="G319" s="165"/>
      <c r="H319" s="166"/>
    </row>
    <row r="320" spans="2:8" x14ac:dyDescent="0.15">
      <c r="B320" s="88"/>
      <c r="C320" s="43"/>
      <c r="D320" s="673" t="s">
        <v>242</v>
      </c>
      <c r="E320" s="673"/>
      <c r="F320" s="673"/>
      <c r="G320" s="674"/>
      <c r="H320" s="89">
        <f>+H289+H307+H312+H318</f>
        <v>20261439.253033601</v>
      </c>
    </row>
    <row r="321" spans="2:8" ht="16" x14ac:dyDescent="0.15">
      <c r="B321" s="352"/>
      <c r="C321" s="1"/>
      <c r="D321" s="499"/>
      <c r="E321" s="499"/>
      <c r="F321" s="499"/>
      <c r="G321" s="499"/>
      <c r="H321" s="90"/>
    </row>
    <row r="322" spans="2:8" ht="16" x14ac:dyDescent="0.15">
      <c r="B322" s="353"/>
      <c r="C322" s="1"/>
      <c r="D322" s="499"/>
      <c r="E322" s="499"/>
      <c r="F322" s="499"/>
      <c r="G322" s="499"/>
      <c r="H322" s="90"/>
    </row>
    <row r="323" spans="2:8" ht="16" x14ac:dyDescent="0.15">
      <c r="B323" s="354" t="s">
        <v>97</v>
      </c>
      <c r="C323" s="1"/>
      <c r="D323" s="499"/>
      <c r="E323" s="499"/>
      <c r="F323" s="499"/>
      <c r="G323" s="499"/>
      <c r="H323" s="90"/>
    </row>
    <row r="324" spans="2:8" ht="16" x14ac:dyDescent="0.15">
      <c r="B324" s="355" t="s">
        <v>98</v>
      </c>
      <c r="C324" s="1"/>
      <c r="D324" s="499"/>
      <c r="E324" s="499"/>
      <c r="F324" s="499"/>
      <c r="G324" s="499"/>
      <c r="H324" s="90"/>
    </row>
    <row r="325" spans="2:8" ht="16" x14ac:dyDescent="0.15">
      <c r="B325" s="356" t="s">
        <v>99</v>
      </c>
      <c r="C325" s="1"/>
      <c r="D325" s="499"/>
      <c r="E325" s="499"/>
      <c r="F325" s="499"/>
      <c r="G325" s="499"/>
      <c r="H325" s="90"/>
    </row>
    <row r="326" spans="2:8" ht="16" x14ac:dyDescent="0.15">
      <c r="B326" s="356" t="s">
        <v>100</v>
      </c>
      <c r="C326" s="1"/>
      <c r="D326" s="499"/>
      <c r="E326" s="499"/>
      <c r="F326" s="499"/>
      <c r="G326" s="499"/>
      <c r="H326" s="90"/>
    </row>
    <row r="327" spans="2:8" x14ac:dyDescent="0.15">
      <c r="B327" s="96"/>
      <c r="C327" s="97"/>
      <c r="D327" s="98"/>
      <c r="E327" s="98"/>
      <c r="F327" s="98"/>
      <c r="G327" s="98"/>
      <c r="H327" s="99"/>
    </row>
    <row r="339" spans="2:8" ht="16" x14ac:dyDescent="0.15">
      <c r="B339" s="675" t="s">
        <v>210</v>
      </c>
      <c r="C339" s="676"/>
      <c r="D339" s="676"/>
      <c r="E339" s="676"/>
      <c r="F339" s="676"/>
      <c r="G339" s="676"/>
      <c r="H339" s="677"/>
    </row>
    <row r="340" spans="2:8" ht="14.25" customHeight="1" x14ac:dyDescent="0.15">
      <c r="B340" s="678" t="s">
        <v>211</v>
      </c>
      <c r="C340" s="736"/>
      <c r="D340" s="736"/>
      <c r="E340" s="736"/>
      <c r="F340" s="736"/>
      <c r="G340" s="736"/>
      <c r="H340" s="737"/>
    </row>
    <row r="341" spans="2:8" x14ac:dyDescent="0.15">
      <c r="B341" s="738"/>
      <c r="C341" s="739"/>
      <c r="D341" s="739"/>
      <c r="E341" s="739"/>
      <c r="F341" s="739"/>
      <c r="G341" s="739"/>
      <c r="H341" s="740"/>
    </row>
    <row r="342" spans="2:8" x14ac:dyDescent="0.15">
      <c r="B342" s="741"/>
      <c r="C342" s="742"/>
      <c r="D342" s="742"/>
      <c r="E342" s="742"/>
      <c r="F342" s="742"/>
      <c r="G342" s="742"/>
      <c r="H342" s="743"/>
    </row>
    <row r="343" spans="2:8" ht="14.25" customHeight="1" x14ac:dyDescent="0.15">
      <c r="B343" s="687"/>
      <c r="C343" s="688"/>
      <c r="D343" s="688"/>
      <c r="E343" s="688"/>
      <c r="F343" s="689"/>
      <c r="G343" s="696" t="s">
        <v>243</v>
      </c>
      <c r="H343" s="697"/>
    </row>
    <row r="344" spans="2:8" ht="14.25" customHeight="1" x14ac:dyDescent="0.15">
      <c r="B344" s="690"/>
      <c r="C344" s="691"/>
      <c r="D344" s="691"/>
      <c r="E344" s="691"/>
      <c r="F344" s="692"/>
      <c r="G344" s="698"/>
      <c r="H344" s="699"/>
    </row>
    <row r="345" spans="2:8" ht="14.25" customHeight="1" x14ac:dyDescent="0.15">
      <c r="B345" s="693"/>
      <c r="C345" s="694"/>
      <c r="D345" s="694"/>
      <c r="E345" s="694"/>
      <c r="F345" s="695"/>
      <c r="G345" s="700"/>
      <c r="H345" s="701"/>
    </row>
    <row r="346" spans="2:8" x14ac:dyDescent="0.15">
      <c r="B346" s="702"/>
      <c r="C346" s="703"/>
      <c r="D346" s="703"/>
      <c r="E346" s="703"/>
      <c r="F346" s="703"/>
      <c r="G346" s="703"/>
      <c r="H346" s="704"/>
    </row>
    <row r="347" spans="2:8" x14ac:dyDescent="0.15">
      <c r="B347" s="42" t="s">
        <v>213</v>
      </c>
      <c r="C347" s="43"/>
      <c r="D347" s="43"/>
      <c r="E347" s="43"/>
      <c r="F347" s="44"/>
      <c r="G347" s="43"/>
      <c r="H347" s="45"/>
    </row>
    <row r="348" spans="2:8" x14ac:dyDescent="0.15">
      <c r="B348" s="721" t="s">
        <v>214</v>
      </c>
      <c r="C348" s="722"/>
      <c r="D348" s="152" t="s">
        <v>215</v>
      </c>
      <c r="E348" s="152" t="s">
        <v>216</v>
      </c>
      <c r="F348" s="153" t="s">
        <v>244</v>
      </c>
      <c r="G348" s="513" t="s">
        <v>218</v>
      </c>
      <c r="H348" s="154" t="s">
        <v>219</v>
      </c>
    </row>
    <row r="349" spans="2:8" x14ac:dyDescent="0.15">
      <c r="B349" s="711" t="s">
        <v>245</v>
      </c>
      <c r="C349" s="712"/>
      <c r="D349" s="118"/>
      <c r="E349" s="119"/>
      <c r="F349" s="120">
        <v>0.1</v>
      </c>
      <c r="G349" s="121" t="e">
        <f>+H371</f>
        <v>#DIV/0!</v>
      </c>
      <c r="H349" s="122" t="e">
        <f>+F349*G349</f>
        <v>#DIV/0!</v>
      </c>
    </row>
    <row r="350" spans="2:8" x14ac:dyDescent="0.15">
      <c r="B350" s="713"/>
      <c r="C350" s="714"/>
      <c r="D350" s="118"/>
      <c r="E350" s="119"/>
      <c r="F350" s="127"/>
      <c r="G350" s="124">
        <f>+E350*F350</f>
        <v>0</v>
      </c>
      <c r="H350" s="122">
        <f>+G350</f>
        <v>0</v>
      </c>
    </row>
    <row r="351" spans="2:8" x14ac:dyDescent="0.15">
      <c r="B351" s="711"/>
      <c r="C351" s="712"/>
      <c r="D351" s="118"/>
      <c r="E351" s="119"/>
      <c r="F351" s="127"/>
      <c r="G351" s="121"/>
      <c r="H351" s="122"/>
    </row>
    <row r="352" spans="2:8" x14ac:dyDescent="0.15">
      <c r="B352" s="128"/>
      <c r="C352" s="129"/>
      <c r="D352" s="129"/>
      <c r="E352" s="129"/>
      <c r="F352" s="130"/>
      <c r="G352" s="131" t="s">
        <v>224</v>
      </c>
      <c r="H352" s="132" t="e">
        <f>SUM(H349:H351)</f>
        <v>#DIV/0!</v>
      </c>
    </row>
    <row r="353" spans="2:8" x14ac:dyDescent="0.15">
      <c r="B353" s="42" t="s">
        <v>225</v>
      </c>
      <c r="C353" s="43"/>
      <c r="D353" s="43"/>
      <c r="E353" s="43"/>
      <c r="F353" s="59"/>
      <c r="G353" s="59"/>
      <c r="H353" s="60"/>
    </row>
    <row r="354" spans="2:8" x14ac:dyDescent="0.15">
      <c r="B354" s="721" t="s">
        <v>214</v>
      </c>
      <c r="C354" s="722"/>
      <c r="D354" s="152" t="s">
        <v>226</v>
      </c>
      <c r="E354" s="152" t="s">
        <v>227</v>
      </c>
      <c r="F354" s="153" t="s">
        <v>228</v>
      </c>
      <c r="G354" s="513" t="s">
        <v>218</v>
      </c>
      <c r="H354" s="155" t="s">
        <v>219</v>
      </c>
    </row>
    <row r="355" spans="2:8" x14ac:dyDescent="0.15">
      <c r="B355" s="717"/>
      <c r="C355" s="718"/>
      <c r="D355" s="106"/>
      <c r="E355" s="126"/>
      <c r="F355" s="146"/>
      <c r="G355" s="109"/>
      <c r="H355" s="110"/>
    </row>
    <row r="356" spans="2:8" x14ac:dyDescent="0.15">
      <c r="B356" s="719"/>
      <c r="C356" s="720"/>
      <c r="D356" s="106"/>
      <c r="E356" s="126"/>
      <c r="F356" s="146"/>
      <c r="G356" s="109"/>
      <c r="H356" s="110"/>
    </row>
    <row r="357" spans="2:8" x14ac:dyDescent="0.15">
      <c r="B357" s="511"/>
      <c r="C357" s="512"/>
      <c r="D357" s="106"/>
      <c r="E357" s="126"/>
      <c r="F357" s="146"/>
      <c r="G357" s="109"/>
      <c r="H357" s="110"/>
    </row>
    <row r="358" spans="2:8" x14ac:dyDescent="0.15">
      <c r="B358" s="511"/>
      <c r="C358" s="512"/>
      <c r="D358" s="106"/>
      <c r="E358" s="126"/>
      <c r="F358" s="146"/>
      <c r="G358" s="109"/>
      <c r="H358" s="110"/>
    </row>
    <row r="359" spans="2:8" x14ac:dyDescent="0.15">
      <c r="B359" s="719"/>
      <c r="C359" s="720"/>
      <c r="D359" s="111"/>
      <c r="E359" s="147"/>
      <c r="F359" s="127"/>
      <c r="G359" s="121"/>
      <c r="H359" s="112"/>
    </row>
    <row r="360" spans="2:8" x14ac:dyDescent="0.15">
      <c r="B360" s="128"/>
      <c r="C360" s="129"/>
      <c r="D360" s="129"/>
      <c r="E360" s="129"/>
      <c r="F360" s="148"/>
      <c r="G360" s="131" t="s">
        <v>224</v>
      </c>
      <c r="H360" s="149">
        <f>SUM(H355:H359)</f>
        <v>0</v>
      </c>
    </row>
    <row r="361" spans="2:8" x14ac:dyDescent="0.15">
      <c r="B361" s="42" t="s">
        <v>230</v>
      </c>
      <c r="C361" s="43"/>
      <c r="D361" s="43"/>
      <c r="E361" s="43"/>
      <c r="F361" s="59"/>
      <c r="G361" s="59"/>
      <c r="H361" s="53"/>
    </row>
    <row r="362" spans="2:8" x14ac:dyDescent="0.15">
      <c r="B362" s="721" t="s">
        <v>214</v>
      </c>
      <c r="C362" s="722"/>
      <c r="D362" s="152" t="s">
        <v>280</v>
      </c>
      <c r="E362" s="152" t="s">
        <v>231</v>
      </c>
      <c r="F362" s="153" t="s">
        <v>281</v>
      </c>
      <c r="G362" s="152" t="s">
        <v>218</v>
      </c>
      <c r="H362" s="156" t="s">
        <v>233</v>
      </c>
    </row>
    <row r="363" spans="2:8" x14ac:dyDescent="0.15">
      <c r="B363" s="715"/>
      <c r="C363" s="716"/>
      <c r="D363" s="157"/>
      <c r="E363" s="158"/>
      <c r="F363" s="109"/>
      <c r="G363" s="109"/>
      <c r="H363" s="122"/>
    </row>
    <row r="364" spans="2:8" x14ac:dyDescent="0.15">
      <c r="B364" s="715"/>
      <c r="C364" s="716"/>
      <c r="D364" s="157"/>
      <c r="E364" s="113"/>
      <c r="F364" s="142"/>
      <c r="G364" s="113"/>
      <c r="H364" s="159"/>
    </row>
    <row r="365" spans="2:8" x14ac:dyDescent="0.15">
      <c r="B365" s="128"/>
      <c r="C365" s="129"/>
      <c r="D365" s="129"/>
      <c r="E365" s="129"/>
      <c r="F365" s="130"/>
      <c r="G365" s="131" t="s">
        <v>224</v>
      </c>
      <c r="H365" s="160">
        <f>SUM(H363:H364)</f>
        <v>0</v>
      </c>
    </row>
    <row r="366" spans="2:8" x14ac:dyDescent="0.15">
      <c r="B366" s="42" t="s">
        <v>234</v>
      </c>
      <c r="C366" s="43"/>
      <c r="D366" s="43"/>
      <c r="E366" s="43"/>
      <c r="F366" s="44"/>
      <c r="G366" s="59"/>
      <c r="H366" s="78"/>
    </row>
    <row r="367" spans="2:8" x14ac:dyDescent="0.15">
      <c r="B367" s="161" t="s">
        <v>235</v>
      </c>
      <c r="C367" s="161" t="s">
        <v>228</v>
      </c>
      <c r="D367" s="161" t="s">
        <v>236</v>
      </c>
      <c r="E367" s="161" t="s">
        <v>237</v>
      </c>
      <c r="F367" s="162" t="s">
        <v>238</v>
      </c>
      <c r="G367" s="163" t="s">
        <v>244</v>
      </c>
      <c r="H367" s="164" t="s">
        <v>218</v>
      </c>
    </row>
    <row r="368" spans="2:8" x14ac:dyDescent="0.15">
      <c r="B368" s="112" t="s">
        <v>249</v>
      </c>
      <c r="C368" s="113">
        <v>1</v>
      </c>
      <c r="D368" s="114">
        <v>93381.6</v>
      </c>
      <c r="E368" s="115">
        <v>1.8344</v>
      </c>
      <c r="F368" s="116">
        <f>+D368*C368*E368</f>
        <v>171299.20704000001</v>
      </c>
      <c r="G368" s="113"/>
      <c r="H368" s="109" t="e">
        <f>F368/G368</f>
        <v>#DIV/0!</v>
      </c>
    </row>
    <row r="369" spans="2:8" x14ac:dyDescent="0.15">
      <c r="B369" s="112" t="s">
        <v>250</v>
      </c>
      <c r="C369" s="113">
        <v>1</v>
      </c>
      <c r="D369" s="141">
        <v>58363.5</v>
      </c>
      <c r="E369" s="115">
        <v>1.8344</v>
      </c>
      <c r="F369" s="116">
        <f>+D369*C369*E369</f>
        <v>107062.00440000001</v>
      </c>
      <c r="G369" s="113"/>
      <c r="H369" s="109" t="e">
        <f>+F369/G369</f>
        <v>#DIV/0!</v>
      </c>
    </row>
    <row r="370" spans="2:8" x14ac:dyDescent="0.15">
      <c r="B370" s="112"/>
      <c r="C370" s="112"/>
      <c r="D370" s="142"/>
      <c r="E370" s="112"/>
      <c r="F370" s="142"/>
      <c r="G370" s="112"/>
      <c r="H370" s="116"/>
    </row>
    <row r="371" spans="2:8" x14ac:dyDescent="0.15">
      <c r="B371" s="128"/>
      <c r="C371" s="129"/>
      <c r="D371" s="129"/>
      <c r="E371" s="129"/>
      <c r="F371" s="130"/>
      <c r="G371" s="131" t="s">
        <v>224</v>
      </c>
      <c r="H371" s="117" t="e">
        <f>+SUM(H368:H370)</f>
        <v>#DIV/0!</v>
      </c>
    </row>
    <row r="372" spans="2:8" x14ac:dyDescent="0.15">
      <c r="B372" s="128"/>
      <c r="C372" s="129"/>
      <c r="D372" s="129"/>
      <c r="E372" s="129"/>
      <c r="F372" s="130"/>
      <c r="G372" s="165"/>
      <c r="H372" s="166"/>
    </row>
    <row r="373" spans="2:8" x14ac:dyDescent="0.15">
      <c r="B373" s="88"/>
      <c r="C373" s="43"/>
      <c r="D373" s="673" t="s">
        <v>242</v>
      </c>
      <c r="E373" s="673"/>
      <c r="F373" s="673"/>
      <c r="G373" s="674"/>
      <c r="H373" s="89" t="e">
        <f>+H352+H360+H365+H371</f>
        <v>#DIV/0!</v>
      </c>
    </row>
    <row r="374" spans="2:8" ht="16" x14ac:dyDescent="0.15">
      <c r="B374" s="352"/>
      <c r="C374" s="1"/>
      <c r="D374" s="499"/>
      <c r="E374" s="499"/>
      <c r="F374" s="499"/>
      <c r="G374" s="499"/>
      <c r="H374" s="90"/>
    </row>
    <row r="375" spans="2:8" ht="16" x14ac:dyDescent="0.15">
      <c r="B375" s="353"/>
      <c r="C375" s="1"/>
      <c r="D375" s="499"/>
      <c r="E375" s="499"/>
      <c r="F375" s="499"/>
      <c r="G375" s="499"/>
      <c r="H375" s="90"/>
    </row>
    <row r="376" spans="2:8" ht="16" x14ac:dyDescent="0.15">
      <c r="B376" s="354" t="s">
        <v>97</v>
      </c>
      <c r="C376" s="1"/>
      <c r="D376" s="499"/>
      <c r="E376" s="499"/>
      <c r="F376" s="499"/>
      <c r="G376" s="499"/>
      <c r="H376" s="90"/>
    </row>
    <row r="377" spans="2:8" ht="16" x14ac:dyDescent="0.15">
      <c r="B377" s="355" t="s">
        <v>98</v>
      </c>
      <c r="C377" s="1"/>
      <c r="D377" s="499"/>
      <c r="E377" s="499"/>
      <c r="F377" s="499"/>
      <c r="G377" s="499"/>
      <c r="H377" s="90"/>
    </row>
    <row r="378" spans="2:8" ht="16" x14ac:dyDescent="0.15">
      <c r="B378" s="356" t="s">
        <v>99</v>
      </c>
      <c r="C378" s="1"/>
      <c r="D378" s="499"/>
      <c r="E378" s="499"/>
      <c r="F378" s="499"/>
      <c r="G378" s="499"/>
      <c r="H378" s="90"/>
    </row>
    <row r="379" spans="2:8" ht="16" x14ac:dyDescent="0.15">
      <c r="B379" s="356" t="s">
        <v>100</v>
      </c>
      <c r="C379" s="1"/>
      <c r="D379" s="499"/>
      <c r="E379" s="499"/>
      <c r="F379" s="499"/>
      <c r="G379" s="499"/>
      <c r="H379" s="90"/>
    </row>
    <row r="380" spans="2:8" x14ac:dyDescent="0.15">
      <c r="B380" s="96"/>
      <c r="C380" s="97"/>
      <c r="D380" s="98"/>
      <c r="E380" s="98"/>
      <c r="F380" s="98"/>
      <c r="G380" s="98"/>
      <c r="H380" s="99"/>
    </row>
    <row r="393" spans="2:8" ht="16" x14ac:dyDescent="0.15">
      <c r="B393" s="675" t="s">
        <v>210</v>
      </c>
      <c r="C393" s="676"/>
      <c r="D393" s="676"/>
      <c r="E393" s="676"/>
      <c r="F393" s="676"/>
      <c r="G393" s="676"/>
      <c r="H393" s="677"/>
    </row>
    <row r="394" spans="2:8" ht="14.25" customHeight="1" x14ac:dyDescent="0.15">
      <c r="B394" s="678" t="s">
        <v>211</v>
      </c>
      <c r="C394" s="736"/>
      <c r="D394" s="736"/>
      <c r="E394" s="736"/>
      <c r="F394" s="736"/>
      <c r="G394" s="736"/>
      <c r="H394" s="737"/>
    </row>
    <row r="395" spans="2:8" x14ac:dyDescent="0.15">
      <c r="B395" s="738"/>
      <c r="C395" s="739"/>
      <c r="D395" s="739"/>
      <c r="E395" s="739"/>
      <c r="F395" s="739"/>
      <c r="G395" s="739"/>
      <c r="H395" s="740"/>
    </row>
    <row r="396" spans="2:8" x14ac:dyDescent="0.15">
      <c r="B396" s="741"/>
      <c r="C396" s="742"/>
      <c r="D396" s="742"/>
      <c r="E396" s="742"/>
      <c r="F396" s="742"/>
      <c r="G396" s="742"/>
      <c r="H396" s="743"/>
    </row>
    <row r="397" spans="2:8" ht="14.25" customHeight="1" x14ac:dyDescent="0.15">
      <c r="B397" s="687"/>
      <c r="C397" s="688"/>
      <c r="D397" s="688"/>
      <c r="E397" s="688"/>
      <c r="F397" s="689"/>
      <c r="G397" s="696" t="s">
        <v>243</v>
      </c>
      <c r="H397" s="697"/>
    </row>
    <row r="398" spans="2:8" ht="14.25" customHeight="1" x14ac:dyDescent="0.15">
      <c r="B398" s="690"/>
      <c r="C398" s="691"/>
      <c r="D398" s="691"/>
      <c r="E398" s="691"/>
      <c r="F398" s="692"/>
      <c r="G398" s="698"/>
      <c r="H398" s="699"/>
    </row>
    <row r="399" spans="2:8" ht="14.25" customHeight="1" x14ac:dyDescent="0.15">
      <c r="B399" s="693"/>
      <c r="C399" s="694"/>
      <c r="D399" s="694"/>
      <c r="E399" s="694"/>
      <c r="F399" s="695"/>
      <c r="G399" s="700"/>
      <c r="H399" s="701"/>
    </row>
    <row r="400" spans="2:8" x14ac:dyDescent="0.15">
      <c r="B400" s="702"/>
      <c r="C400" s="703"/>
      <c r="D400" s="703"/>
      <c r="E400" s="703"/>
      <c r="F400" s="703"/>
      <c r="G400" s="703"/>
      <c r="H400" s="704"/>
    </row>
    <row r="401" spans="2:8" x14ac:dyDescent="0.15">
      <c r="B401" s="42" t="s">
        <v>213</v>
      </c>
      <c r="C401" s="43"/>
      <c r="D401" s="43"/>
      <c r="E401" s="43"/>
      <c r="F401" s="44"/>
      <c r="G401" s="43"/>
      <c r="H401" s="45"/>
    </row>
    <row r="402" spans="2:8" x14ac:dyDescent="0.15">
      <c r="B402" s="721" t="s">
        <v>214</v>
      </c>
      <c r="C402" s="722"/>
      <c r="D402" s="152" t="s">
        <v>215</v>
      </c>
      <c r="E402" s="152" t="s">
        <v>216</v>
      </c>
      <c r="F402" s="153" t="s">
        <v>244</v>
      </c>
      <c r="G402" s="513" t="s">
        <v>218</v>
      </c>
      <c r="H402" s="154" t="s">
        <v>219</v>
      </c>
    </row>
    <row r="403" spans="2:8" x14ac:dyDescent="0.15">
      <c r="B403" s="711" t="s">
        <v>245</v>
      </c>
      <c r="C403" s="712"/>
      <c r="D403" s="118"/>
      <c r="E403" s="119"/>
      <c r="F403" s="120">
        <v>0.1</v>
      </c>
      <c r="G403" s="121" t="e">
        <f>+H425</f>
        <v>#DIV/0!</v>
      </c>
      <c r="H403" s="122" t="e">
        <f>+F403*G403</f>
        <v>#DIV/0!</v>
      </c>
    </row>
    <row r="404" spans="2:8" x14ac:dyDescent="0.15">
      <c r="B404" s="713"/>
      <c r="C404" s="714"/>
      <c r="D404" s="118"/>
      <c r="E404" s="119"/>
      <c r="F404" s="127"/>
      <c r="G404" s="124">
        <f>+E404*F404</f>
        <v>0</v>
      </c>
      <c r="H404" s="122">
        <f>+G404</f>
        <v>0</v>
      </c>
    </row>
    <row r="405" spans="2:8" x14ac:dyDescent="0.15">
      <c r="B405" s="711"/>
      <c r="C405" s="712"/>
      <c r="D405" s="118"/>
      <c r="E405" s="119"/>
      <c r="F405" s="127"/>
      <c r="G405" s="121"/>
      <c r="H405" s="122"/>
    </row>
    <row r="406" spans="2:8" x14ac:dyDescent="0.15">
      <c r="B406" s="128"/>
      <c r="C406" s="129"/>
      <c r="D406" s="129"/>
      <c r="E406" s="129"/>
      <c r="F406" s="130"/>
      <c r="G406" s="131" t="s">
        <v>224</v>
      </c>
      <c r="H406" s="132" t="e">
        <f>SUM(H403:H405)</f>
        <v>#DIV/0!</v>
      </c>
    </row>
    <row r="407" spans="2:8" x14ac:dyDescent="0.15">
      <c r="B407" s="42" t="s">
        <v>225</v>
      </c>
      <c r="C407" s="43"/>
      <c r="D407" s="43"/>
      <c r="E407" s="43"/>
      <c r="F407" s="59"/>
      <c r="G407" s="59"/>
      <c r="H407" s="60"/>
    </row>
    <row r="408" spans="2:8" x14ac:dyDescent="0.15">
      <c r="B408" s="721" t="s">
        <v>214</v>
      </c>
      <c r="C408" s="722"/>
      <c r="D408" s="152" t="s">
        <v>226</v>
      </c>
      <c r="E408" s="152" t="s">
        <v>227</v>
      </c>
      <c r="F408" s="153" t="s">
        <v>228</v>
      </c>
      <c r="G408" s="513" t="s">
        <v>218</v>
      </c>
      <c r="H408" s="155" t="s">
        <v>219</v>
      </c>
    </row>
    <row r="409" spans="2:8" x14ac:dyDescent="0.15">
      <c r="B409" s="717"/>
      <c r="C409" s="718"/>
      <c r="D409" s="106"/>
      <c r="E409" s="126"/>
      <c r="F409" s="146"/>
      <c r="G409" s="109"/>
      <c r="H409" s="110"/>
    </row>
    <row r="410" spans="2:8" x14ac:dyDescent="0.15">
      <c r="B410" s="719"/>
      <c r="C410" s="720"/>
      <c r="D410" s="106"/>
      <c r="E410" s="126"/>
      <c r="F410" s="146"/>
      <c r="G410" s="109"/>
      <c r="H410" s="110"/>
    </row>
    <row r="411" spans="2:8" x14ac:dyDescent="0.15">
      <c r="B411" s="511"/>
      <c r="C411" s="512"/>
      <c r="D411" s="106"/>
      <c r="E411" s="126"/>
      <c r="F411" s="146"/>
      <c r="G411" s="109"/>
      <c r="H411" s="110"/>
    </row>
    <row r="412" spans="2:8" x14ac:dyDescent="0.15">
      <c r="B412" s="511"/>
      <c r="C412" s="512"/>
      <c r="D412" s="106"/>
      <c r="E412" s="126"/>
      <c r="F412" s="146"/>
      <c r="G412" s="109"/>
      <c r="H412" s="110"/>
    </row>
    <row r="413" spans="2:8" x14ac:dyDescent="0.15">
      <c r="B413" s="719"/>
      <c r="C413" s="720"/>
      <c r="D413" s="111"/>
      <c r="E413" s="147"/>
      <c r="F413" s="127"/>
      <c r="G413" s="121"/>
      <c r="H413" s="112"/>
    </row>
    <row r="414" spans="2:8" x14ac:dyDescent="0.15">
      <c r="B414" s="128"/>
      <c r="C414" s="129"/>
      <c r="D414" s="129"/>
      <c r="E414" s="129"/>
      <c r="F414" s="148"/>
      <c r="G414" s="131" t="s">
        <v>224</v>
      </c>
      <c r="H414" s="149">
        <f>SUM(H409:H413)</f>
        <v>0</v>
      </c>
    </row>
    <row r="415" spans="2:8" x14ac:dyDescent="0.15">
      <c r="B415" s="42" t="s">
        <v>230</v>
      </c>
      <c r="C415" s="43"/>
      <c r="D415" s="43"/>
      <c r="E415" s="43"/>
      <c r="F415" s="59"/>
      <c r="G415" s="59"/>
      <c r="H415" s="53"/>
    </row>
    <row r="416" spans="2:8" x14ac:dyDescent="0.15">
      <c r="B416" s="721" t="s">
        <v>214</v>
      </c>
      <c r="C416" s="722"/>
      <c r="D416" s="152" t="s">
        <v>280</v>
      </c>
      <c r="E416" s="152" t="s">
        <v>231</v>
      </c>
      <c r="F416" s="153" t="s">
        <v>281</v>
      </c>
      <c r="G416" s="152" t="s">
        <v>218</v>
      </c>
      <c r="H416" s="156" t="s">
        <v>233</v>
      </c>
    </row>
    <row r="417" spans="2:8" x14ac:dyDescent="0.15">
      <c r="B417" s="715"/>
      <c r="C417" s="716"/>
      <c r="D417" s="157"/>
      <c r="E417" s="158"/>
      <c r="F417" s="109"/>
      <c r="G417" s="109"/>
      <c r="H417" s="122"/>
    </row>
    <row r="418" spans="2:8" x14ac:dyDescent="0.15">
      <c r="B418" s="715"/>
      <c r="C418" s="716"/>
      <c r="D418" s="157"/>
      <c r="E418" s="113"/>
      <c r="F418" s="142"/>
      <c r="G418" s="113"/>
      <c r="H418" s="159"/>
    </row>
    <row r="419" spans="2:8" x14ac:dyDescent="0.15">
      <c r="B419" s="128"/>
      <c r="C419" s="129"/>
      <c r="D419" s="129"/>
      <c r="E419" s="129"/>
      <c r="F419" s="130"/>
      <c r="G419" s="131" t="s">
        <v>224</v>
      </c>
      <c r="H419" s="160">
        <f>SUM(H417:H418)</f>
        <v>0</v>
      </c>
    </row>
    <row r="420" spans="2:8" x14ac:dyDescent="0.15">
      <c r="B420" s="42" t="s">
        <v>234</v>
      </c>
      <c r="C420" s="43"/>
      <c r="D420" s="43"/>
      <c r="E420" s="43"/>
      <c r="F420" s="44"/>
      <c r="G420" s="59"/>
      <c r="H420" s="78"/>
    </row>
    <row r="421" spans="2:8" x14ac:dyDescent="0.15">
      <c r="B421" s="161" t="s">
        <v>235</v>
      </c>
      <c r="C421" s="161" t="s">
        <v>228</v>
      </c>
      <c r="D421" s="161" t="s">
        <v>236</v>
      </c>
      <c r="E421" s="161" t="s">
        <v>237</v>
      </c>
      <c r="F421" s="162" t="s">
        <v>238</v>
      </c>
      <c r="G421" s="163" t="s">
        <v>244</v>
      </c>
      <c r="H421" s="164" t="s">
        <v>218</v>
      </c>
    </row>
    <row r="422" spans="2:8" x14ac:dyDescent="0.15">
      <c r="B422" s="112" t="s">
        <v>249</v>
      </c>
      <c r="C422" s="113">
        <v>1</v>
      </c>
      <c r="D422" s="114">
        <v>93381.6</v>
      </c>
      <c r="E422" s="115">
        <v>1.8344</v>
      </c>
      <c r="F422" s="116">
        <f>+D422*C422*E422</f>
        <v>171299.20704000001</v>
      </c>
      <c r="G422" s="113"/>
      <c r="H422" s="109" t="e">
        <f>F422/G422</f>
        <v>#DIV/0!</v>
      </c>
    </row>
    <row r="423" spans="2:8" x14ac:dyDescent="0.15">
      <c r="B423" s="112" t="s">
        <v>250</v>
      </c>
      <c r="C423" s="113">
        <v>1</v>
      </c>
      <c r="D423" s="141">
        <v>58363.5</v>
      </c>
      <c r="E423" s="115">
        <v>1.8344</v>
      </c>
      <c r="F423" s="116">
        <f>+D423*C423*E423</f>
        <v>107062.00440000001</v>
      </c>
      <c r="G423" s="113"/>
      <c r="H423" s="109" t="e">
        <f>+F423/G423</f>
        <v>#DIV/0!</v>
      </c>
    </row>
    <row r="424" spans="2:8" x14ac:dyDescent="0.15">
      <c r="B424" s="112"/>
      <c r="C424" s="112"/>
      <c r="D424" s="142"/>
      <c r="E424" s="112"/>
      <c r="F424" s="142"/>
      <c r="G424" s="112"/>
      <c r="H424" s="116"/>
    </row>
    <row r="425" spans="2:8" x14ac:dyDescent="0.15">
      <c r="B425" s="128"/>
      <c r="C425" s="129"/>
      <c r="D425" s="129"/>
      <c r="E425" s="129"/>
      <c r="F425" s="130"/>
      <c r="G425" s="131" t="s">
        <v>224</v>
      </c>
      <c r="H425" s="117" t="e">
        <f>+SUM(H422:H424)</f>
        <v>#DIV/0!</v>
      </c>
    </row>
    <row r="426" spans="2:8" x14ac:dyDescent="0.15">
      <c r="B426" s="128"/>
      <c r="C426" s="129"/>
      <c r="D426" s="129"/>
      <c r="E426" s="129"/>
      <c r="F426" s="130"/>
      <c r="G426" s="165"/>
      <c r="H426" s="166"/>
    </row>
    <row r="427" spans="2:8" x14ac:dyDescent="0.15">
      <c r="B427" s="88"/>
      <c r="C427" s="43"/>
      <c r="D427" s="673" t="s">
        <v>242</v>
      </c>
      <c r="E427" s="673"/>
      <c r="F427" s="673"/>
      <c r="G427" s="674"/>
      <c r="H427" s="89" t="e">
        <f>+H406+H414+H419+H425</f>
        <v>#DIV/0!</v>
      </c>
    </row>
    <row r="428" spans="2:8" ht="16" x14ac:dyDescent="0.15">
      <c r="B428" s="352"/>
      <c r="C428" s="1"/>
      <c r="D428" s="499"/>
      <c r="E428" s="499"/>
      <c r="F428" s="499"/>
      <c r="G428" s="499"/>
      <c r="H428" s="90"/>
    </row>
    <row r="429" spans="2:8" ht="16" x14ac:dyDescent="0.15">
      <c r="B429" s="353"/>
      <c r="C429" s="1"/>
      <c r="D429" s="499"/>
      <c r="E429" s="499"/>
      <c r="F429" s="499"/>
      <c r="G429" s="499"/>
      <c r="H429" s="90"/>
    </row>
    <row r="430" spans="2:8" ht="16" x14ac:dyDescent="0.15">
      <c r="B430" s="354" t="s">
        <v>97</v>
      </c>
      <c r="C430" s="1"/>
      <c r="D430" s="499"/>
      <c r="E430" s="499"/>
      <c r="F430" s="499"/>
      <c r="G430" s="499"/>
      <c r="H430" s="90"/>
    </row>
    <row r="431" spans="2:8" ht="16" x14ac:dyDescent="0.15">
      <c r="B431" s="355" t="s">
        <v>98</v>
      </c>
      <c r="C431" s="1"/>
      <c r="D431" s="499"/>
      <c r="E431" s="499"/>
      <c r="F431" s="499"/>
      <c r="G431" s="499"/>
      <c r="H431" s="90"/>
    </row>
    <row r="432" spans="2:8" ht="16" x14ac:dyDescent="0.15">
      <c r="B432" s="356" t="s">
        <v>99</v>
      </c>
      <c r="C432" s="1"/>
      <c r="D432" s="499"/>
      <c r="E432" s="499"/>
      <c r="F432" s="499"/>
      <c r="G432" s="499"/>
      <c r="H432" s="90"/>
    </row>
    <row r="433" spans="2:8" ht="16" x14ac:dyDescent="0.15">
      <c r="B433" s="356" t="s">
        <v>100</v>
      </c>
      <c r="C433" s="1"/>
      <c r="D433" s="499"/>
      <c r="E433" s="499"/>
      <c r="F433" s="499"/>
      <c r="G433" s="499"/>
      <c r="H433" s="90"/>
    </row>
    <row r="434" spans="2:8" x14ac:dyDescent="0.15">
      <c r="B434" s="96"/>
      <c r="C434" s="97"/>
      <c r="D434" s="98"/>
      <c r="E434" s="98"/>
      <c r="F434" s="98"/>
      <c r="G434" s="98"/>
      <c r="H434" s="99"/>
    </row>
  </sheetData>
  <mergeCells count="148">
    <mergeCell ref="B224:C224"/>
    <mergeCell ref="B225:C225"/>
    <mergeCell ref="B233:C233"/>
    <mergeCell ref="B238:C238"/>
    <mergeCell ref="B241:C241"/>
    <mergeCell ref="B244:C244"/>
    <mergeCell ref="B245:C245"/>
    <mergeCell ref="B246:C246"/>
    <mergeCell ref="B226:C226"/>
    <mergeCell ref="B229:C229"/>
    <mergeCell ref="B232:C232"/>
    <mergeCell ref="B240:C240"/>
    <mergeCell ref="B234:C234"/>
    <mergeCell ref="B235:C235"/>
    <mergeCell ref="B236:C236"/>
    <mergeCell ref="B237:C237"/>
    <mergeCell ref="B239:C239"/>
    <mergeCell ref="B222:H222"/>
    <mergeCell ref="B179:C179"/>
    <mergeCell ref="B180:C180"/>
    <mergeCell ref="B183:C183"/>
    <mergeCell ref="B186:C186"/>
    <mergeCell ref="B187:C187"/>
    <mergeCell ref="B188:C188"/>
    <mergeCell ref="D197:G197"/>
    <mergeCell ref="B215:H215"/>
    <mergeCell ref="B216:H218"/>
    <mergeCell ref="B219:F221"/>
    <mergeCell ref="G219:H221"/>
    <mergeCell ref="B178:C178"/>
    <mergeCell ref="B135:C135"/>
    <mergeCell ref="B136:C136"/>
    <mergeCell ref="D145:G145"/>
    <mergeCell ref="B163:H163"/>
    <mergeCell ref="B164:H166"/>
    <mergeCell ref="B167:F169"/>
    <mergeCell ref="G167:H169"/>
    <mergeCell ref="B170:H170"/>
    <mergeCell ref="B172:C172"/>
    <mergeCell ref="B173:C173"/>
    <mergeCell ref="B174:C174"/>
    <mergeCell ref="B175:C175"/>
    <mergeCell ref="B134:C134"/>
    <mergeCell ref="B115:F117"/>
    <mergeCell ref="G115:H117"/>
    <mergeCell ref="B118:H118"/>
    <mergeCell ref="B120:C120"/>
    <mergeCell ref="B121:C121"/>
    <mergeCell ref="B122:C122"/>
    <mergeCell ref="B123:C123"/>
    <mergeCell ref="B126:C126"/>
    <mergeCell ref="B127:C127"/>
    <mergeCell ref="B128:C128"/>
    <mergeCell ref="B131:C131"/>
    <mergeCell ref="B62:F64"/>
    <mergeCell ref="G62:H64"/>
    <mergeCell ref="B65:H65"/>
    <mergeCell ref="B67:C67"/>
    <mergeCell ref="D41:G41"/>
    <mergeCell ref="B58:H58"/>
    <mergeCell ref="B112:H114"/>
    <mergeCell ref="B69:C69"/>
    <mergeCell ref="B71:C71"/>
    <mergeCell ref="B74:C74"/>
    <mergeCell ref="B75:C75"/>
    <mergeCell ref="B76:C76"/>
    <mergeCell ref="B79:C79"/>
    <mergeCell ref="B82:C82"/>
    <mergeCell ref="B83:C83"/>
    <mergeCell ref="B84:C84"/>
    <mergeCell ref="D93:G93"/>
    <mergeCell ref="B111:H111"/>
    <mergeCell ref="B292:C292"/>
    <mergeCell ref="B293:C293"/>
    <mergeCell ref="B306:C306"/>
    <mergeCell ref="B309:C309"/>
    <mergeCell ref="B310:C310"/>
    <mergeCell ref="B311:C311"/>
    <mergeCell ref="B24:C24"/>
    <mergeCell ref="B16:C16"/>
    <mergeCell ref="B7:H7"/>
    <mergeCell ref="B8:H10"/>
    <mergeCell ref="B11:F13"/>
    <mergeCell ref="G11:H13"/>
    <mergeCell ref="B14:H14"/>
    <mergeCell ref="B17:C17"/>
    <mergeCell ref="B18:C18"/>
    <mergeCell ref="B19:C19"/>
    <mergeCell ref="B22:C22"/>
    <mergeCell ref="B23:C23"/>
    <mergeCell ref="B68:C68"/>
    <mergeCell ref="B27:C27"/>
    <mergeCell ref="B30:C30"/>
    <mergeCell ref="B31:C31"/>
    <mergeCell ref="B32:C32"/>
    <mergeCell ref="B59:H61"/>
    <mergeCell ref="B359:C359"/>
    <mergeCell ref="B362:C362"/>
    <mergeCell ref="B348:C348"/>
    <mergeCell ref="B349:C349"/>
    <mergeCell ref="B350:C350"/>
    <mergeCell ref="B351:C351"/>
    <mergeCell ref="B363:C363"/>
    <mergeCell ref="B364:C364"/>
    <mergeCell ref="D320:G320"/>
    <mergeCell ref="B339:H339"/>
    <mergeCell ref="B340:H342"/>
    <mergeCell ref="B343:F345"/>
    <mergeCell ref="G343:H345"/>
    <mergeCell ref="B418:C418"/>
    <mergeCell ref="D427:G427"/>
    <mergeCell ref="B404:C404"/>
    <mergeCell ref="B405:C405"/>
    <mergeCell ref="B408:C408"/>
    <mergeCell ref="B409:C409"/>
    <mergeCell ref="B410:C410"/>
    <mergeCell ref="B397:F399"/>
    <mergeCell ref="G397:H399"/>
    <mergeCell ref="B400:H400"/>
    <mergeCell ref="B402:C402"/>
    <mergeCell ref="B403:C403"/>
    <mergeCell ref="B413:C413"/>
    <mergeCell ref="B416:C416"/>
    <mergeCell ref="B417:C417"/>
    <mergeCell ref="D255:G255"/>
    <mergeCell ref="B294:C294"/>
    <mergeCell ref="B305:C305"/>
    <mergeCell ref="B394:H396"/>
    <mergeCell ref="B393:H393"/>
    <mergeCell ref="B346:H346"/>
    <mergeCell ref="B303:C303"/>
    <mergeCell ref="B304:C304"/>
    <mergeCell ref="B295:C295"/>
    <mergeCell ref="B296:C296"/>
    <mergeCell ref="B285:C285"/>
    <mergeCell ref="B286:C286"/>
    <mergeCell ref="B287:C287"/>
    <mergeCell ref="B288:C288"/>
    <mergeCell ref="B291:C291"/>
    <mergeCell ref="B276:H276"/>
    <mergeCell ref="B277:H279"/>
    <mergeCell ref="B280:F282"/>
    <mergeCell ref="G280:H282"/>
    <mergeCell ref="B283:H283"/>
    <mergeCell ref="D373:G373"/>
    <mergeCell ref="B354:C354"/>
    <mergeCell ref="B355:C355"/>
    <mergeCell ref="B356:C356"/>
  </mergeCells>
  <dataValidations count="1">
    <dataValidation type="list" allowBlank="1" showInputMessage="1" showErrorMessage="1" sqref="B27:C27 B183:C183 B79:C79 B131:C131 B413:C413 B306:C306 B359:C359 B241:C241" xr:uid="{07EA39FA-26E0-4536-8184-EC84C51DD2EA}">
      <formula1>#REF!</formula1>
    </dataValidation>
  </dataValidations>
  <pageMargins left="0.70866141732283472" right="0.70866141732283472" top="0.74803149606299213" bottom="0.74803149606299213" header="0.31496062992125984" footer="0.31496062992125984"/>
  <pageSetup orientation="portrait" horizontalDpi="4294967292" r:id="rId1"/>
  <ignoredErrors>
    <ignoredError sqref="H72 G225:H225" evalError="1"/>
  </ignoredErrors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B96D7-E61D-4F0E-9E99-AEF84FE04D82}">
  <sheetPr>
    <tabColor rgb="FF00B0F0"/>
  </sheetPr>
  <dimension ref="B7:J206"/>
  <sheetViews>
    <sheetView showGridLines="0" topLeftCell="A109" zoomScale="82" zoomScaleNormal="82" workbookViewId="0">
      <selection activeCell="J137" sqref="J137"/>
    </sheetView>
  </sheetViews>
  <sheetFormatPr baseColWidth="10" defaultColWidth="11.5" defaultRowHeight="14" x14ac:dyDescent="0.15"/>
  <cols>
    <col min="1" max="1" width="11.5" style="41"/>
    <col min="2" max="2" width="26.5" style="41" customWidth="1"/>
    <col min="3" max="3" width="27.5" style="41" customWidth="1"/>
    <col min="4" max="4" width="15.5" style="41" customWidth="1"/>
    <col min="5" max="5" width="15" style="41" customWidth="1"/>
    <col min="6" max="6" width="17.1640625" style="41" customWidth="1"/>
    <col min="7" max="7" width="21.6640625" style="41" customWidth="1"/>
    <col min="8" max="8" width="19.1640625" style="41" customWidth="1"/>
    <col min="9" max="9" width="15" style="41" customWidth="1"/>
    <col min="10" max="10" width="11.83203125" style="41" bestFit="1" customWidth="1"/>
    <col min="11" max="11" width="11.5" style="41"/>
    <col min="12" max="12" width="16.5" style="41" bestFit="1" customWidth="1"/>
    <col min="13" max="13" width="19" style="41" customWidth="1"/>
    <col min="14" max="16384" width="11.5" style="41"/>
  </cols>
  <sheetData>
    <row r="7" spans="2:8" ht="16" x14ac:dyDescent="0.15">
      <c r="B7" s="675" t="s">
        <v>210</v>
      </c>
      <c r="C7" s="676"/>
      <c r="D7" s="676"/>
      <c r="E7" s="676"/>
      <c r="F7" s="676"/>
      <c r="G7" s="676"/>
      <c r="H7" s="677"/>
    </row>
    <row r="8" spans="2:8" ht="14.25" customHeight="1" x14ac:dyDescent="0.15">
      <c r="B8" s="678" t="s">
        <v>211</v>
      </c>
      <c r="C8" s="679"/>
      <c r="D8" s="679"/>
      <c r="E8" s="679"/>
      <c r="F8" s="679"/>
      <c r="G8" s="679"/>
      <c r="H8" s="680"/>
    </row>
    <row r="9" spans="2:8" ht="14.25" customHeight="1" x14ac:dyDescent="0.15">
      <c r="B9" s="681"/>
      <c r="C9" s="682"/>
      <c r="D9" s="682"/>
      <c r="E9" s="682"/>
      <c r="F9" s="682"/>
      <c r="G9" s="682"/>
      <c r="H9" s="683"/>
    </row>
    <row r="10" spans="2:8" ht="14.25" customHeight="1" x14ac:dyDescent="0.15">
      <c r="B10" s="684"/>
      <c r="C10" s="685"/>
      <c r="D10" s="685"/>
      <c r="E10" s="685"/>
      <c r="F10" s="685"/>
      <c r="G10" s="685"/>
      <c r="H10" s="686"/>
    </row>
    <row r="11" spans="2:8" x14ac:dyDescent="0.15">
      <c r="B11" s="687" t="str">
        <f>+'PRESUPUESTO GENERAL'!C44</f>
        <v>Suministro e Instalacion de Bancas prefabricadas en concreto, de 1,80 x 0,45 x 0,45,  con acabado en pintura café. (acabados en
madera tipo oland)</v>
      </c>
      <c r="C11" s="688"/>
      <c r="D11" s="688"/>
      <c r="E11" s="688"/>
      <c r="F11" s="689"/>
      <c r="G11" s="696" t="s">
        <v>266</v>
      </c>
      <c r="H11" s="697"/>
    </row>
    <row r="12" spans="2:8" x14ac:dyDescent="0.15">
      <c r="B12" s="690"/>
      <c r="C12" s="691"/>
      <c r="D12" s="691"/>
      <c r="E12" s="691"/>
      <c r="F12" s="692"/>
      <c r="G12" s="698"/>
      <c r="H12" s="699"/>
    </row>
    <row r="13" spans="2:8" x14ac:dyDescent="0.15">
      <c r="B13" s="693"/>
      <c r="C13" s="694"/>
      <c r="D13" s="694"/>
      <c r="E13" s="694"/>
      <c r="F13" s="695"/>
      <c r="G13" s="700"/>
      <c r="H13" s="701"/>
    </row>
    <row r="14" spans="2:8" x14ac:dyDescent="0.15">
      <c r="B14" s="702"/>
      <c r="C14" s="703"/>
      <c r="D14" s="703"/>
      <c r="E14" s="703"/>
      <c r="F14" s="703"/>
      <c r="G14" s="703"/>
      <c r="H14" s="704"/>
    </row>
    <row r="15" spans="2:8" x14ac:dyDescent="0.15">
      <c r="B15" s="42" t="s">
        <v>213</v>
      </c>
      <c r="C15" s="43"/>
      <c r="D15" s="43"/>
      <c r="E15" s="43"/>
      <c r="F15" s="44"/>
      <c r="G15" s="43"/>
      <c r="H15" s="45"/>
    </row>
    <row r="16" spans="2:8" x14ac:dyDescent="0.15">
      <c r="B16" s="669" t="s">
        <v>214</v>
      </c>
      <c r="C16" s="670"/>
      <c r="D16" s="46" t="s">
        <v>215</v>
      </c>
      <c r="E16" s="46" t="s">
        <v>216</v>
      </c>
      <c r="F16" s="47" t="s">
        <v>244</v>
      </c>
      <c r="G16" s="498" t="s">
        <v>218</v>
      </c>
      <c r="H16" s="48" t="s">
        <v>219</v>
      </c>
    </row>
    <row r="17" spans="2:10" x14ac:dyDescent="0.15">
      <c r="B17" s="705" t="s">
        <v>245</v>
      </c>
      <c r="C17" s="706"/>
      <c r="D17" s="49"/>
      <c r="E17" s="50"/>
      <c r="F17" s="51">
        <v>0.1</v>
      </c>
      <c r="G17" s="52">
        <f>+H39</f>
        <v>0</v>
      </c>
      <c r="H17" s="53">
        <f>+F17*G17</f>
        <v>0</v>
      </c>
    </row>
    <row r="18" spans="2:10" x14ac:dyDescent="0.15">
      <c r="B18" s="707"/>
      <c r="C18" s="708"/>
      <c r="D18" s="49"/>
      <c r="E18" s="50"/>
      <c r="F18" s="54"/>
      <c r="G18" s="55">
        <f>+E18*F18</f>
        <v>0</v>
      </c>
      <c r="H18" s="53">
        <f>+G18</f>
        <v>0</v>
      </c>
    </row>
    <row r="19" spans="2:10" x14ac:dyDescent="0.15">
      <c r="B19" s="705"/>
      <c r="C19" s="706"/>
      <c r="D19" s="49"/>
      <c r="E19" s="50"/>
      <c r="F19" s="54"/>
      <c r="G19" s="52"/>
      <c r="H19" s="53"/>
    </row>
    <row r="20" spans="2:10" x14ac:dyDescent="0.15">
      <c r="B20" s="56"/>
      <c r="C20" s="43"/>
      <c r="D20" s="43"/>
      <c r="E20" s="43"/>
      <c r="F20" s="44"/>
      <c r="G20" s="57" t="s">
        <v>224</v>
      </c>
      <c r="H20" s="58">
        <f>SUM(H17:H19)</f>
        <v>0</v>
      </c>
    </row>
    <row r="21" spans="2:10" x14ac:dyDescent="0.15">
      <c r="B21" s="42" t="s">
        <v>225</v>
      </c>
      <c r="C21" s="43"/>
      <c r="D21" s="43"/>
      <c r="E21" s="43"/>
      <c r="F21" s="59"/>
      <c r="G21" s="59"/>
      <c r="H21" s="60"/>
    </row>
    <row r="22" spans="2:10" x14ac:dyDescent="0.15">
      <c r="B22" s="669" t="s">
        <v>214</v>
      </c>
      <c r="C22" s="670"/>
      <c r="D22" s="46" t="s">
        <v>226</v>
      </c>
      <c r="E22" s="46" t="s">
        <v>227</v>
      </c>
      <c r="F22" s="47" t="s">
        <v>228</v>
      </c>
      <c r="G22" s="498" t="s">
        <v>218</v>
      </c>
      <c r="H22" s="61" t="s">
        <v>219</v>
      </c>
    </row>
    <row r="23" spans="2:10" ht="30" customHeight="1" x14ac:dyDescent="0.15">
      <c r="B23" s="717" t="s">
        <v>325</v>
      </c>
      <c r="C23" s="718"/>
      <c r="D23" s="106" t="s">
        <v>34</v>
      </c>
      <c r="E23" s="126">
        <v>1860000</v>
      </c>
      <c r="F23" s="146">
        <v>1</v>
      </c>
      <c r="G23" s="109">
        <f>+E23*F23</f>
        <v>1860000</v>
      </c>
      <c r="H23" s="110">
        <f>+G23</f>
        <v>1860000</v>
      </c>
    </row>
    <row r="24" spans="2:10" x14ac:dyDescent="0.15">
      <c r="B24" s="719" t="s">
        <v>326</v>
      </c>
      <c r="C24" s="720"/>
      <c r="D24" s="106" t="s">
        <v>275</v>
      </c>
      <c r="E24" s="126">
        <v>164000</v>
      </c>
      <c r="F24" s="146">
        <v>0.4</v>
      </c>
      <c r="G24" s="109">
        <f>+E24*F24</f>
        <v>65600</v>
      </c>
      <c r="H24" s="110">
        <f>+G24</f>
        <v>65600</v>
      </c>
    </row>
    <row r="25" spans="2:10" x14ac:dyDescent="0.15">
      <c r="B25" s="511"/>
      <c r="C25" s="512"/>
      <c r="D25" s="106"/>
      <c r="E25" s="126"/>
      <c r="F25" s="146"/>
      <c r="G25" s="109"/>
      <c r="H25" s="110"/>
    </row>
    <row r="26" spans="2:10" x14ac:dyDescent="0.15">
      <c r="B26" s="511"/>
      <c r="C26" s="512"/>
      <c r="D26" s="106"/>
      <c r="E26" s="126"/>
      <c r="F26" s="146"/>
      <c r="G26" s="109"/>
      <c r="H26" s="110"/>
    </row>
    <row r="27" spans="2:10" x14ac:dyDescent="0.15">
      <c r="B27" s="719"/>
      <c r="C27" s="720"/>
      <c r="D27" s="111"/>
      <c r="E27" s="147"/>
      <c r="F27" s="127"/>
      <c r="G27" s="121"/>
      <c r="H27" s="112"/>
    </row>
    <row r="28" spans="2:10" x14ac:dyDescent="0.15">
      <c r="B28" s="56"/>
      <c r="C28" s="43"/>
      <c r="D28" s="43"/>
      <c r="E28" s="43"/>
      <c r="F28" s="59"/>
      <c r="G28" s="57" t="s">
        <v>224</v>
      </c>
      <c r="H28" s="70">
        <f>SUM(H23:H27)</f>
        <v>1925600</v>
      </c>
    </row>
    <row r="29" spans="2:10" x14ac:dyDescent="0.15">
      <c r="B29" s="42" t="s">
        <v>230</v>
      </c>
      <c r="C29" s="43"/>
      <c r="D29" s="43"/>
      <c r="E29" s="43"/>
      <c r="F29" s="59"/>
      <c r="G29" s="59"/>
      <c r="H29" s="53"/>
    </row>
    <row r="30" spans="2:10" x14ac:dyDescent="0.15">
      <c r="B30" s="669" t="s">
        <v>214</v>
      </c>
      <c r="C30" s="670"/>
      <c r="D30" s="46" t="s">
        <v>215</v>
      </c>
      <c r="E30" s="46" t="s">
        <v>231</v>
      </c>
      <c r="F30" s="47" t="s">
        <v>232</v>
      </c>
      <c r="G30" s="46" t="s">
        <v>218</v>
      </c>
      <c r="H30" s="71" t="s">
        <v>233</v>
      </c>
      <c r="J30" s="41" t="s">
        <v>9</v>
      </c>
    </row>
    <row r="31" spans="2:10" x14ac:dyDescent="0.15">
      <c r="B31" s="671"/>
      <c r="C31" s="672"/>
      <c r="D31" s="72"/>
      <c r="E31" s="73"/>
      <c r="F31" s="65"/>
      <c r="G31" s="65"/>
      <c r="H31" s="53"/>
    </row>
    <row r="32" spans="2:10" x14ac:dyDescent="0.15">
      <c r="B32" s="671"/>
      <c r="C32" s="672"/>
      <c r="D32" s="72"/>
      <c r="E32" s="74"/>
      <c r="F32" s="75"/>
      <c r="G32" s="74"/>
      <c r="H32" s="76"/>
    </row>
    <row r="33" spans="2:9" x14ac:dyDescent="0.15">
      <c r="B33" s="56"/>
      <c r="C33" s="43"/>
      <c r="D33" s="43"/>
      <c r="E33" s="43"/>
      <c r="F33" s="44"/>
      <c r="G33" s="57" t="s">
        <v>224</v>
      </c>
      <c r="H33" s="77">
        <f>SUM(H31:H32)</f>
        <v>0</v>
      </c>
    </row>
    <row r="34" spans="2:9" x14ac:dyDescent="0.15">
      <c r="B34" s="42" t="s">
        <v>234</v>
      </c>
      <c r="C34" s="43"/>
      <c r="D34" s="43"/>
      <c r="E34" s="43"/>
      <c r="F34" s="44"/>
      <c r="G34" s="59"/>
      <c r="H34" s="78"/>
    </row>
    <row r="35" spans="2:9" x14ac:dyDescent="0.15">
      <c r="B35" s="79" t="s">
        <v>235</v>
      </c>
      <c r="C35" s="79" t="s">
        <v>228</v>
      </c>
      <c r="D35" s="79" t="s">
        <v>236</v>
      </c>
      <c r="E35" s="79" t="s">
        <v>237</v>
      </c>
      <c r="F35" s="80" t="s">
        <v>238</v>
      </c>
      <c r="G35" s="81" t="s">
        <v>244</v>
      </c>
      <c r="H35" s="82" t="s">
        <v>218</v>
      </c>
    </row>
    <row r="36" spans="2:9" x14ac:dyDescent="0.15">
      <c r="B36" s="69" t="s">
        <v>249</v>
      </c>
      <c r="C36" s="74">
        <v>1</v>
      </c>
      <c r="D36" s="83"/>
      <c r="E36" s="84">
        <v>1.8344</v>
      </c>
      <c r="F36" s="85">
        <f>+D36*C36*E36</f>
        <v>0</v>
      </c>
      <c r="G36" s="74"/>
      <c r="H36" s="65"/>
    </row>
    <row r="37" spans="2:9" x14ac:dyDescent="0.15">
      <c r="B37" s="69" t="s">
        <v>250</v>
      </c>
      <c r="C37" s="74">
        <v>1</v>
      </c>
      <c r="D37" s="83"/>
      <c r="E37" s="84">
        <v>1.8344</v>
      </c>
      <c r="F37" s="85">
        <f>+D37*C37*E37</f>
        <v>0</v>
      </c>
      <c r="G37" s="74"/>
      <c r="H37" s="65"/>
    </row>
    <row r="38" spans="2:9" x14ac:dyDescent="0.15">
      <c r="B38" s="69"/>
      <c r="C38" s="69"/>
      <c r="D38" s="75"/>
      <c r="E38" s="69"/>
      <c r="F38" s="75"/>
      <c r="G38" s="69"/>
      <c r="H38" s="85"/>
    </row>
    <row r="39" spans="2:9" x14ac:dyDescent="0.15">
      <c r="B39" s="56"/>
      <c r="C39" s="43"/>
      <c r="D39" s="43"/>
      <c r="E39" s="43"/>
      <c r="F39" s="44"/>
      <c r="G39" s="57" t="s">
        <v>224</v>
      </c>
      <c r="H39" s="86">
        <f>+SUM(H36:H38)</f>
        <v>0</v>
      </c>
    </row>
    <row r="40" spans="2:9" x14ac:dyDescent="0.15">
      <c r="B40" s="56"/>
      <c r="C40" s="43"/>
      <c r="D40" s="43"/>
      <c r="E40" s="43"/>
      <c r="F40" s="44"/>
      <c r="G40" s="87"/>
      <c r="H40" s="78"/>
      <c r="I40" s="41" t="s">
        <v>9</v>
      </c>
    </row>
    <row r="41" spans="2:9" x14ac:dyDescent="0.15">
      <c r="B41" s="88"/>
      <c r="C41" s="43"/>
      <c r="D41" s="673" t="s">
        <v>242</v>
      </c>
      <c r="E41" s="673"/>
      <c r="F41" s="673"/>
      <c r="G41" s="674"/>
      <c r="H41" s="89">
        <f>+H20+H28+H33+H39</f>
        <v>1925600</v>
      </c>
    </row>
    <row r="42" spans="2:9" ht="16" x14ac:dyDescent="0.15">
      <c r="B42" s="352"/>
      <c r="C42" s="1"/>
      <c r="D42" s="499"/>
      <c r="E42" s="499"/>
      <c r="F42" s="499"/>
      <c r="G42" s="499"/>
      <c r="H42" s="90"/>
    </row>
    <row r="43" spans="2:9" ht="16" x14ac:dyDescent="0.15">
      <c r="B43" s="353"/>
      <c r="C43" s="1"/>
      <c r="D43" s="499"/>
      <c r="E43" s="499"/>
      <c r="F43" s="499"/>
      <c r="G43" s="499"/>
      <c r="H43" s="90"/>
    </row>
    <row r="44" spans="2:9" ht="16" x14ac:dyDescent="0.15">
      <c r="B44" s="354" t="s">
        <v>97</v>
      </c>
      <c r="C44" s="1"/>
      <c r="D44" s="499"/>
      <c r="E44" s="499"/>
      <c r="F44" s="499"/>
      <c r="G44" s="499"/>
      <c r="H44" s="90"/>
    </row>
    <row r="45" spans="2:9" ht="16" x14ac:dyDescent="0.15">
      <c r="B45" s="355" t="s">
        <v>98</v>
      </c>
      <c r="C45" s="1"/>
      <c r="D45" s="499"/>
      <c r="E45" s="499"/>
      <c r="F45" s="499"/>
      <c r="G45" s="499"/>
      <c r="H45" s="90"/>
    </row>
    <row r="46" spans="2:9" ht="16" x14ac:dyDescent="0.15">
      <c r="B46" s="356" t="s">
        <v>99</v>
      </c>
      <c r="C46" s="1"/>
      <c r="D46" s="499"/>
      <c r="E46" s="499"/>
      <c r="F46" s="499"/>
      <c r="G46" s="499"/>
      <c r="H46" s="90"/>
    </row>
    <row r="47" spans="2:9" ht="16" x14ac:dyDescent="0.15">
      <c r="B47" s="356" t="s">
        <v>100</v>
      </c>
      <c r="C47" s="1"/>
      <c r="D47" s="499"/>
      <c r="E47" s="499"/>
      <c r="F47" s="499"/>
      <c r="G47" s="499"/>
      <c r="H47" s="90"/>
    </row>
    <row r="48" spans="2:9" x14ac:dyDescent="0.15">
      <c r="B48" s="96"/>
      <c r="C48" s="97"/>
      <c r="D48" s="98"/>
      <c r="E48" s="98"/>
      <c r="F48" s="98"/>
      <c r="G48" s="98"/>
      <c r="H48" s="99"/>
    </row>
    <row r="58" spans="2:8" ht="16" x14ac:dyDescent="0.15">
      <c r="B58" s="675" t="s">
        <v>210</v>
      </c>
      <c r="C58" s="676"/>
      <c r="D58" s="676"/>
      <c r="E58" s="676"/>
      <c r="F58" s="676"/>
      <c r="G58" s="676"/>
      <c r="H58" s="677"/>
    </row>
    <row r="59" spans="2:8" ht="14.25" customHeight="1" x14ac:dyDescent="0.15">
      <c r="B59" s="678" t="s">
        <v>211</v>
      </c>
      <c r="C59" s="679"/>
      <c r="D59" s="679"/>
      <c r="E59" s="679"/>
      <c r="F59" s="679"/>
      <c r="G59" s="679"/>
      <c r="H59" s="680"/>
    </row>
    <row r="60" spans="2:8" ht="14.25" customHeight="1" x14ac:dyDescent="0.15">
      <c r="B60" s="681"/>
      <c r="C60" s="682"/>
      <c r="D60" s="682"/>
      <c r="E60" s="682"/>
      <c r="F60" s="682"/>
      <c r="G60" s="682"/>
      <c r="H60" s="683"/>
    </row>
    <row r="61" spans="2:8" ht="14.25" customHeight="1" x14ac:dyDescent="0.15">
      <c r="B61" s="684"/>
      <c r="C61" s="685"/>
      <c r="D61" s="685"/>
      <c r="E61" s="685"/>
      <c r="F61" s="685"/>
      <c r="G61" s="685"/>
      <c r="H61" s="686"/>
    </row>
    <row r="62" spans="2:8" x14ac:dyDescent="0.15">
      <c r="B62" s="687" t="str">
        <f>+'PRESUPUESTO GENERAL'!C45</f>
        <v>S/I de Canecas mobiliario urbano 894 AI, en acero inoxidable, incluye transporte</v>
      </c>
      <c r="C62" s="688"/>
      <c r="D62" s="688"/>
      <c r="E62" s="688"/>
      <c r="F62" s="689"/>
      <c r="G62" s="696" t="s">
        <v>243</v>
      </c>
      <c r="H62" s="697"/>
    </row>
    <row r="63" spans="2:8" x14ac:dyDescent="0.15">
      <c r="B63" s="690"/>
      <c r="C63" s="691"/>
      <c r="D63" s="691"/>
      <c r="E63" s="691"/>
      <c r="F63" s="692"/>
      <c r="G63" s="698"/>
      <c r="H63" s="699"/>
    </row>
    <row r="64" spans="2:8" x14ac:dyDescent="0.15">
      <c r="B64" s="693"/>
      <c r="C64" s="694"/>
      <c r="D64" s="694"/>
      <c r="E64" s="694"/>
      <c r="F64" s="695"/>
      <c r="G64" s="700"/>
      <c r="H64" s="701"/>
    </row>
    <row r="65" spans="2:8" x14ac:dyDescent="0.15">
      <c r="B65" s="702"/>
      <c r="C65" s="703"/>
      <c r="D65" s="703"/>
      <c r="E65" s="703"/>
      <c r="F65" s="703"/>
      <c r="G65" s="703"/>
      <c r="H65" s="704"/>
    </row>
    <row r="66" spans="2:8" x14ac:dyDescent="0.15">
      <c r="B66" s="42" t="s">
        <v>213</v>
      </c>
      <c r="C66" s="43"/>
      <c r="D66" s="43"/>
      <c r="E66" s="43"/>
      <c r="F66" s="44"/>
      <c r="G66" s="43"/>
      <c r="H66" s="45"/>
    </row>
    <row r="67" spans="2:8" x14ac:dyDescent="0.15">
      <c r="B67" s="669" t="s">
        <v>214</v>
      </c>
      <c r="C67" s="670"/>
      <c r="D67" s="46" t="s">
        <v>215</v>
      </c>
      <c r="E67" s="46" t="s">
        <v>216</v>
      </c>
      <c r="F67" s="47" t="s">
        <v>244</v>
      </c>
      <c r="G67" s="498" t="s">
        <v>218</v>
      </c>
      <c r="H67" s="48" t="s">
        <v>219</v>
      </c>
    </row>
    <row r="68" spans="2:8" x14ac:dyDescent="0.15">
      <c r="B68" s="705" t="s">
        <v>245</v>
      </c>
      <c r="C68" s="706"/>
      <c r="D68" s="49"/>
      <c r="E68" s="50"/>
      <c r="F68" s="51">
        <v>0.1</v>
      </c>
      <c r="G68" s="52">
        <f>+H90</f>
        <v>23196.767620000002</v>
      </c>
      <c r="H68" s="53">
        <f>+F68*G68</f>
        <v>2319.6767620000005</v>
      </c>
    </row>
    <row r="69" spans="2:8" x14ac:dyDescent="0.15">
      <c r="B69" s="707"/>
      <c r="C69" s="708"/>
      <c r="D69" s="49"/>
      <c r="E69" s="50"/>
      <c r="F69" s="54"/>
      <c r="G69" s="55">
        <f>+E69*F69</f>
        <v>0</v>
      </c>
      <c r="H69" s="53">
        <f>+G69</f>
        <v>0</v>
      </c>
    </row>
    <row r="70" spans="2:8" x14ac:dyDescent="0.15">
      <c r="B70" s="705"/>
      <c r="C70" s="706"/>
      <c r="D70" s="49"/>
      <c r="E70" s="50"/>
      <c r="F70" s="54"/>
      <c r="G70" s="52"/>
      <c r="H70" s="53"/>
    </row>
    <row r="71" spans="2:8" x14ac:dyDescent="0.15">
      <c r="B71" s="56"/>
      <c r="C71" s="43"/>
      <c r="D71" s="43"/>
      <c r="E71" s="43"/>
      <c r="F71" s="44"/>
      <c r="G71" s="57" t="s">
        <v>224</v>
      </c>
      <c r="H71" s="58">
        <f>SUM(H68:H70)</f>
        <v>2319.6767620000005</v>
      </c>
    </row>
    <row r="72" spans="2:8" x14ac:dyDescent="0.15">
      <c r="B72" s="42" t="s">
        <v>225</v>
      </c>
      <c r="C72" s="43"/>
      <c r="D72" s="43"/>
      <c r="E72" s="43"/>
      <c r="F72" s="59"/>
      <c r="G72" s="59"/>
      <c r="H72" s="60"/>
    </row>
    <row r="73" spans="2:8" x14ac:dyDescent="0.15">
      <c r="B73" s="669" t="s">
        <v>214</v>
      </c>
      <c r="C73" s="670"/>
      <c r="D73" s="46" t="s">
        <v>226</v>
      </c>
      <c r="E73" s="46" t="s">
        <v>227</v>
      </c>
      <c r="F73" s="47" t="s">
        <v>228</v>
      </c>
      <c r="G73" s="498" t="s">
        <v>218</v>
      </c>
      <c r="H73" s="61" t="s">
        <v>219</v>
      </c>
    </row>
    <row r="74" spans="2:8" x14ac:dyDescent="0.15">
      <c r="B74" s="667" t="s">
        <v>327</v>
      </c>
      <c r="C74" s="668"/>
      <c r="D74" s="62" t="s">
        <v>34</v>
      </c>
      <c r="E74" s="63">
        <f>842000*116%</f>
        <v>976719.99999999988</v>
      </c>
      <c r="F74" s="64">
        <v>1</v>
      </c>
      <c r="G74" s="65">
        <f>+E74*F74</f>
        <v>976719.99999999988</v>
      </c>
      <c r="H74" s="66">
        <f>+G74</f>
        <v>976719.99999999988</v>
      </c>
    </row>
    <row r="75" spans="2:8" x14ac:dyDescent="0.15">
      <c r="B75" s="709"/>
      <c r="C75" s="710"/>
      <c r="D75" s="62"/>
      <c r="E75" s="63"/>
      <c r="F75" s="64"/>
      <c r="G75" s="65"/>
      <c r="H75" s="66"/>
    </row>
    <row r="76" spans="2:8" x14ac:dyDescent="0.15">
      <c r="B76" s="504"/>
      <c r="C76" s="505"/>
      <c r="D76" s="62"/>
      <c r="E76" s="63"/>
      <c r="F76" s="64"/>
      <c r="G76" s="65"/>
      <c r="H76" s="66"/>
    </row>
    <row r="77" spans="2:8" x14ac:dyDescent="0.15">
      <c r="B77" s="504"/>
      <c r="C77" s="505"/>
      <c r="D77" s="62"/>
      <c r="E77" s="63"/>
      <c r="F77" s="64"/>
      <c r="G77" s="65"/>
      <c r="H77" s="66"/>
    </row>
    <row r="78" spans="2:8" x14ac:dyDescent="0.15">
      <c r="B78" s="709"/>
      <c r="C78" s="710"/>
      <c r="D78" s="67"/>
      <c r="E78" s="68"/>
      <c r="F78" s="54"/>
      <c r="G78" s="52"/>
      <c r="H78" s="69"/>
    </row>
    <row r="79" spans="2:8" x14ac:dyDescent="0.15">
      <c r="B79" s="56"/>
      <c r="C79" s="43"/>
      <c r="D79" s="43"/>
      <c r="E79" s="43"/>
      <c r="F79" s="59"/>
      <c r="G79" s="57" t="s">
        <v>224</v>
      </c>
      <c r="H79" s="70">
        <f>SUM(H74:H78)</f>
        <v>976719.99999999988</v>
      </c>
    </row>
    <row r="80" spans="2:8" x14ac:dyDescent="0.15">
      <c r="B80" s="42" t="s">
        <v>230</v>
      </c>
      <c r="C80" s="43"/>
      <c r="D80" s="43"/>
      <c r="E80" s="43"/>
      <c r="F80" s="59"/>
      <c r="G80" s="59"/>
      <c r="H80" s="53"/>
    </row>
    <row r="81" spans="2:8" x14ac:dyDescent="0.15">
      <c r="B81" s="669" t="s">
        <v>214</v>
      </c>
      <c r="C81" s="670"/>
      <c r="D81" s="46" t="s">
        <v>215</v>
      </c>
      <c r="E81" s="46" t="s">
        <v>231</v>
      </c>
      <c r="F81" s="47" t="s">
        <v>232</v>
      </c>
      <c r="G81" s="46" t="s">
        <v>218</v>
      </c>
      <c r="H81" s="71" t="s">
        <v>233</v>
      </c>
    </row>
    <row r="82" spans="2:8" x14ac:dyDescent="0.15">
      <c r="B82" s="671"/>
      <c r="C82" s="672"/>
      <c r="D82" s="72"/>
      <c r="E82" s="73"/>
      <c r="F82" s="65"/>
      <c r="G82" s="65"/>
      <c r="H82" s="53"/>
    </row>
    <row r="83" spans="2:8" x14ac:dyDescent="0.15">
      <c r="B83" s="671"/>
      <c r="C83" s="672"/>
      <c r="D83" s="72"/>
      <c r="E83" s="74"/>
      <c r="F83" s="75"/>
      <c r="G83" s="74"/>
      <c r="H83" s="76"/>
    </row>
    <row r="84" spans="2:8" x14ac:dyDescent="0.15">
      <c r="B84" s="56"/>
      <c r="C84" s="43"/>
      <c r="D84" s="43"/>
      <c r="E84" s="43"/>
      <c r="F84" s="44"/>
      <c r="G84" s="57" t="s">
        <v>224</v>
      </c>
      <c r="H84" s="77">
        <f>SUM(H82:H83)</f>
        <v>0</v>
      </c>
    </row>
    <row r="85" spans="2:8" x14ac:dyDescent="0.15">
      <c r="B85" s="42" t="s">
        <v>234</v>
      </c>
      <c r="C85" s="43"/>
      <c r="D85" s="43"/>
      <c r="E85" s="43"/>
      <c r="F85" s="44"/>
      <c r="G85" s="59"/>
      <c r="H85" s="78"/>
    </row>
    <row r="86" spans="2:8" x14ac:dyDescent="0.15">
      <c r="B86" s="79" t="s">
        <v>235</v>
      </c>
      <c r="C86" s="79" t="s">
        <v>228</v>
      </c>
      <c r="D86" s="79" t="s">
        <v>236</v>
      </c>
      <c r="E86" s="79" t="s">
        <v>237</v>
      </c>
      <c r="F86" s="80" t="s">
        <v>238</v>
      </c>
      <c r="G86" s="81" t="s">
        <v>244</v>
      </c>
      <c r="H86" s="82" t="s">
        <v>218</v>
      </c>
    </row>
    <row r="87" spans="2:8" x14ac:dyDescent="0.15">
      <c r="B87" s="69" t="s">
        <v>328</v>
      </c>
      <c r="C87" s="74">
        <v>1</v>
      </c>
      <c r="D87" s="83">
        <f>+'APU PARQUE RECREATIVO'!D358</f>
        <v>93381.6</v>
      </c>
      <c r="E87" s="84">
        <v>1.8344</v>
      </c>
      <c r="F87" s="85">
        <f>+D87*C87*E87</f>
        <v>171299.20704000001</v>
      </c>
      <c r="G87" s="74">
        <v>12</v>
      </c>
      <c r="H87" s="65">
        <f>F87/G87</f>
        <v>14274.933920000001</v>
      </c>
    </row>
    <row r="88" spans="2:8" x14ac:dyDescent="0.15">
      <c r="B88" s="69" t="s">
        <v>250</v>
      </c>
      <c r="C88" s="74">
        <v>1</v>
      </c>
      <c r="D88" s="83">
        <f>+'APU PARQUE RECREATIVO'!D359</f>
        <v>58363.5</v>
      </c>
      <c r="E88" s="84">
        <v>1.8344</v>
      </c>
      <c r="F88" s="85">
        <f>+D88*C88*E88</f>
        <v>107062.00440000001</v>
      </c>
      <c r="G88" s="74">
        <v>12</v>
      </c>
      <c r="H88" s="65">
        <f>+F88/G88</f>
        <v>8921.833700000001</v>
      </c>
    </row>
    <row r="89" spans="2:8" x14ac:dyDescent="0.15">
      <c r="B89" s="69"/>
      <c r="C89" s="69"/>
      <c r="D89" s="75"/>
      <c r="E89" s="69"/>
      <c r="F89" s="75"/>
      <c r="G89" s="69"/>
      <c r="H89" s="85"/>
    </row>
    <row r="90" spans="2:8" x14ac:dyDescent="0.15">
      <c r="B90" s="56"/>
      <c r="C90" s="43"/>
      <c r="D90" s="43"/>
      <c r="E90" s="43"/>
      <c r="F90" s="44"/>
      <c r="G90" s="57" t="s">
        <v>224</v>
      </c>
      <c r="H90" s="86">
        <f>+SUM(H87:H89)</f>
        <v>23196.767620000002</v>
      </c>
    </row>
    <row r="91" spans="2:8" x14ac:dyDescent="0.15">
      <c r="B91" s="56"/>
      <c r="C91" s="43"/>
      <c r="D91" s="43"/>
      <c r="E91" s="43"/>
      <c r="F91" s="44"/>
      <c r="G91" s="87"/>
      <c r="H91" s="78"/>
    </row>
    <row r="92" spans="2:8" x14ac:dyDescent="0.15">
      <c r="B92" s="88"/>
      <c r="C92" s="43"/>
      <c r="D92" s="673" t="s">
        <v>242</v>
      </c>
      <c r="E92" s="673"/>
      <c r="F92" s="673"/>
      <c r="G92" s="674"/>
      <c r="H92" s="89">
        <f>+H71+H79+H84+H90</f>
        <v>1002236.4443819999</v>
      </c>
    </row>
    <row r="93" spans="2:8" ht="16" x14ac:dyDescent="0.15">
      <c r="B93" s="352"/>
      <c r="C93" s="1"/>
      <c r="D93" s="499"/>
      <c r="E93" s="499"/>
      <c r="F93" s="499"/>
      <c r="G93" s="499"/>
      <c r="H93" s="90"/>
    </row>
    <row r="94" spans="2:8" ht="16" x14ac:dyDescent="0.15">
      <c r="B94" s="353"/>
      <c r="C94" s="1"/>
      <c r="D94" s="499"/>
      <c r="E94" s="499"/>
      <c r="F94" s="499"/>
      <c r="G94" s="499"/>
      <c r="H94" s="90"/>
    </row>
    <row r="95" spans="2:8" ht="16" x14ac:dyDescent="0.15">
      <c r="B95" s="354" t="s">
        <v>97</v>
      </c>
      <c r="C95" s="1"/>
      <c r="D95" s="499"/>
      <c r="E95" s="499"/>
      <c r="F95" s="499"/>
      <c r="G95" s="499"/>
      <c r="H95" s="90"/>
    </row>
    <row r="96" spans="2:8" ht="16" x14ac:dyDescent="0.15">
      <c r="B96" s="355" t="s">
        <v>98</v>
      </c>
      <c r="C96" s="1"/>
      <c r="D96" s="499"/>
      <c r="E96" s="499"/>
      <c r="F96" s="499"/>
      <c r="G96" s="499"/>
      <c r="H96" s="90"/>
    </row>
    <row r="97" spans="2:8" ht="16" x14ac:dyDescent="0.15">
      <c r="B97" s="356" t="s">
        <v>99</v>
      </c>
      <c r="C97" s="1"/>
      <c r="D97" s="499"/>
      <c r="E97" s="499"/>
      <c r="F97" s="499"/>
      <c r="G97" s="499"/>
      <c r="H97" s="90"/>
    </row>
    <row r="98" spans="2:8" ht="16" x14ac:dyDescent="0.15">
      <c r="B98" s="356" t="s">
        <v>100</v>
      </c>
      <c r="C98" s="1"/>
      <c r="D98" s="499"/>
      <c r="E98" s="499"/>
      <c r="F98" s="499"/>
      <c r="G98" s="499"/>
      <c r="H98" s="90"/>
    </row>
    <row r="99" spans="2:8" x14ac:dyDescent="0.15">
      <c r="B99" s="96"/>
      <c r="C99" s="97"/>
      <c r="D99" s="98"/>
      <c r="E99" s="98"/>
      <c r="F99" s="98"/>
      <c r="G99" s="98"/>
      <c r="H99" s="99"/>
    </row>
    <row r="110" spans="2:8" ht="16" x14ac:dyDescent="0.15">
      <c r="B110" s="675" t="s">
        <v>210</v>
      </c>
      <c r="C110" s="676"/>
      <c r="D110" s="676"/>
      <c r="E110" s="676"/>
      <c r="F110" s="676"/>
      <c r="G110" s="676"/>
      <c r="H110" s="677"/>
    </row>
    <row r="111" spans="2:8" ht="14.25" customHeight="1" x14ac:dyDescent="0.15">
      <c r="B111" s="678" t="s">
        <v>211</v>
      </c>
      <c r="C111" s="679"/>
      <c r="D111" s="679"/>
      <c r="E111" s="679"/>
      <c r="F111" s="679"/>
      <c r="G111" s="679"/>
      <c r="H111" s="680"/>
    </row>
    <row r="112" spans="2:8" ht="14.25" customHeight="1" x14ac:dyDescent="0.15">
      <c r="B112" s="681"/>
      <c r="C112" s="682"/>
      <c r="D112" s="682"/>
      <c r="E112" s="682"/>
      <c r="F112" s="682"/>
      <c r="G112" s="682"/>
      <c r="H112" s="683"/>
    </row>
    <row r="113" spans="2:8" ht="14.25" customHeight="1" x14ac:dyDescent="0.15">
      <c r="B113" s="684"/>
      <c r="C113" s="685"/>
      <c r="D113" s="685"/>
      <c r="E113" s="685"/>
      <c r="F113" s="685"/>
      <c r="G113" s="685"/>
      <c r="H113" s="686"/>
    </row>
    <row r="114" spans="2:8" x14ac:dyDescent="0.15">
      <c r="B114" s="687" t="s">
        <v>86</v>
      </c>
      <c r="C114" s="688"/>
      <c r="D114" s="688"/>
      <c r="E114" s="688"/>
      <c r="F114" s="689"/>
      <c r="G114" s="696" t="s">
        <v>243</v>
      </c>
      <c r="H114" s="697"/>
    </row>
    <row r="115" spans="2:8" x14ac:dyDescent="0.15">
      <c r="B115" s="690"/>
      <c r="C115" s="691"/>
      <c r="D115" s="691"/>
      <c r="E115" s="691"/>
      <c r="F115" s="692"/>
      <c r="G115" s="698"/>
      <c r="H115" s="699"/>
    </row>
    <row r="116" spans="2:8" x14ac:dyDescent="0.15">
      <c r="B116" s="693"/>
      <c r="C116" s="694"/>
      <c r="D116" s="694"/>
      <c r="E116" s="694"/>
      <c r="F116" s="695"/>
      <c r="G116" s="700"/>
      <c r="H116" s="701"/>
    </row>
    <row r="117" spans="2:8" x14ac:dyDescent="0.15">
      <c r="B117" s="702"/>
      <c r="C117" s="703"/>
      <c r="D117" s="703"/>
      <c r="E117" s="703"/>
      <c r="F117" s="703"/>
      <c r="G117" s="703"/>
      <c r="H117" s="704"/>
    </row>
    <row r="118" spans="2:8" x14ac:dyDescent="0.15">
      <c r="B118" s="42" t="s">
        <v>213</v>
      </c>
      <c r="C118" s="43"/>
      <c r="D118" s="43"/>
      <c r="E118" s="43"/>
      <c r="F118" s="44"/>
      <c r="G118" s="43"/>
      <c r="H118" s="45"/>
    </row>
    <row r="119" spans="2:8" x14ac:dyDescent="0.15">
      <c r="B119" s="669" t="s">
        <v>214</v>
      </c>
      <c r="C119" s="670"/>
      <c r="D119" s="46" t="s">
        <v>215</v>
      </c>
      <c r="E119" s="46" t="s">
        <v>216</v>
      </c>
      <c r="F119" s="47" t="s">
        <v>244</v>
      </c>
      <c r="G119" s="498" t="s">
        <v>218</v>
      </c>
      <c r="H119" s="48" t="s">
        <v>219</v>
      </c>
    </row>
    <row r="120" spans="2:8" x14ac:dyDescent="0.15">
      <c r="B120" s="711" t="s">
        <v>245</v>
      </c>
      <c r="C120" s="712"/>
      <c r="D120" s="118"/>
      <c r="E120" s="119"/>
      <c r="F120" s="120">
        <v>0.1</v>
      </c>
      <c r="G120" s="121">
        <f>+H142</f>
        <v>112688.2526681637</v>
      </c>
      <c r="H120" s="122">
        <f>+F120*G120</f>
        <v>11268.82526681637</v>
      </c>
    </row>
    <row r="121" spans="2:8" x14ac:dyDescent="0.15">
      <c r="B121" s="713" t="s">
        <v>329</v>
      </c>
      <c r="C121" s="714"/>
      <c r="D121" s="118" t="s">
        <v>330</v>
      </c>
      <c r="E121" s="119">
        <v>170000</v>
      </c>
      <c r="F121" s="127">
        <v>0.64</v>
      </c>
      <c r="G121" s="124">
        <f>+E121*F121</f>
        <v>108800</v>
      </c>
      <c r="H121" s="122">
        <f>+G121</f>
        <v>108800</v>
      </c>
    </row>
    <row r="122" spans="2:8" x14ac:dyDescent="0.15">
      <c r="B122" s="711" t="s">
        <v>331</v>
      </c>
      <c r="C122" s="712"/>
      <c r="D122" s="118" t="s">
        <v>332</v>
      </c>
      <c r="E122" s="119">
        <v>12500</v>
      </c>
      <c r="F122" s="127">
        <v>1.23</v>
      </c>
      <c r="G122" s="124">
        <f>+E122*F122</f>
        <v>15375</v>
      </c>
      <c r="H122" s="122">
        <f>+G122</f>
        <v>15375</v>
      </c>
    </row>
    <row r="123" spans="2:8" x14ac:dyDescent="0.15">
      <c r="B123" s="56"/>
      <c r="C123" s="43"/>
      <c r="D123" s="43"/>
      <c r="E123" s="43"/>
      <c r="F123" s="44"/>
      <c r="G123" s="57" t="s">
        <v>224</v>
      </c>
      <c r="H123" s="58">
        <f>SUM(H120:H122)</f>
        <v>135443.82526681636</v>
      </c>
    </row>
    <row r="124" spans="2:8" x14ac:dyDescent="0.15">
      <c r="B124" s="42" t="s">
        <v>225</v>
      </c>
      <c r="C124" s="43"/>
      <c r="D124" s="43"/>
      <c r="E124" s="43"/>
      <c r="F124" s="59"/>
      <c r="G124" s="59"/>
      <c r="H124" s="60"/>
    </row>
    <row r="125" spans="2:8" x14ac:dyDescent="0.15">
      <c r="B125" s="669" t="s">
        <v>214</v>
      </c>
      <c r="C125" s="670"/>
      <c r="D125" s="46" t="s">
        <v>226</v>
      </c>
      <c r="E125" s="46" t="s">
        <v>227</v>
      </c>
      <c r="F125" s="47" t="s">
        <v>228</v>
      </c>
      <c r="G125" s="498" t="s">
        <v>218</v>
      </c>
      <c r="H125" s="61" t="s">
        <v>219</v>
      </c>
    </row>
    <row r="126" spans="2:8" x14ac:dyDescent="0.15">
      <c r="B126" s="717" t="s">
        <v>333</v>
      </c>
      <c r="C126" s="718"/>
      <c r="D126" s="106" t="s">
        <v>275</v>
      </c>
      <c r="E126" s="126">
        <v>15500</v>
      </c>
      <c r="F126" s="146">
        <v>1.4</v>
      </c>
      <c r="G126" s="109">
        <f>+E126*F126</f>
        <v>21700</v>
      </c>
      <c r="H126" s="110">
        <f>+G126</f>
        <v>21700</v>
      </c>
    </row>
    <row r="127" spans="2:8" x14ac:dyDescent="0.15">
      <c r="B127" s="709"/>
      <c r="C127" s="710"/>
      <c r="D127" s="62"/>
      <c r="E127" s="63"/>
      <c r="F127" s="64"/>
      <c r="G127" s="65"/>
      <c r="H127" s="66"/>
    </row>
    <row r="128" spans="2:8" x14ac:dyDescent="0.15">
      <c r="B128" s="504"/>
      <c r="C128" s="505"/>
      <c r="D128" s="62"/>
      <c r="E128" s="63"/>
      <c r="F128" s="64"/>
      <c r="G128" s="65"/>
      <c r="H128" s="66"/>
    </row>
    <row r="129" spans="2:8" x14ac:dyDescent="0.15">
      <c r="B129" s="504"/>
      <c r="C129" s="505"/>
      <c r="D129" s="62"/>
      <c r="E129" s="63"/>
      <c r="F129" s="64"/>
      <c r="G129" s="65"/>
      <c r="H129" s="66"/>
    </row>
    <row r="130" spans="2:8" x14ac:dyDescent="0.15">
      <c r="B130" s="709"/>
      <c r="C130" s="710"/>
      <c r="D130" s="67"/>
      <c r="E130" s="68"/>
      <c r="F130" s="54"/>
      <c r="G130" s="52"/>
      <c r="H130" s="69"/>
    </row>
    <row r="131" spans="2:8" x14ac:dyDescent="0.15">
      <c r="B131" s="56"/>
      <c r="C131" s="43"/>
      <c r="D131" s="43"/>
      <c r="E131" s="43"/>
      <c r="F131" s="59"/>
      <c r="G131" s="57" t="s">
        <v>224</v>
      </c>
      <c r="H131" s="70">
        <f>SUM(H126:H130)</f>
        <v>21700</v>
      </c>
    </row>
    <row r="132" spans="2:8" x14ac:dyDescent="0.15">
      <c r="B132" s="42" t="s">
        <v>230</v>
      </c>
      <c r="C132" s="43"/>
      <c r="D132" s="43"/>
      <c r="E132" s="43"/>
      <c r="F132" s="59"/>
      <c r="G132" s="59"/>
      <c r="H132" s="53"/>
    </row>
    <row r="133" spans="2:8" x14ac:dyDescent="0.15">
      <c r="B133" s="669" t="s">
        <v>214</v>
      </c>
      <c r="C133" s="670"/>
      <c r="D133" s="46" t="s">
        <v>275</v>
      </c>
      <c r="E133" s="46" t="s">
        <v>334</v>
      </c>
      <c r="F133" s="47" t="s">
        <v>335</v>
      </c>
      <c r="G133" s="46" t="s">
        <v>218</v>
      </c>
      <c r="H133" s="71" t="s">
        <v>233</v>
      </c>
    </row>
    <row r="134" spans="2:8" x14ac:dyDescent="0.15">
      <c r="B134" s="671" t="s">
        <v>336</v>
      </c>
      <c r="C134" s="672"/>
      <c r="D134" s="72">
        <v>200</v>
      </c>
      <c r="E134" s="220">
        <v>4</v>
      </c>
      <c r="F134" s="65">
        <v>150</v>
      </c>
      <c r="G134" s="65">
        <f>+E134*F134*D134</f>
        <v>120000</v>
      </c>
      <c r="H134" s="53">
        <f>+G134</f>
        <v>120000</v>
      </c>
    </row>
    <row r="135" spans="2:8" x14ac:dyDescent="0.15">
      <c r="B135" s="671"/>
      <c r="C135" s="672"/>
      <c r="D135" s="72"/>
      <c r="E135" s="74"/>
      <c r="F135" s="75"/>
      <c r="G135" s="74"/>
      <c r="H135" s="76"/>
    </row>
    <row r="136" spans="2:8" x14ac:dyDescent="0.15">
      <c r="B136" s="56"/>
      <c r="C136" s="43"/>
      <c r="D136" s="43"/>
      <c r="E136" s="43"/>
      <c r="F136" s="44"/>
      <c r="G136" s="57" t="s">
        <v>224</v>
      </c>
      <c r="H136" s="77">
        <f>SUM(H134:H135)</f>
        <v>120000</v>
      </c>
    </row>
    <row r="137" spans="2:8" x14ac:dyDescent="0.15">
      <c r="B137" s="42" t="s">
        <v>234</v>
      </c>
      <c r="C137" s="43"/>
      <c r="D137" s="43"/>
      <c r="E137" s="43"/>
      <c r="F137" s="44"/>
      <c r="G137" s="59"/>
      <c r="H137" s="78"/>
    </row>
    <row r="138" spans="2:8" x14ac:dyDescent="0.15">
      <c r="B138" s="79" t="s">
        <v>235</v>
      </c>
      <c r="C138" s="79" t="s">
        <v>228</v>
      </c>
      <c r="D138" s="79" t="s">
        <v>236</v>
      </c>
      <c r="E138" s="79" t="s">
        <v>237</v>
      </c>
      <c r="F138" s="80" t="s">
        <v>238</v>
      </c>
      <c r="G138" s="81" t="s">
        <v>244</v>
      </c>
      <c r="H138" s="82" t="s">
        <v>218</v>
      </c>
    </row>
    <row r="139" spans="2:8" x14ac:dyDescent="0.15">
      <c r="B139" s="69" t="s">
        <v>337</v>
      </c>
      <c r="C139" s="74">
        <v>1</v>
      </c>
      <c r="D139" s="83">
        <v>100000</v>
      </c>
      <c r="E139" s="84">
        <v>1.8344</v>
      </c>
      <c r="F139" s="85">
        <f>+D139*C139*E139</f>
        <v>183440</v>
      </c>
      <c r="G139" s="74">
        <v>3.7861394547231373</v>
      </c>
      <c r="H139" s="65">
        <f>F139/G139</f>
        <v>48450.407649713503</v>
      </c>
    </row>
    <row r="140" spans="2:8" x14ac:dyDescent="0.15">
      <c r="B140" s="69" t="s">
        <v>250</v>
      </c>
      <c r="C140" s="74">
        <v>2</v>
      </c>
      <c r="D140" s="83">
        <f>+D88</f>
        <v>58363.5</v>
      </c>
      <c r="E140" s="84">
        <v>1.8344</v>
      </c>
      <c r="F140" s="85">
        <f>+D140*C140*E140</f>
        <v>214124.00880000001</v>
      </c>
      <c r="G140" s="74">
        <v>3.3332999999999999</v>
      </c>
      <c r="H140" s="65">
        <f>+F140/G140</f>
        <v>64237.845018450193</v>
      </c>
    </row>
    <row r="141" spans="2:8" x14ac:dyDescent="0.15">
      <c r="B141" s="69"/>
      <c r="C141" s="69"/>
      <c r="D141" s="75"/>
      <c r="E141" s="69"/>
      <c r="F141" s="75"/>
      <c r="G141" s="69"/>
      <c r="H141" s="85"/>
    </row>
    <row r="142" spans="2:8" x14ac:dyDescent="0.15">
      <c r="B142" s="56"/>
      <c r="C142" s="43"/>
      <c r="D142" s="43"/>
      <c r="E142" s="43"/>
      <c r="F142" s="44"/>
      <c r="G142" s="57" t="s">
        <v>224</v>
      </c>
      <c r="H142" s="86">
        <f>+SUM(H139:H141)</f>
        <v>112688.2526681637</v>
      </c>
    </row>
    <row r="143" spans="2:8" x14ac:dyDescent="0.15">
      <c r="B143" s="56"/>
      <c r="C143" s="43"/>
      <c r="D143" s="43"/>
      <c r="E143" s="43"/>
      <c r="F143" s="44"/>
      <c r="G143" s="87"/>
      <c r="H143" s="78"/>
    </row>
    <row r="144" spans="2:8" x14ac:dyDescent="0.15">
      <c r="B144" s="88"/>
      <c r="C144" s="43"/>
      <c r="D144" s="673" t="s">
        <v>242</v>
      </c>
      <c r="E144" s="673"/>
      <c r="F144" s="673"/>
      <c r="G144" s="674"/>
      <c r="H144" s="89">
        <f>+H123+H131+H136+H142</f>
        <v>389832.07793498004</v>
      </c>
    </row>
    <row r="145" spans="2:8" ht="16" x14ac:dyDescent="0.15">
      <c r="B145" s="352"/>
      <c r="C145" s="1"/>
      <c r="D145" s="499"/>
      <c r="E145" s="499"/>
      <c r="F145" s="499"/>
      <c r="G145" s="499"/>
      <c r="H145" s="90"/>
    </row>
    <row r="146" spans="2:8" ht="16" x14ac:dyDescent="0.15">
      <c r="B146" s="353"/>
      <c r="C146" s="1"/>
      <c r="D146" s="499"/>
      <c r="E146" s="499"/>
      <c r="F146" s="499"/>
      <c r="G146" s="499"/>
      <c r="H146" s="90"/>
    </row>
    <row r="147" spans="2:8" ht="16" x14ac:dyDescent="0.15">
      <c r="B147" s="354" t="s">
        <v>97</v>
      </c>
      <c r="C147" s="1"/>
      <c r="D147" s="499"/>
      <c r="E147" s="499"/>
      <c r="F147" s="499"/>
      <c r="G147" s="499"/>
      <c r="H147" s="90"/>
    </row>
    <row r="148" spans="2:8" ht="16" x14ac:dyDescent="0.15">
      <c r="B148" s="355" t="s">
        <v>98</v>
      </c>
      <c r="C148" s="1"/>
      <c r="D148" s="499"/>
      <c r="E148" s="499"/>
      <c r="F148" s="499"/>
      <c r="G148" s="499"/>
      <c r="H148" s="90"/>
    </row>
    <row r="149" spans="2:8" ht="16" x14ac:dyDescent="0.15">
      <c r="B149" s="356" t="s">
        <v>99</v>
      </c>
      <c r="C149" s="1"/>
      <c r="D149" s="499"/>
      <c r="E149" s="499"/>
      <c r="F149" s="499"/>
      <c r="G149" s="499"/>
      <c r="H149" s="90"/>
    </row>
    <row r="150" spans="2:8" ht="16" x14ac:dyDescent="0.15">
      <c r="B150" s="356" t="s">
        <v>100</v>
      </c>
      <c r="C150" s="1"/>
      <c r="D150" s="499"/>
      <c r="E150" s="499"/>
      <c r="F150" s="499"/>
      <c r="G150" s="499"/>
      <c r="H150" s="90"/>
    </row>
    <row r="151" spans="2:8" x14ac:dyDescent="0.15">
      <c r="B151" s="96"/>
      <c r="C151" s="97"/>
      <c r="D151" s="98"/>
      <c r="E151" s="98"/>
      <c r="F151" s="98"/>
      <c r="G151" s="98"/>
      <c r="H151" s="99"/>
    </row>
    <row r="162" spans="2:8" ht="16" x14ac:dyDescent="0.15">
      <c r="B162" s="675" t="s">
        <v>210</v>
      </c>
      <c r="C162" s="676"/>
      <c r="D162" s="676"/>
      <c r="E162" s="676"/>
      <c r="F162" s="676"/>
      <c r="G162" s="676"/>
      <c r="H162" s="677"/>
    </row>
    <row r="163" spans="2:8" x14ac:dyDescent="0.15">
      <c r="B163" s="678" t="str">
        <f>+'PRESUPUESTO GENERAL'!B1</f>
        <v>OBRAS DE MANTENIMIENTO Y ADECUCACION EN EL PARQUE DIVINO NIÑO DEL MUNICIPIO DE LA APARTADA CORDOBA.</v>
      </c>
      <c r="C163" s="679"/>
      <c r="D163" s="679"/>
      <c r="E163" s="679"/>
      <c r="F163" s="679"/>
      <c r="G163" s="679"/>
      <c r="H163" s="680"/>
    </row>
    <row r="164" spans="2:8" x14ac:dyDescent="0.15">
      <c r="B164" s="681"/>
      <c r="C164" s="682"/>
      <c r="D164" s="682"/>
      <c r="E164" s="682"/>
      <c r="F164" s="682"/>
      <c r="G164" s="682"/>
      <c r="H164" s="683"/>
    </row>
    <row r="165" spans="2:8" x14ac:dyDescent="0.15">
      <c r="B165" s="684"/>
      <c r="C165" s="685"/>
      <c r="D165" s="685"/>
      <c r="E165" s="685"/>
      <c r="F165" s="685"/>
      <c r="G165" s="685"/>
      <c r="H165" s="686"/>
    </row>
    <row r="166" spans="2:8" x14ac:dyDescent="0.15">
      <c r="B166" s="687" t="str">
        <f>+'PRESUPUESTO GENERAL'!C49</f>
        <v>Aseo general, incluye retiro.</v>
      </c>
      <c r="C166" s="688"/>
      <c r="D166" s="688"/>
      <c r="E166" s="688"/>
      <c r="F166" s="689"/>
      <c r="G166" s="696" t="s">
        <v>212</v>
      </c>
      <c r="H166" s="697"/>
    </row>
    <row r="167" spans="2:8" x14ac:dyDescent="0.15">
      <c r="B167" s="690"/>
      <c r="C167" s="691"/>
      <c r="D167" s="691"/>
      <c r="E167" s="691"/>
      <c r="F167" s="692"/>
      <c r="G167" s="698"/>
      <c r="H167" s="699"/>
    </row>
    <row r="168" spans="2:8" x14ac:dyDescent="0.15">
      <c r="B168" s="693"/>
      <c r="C168" s="694"/>
      <c r="D168" s="694"/>
      <c r="E168" s="694"/>
      <c r="F168" s="695"/>
      <c r="G168" s="700"/>
      <c r="H168" s="701"/>
    </row>
    <row r="169" spans="2:8" x14ac:dyDescent="0.15">
      <c r="B169" s="702"/>
      <c r="C169" s="703"/>
      <c r="D169" s="703"/>
      <c r="E169" s="703"/>
      <c r="F169" s="703"/>
      <c r="G169" s="703"/>
      <c r="H169" s="704"/>
    </row>
    <row r="170" spans="2:8" x14ac:dyDescent="0.15">
      <c r="B170" s="42" t="s">
        <v>213</v>
      </c>
      <c r="C170" s="43"/>
      <c r="D170" s="43"/>
      <c r="E170" s="43"/>
      <c r="F170" s="44"/>
      <c r="G170" s="43"/>
      <c r="H170" s="45"/>
    </row>
    <row r="171" spans="2:8" x14ac:dyDescent="0.15">
      <c r="B171" s="669" t="s">
        <v>214</v>
      </c>
      <c r="C171" s="670"/>
      <c r="D171" s="46" t="s">
        <v>215</v>
      </c>
      <c r="E171" s="46" t="s">
        <v>216</v>
      </c>
      <c r="F171" s="47" t="s">
        <v>338</v>
      </c>
      <c r="G171" s="498" t="s">
        <v>218</v>
      </c>
      <c r="H171" s="48" t="s">
        <v>219</v>
      </c>
    </row>
    <row r="172" spans="2:8" x14ac:dyDescent="0.15">
      <c r="B172" s="705" t="s">
        <v>245</v>
      </c>
      <c r="C172" s="706"/>
      <c r="D172" s="49"/>
      <c r="E172" s="50"/>
      <c r="F172" s="51">
        <v>0.1</v>
      </c>
      <c r="G172" s="52">
        <f>+H197</f>
        <v>761442.01319999993</v>
      </c>
      <c r="H172" s="53">
        <f>+F172*G172</f>
        <v>76144.201319999993</v>
      </c>
    </row>
    <row r="173" spans="2:8" x14ac:dyDescent="0.15">
      <c r="B173" s="500" t="s">
        <v>311</v>
      </c>
      <c r="C173" s="501"/>
      <c r="D173" s="49" t="s">
        <v>221</v>
      </c>
      <c r="E173" s="50">
        <v>7000</v>
      </c>
      <c r="F173" s="196">
        <v>8</v>
      </c>
      <c r="G173" s="52">
        <f>+E173*F173</f>
        <v>56000</v>
      </c>
      <c r="H173" s="53">
        <f>+G173</f>
        <v>56000</v>
      </c>
    </row>
    <row r="174" spans="2:8" x14ac:dyDescent="0.15">
      <c r="B174" s="500" t="s">
        <v>339</v>
      </c>
      <c r="C174" s="501"/>
      <c r="D174" s="49" t="s">
        <v>221</v>
      </c>
      <c r="E174" s="50">
        <v>60000</v>
      </c>
      <c r="F174" s="196">
        <v>8</v>
      </c>
      <c r="G174" s="52">
        <f t="shared" ref="G174:G177" si="0">+E174*F174</f>
        <v>480000</v>
      </c>
      <c r="H174" s="53">
        <f t="shared" ref="H174:H177" si="1">+G174</f>
        <v>480000</v>
      </c>
    </row>
    <row r="175" spans="2:8" x14ac:dyDescent="0.15">
      <c r="B175" s="707" t="s">
        <v>340</v>
      </c>
      <c r="C175" s="708"/>
      <c r="D175" s="49" t="s">
        <v>221</v>
      </c>
      <c r="E175" s="50">
        <v>50000</v>
      </c>
      <c r="F175" s="197">
        <v>8</v>
      </c>
      <c r="G175" s="52">
        <f t="shared" si="0"/>
        <v>400000</v>
      </c>
      <c r="H175" s="53">
        <f t="shared" si="1"/>
        <v>400000</v>
      </c>
    </row>
    <row r="176" spans="2:8" x14ac:dyDescent="0.15">
      <c r="B176" s="502" t="s">
        <v>341</v>
      </c>
      <c r="C176" s="503"/>
      <c r="D176" s="49" t="s">
        <v>253</v>
      </c>
      <c r="E176" s="50">
        <v>45000</v>
      </c>
      <c r="F176" s="197">
        <v>8</v>
      </c>
      <c r="G176" s="52">
        <f t="shared" si="0"/>
        <v>360000</v>
      </c>
      <c r="H176" s="53">
        <f t="shared" si="1"/>
        <v>360000</v>
      </c>
    </row>
    <row r="177" spans="2:8" x14ac:dyDescent="0.15">
      <c r="B177" s="705" t="s">
        <v>342</v>
      </c>
      <c r="C177" s="706"/>
      <c r="D177" s="49" t="s">
        <v>221</v>
      </c>
      <c r="E177" s="50">
        <v>70000</v>
      </c>
      <c r="F177" s="197">
        <v>8</v>
      </c>
      <c r="G177" s="52">
        <f t="shared" si="0"/>
        <v>560000</v>
      </c>
      <c r="H177" s="53">
        <f t="shared" si="1"/>
        <v>560000</v>
      </c>
    </row>
    <row r="178" spans="2:8" x14ac:dyDescent="0.15">
      <c r="B178" s="56"/>
      <c r="C178" s="43"/>
      <c r="D178" s="43"/>
      <c r="E178" s="43"/>
      <c r="F178" s="44"/>
      <c r="G178" s="57" t="s">
        <v>224</v>
      </c>
      <c r="H178" s="58">
        <f>SUM(H172:H177)</f>
        <v>1932144.20132</v>
      </c>
    </row>
    <row r="179" spans="2:8" x14ac:dyDescent="0.15">
      <c r="B179" s="42" t="s">
        <v>225</v>
      </c>
      <c r="C179" s="43"/>
      <c r="D179" s="43"/>
      <c r="E179" s="43"/>
      <c r="F179" s="59"/>
      <c r="G179" s="59"/>
      <c r="H179" s="60"/>
    </row>
    <row r="180" spans="2:8" x14ac:dyDescent="0.15">
      <c r="B180" s="669" t="s">
        <v>214</v>
      </c>
      <c r="C180" s="670"/>
      <c r="D180" s="46" t="s">
        <v>226</v>
      </c>
      <c r="E180" s="46" t="s">
        <v>227</v>
      </c>
      <c r="F180" s="47" t="s">
        <v>228</v>
      </c>
      <c r="G180" s="498" t="s">
        <v>218</v>
      </c>
      <c r="H180" s="61" t="s">
        <v>219</v>
      </c>
    </row>
    <row r="181" spans="2:8" x14ac:dyDescent="0.15">
      <c r="B181" s="667" t="s">
        <v>343</v>
      </c>
      <c r="C181" s="668"/>
      <c r="D181" s="62" t="s">
        <v>34</v>
      </c>
      <c r="E181" s="63">
        <v>8000</v>
      </c>
      <c r="F181" s="197">
        <v>6</v>
      </c>
      <c r="G181" s="65">
        <f>+E181*F181</f>
        <v>48000</v>
      </c>
      <c r="H181" s="66">
        <f>+G181</f>
        <v>48000</v>
      </c>
    </row>
    <row r="182" spans="2:8" x14ac:dyDescent="0.15">
      <c r="B182" s="709" t="s">
        <v>344</v>
      </c>
      <c r="C182" s="710"/>
      <c r="D182" s="62" t="s">
        <v>34</v>
      </c>
      <c r="E182" s="63">
        <v>7000</v>
      </c>
      <c r="F182" s="197">
        <v>6</v>
      </c>
      <c r="G182" s="65">
        <f t="shared" ref="G182:G184" si="2">+E182*F182</f>
        <v>42000</v>
      </c>
      <c r="H182" s="66">
        <f t="shared" ref="H182:H184" si="3">+G182</f>
        <v>42000</v>
      </c>
    </row>
    <row r="183" spans="2:8" x14ac:dyDescent="0.15">
      <c r="B183" s="504" t="s">
        <v>345</v>
      </c>
      <c r="C183" s="505"/>
      <c r="D183" s="62" t="s">
        <v>34</v>
      </c>
      <c r="E183" s="63">
        <v>5000</v>
      </c>
      <c r="F183" s="197">
        <v>12</v>
      </c>
      <c r="G183" s="65">
        <f t="shared" si="2"/>
        <v>60000</v>
      </c>
      <c r="H183" s="66">
        <f t="shared" si="3"/>
        <v>60000</v>
      </c>
    </row>
    <row r="184" spans="2:8" x14ac:dyDescent="0.15">
      <c r="B184" s="504" t="s">
        <v>346</v>
      </c>
      <c r="C184" s="505"/>
      <c r="D184" s="62" t="s">
        <v>34</v>
      </c>
      <c r="E184" s="63">
        <v>2500</v>
      </c>
      <c r="F184" s="197">
        <v>15</v>
      </c>
      <c r="G184" s="65">
        <f t="shared" si="2"/>
        <v>37500</v>
      </c>
      <c r="H184" s="66">
        <f t="shared" si="3"/>
        <v>37500</v>
      </c>
    </row>
    <row r="185" spans="2:8" x14ac:dyDescent="0.15">
      <c r="B185" s="709"/>
      <c r="C185" s="710"/>
      <c r="D185" s="67"/>
      <c r="E185" s="68"/>
      <c r="F185" s="54"/>
      <c r="G185" s="52"/>
      <c r="H185" s="69"/>
    </row>
    <row r="186" spans="2:8" x14ac:dyDescent="0.15">
      <c r="B186" s="56"/>
      <c r="C186" s="43"/>
      <c r="D186" s="43"/>
      <c r="E186" s="43"/>
      <c r="F186" s="59"/>
      <c r="G186" s="57" t="s">
        <v>224</v>
      </c>
      <c r="H186" s="70">
        <f>SUM(H181:H185)</f>
        <v>187500</v>
      </c>
    </row>
    <row r="187" spans="2:8" x14ac:dyDescent="0.15">
      <c r="B187" s="42" t="s">
        <v>230</v>
      </c>
      <c r="C187" s="43"/>
      <c r="D187" s="43"/>
      <c r="E187" s="43"/>
      <c r="F187" s="59"/>
      <c r="G187" s="59"/>
      <c r="H187" s="53"/>
    </row>
    <row r="188" spans="2:8" x14ac:dyDescent="0.15">
      <c r="B188" s="669" t="s">
        <v>214</v>
      </c>
      <c r="C188" s="670"/>
      <c r="D188" s="46" t="s">
        <v>215</v>
      </c>
      <c r="E188" s="46" t="s">
        <v>231</v>
      </c>
      <c r="F188" s="47" t="s">
        <v>232</v>
      </c>
      <c r="G188" s="46" t="s">
        <v>218</v>
      </c>
      <c r="H188" s="71" t="s">
        <v>233</v>
      </c>
    </row>
    <row r="189" spans="2:8" x14ac:dyDescent="0.15">
      <c r="B189" s="671"/>
      <c r="C189" s="672"/>
      <c r="D189" s="72"/>
      <c r="E189" s="73"/>
      <c r="F189" s="65"/>
      <c r="G189" s="65"/>
      <c r="H189" s="53"/>
    </row>
    <row r="190" spans="2:8" x14ac:dyDescent="0.15">
      <c r="B190" s="671"/>
      <c r="C190" s="672"/>
      <c r="D190" s="72"/>
      <c r="E190" s="74"/>
      <c r="F190" s="75"/>
      <c r="G190" s="74"/>
      <c r="H190" s="76"/>
    </row>
    <row r="191" spans="2:8" x14ac:dyDescent="0.15">
      <c r="B191" s="56"/>
      <c r="C191" s="43"/>
      <c r="D191" s="43"/>
      <c r="E191" s="43"/>
      <c r="F191" s="44"/>
      <c r="G191" s="57" t="s">
        <v>224</v>
      </c>
      <c r="H191" s="77">
        <f>SUM(H189:H190)</f>
        <v>0</v>
      </c>
    </row>
    <row r="192" spans="2:8" x14ac:dyDescent="0.15">
      <c r="B192" s="42" t="s">
        <v>234</v>
      </c>
      <c r="C192" s="43"/>
      <c r="D192" s="43"/>
      <c r="E192" s="43"/>
      <c r="F192" s="44"/>
      <c r="G192" s="59"/>
      <c r="H192" s="78"/>
    </row>
    <row r="193" spans="2:10" x14ac:dyDescent="0.15">
      <c r="B193" s="79" t="s">
        <v>235</v>
      </c>
      <c r="C193" s="79" t="s">
        <v>228</v>
      </c>
      <c r="D193" s="79" t="s">
        <v>236</v>
      </c>
      <c r="E193" s="79" t="s">
        <v>237</v>
      </c>
      <c r="F193" s="80" t="s">
        <v>238</v>
      </c>
      <c r="G193" s="81" t="s">
        <v>244</v>
      </c>
      <c r="H193" s="82" t="s">
        <v>218</v>
      </c>
    </row>
    <row r="194" spans="2:10" x14ac:dyDescent="0.15">
      <c r="B194" s="69" t="s">
        <v>347</v>
      </c>
      <c r="C194" s="74">
        <v>3</v>
      </c>
      <c r="D194" s="83">
        <v>80000</v>
      </c>
      <c r="E194" s="84">
        <v>1.8344</v>
      </c>
      <c r="F194" s="85">
        <f>+D194*C194*E194</f>
        <v>440256</v>
      </c>
      <c r="G194" s="74">
        <v>1</v>
      </c>
      <c r="H194" s="65">
        <f>F194/G194</f>
        <v>440256</v>
      </c>
    </row>
    <row r="195" spans="2:10" x14ac:dyDescent="0.15">
      <c r="B195" s="69" t="s">
        <v>250</v>
      </c>
      <c r="C195" s="74">
        <v>3</v>
      </c>
      <c r="D195" s="83">
        <f>+D140</f>
        <v>58363.5</v>
      </c>
      <c r="E195" s="84">
        <v>1.8344</v>
      </c>
      <c r="F195" s="85">
        <f>+D195*C195*E195</f>
        <v>321186.01319999999</v>
      </c>
      <c r="G195" s="74">
        <v>1</v>
      </c>
      <c r="H195" s="65">
        <f>+F195/G195</f>
        <v>321186.01319999999</v>
      </c>
    </row>
    <row r="196" spans="2:10" x14ac:dyDescent="0.15">
      <c r="B196" s="69"/>
      <c r="C196" s="69"/>
      <c r="D196" s="75"/>
      <c r="E196" s="69"/>
      <c r="F196" s="75"/>
      <c r="G196" s="69"/>
      <c r="H196" s="85"/>
    </row>
    <row r="197" spans="2:10" x14ac:dyDescent="0.15">
      <c r="B197" s="56"/>
      <c r="C197" s="43"/>
      <c r="D197" s="43"/>
      <c r="E197" s="43"/>
      <c r="F197" s="44"/>
      <c r="G197" s="57" t="s">
        <v>224</v>
      </c>
      <c r="H197" s="86">
        <f>+SUM(H194:H196)</f>
        <v>761442.01319999993</v>
      </c>
    </row>
    <row r="198" spans="2:10" x14ac:dyDescent="0.15">
      <c r="B198" s="56"/>
      <c r="C198" s="43"/>
      <c r="D198" s="43"/>
      <c r="E198" s="43"/>
      <c r="F198" s="44"/>
      <c r="G198" s="87"/>
      <c r="H198" s="78"/>
    </row>
    <row r="199" spans="2:10" x14ac:dyDescent="0.15">
      <c r="B199" s="88"/>
      <c r="C199" s="43"/>
      <c r="D199" s="673" t="s">
        <v>242</v>
      </c>
      <c r="E199" s="673"/>
      <c r="F199" s="673"/>
      <c r="G199" s="674"/>
      <c r="H199" s="89">
        <f>+H178+H186+H191+H197</f>
        <v>2881086.2145199999</v>
      </c>
    </row>
    <row r="200" spans="2:10" ht="16" x14ac:dyDescent="0.15">
      <c r="B200" s="352"/>
      <c r="C200" s="1"/>
      <c r="D200" s="499"/>
      <c r="E200" s="499"/>
      <c r="F200" s="499"/>
      <c r="G200" s="499"/>
      <c r="H200" s="90"/>
    </row>
    <row r="201" spans="2:10" ht="16" x14ac:dyDescent="0.15">
      <c r="B201" s="353"/>
      <c r="C201" s="1"/>
      <c r="D201" s="499"/>
      <c r="E201" s="499"/>
      <c r="F201" s="499"/>
      <c r="G201" s="499"/>
      <c r="H201" s="90"/>
    </row>
    <row r="202" spans="2:10" ht="16" x14ac:dyDescent="0.15">
      <c r="B202" s="354" t="s">
        <v>97</v>
      </c>
      <c r="C202" s="1"/>
      <c r="D202" s="499"/>
      <c r="E202" s="499"/>
      <c r="F202" s="499"/>
      <c r="G202" s="499"/>
      <c r="H202" s="90"/>
    </row>
    <row r="203" spans="2:10" ht="16" x14ac:dyDescent="0.15">
      <c r="B203" s="355" t="s">
        <v>98</v>
      </c>
      <c r="C203" s="1"/>
      <c r="D203" s="499"/>
      <c r="E203" s="499"/>
      <c r="F203" s="499"/>
      <c r="G203" s="499"/>
      <c r="H203" s="90"/>
    </row>
    <row r="204" spans="2:10" ht="16" x14ac:dyDescent="0.15">
      <c r="B204" s="356" t="s">
        <v>99</v>
      </c>
      <c r="C204" s="1"/>
      <c r="D204" s="499"/>
      <c r="E204" s="499"/>
      <c r="F204" s="499"/>
      <c r="G204" s="499"/>
      <c r="H204" s="90"/>
    </row>
    <row r="205" spans="2:10" ht="16" x14ac:dyDescent="0.15">
      <c r="B205" s="356" t="s">
        <v>100</v>
      </c>
      <c r="C205" s="1"/>
      <c r="D205" s="499"/>
      <c r="E205" s="499"/>
      <c r="F205" s="499"/>
      <c r="G205" s="499"/>
      <c r="H205" s="90"/>
      <c r="J205" s="41" t="s">
        <v>9</v>
      </c>
    </row>
    <row r="206" spans="2:10" x14ac:dyDescent="0.15">
      <c r="B206" s="96"/>
      <c r="C206" s="97"/>
      <c r="D206" s="98"/>
      <c r="E206" s="98"/>
      <c r="F206" s="98"/>
      <c r="G206" s="98"/>
      <c r="H206" s="99"/>
    </row>
  </sheetData>
  <mergeCells count="68">
    <mergeCell ref="B185:C185"/>
    <mergeCell ref="B188:C188"/>
    <mergeCell ref="B189:C189"/>
    <mergeCell ref="B190:C190"/>
    <mergeCell ref="D199:G199"/>
    <mergeCell ref="B169:H169"/>
    <mergeCell ref="B171:C171"/>
    <mergeCell ref="B172:C172"/>
    <mergeCell ref="B175:C175"/>
    <mergeCell ref="B177:C177"/>
    <mergeCell ref="B135:C135"/>
    <mergeCell ref="D144:G144"/>
    <mergeCell ref="B162:H162"/>
    <mergeCell ref="B163:H165"/>
    <mergeCell ref="B166:F168"/>
    <mergeCell ref="G166:H168"/>
    <mergeCell ref="B181:C181"/>
    <mergeCell ref="B182:C182"/>
    <mergeCell ref="B133:C133"/>
    <mergeCell ref="B114:F116"/>
    <mergeCell ref="G114:H116"/>
    <mergeCell ref="B117:H117"/>
    <mergeCell ref="B119:C119"/>
    <mergeCell ref="B120:C120"/>
    <mergeCell ref="B121:C121"/>
    <mergeCell ref="B122:C122"/>
    <mergeCell ref="B125:C125"/>
    <mergeCell ref="B126:C126"/>
    <mergeCell ref="B127:C127"/>
    <mergeCell ref="B130:C130"/>
    <mergeCell ref="B180:C180"/>
    <mergeCell ref="B134:C134"/>
    <mergeCell ref="B111:H113"/>
    <mergeCell ref="B69:C69"/>
    <mergeCell ref="B70:C70"/>
    <mergeCell ref="B73:C73"/>
    <mergeCell ref="B74:C74"/>
    <mergeCell ref="B75:C75"/>
    <mergeCell ref="B78:C78"/>
    <mergeCell ref="B81:C81"/>
    <mergeCell ref="B82:C82"/>
    <mergeCell ref="B83:C83"/>
    <mergeCell ref="D92:G92"/>
    <mergeCell ref="B110:H110"/>
    <mergeCell ref="B68:C68"/>
    <mergeCell ref="B27:C27"/>
    <mergeCell ref="B30:C30"/>
    <mergeCell ref="B31:C31"/>
    <mergeCell ref="B32:C32"/>
    <mergeCell ref="B59:H61"/>
    <mergeCell ref="B62:F64"/>
    <mergeCell ref="G62:H64"/>
    <mergeCell ref="B65:H65"/>
    <mergeCell ref="B67:C67"/>
    <mergeCell ref="D41:G41"/>
    <mergeCell ref="B58:H58"/>
    <mergeCell ref="B24:C24"/>
    <mergeCell ref="B16:C16"/>
    <mergeCell ref="B7:H7"/>
    <mergeCell ref="B8:H10"/>
    <mergeCell ref="B11:F13"/>
    <mergeCell ref="G11:H13"/>
    <mergeCell ref="B14:H14"/>
    <mergeCell ref="B17:C17"/>
    <mergeCell ref="B18:C18"/>
    <mergeCell ref="B19:C19"/>
    <mergeCell ref="B22:C22"/>
    <mergeCell ref="B23:C23"/>
  </mergeCells>
  <dataValidations count="1">
    <dataValidation type="list" allowBlank="1" showInputMessage="1" showErrorMessage="1" sqref="B27:C27 B78:C78 B130:C130 B185:C185" xr:uid="{8DD7C545-EB7F-46E9-A662-BD83C1B922D0}">
      <formula1>#REF!</formula1>
    </dataValidation>
  </dataValidations>
  <pageMargins left="0.70866141732283472" right="0.70866141732283472" top="0.74803149606299213" bottom="0.74803149606299213" header="0.31496062992125984" footer="0.31496062992125984"/>
  <pageSetup orientation="portrait" horizontalDpi="4294967292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4DFCD-5E4C-4271-A14A-0082ADE49A29}">
  <sheetPr>
    <tabColor rgb="FF00B0F0"/>
  </sheetPr>
  <dimension ref="B6:L473"/>
  <sheetViews>
    <sheetView showGridLines="0" tabSelected="1" topLeftCell="A393" zoomScale="84" zoomScaleNormal="70" workbookViewId="0">
      <selection activeCell="J402" sqref="J402"/>
    </sheetView>
  </sheetViews>
  <sheetFormatPr baseColWidth="10" defaultColWidth="11.5" defaultRowHeight="14" x14ac:dyDescent="0.15"/>
  <cols>
    <col min="1" max="1" width="11.5" style="41"/>
    <col min="2" max="2" width="26.5" style="41" customWidth="1"/>
    <col min="3" max="3" width="27.5" style="41" customWidth="1"/>
    <col min="4" max="4" width="13" style="41" customWidth="1"/>
    <col min="5" max="5" width="15" style="41" customWidth="1"/>
    <col min="6" max="6" width="17.1640625" style="41" customWidth="1"/>
    <col min="7" max="7" width="21.6640625" style="41" customWidth="1"/>
    <col min="8" max="8" width="20.6640625" style="41" customWidth="1"/>
    <col min="9" max="9" width="15" style="41" customWidth="1"/>
    <col min="10" max="10" width="11.83203125" style="41" bestFit="1" customWidth="1"/>
    <col min="11" max="11" width="11.5" style="41"/>
    <col min="12" max="12" width="16.5" style="41" bestFit="1" customWidth="1"/>
    <col min="13" max="13" width="19" style="41" customWidth="1"/>
    <col min="14" max="16384" width="11.5" style="41"/>
  </cols>
  <sheetData>
    <row r="6" spans="2:10" x14ac:dyDescent="0.15">
      <c r="J6" s="41" t="s">
        <v>9</v>
      </c>
    </row>
    <row r="7" spans="2:10" ht="16" x14ac:dyDescent="0.15">
      <c r="B7" s="675" t="s">
        <v>210</v>
      </c>
      <c r="C7" s="676"/>
      <c r="D7" s="676"/>
      <c r="E7" s="676"/>
      <c r="F7" s="676"/>
      <c r="G7" s="676"/>
      <c r="H7" s="677"/>
    </row>
    <row r="8" spans="2:10" ht="14.25" customHeight="1" x14ac:dyDescent="0.15">
      <c r="B8" s="678" t="s">
        <v>211</v>
      </c>
      <c r="C8" s="679"/>
      <c r="D8" s="679"/>
      <c r="E8" s="679"/>
      <c r="F8" s="679"/>
      <c r="G8" s="679"/>
      <c r="H8" s="680"/>
    </row>
    <row r="9" spans="2:10" ht="14.25" customHeight="1" x14ac:dyDescent="0.15">
      <c r="B9" s="681"/>
      <c r="C9" s="682"/>
      <c r="D9" s="682"/>
      <c r="E9" s="682"/>
      <c r="F9" s="682"/>
      <c r="G9" s="682"/>
      <c r="H9" s="683"/>
    </row>
    <row r="10" spans="2:10" ht="14.25" customHeight="1" x14ac:dyDescent="0.15">
      <c r="B10" s="684"/>
      <c r="C10" s="685"/>
      <c r="D10" s="685"/>
      <c r="E10" s="685"/>
      <c r="F10" s="685"/>
      <c r="G10" s="685"/>
      <c r="H10" s="686"/>
    </row>
    <row r="11" spans="2:10" x14ac:dyDescent="0.15">
      <c r="B11" s="687" t="str">
        <f>+'PRESUPUESTO GENERAL'!C25</f>
        <v xml:space="preserve">Retiro y transporte de caucho reciclado pigmentado aglomerado con resinas E= 3 cm </v>
      </c>
      <c r="C11" s="688"/>
      <c r="D11" s="688"/>
      <c r="E11" s="688"/>
      <c r="F11" s="689"/>
      <c r="G11" s="696" t="s">
        <v>243</v>
      </c>
      <c r="H11" s="697"/>
    </row>
    <row r="12" spans="2:10" x14ac:dyDescent="0.15">
      <c r="B12" s="690"/>
      <c r="C12" s="691"/>
      <c r="D12" s="691"/>
      <c r="E12" s="691"/>
      <c r="F12" s="692"/>
      <c r="G12" s="698"/>
      <c r="H12" s="699"/>
    </row>
    <row r="13" spans="2:10" x14ac:dyDescent="0.15">
      <c r="B13" s="693"/>
      <c r="C13" s="694"/>
      <c r="D13" s="694"/>
      <c r="E13" s="694"/>
      <c r="F13" s="695"/>
      <c r="G13" s="700"/>
      <c r="H13" s="701"/>
    </row>
    <row r="14" spans="2:10" x14ac:dyDescent="0.15">
      <c r="B14" s="702"/>
      <c r="C14" s="703"/>
      <c r="D14" s="703"/>
      <c r="E14" s="703"/>
      <c r="F14" s="703"/>
      <c r="G14" s="703"/>
      <c r="H14" s="704"/>
    </row>
    <row r="15" spans="2:10" x14ac:dyDescent="0.15">
      <c r="B15" s="42" t="s">
        <v>213</v>
      </c>
      <c r="C15" s="43"/>
      <c r="D15" s="43"/>
      <c r="E15" s="43"/>
      <c r="F15" s="44"/>
      <c r="G15" s="43"/>
      <c r="H15" s="45"/>
    </row>
    <row r="16" spans="2:10" x14ac:dyDescent="0.15">
      <c r="B16" s="721" t="s">
        <v>214</v>
      </c>
      <c r="C16" s="722"/>
      <c r="D16" s="152" t="s">
        <v>215</v>
      </c>
      <c r="E16" s="152" t="s">
        <v>216</v>
      </c>
      <c r="F16" s="153" t="s">
        <v>244</v>
      </c>
      <c r="G16" s="513" t="s">
        <v>218</v>
      </c>
      <c r="H16" s="154" t="s">
        <v>219</v>
      </c>
    </row>
    <row r="17" spans="2:10" x14ac:dyDescent="0.15">
      <c r="B17" s="711" t="s">
        <v>245</v>
      </c>
      <c r="C17" s="712"/>
      <c r="D17" s="118"/>
      <c r="E17" s="119"/>
      <c r="F17" s="120">
        <v>0.1</v>
      </c>
      <c r="G17" s="121">
        <f>+H39</f>
        <v>6959.0302860000002</v>
      </c>
      <c r="H17" s="122">
        <f>+F17*G17</f>
        <v>695.90302860000008</v>
      </c>
    </row>
    <row r="18" spans="2:10" x14ac:dyDescent="0.15">
      <c r="B18" s="713"/>
      <c r="C18" s="714"/>
      <c r="D18" s="118"/>
      <c r="E18" s="119"/>
      <c r="F18" s="127"/>
      <c r="G18" s="124">
        <f>+E18*F18</f>
        <v>0</v>
      </c>
      <c r="H18" s="122">
        <f>+G18</f>
        <v>0</v>
      </c>
    </row>
    <row r="19" spans="2:10" x14ac:dyDescent="0.15">
      <c r="B19" s="711"/>
      <c r="C19" s="712"/>
      <c r="D19" s="118"/>
      <c r="E19" s="119"/>
      <c r="F19" s="127"/>
      <c r="G19" s="121"/>
      <c r="H19" s="122"/>
    </row>
    <row r="20" spans="2:10" x14ac:dyDescent="0.15">
      <c r="B20" s="128"/>
      <c r="C20" s="129"/>
      <c r="D20" s="129"/>
      <c r="E20" s="129"/>
      <c r="F20" s="130"/>
      <c r="G20" s="131" t="s">
        <v>224</v>
      </c>
      <c r="H20" s="132">
        <f>SUM(H17:H19)</f>
        <v>695.90302860000008</v>
      </c>
    </row>
    <row r="21" spans="2:10" x14ac:dyDescent="0.15">
      <c r="B21" s="42" t="s">
        <v>225</v>
      </c>
      <c r="C21" s="43"/>
      <c r="D21" s="43"/>
      <c r="E21" s="43"/>
      <c r="F21" s="59"/>
      <c r="G21" s="59"/>
      <c r="H21" s="60"/>
      <c r="I21" s="41" t="s">
        <v>9</v>
      </c>
    </row>
    <row r="22" spans="2:10" x14ac:dyDescent="0.15">
      <c r="B22" s="721" t="s">
        <v>214</v>
      </c>
      <c r="C22" s="722"/>
      <c r="D22" s="152" t="s">
        <v>226</v>
      </c>
      <c r="E22" s="152" t="s">
        <v>227</v>
      </c>
      <c r="F22" s="153" t="s">
        <v>228</v>
      </c>
      <c r="G22" s="513" t="s">
        <v>218</v>
      </c>
      <c r="H22" s="155" t="s">
        <v>219</v>
      </c>
    </row>
    <row r="23" spans="2:10" x14ac:dyDescent="0.15">
      <c r="B23" s="717"/>
      <c r="C23" s="718"/>
      <c r="D23" s="106"/>
      <c r="E23" s="126"/>
      <c r="F23" s="146"/>
      <c r="G23" s="109"/>
      <c r="H23" s="110"/>
    </row>
    <row r="24" spans="2:10" x14ac:dyDescent="0.15">
      <c r="B24" s="719"/>
      <c r="C24" s="720"/>
      <c r="D24" s="106"/>
      <c r="E24" s="126"/>
      <c r="F24" s="146"/>
      <c r="G24" s="109"/>
      <c r="H24" s="110"/>
    </row>
    <row r="25" spans="2:10" x14ac:dyDescent="0.15">
      <c r="B25" s="511"/>
      <c r="C25" s="512"/>
      <c r="D25" s="106"/>
      <c r="E25" s="126"/>
      <c r="F25" s="146"/>
      <c r="G25" s="109"/>
      <c r="H25" s="110"/>
    </row>
    <row r="26" spans="2:10" x14ac:dyDescent="0.15">
      <c r="B26" s="511"/>
      <c r="C26" s="512"/>
      <c r="D26" s="106"/>
      <c r="E26" s="126"/>
      <c r="F26" s="146"/>
      <c r="G26" s="109"/>
      <c r="H26" s="110"/>
    </row>
    <row r="27" spans="2:10" x14ac:dyDescent="0.15">
      <c r="B27" s="719"/>
      <c r="C27" s="720"/>
      <c r="D27" s="111"/>
      <c r="E27" s="147"/>
      <c r="F27" s="127"/>
      <c r="G27" s="121"/>
      <c r="H27" s="112"/>
    </row>
    <row r="28" spans="2:10" x14ac:dyDescent="0.15">
      <c r="B28" s="128"/>
      <c r="C28" s="129"/>
      <c r="D28" s="129"/>
      <c r="E28" s="129"/>
      <c r="F28" s="148"/>
      <c r="G28" s="131" t="s">
        <v>224</v>
      </c>
      <c r="H28" s="149">
        <f>SUM(H23:H27)</f>
        <v>0</v>
      </c>
    </row>
    <row r="29" spans="2:10" x14ac:dyDescent="0.15">
      <c r="B29" s="42" t="s">
        <v>230</v>
      </c>
      <c r="C29" s="43"/>
      <c r="D29" s="43"/>
      <c r="E29" s="43"/>
      <c r="F29" s="59"/>
      <c r="G29" s="59"/>
      <c r="H29" s="53"/>
    </row>
    <row r="30" spans="2:10" x14ac:dyDescent="0.15">
      <c r="B30" s="721" t="s">
        <v>214</v>
      </c>
      <c r="C30" s="722"/>
      <c r="D30" s="152" t="s">
        <v>280</v>
      </c>
      <c r="E30" s="152" t="s">
        <v>231</v>
      </c>
      <c r="F30" s="153" t="s">
        <v>281</v>
      </c>
      <c r="G30" s="152" t="s">
        <v>218</v>
      </c>
      <c r="H30" s="156" t="s">
        <v>233</v>
      </c>
      <c r="J30" s="41" t="s">
        <v>9</v>
      </c>
    </row>
    <row r="31" spans="2:10" x14ac:dyDescent="0.15">
      <c r="B31" s="744" t="s">
        <v>303</v>
      </c>
      <c r="C31" s="745"/>
      <c r="D31" s="168">
        <f>1*0.03*1</f>
        <v>0.03</v>
      </c>
      <c r="E31" s="167">
        <v>3</v>
      </c>
      <c r="F31" s="109">
        <v>3000</v>
      </c>
      <c r="G31" s="109">
        <f>+D31*E31*F31</f>
        <v>270</v>
      </c>
      <c r="H31" s="122"/>
    </row>
    <row r="32" spans="2:10" x14ac:dyDescent="0.15">
      <c r="B32" s="715"/>
      <c r="C32" s="716"/>
      <c r="D32" s="157"/>
      <c r="E32" s="113"/>
      <c r="F32" s="142"/>
      <c r="G32" s="113"/>
      <c r="H32" s="159"/>
    </row>
    <row r="33" spans="2:8" x14ac:dyDescent="0.15">
      <c r="B33" s="128"/>
      <c r="C33" s="129"/>
      <c r="D33" s="129"/>
      <c r="E33" s="129"/>
      <c r="F33" s="130"/>
      <c r="G33" s="131" t="s">
        <v>224</v>
      </c>
      <c r="H33" s="160">
        <f>+G31</f>
        <v>270</v>
      </c>
    </row>
    <row r="34" spans="2:8" x14ac:dyDescent="0.15">
      <c r="B34" s="42" t="s">
        <v>234</v>
      </c>
      <c r="C34" s="43"/>
      <c r="D34" s="43"/>
      <c r="E34" s="43"/>
      <c r="F34" s="44"/>
      <c r="G34" s="59"/>
      <c r="H34" s="78"/>
    </row>
    <row r="35" spans="2:8" x14ac:dyDescent="0.15">
      <c r="B35" s="161" t="s">
        <v>235</v>
      </c>
      <c r="C35" s="161" t="s">
        <v>228</v>
      </c>
      <c r="D35" s="161" t="s">
        <v>236</v>
      </c>
      <c r="E35" s="161" t="s">
        <v>237</v>
      </c>
      <c r="F35" s="162" t="s">
        <v>238</v>
      </c>
      <c r="G35" s="163" t="s">
        <v>244</v>
      </c>
      <c r="H35" s="164" t="s">
        <v>218</v>
      </c>
    </row>
    <row r="36" spans="2:8" x14ac:dyDescent="0.15">
      <c r="B36" s="112" t="s">
        <v>249</v>
      </c>
      <c r="C36" s="113">
        <v>1</v>
      </c>
      <c r="D36" s="114">
        <v>93381.6</v>
      </c>
      <c r="E36" s="115">
        <v>1.8344</v>
      </c>
      <c r="F36" s="116">
        <f>+D36*C36*E36</f>
        <v>171299.20704000001</v>
      </c>
      <c r="G36" s="113">
        <v>40</v>
      </c>
      <c r="H36" s="109">
        <f>F36/G36</f>
        <v>4282.480176</v>
      </c>
    </row>
    <row r="37" spans="2:8" x14ac:dyDescent="0.15">
      <c r="B37" s="112" t="s">
        <v>250</v>
      </c>
      <c r="C37" s="113">
        <v>1</v>
      </c>
      <c r="D37" s="141">
        <v>58363.5</v>
      </c>
      <c r="E37" s="115">
        <v>1.8344</v>
      </c>
      <c r="F37" s="116">
        <f>+D37*C37*E37</f>
        <v>107062.00440000001</v>
      </c>
      <c r="G37" s="113">
        <v>40</v>
      </c>
      <c r="H37" s="109">
        <f>+F37/G37</f>
        <v>2676.5501100000001</v>
      </c>
    </row>
    <row r="38" spans="2:8" x14ac:dyDescent="0.15">
      <c r="B38" s="112"/>
      <c r="C38" s="112"/>
      <c r="D38" s="142"/>
      <c r="E38" s="112"/>
      <c r="F38" s="142"/>
      <c r="G38" s="112"/>
      <c r="H38" s="116"/>
    </row>
    <row r="39" spans="2:8" x14ac:dyDescent="0.15">
      <c r="B39" s="128"/>
      <c r="C39" s="129"/>
      <c r="D39" s="129"/>
      <c r="E39" s="129"/>
      <c r="F39" s="130"/>
      <c r="G39" s="131" t="s">
        <v>224</v>
      </c>
      <c r="H39" s="117">
        <f>+SUM(H36:H38)</f>
        <v>6959.0302860000002</v>
      </c>
    </row>
    <row r="40" spans="2:8" x14ac:dyDescent="0.15">
      <c r="B40" s="128"/>
      <c r="C40" s="129"/>
      <c r="D40" s="129"/>
      <c r="E40" s="129"/>
      <c r="F40" s="130"/>
      <c r="G40" s="165"/>
      <c r="H40" s="166"/>
    </row>
    <row r="41" spans="2:8" x14ac:dyDescent="0.15">
      <c r="B41" s="88"/>
      <c r="C41" s="43"/>
      <c r="D41" s="673" t="s">
        <v>242</v>
      </c>
      <c r="E41" s="673"/>
      <c r="F41" s="673"/>
      <c r="G41" s="674"/>
      <c r="H41" s="89">
        <f>+H20+H28+H33+H39</f>
        <v>7924.9333145999999</v>
      </c>
    </row>
    <row r="42" spans="2:8" ht="16" x14ac:dyDescent="0.15">
      <c r="B42" s="352"/>
      <c r="C42" s="1"/>
      <c r="D42" s="499"/>
      <c r="E42" s="499"/>
      <c r="F42" s="499"/>
      <c r="G42" s="499"/>
      <c r="H42" s="90"/>
    </row>
    <row r="43" spans="2:8" ht="16" x14ac:dyDescent="0.15">
      <c r="B43" s="353"/>
      <c r="C43" s="1"/>
      <c r="D43" s="499"/>
      <c r="E43" s="499"/>
      <c r="F43" s="499"/>
      <c r="G43" s="499"/>
      <c r="H43" s="90"/>
    </row>
    <row r="44" spans="2:8" ht="16" x14ac:dyDescent="0.15">
      <c r="B44" s="354" t="s">
        <v>97</v>
      </c>
      <c r="C44" s="1"/>
      <c r="D44" s="499"/>
      <c r="E44" s="499"/>
      <c r="F44" s="499"/>
      <c r="G44" s="499"/>
      <c r="H44" s="90"/>
    </row>
    <row r="45" spans="2:8" ht="16" x14ac:dyDescent="0.15">
      <c r="B45" s="355" t="s">
        <v>98</v>
      </c>
      <c r="C45" s="1"/>
      <c r="D45" s="499"/>
      <c r="E45" s="499"/>
      <c r="F45" s="499"/>
      <c r="G45" s="499"/>
      <c r="H45" s="90"/>
    </row>
    <row r="46" spans="2:8" ht="16" x14ac:dyDescent="0.15">
      <c r="B46" s="356" t="s">
        <v>99</v>
      </c>
      <c r="C46" s="1"/>
      <c r="D46" s="499"/>
      <c r="E46" s="499"/>
      <c r="F46" s="499"/>
      <c r="G46" s="499"/>
      <c r="H46" s="90"/>
    </row>
    <row r="47" spans="2:8" ht="16" x14ac:dyDescent="0.15">
      <c r="B47" s="356" t="s">
        <v>100</v>
      </c>
      <c r="C47" s="1"/>
      <c r="D47" s="499"/>
      <c r="E47" s="499"/>
      <c r="F47" s="499"/>
      <c r="G47" s="499"/>
      <c r="H47" s="90"/>
    </row>
    <row r="48" spans="2:8" x14ac:dyDescent="0.15">
      <c r="B48" s="96"/>
      <c r="C48" s="97"/>
      <c r="D48" s="98"/>
      <c r="E48" s="98"/>
      <c r="F48" s="98"/>
      <c r="G48" s="98"/>
      <c r="H48" s="99"/>
    </row>
    <row r="58" spans="2:8" ht="16" x14ac:dyDescent="0.15">
      <c r="B58" s="675" t="s">
        <v>210</v>
      </c>
      <c r="C58" s="676"/>
      <c r="D58" s="676"/>
      <c r="E58" s="676"/>
      <c r="F58" s="676"/>
      <c r="G58" s="676"/>
      <c r="H58" s="677"/>
    </row>
    <row r="59" spans="2:8" ht="14.25" customHeight="1" x14ac:dyDescent="0.15">
      <c r="B59" s="678" t="s">
        <v>211</v>
      </c>
      <c r="C59" s="679"/>
      <c r="D59" s="679"/>
      <c r="E59" s="679"/>
      <c r="F59" s="679"/>
      <c r="G59" s="679"/>
      <c r="H59" s="680"/>
    </row>
    <row r="60" spans="2:8" ht="14.25" customHeight="1" x14ac:dyDescent="0.15">
      <c r="B60" s="681"/>
      <c r="C60" s="682"/>
      <c r="D60" s="682"/>
      <c r="E60" s="682"/>
      <c r="F60" s="682"/>
      <c r="G60" s="682"/>
      <c r="H60" s="683"/>
    </row>
    <row r="61" spans="2:8" ht="14.25" customHeight="1" x14ac:dyDescent="0.15">
      <c r="B61" s="684"/>
      <c r="C61" s="685"/>
      <c r="D61" s="685"/>
      <c r="E61" s="685"/>
      <c r="F61" s="685"/>
      <c r="G61" s="685"/>
      <c r="H61" s="686"/>
    </row>
    <row r="62" spans="2:8" ht="14.25" customHeight="1" x14ac:dyDescent="0.15">
      <c r="B62" s="687" t="str">
        <f>+'PRESUPUESTO GENERAL'!C26</f>
        <v>demolicion de placa de contrapiso en concreto de 3000 psi, E= 8 cm</v>
      </c>
      <c r="C62" s="688"/>
      <c r="D62" s="688"/>
      <c r="E62" s="688"/>
      <c r="F62" s="689"/>
      <c r="G62" s="696" t="s">
        <v>243</v>
      </c>
      <c r="H62" s="697"/>
    </row>
    <row r="63" spans="2:8" ht="14.25" customHeight="1" x14ac:dyDescent="0.15">
      <c r="B63" s="690"/>
      <c r="C63" s="691"/>
      <c r="D63" s="691"/>
      <c r="E63" s="691"/>
      <c r="F63" s="692"/>
      <c r="G63" s="698"/>
      <c r="H63" s="699"/>
    </row>
    <row r="64" spans="2:8" ht="14.25" customHeight="1" x14ac:dyDescent="0.15">
      <c r="B64" s="693"/>
      <c r="C64" s="694"/>
      <c r="D64" s="694"/>
      <c r="E64" s="694"/>
      <c r="F64" s="695"/>
      <c r="G64" s="700"/>
      <c r="H64" s="701"/>
    </row>
    <row r="65" spans="2:10" x14ac:dyDescent="0.15">
      <c r="B65" s="702"/>
      <c r="C65" s="703"/>
      <c r="D65" s="703"/>
      <c r="E65" s="703"/>
      <c r="F65" s="703"/>
      <c r="G65" s="703"/>
      <c r="H65" s="704"/>
    </row>
    <row r="66" spans="2:10" ht="15" x14ac:dyDescent="0.2">
      <c r="B66" s="42" t="s">
        <v>213</v>
      </c>
      <c r="C66" s="43"/>
      <c r="D66" s="43"/>
      <c r="E66" s="43"/>
      <c r="F66" s="44"/>
      <c r="G66" s="43"/>
      <c r="H66" s="45"/>
      <c r="J66"/>
    </row>
    <row r="67" spans="2:10" x14ac:dyDescent="0.15">
      <c r="B67" s="721" t="s">
        <v>214</v>
      </c>
      <c r="C67" s="722"/>
      <c r="D67" s="152" t="s">
        <v>215</v>
      </c>
      <c r="E67" s="152" t="s">
        <v>216</v>
      </c>
      <c r="F67" s="153" t="s">
        <v>244</v>
      </c>
      <c r="G67" s="513" t="s">
        <v>218</v>
      </c>
      <c r="H67" s="154" t="s">
        <v>219</v>
      </c>
    </row>
    <row r="68" spans="2:10" x14ac:dyDescent="0.15">
      <c r="B68" s="711" t="s">
        <v>245</v>
      </c>
      <c r="C68" s="712"/>
      <c r="D68" s="118"/>
      <c r="E68" s="119"/>
      <c r="F68" s="120">
        <v>0.1</v>
      </c>
      <c r="G68" s="121">
        <f>+H91</f>
        <v>8029.6503299999995</v>
      </c>
      <c r="H68" s="122">
        <f>+F68*G68</f>
        <v>802.96503299999995</v>
      </c>
    </row>
    <row r="69" spans="2:10" x14ac:dyDescent="0.15">
      <c r="B69" s="713" t="s">
        <v>304</v>
      </c>
      <c r="C69" s="714"/>
      <c r="D69" s="118"/>
      <c r="E69" s="119">
        <v>12000</v>
      </c>
      <c r="F69" s="127">
        <v>3</v>
      </c>
      <c r="G69" s="124">
        <f>+E69/F69</f>
        <v>4000</v>
      </c>
      <c r="H69" s="122">
        <f>+G69</f>
        <v>4000</v>
      </c>
    </row>
    <row r="70" spans="2:10" x14ac:dyDescent="0.15">
      <c r="B70" s="507" t="s">
        <v>305</v>
      </c>
      <c r="C70" s="508"/>
      <c r="D70" s="118"/>
      <c r="E70" s="119">
        <v>3000</v>
      </c>
      <c r="F70" s="127">
        <v>8</v>
      </c>
      <c r="G70" s="124">
        <f t="shared" ref="G70:G71" si="0">+E70/F70</f>
        <v>375</v>
      </c>
      <c r="H70" s="122">
        <f t="shared" ref="H70:H71" si="1">+G70</f>
        <v>375</v>
      </c>
    </row>
    <row r="71" spans="2:10" x14ac:dyDescent="0.15">
      <c r="B71" s="711" t="s">
        <v>306</v>
      </c>
      <c r="C71" s="712"/>
      <c r="D71" s="118"/>
      <c r="E71" s="119">
        <v>5500</v>
      </c>
      <c r="F71" s="127">
        <v>12</v>
      </c>
      <c r="G71" s="124">
        <f t="shared" si="0"/>
        <v>458.33333333333331</v>
      </c>
      <c r="H71" s="122">
        <f t="shared" si="1"/>
        <v>458.33333333333331</v>
      </c>
    </row>
    <row r="72" spans="2:10" x14ac:dyDescent="0.15">
      <c r="B72" s="128"/>
      <c r="C72" s="129"/>
      <c r="D72" s="129"/>
      <c r="E72" s="129"/>
      <c r="F72" s="130"/>
      <c r="G72" s="131" t="s">
        <v>224</v>
      </c>
      <c r="H72" s="132">
        <f>SUM(H68:H71)</f>
        <v>5636.2983663333334</v>
      </c>
    </row>
    <row r="73" spans="2:10" x14ac:dyDescent="0.15">
      <c r="B73" s="42" t="s">
        <v>225</v>
      </c>
      <c r="C73" s="43"/>
      <c r="D73" s="43"/>
      <c r="E73" s="43"/>
      <c r="F73" s="59"/>
      <c r="G73" s="59"/>
      <c r="H73" s="60"/>
    </row>
    <row r="74" spans="2:10" x14ac:dyDescent="0.15">
      <c r="B74" s="721" t="s">
        <v>214</v>
      </c>
      <c r="C74" s="722"/>
      <c r="D74" s="152" t="s">
        <v>226</v>
      </c>
      <c r="E74" s="152" t="s">
        <v>227</v>
      </c>
      <c r="F74" s="153" t="s">
        <v>228</v>
      </c>
      <c r="G74" s="513" t="s">
        <v>218</v>
      </c>
      <c r="H74" s="155" t="s">
        <v>219</v>
      </c>
    </row>
    <row r="75" spans="2:10" x14ac:dyDescent="0.15">
      <c r="B75" s="717"/>
      <c r="C75" s="718"/>
      <c r="D75" s="106"/>
      <c r="E75" s="126"/>
      <c r="F75" s="146"/>
      <c r="G75" s="109"/>
      <c r="H75" s="110"/>
    </row>
    <row r="76" spans="2:10" x14ac:dyDescent="0.15">
      <c r="B76" s="719"/>
      <c r="C76" s="720"/>
      <c r="D76" s="106"/>
      <c r="E76" s="126"/>
      <c r="F76" s="146"/>
      <c r="G76" s="109"/>
      <c r="H76" s="110"/>
    </row>
    <row r="77" spans="2:10" x14ac:dyDescent="0.15">
      <c r="B77" s="511"/>
      <c r="C77" s="512"/>
      <c r="D77" s="106"/>
      <c r="E77" s="126"/>
      <c r="F77" s="146"/>
      <c r="G77" s="109"/>
      <c r="H77" s="110"/>
    </row>
    <row r="78" spans="2:10" x14ac:dyDescent="0.15">
      <c r="B78" s="511"/>
      <c r="C78" s="512"/>
      <c r="D78" s="106"/>
      <c r="E78" s="126"/>
      <c r="F78" s="146"/>
      <c r="G78" s="109"/>
      <c r="H78" s="110"/>
    </row>
    <row r="79" spans="2:10" x14ac:dyDescent="0.15">
      <c r="B79" s="719"/>
      <c r="C79" s="720"/>
      <c r="D79" s="111"/>
      <c r="E79" s="147"/>
      <c r="F79" s="127"/>
      <c r="G79" s="121"/>
      <c r="H79" s="112"/>
    </row>
    <row r="80" spans="2:10" x14ac:dyDescent="0.15">
      <c r="B80" s="128"/>
      <c r="C80" s="129"/>
      <c r="D80" s="129"/>
      <c r="E80" s="129"/>
      <c r="F80" s="148"/>
      <c r="G80" s="131" t="s">
        <v>224</v>
      </c>
      <c r="H80" s="149">
        <f>SUM(H75:H79)</f>
        <v>0</v>
      </c>
    </row>
    <row r="81" spans="2:8" x14ac:dyDescent="0.15">
      <c r="B81" s="42" t="s">
        <v>230</v>
      </c>
      <c r="C81" s="43"/>
      <c r="D81" s="43"/>
      <c r="E81" s="43"/>
      <c r="F81" s="59"/>
      <c r="G81" s="59"/>
      <c r="H81" s="53"/>
    </row>
    <row r="82" spans="2:8" x14ac:dyDescent="0.15">
      <c r="B82" s="721" t="s">
        <v>214</v>
      </c>
      <c r="C82" s="722"/>
      <c r="D82" s="152" t="s">
        <v>280</v>
      </c>
      <c r="E82" s="152" t="s">
        <v>231</v>
      </c>
      <c r="F82" s="153" t="s">
        <v>281</v>
      </c>
      <c r="G82" s="152" t="s">
        <v>218</v>
      </c>
      <c r="H82" s="156" t="s">
        <v>233</v>
      </c>
    </row>
    <row r="83" spans="2:8" x14ac:dyDescent="0.15">
      <c r="B83" s="744" t="s">
        <v>303</v>
      </c>
      <c r="C83" s="745"/>
      <c r="D83" s="168">
        <f>1*0.1*1</f>
        <v>0.1</v>
      </c>
      <c r="E83" s="167">
        <v>3</v>
      </c>
      <c r="F83" s="109">
        <v>3000</v>
      </c>
      <c r="G83" s="109">
        <f>+D83*E83*F83</f>
        <v>900.00000000000011</v>
      </c>
      <c r="H83" s="122">
        <f>+G83</f>
        <v>900.00000000000011</v>
      </c>
    </row>
    <row r="84" spans="2:8" x14ac:dyDescent="0.15">
      <c r="B84" s="715"/>
      <c r="C84" s="716"/>
      <c r="D84" s="157"/>
      <c r="E84" s="113"/>
      <c r="F84" s="142"/>
      <c r="G84" s="113"/>
      <c r="H84" s="159"/>
    </row>
    <row r="85" spans="2:8" x14ac:dyDescent="0.15">
      <c r="B85" s="128"/>
      <c r="C85" s="129"/>
      <c r="D85" s="129"/>
      <c r="E85" s="129"/>
      <c r="F85" s="130"/>
      <c r="G85" s="131" t="s">
        <v>224</v>
      </c>
      <c r="H85" s="160">
        <f>SUM(H83:H84)</f>
        <v>900.00000000000011</v>
      </c>
    </row>
    <row r="86" spans="2:8" x14ac:dyDescent="0.15">
      <c r="B86" s="42" t="s">
        <v>234</v>
      </c>
      <c r="C86" s="43"/>
      <c r="D86" s="43"/>
      <c r="E86" s="43"/>
      <c r="F86" s="44"/>
      <c r="G86" s="59"/>
      <c r="H86" s="78"/>
    </row>
    <row r="87" spans="2:8" x14ac:dyDescent="0.15">
      <c r="B87" s="161" t="s">
        <v>235</v>
      </c>
      <c r="C87" s="161" t="s">
        <v>228</v>
      </c>
      <c r="D87" s="161" t="s">
        <v>236</v>
      </c>
      <c r="E87" s="161" t="s">
        <v>237</v>
      </c>
      <c r="F87" s="162" t="s">
        <v>238</v>
      </c>
      <c r="G87" s="163" t="s">
        <v>244</v>
      </c>
      <c r="H87" s="164" t="s">
        <v>218</v>
      </c>
    </row>
    <row r="88" spans="2:8" x14ac:dyDescent="0.15">
      <c r="B88" s="112" t="s">
        <v>249</v>
      </c>
      <c r="C88" s="113"/>
      <c r="D88" s="114"/>
      <c r="E88" s="115"/>
      <c r="F88" s="116"/>
      <c r="G88" s="113"/>
      <c r="H88" s="109"/>
    </row>
    <row r="89" spans="2:8" x14ac:dyDescent="0.15">
      <c r="B89" s="112" t="s">
        <v>250</v>
      </c>
      <c r="C89" s="113">
        <v>3</v>
      </c>
      <c r="D89" s="141">
        <v>58363.5</v>
      </c>
      <c r="E89" s="115">
        <v>1.8344</v>
      </c>
      <c r="F89" s="116">
        <f>+D89*C89*E89</f>
        <v>321186.01319999999</v>
      </c>
      <c r="G89" s="113">
        <v>40</v>
      </c>
      <c r="H89" s="109">
        <f>+F89/G89</f>
        <v>8029.6503299999995</v>
      </c>
    </row>
    <row r="90" spans="2:8" x14ac:dyDescent="0.15">
      <c r="B90" s="112"/>
      <c r="C90" s="112"/>
      <c r="D90" s="142"/>
      <c r="E90" s="112"/>
      <c r="F90" s="142"/>
      <c r="G90" s="112"/>
      <c r="H90" s="116"/>
    </row>
    <row r="91" spans="2:8" x14ac:dyDescent="0.15">
      <c r="B91" s="128"/>
      <c r="C91" s="129"/>
      <c r="D91" s="129"/>
      <c r="E91" s="129"/>
      <c r="F91" s="130"/>
      <c r="G91" s="131" t="s">
        <v>224</v>
      </c>
      <c r="H91" s="117">
        <f>+SUM(H88:H90)</f>
        <v>8029.6503299999995</v>
      </c>
    </row>
    <row r="92" spans="2:8" x14ac:dyDescent="0.15">
      <c r="B92" s="128"/>
      <c r="C92" s="129"/>
      <c r="D92" s="129"/>
      <c r="E92" s="129"/>
      <c r="F92" s="130"/>
      <c r="G92" s="165"/>
      <c r="H92" s="166"/>
    </row>
    <row r="93" spans="2:8" x14ac:dyDescent="0.15">
      <c r="B93" s="88"/>
      <c r="C93" s="43"/>
      <c r="D93" s="673" t="s">
        <v>242</v>
      </c>
      <c r="E93" s="673"/>
      <c r="F93" s="673"/>
      <c r="G93" s="674"/>
      <c r="H93" s="89">
        <f>+H72+H80+H85+H91</f>
        <v>14565.948696333333</v>
      </c>
    </row>
    <row r="94" spans="2:8" ht="16" x14ac:dyDescent="0.15">
      <c r="B94" s="352"/>
      <c r="C94" s="1"/>
      <c r="D94" s="499"/>
      <c r="E94" s="499"/>
      <c r="F94" s="499"/>
      <c r="G94" s="499"/>
      <c r="H94" s="90"/>
    </row>
    <row r="95" spans="2:8" ht="16" x14ac:dyDescent="0.15">
      <c r="B95" s="353"/>
      <c r="C95" s="1"/>
      <c r="D95" s="499"/>
      <c r="E95" s="499"/>
      <c r="F95" s="499"/>
      <c r="G95" s="499"/>
      <c r="H95" s="90"/>
    </row>
    <row r="96" spans="2:8" ht="16" x14ac:dyDescent="0.15">
      <c r="B96" s="354" t="s">
        <v>97</v>
      </c>
      <c r="C96" s="1"/>
      <c r="D96" s="499"/>
      <c r="E96" s="499"/>
      <c r="F96" s="499"/>
      <c r="G96" s="499"/>
      <c r="H96" s="90"/>
    </row>
    <row r="97" spans="2:8" ht="16" x14ac:dyDescent="0.15">
      <c r="B97" s="355" t="s">
        <v>98</v>
      </c>
      <c r="C97" s="1"/>
      <c r="D97" s="499"/>
      <c r="E97" s="499"/>
      <c r="F97" s="499"/>
      <c r="G97" s="499"/>
      <c r="H97" s="90"/>
    </row>
    <row r="98" spans="2:8" ht="16" x14ac:dyDescent="0.15">
      <c r="B98" s="356" t="s">
        <v>99</v>
      </c>
      <c r="C98" s="1"/>
      <c r="D98" s="499"/>
      <c r="E98" s="499"/>
      <c r="F98" s="499"/>
      <c r="G98" s="499"/>
      <c r="H98" s="90"/>
    </row>
    <row r="99" spans="2:8" ht="16" x14ac:dyDescent="0.15">
      <c r="B99" s="356" t="s">
        <v>100</v>
      </c>
      <c r="C99" s="1"/>
      <c r="D99" s="499"/>
      <c r="E99" s="499"/>
      <c r="F99" s="499"/>
      <c r="G99" s="499"/>
      <c r="H99" s="90"/>
    </row>
    <row r="100" spans="2:8" x14ac:dyDescent="0.15">
      <c r="B100" s="96"/>
      <c r="C100" s="97"/>
      <c r="D100" s="98"/>
      <c r="E100" s="98"/>
      <c r="F100" s="98"/>
      <c r="G100" s="98"/>
      <c r="H100" s="99"/>
    </row>
    <row r="111" spans="2:8" ht="16" x14ac:dyDescent="0.15">
      <c r="B111" s="675" t="s">
        <v>210</v>
      </c>
      <c r="C111" s="676"/>
      <c r="D111" s="676"/>
      <c r="E111" s="676"/>
      <c r="F111" s="676"/>
      <c r="G111" s="676"/>
      <c r="H111" s="677"/>
    </row>
    <row r="112" spans="2:8" ht="14.25" customHeight="1" x14ac:dyDescent="0.15">
      <c r="B112" s="678" t="s">
        <v>211</v>
      </c>
      <c r="C112" s="679"/>
      <c r="D112" s="679"/>
      <c r="E112" s="679"/>
      <c r="F112" s="679"/>
      <c r="G112" s="679"/>
      <c r="H112" s="680"/>
    </row>
    <row r="113" spans="2:8" ht="14.25" customHeight="1" x14ac:dyDescent="0.15">
      <c r="B113" s="681"/>
      <c r="C113" s="682"/>
      <c r="D113" s="682"/>
      <c r="E113" s="682"/>
      <c r="F113" s="682"/>
      <c r="G113" s="682"/>
      <c r="H113" s="683"/>
    </row>
    <row r="114" spans="2:8" ht="14.25" customHeight="1" x14ac:dyDescent="0.15">
      <c r="B114" s="684"/>
      <c r="C114" s="685"/>
      <c r="D114" s="685"/>
      <c r="E114" s="685"/>
      <c r="F114" s="685"/>
      <c r="G114" s="685"/>
      <c r="H114" s="686"/>
    </row>
    <row r="115" spans="2:8" ht="14.25" customHeight="1" x14ac:dyDescent="0.15">
      <c r="B115" s="687" t="str">
        <f>+'PRESUPUESTO GENERAL'!C27</f>
        <v xml:space="preserve">Cargue y Retiro de material Proveniente de demolicion. </v>
      </c>
      <c r="C115" s="688"/>
      <c r="D115" s="688"/>
      <c r="E115" s="688"/>
      <c r="F115" s="689"/>
      <c r="G115" s="696" t="s">
        <v>251</v>
      </c>
      <c r="H115" s="697"/>
    </row>
    <row r="116" spans="2:8" ht="14.25" customHeight="1" x14ac:dyDescent="0.15">
      <c r="B116" s="690"/>
      <c r="C116" s="691"/>
      <c r="D116" s="691"/>
      <c r="E116" s="691"/>
      <c r="F116" s="692"/>
      <c r="G116" s="698"/>
      <c r="H116" s="699"/>
    </row>
    <row r="117" spans="2:8" ht="14.25" customHeight="1" x14ac:dyDescent="0.15">
      <c r="B117" s="693"/>
      <c r="C117" s="694"/>
      <c r="D117" s="694"/>
      <c r="E117" s="694"/>
      <c r="F117" s="695"/>
      <c r="G117" s="700"/>
      <c r="H117" s="701"/>
    </row>
    <row r="118" spans="2:8" x14ac:dyDescent="0.15">
      <c r="B118" s="702"/>
      <c r="C118" s="703"/>
      <c r="D118" s="703"/>
      <c r="E118" s="703"/>
      <c r="F118" s="703"/>
      <c r="G118" s="703"/>
      <c r="H118" s="704"/>
    </row>
    <row r="119" spans="2:8" x14ac:dyDescent="0.15">
      <c r="B119" s="42" t="s">
        <v>213</v>
      </c>
      <c r="C119" s="43"/>
      <c r="D119" s="43"/>
      <c r="E119" s="43"/>
      <c r="F119" s="44"/>
      <c r="G119" s="43"/>
      <c r="H119" s="45"/>
    </row>
    <row r="120" spans="2:8" x14ac:dyDescent="0.15">
      <c r="B120" s="721" t="s">
        <v>214</v>
      </c>
      <c r="C120" s="722"/>
      <c r="D120" s="152" t="s">
        <v>215</v>
      </c>
      <c r="E120" s="152" t="s">
        <v>216</v>
      </c>
      <c r="F120" s="153" t="s">
        <v>244</v>
      </c>
      <c r="G120" s="513" t="s">
        <v>218</v>
      </c>
      <c r="H120" s="154" t="s">
        <v>219</v>
      </c>
    </row>
    <row r="121" spans="2:8" x14ac:dyDescent="0.15">
      <c r="B121" s="711" t="s">
        <v>245</v>
      </c>
      <c r="C121" s="712"/>
      <c r="D121" s="118"/>
      <c r="E121" s="119"/>
      <c r="F121" s="120">
        <v>0.1</v>
      </c>
      <c r="G121" s="121">
        <f>+H143</f>
        <v>45883.716171428568</v>
      </c>
      <c r="H121" s="122">
        <f>+F121*G121</f>
        <v>4588.3716171428568</v>
      </c>
    </row>
    <row r="122" spans="2:8" x14ac:dyDescent="0.15">
      <c r="B122" s="713"/>
      <c r="C122" s="714"/>
      <c r="D122" s="118"/>
      <c r="E122" s="119"/>
      <c r="F122" s="127"/>
      <c r="G122" s="124">
        <f>+E122*F122</f>
        <v>0</v>
      </c>
      <c r="H122" s="122">
        <f>+G122</f>
        <v>0</v>
      </c>
    </row>
    <row r="123" spans="2:8" x14ac:dyDescent="0.15">
      <c r="B123" s="711"/>
      <c r="C123" s="712"/>
      <c r="D123" s="118"/>
      <c r="E123" s="119"/>
      <c r="F123" s="127"/>
      <c r="G123" s="121"/>
      <c r="H123" s="122"/>
    </row>
    <row r="124" spans="2:8" x14ac:dyDescent="0.15">
      <c r="B124" s="128"/>
      <c r="C124" s="129"/>
      <c r="D124" s="129"/>
      <c r="E124" s="129"/>
      <c r="F124" s="130"/>
      <c r="G124" s="131" t="s">
        <v>224</v>
      </c>
      <c r="H124" s="132">
        <f>SUM(H121:H123)</f>
        <v>4588.3716171428568</v>
      </c>
    </row>
    <row r="125" spans="2:8" x14ac:dyDescent="0.15">
      <c r="B125" s="42" t="s">
        <v>225</v>
      </c>
      <c r="C125" s="43"/>
      <c r="D125" s="43"/>
      <c r="E125" s="43"/>
      <c r="F125" s="59"/>
      <c r="G125" s="59"/>
      <c r="H125" s="60"/>
    </row>
    <row r="126" spans="2:8" x14ac:dyDescent="0.15">
      <c r="B126" s="721" t="s">
        <v>214</v>
      </c>
      <c r="C126" s="722"/>
      <c r="D126" s="152" t="s">
        <v>226</v>
      </c>
      <c r="E126" s="152" t="s">
        <v>227</v>
      </c>
      <c r="F126" s="153" t="s">
        <v>228</v>
      </c>
      <c r="G126" s="513" t="s">
        <v>218</v>
      </c>
      <c r="H126" s="155" t="s">
        <v>219</v>
      </c>
    </row>
    <row r="127" spans="2:8" x14ac:dyDescent="0.15">
      <c r="B127" s="717"/>
      <c r="C127" s="718"/>
      <c r="D127" s="106"/>
      <c r="E127" s="126"/>
      <c r="F127" s="146"/>
      <c r="G127" s="109"/>
      <c r="H127" s="110"/>
    </row>
    <row r="128" spans="2:8" x14ac:dyDescent="0.15">
      <c r="B128" s="719"/>
      <c r="C128" s="720"/>
      <c r="D128" s="106"/>
      <c r="E128" s="126"/>
      <c r="F128" s="146"/>
      <c r="G128" s="109"/>
      <c r="H128" s="110"/>
    </row>
    <row r="129" spans="2:8" x14ac:dyDescent="0.15">
      <c r="B129" s="511"/>
      <c r="C129" s="512"/>
      <c r="D129" s="106"/>
      <c r="E129" s="126"/>
      <c r="F129" s="146"/>
      <c r="G129" s="109"/>
      <c r="H129" s="110"/>
    </row>
    <row r="130" spans="2:8" x14ac:dyDescent="0.15">
      <c r="B130" s="511"/>
      <c r="C130" s="512"/>
      <c r="D130" s="106"/>
      <c r="E130" s="126"/>
      <c r="F130" s="146"/>
      <c r="G130" s="109"/>
      <c r="H130" s="110"/>
    </row>
    <row r="131" spans="2:8" x14ac:dyDescent="0.15">
      <c r="B131" s="719"/>
      <c r="C131" s="720"/>
      <c r="D131" s="111"/>
      <c r="E131" s="147"/>
      <c r="F131" s="127"/>
      <c r="G131" s="121"/>
      <c r="H131" s="112"/>
    </row>
    <row r="132" spans="2:8" x14ac:dyDescent="0.15">
      <c r="B132" s="128"/>
      <c r="C132" s="129"/>
      <c r="D132" s="129"/>
      <c r="E132" s="129"/>
      <c r="F132" s="148"/>
      <c r="G132" s="131" t="s">
        <v>224</v>
      </c>
      <c r="H132" s="149">
        <f>SUM(H127:H131)</f>
        <v>0</v>
      </c>
    </row>
    <row r="133" spans="2:8" x14ac:dyDescent="0.15">
      <c r="B133" s="42" t="s">
        <v>230</v>
      </c>
      <c r="C133" s="43"/>
      <c r="D133" s="43"/>
      <c r="E133" s="43"/>
      <c r="F133" s="59"/>
      <c r="G133" s="59"/>
      <c r="H133" s="53"/>
    </row>
    <row r="134" spans="2:8" x14ac:dyDescent="0.15">
      <c r="B134" s="721" t="s">
        <v>214</v>
      </c>
      <c r="C134" s="722"/>
      <c r="D134" s="152" t="s">
        <v>280</v>
      </c>
      <c r="E134" s="152" t="s">
        <v>254</v>
      </c>
      <c r="F134" s="153" t="s">
        <v>281</v>
      </c>
      <c r="G134" s="152" t="s">
        <v>218</v>
      </c>
      <c r="H134" s="156" t="s">
        <v>233</v>
      </c>
    </row>
    <row r="135" spans="2:8" x14ac:dyDescent="0.15">
      <c r="B135" s="744" t="s">
        <v>303</v>
      </c>
      <c r="C135" s="745"/>
      <c r="D135" s="168">
        <v>1.3</v>
      </c>
      <c r="E135" s="167">
        <v>3</v>
      </c>
      <c r="F135" s="109">
        <v>5000</v>
      </c>
      <c r="G135" s="109">
        <f>+D135*E135*F135</f>
        <v>19500</v>
      </c>
      <c r="H135" s="122">
        <f>+G135</f>
        <v>19500</v>
      </c>
    </row>
    <row r="136" spans="2:8" x14ac:dyDescent="0.15">
      <c r="B136" s="715"/>
      <c r="C136" s="716"/>
      <c r="D136" s="157"/>
      <c r="E136" s="113"/>
      <c r="F136" s="142"/>
      <c r="G136" s="113"/>
      <c r="H136" s="159"/>
    </row>
    <row r="137" spans="2:8" x14ac:dyDescent="0.15">
      <c r="B137" s="128"/>
      <c r="C137" s="129"/>
      <c r="D137" s="129"/>
      <c r="E137" s="129"/>
      <c r="F137" s="130"/>
      <c r="G137" s="131" t="s">
        <v>224</v>
      </c>
      <c r="H137" s="160">
        <f>SUM(H135:H136)</f>
        <v>19500</v>
      </c>
    </row>
    <row r="138" spans="2:8" x14ac:dyDescent="0.15">
      <c r="B138" s="42" t="s">
        <v>234</v>
      </c>
      <c r="C138" s="43"/>
      <c r="D138" s="43"/>
      <c r="E138" s="43"/>
      <c r="F138" s="44"/>
      <c r="G138" s="59"/>
      <c r="H138" s="78"/>
    </row>
    <row r="139" spans="2:8" x14ac:dyDescent="0.15">
      <c r="B139" s="161" t="s">
        <v>235</v>
      </c>
      <c r="C139" s="161" t="s">
        <v>228</v>
      </c>
      <c r="D139" s="161" t="s">
        <v>236</v>
      </c>
      <c r="E139" s="161" t="s">
        <v>237</v>
      </c>
      <c r="F139" s="162" t="s">
        <v>238</v>
      </c>
      <c r="G139" s="163" t="s">
        <v>244</v>
      </c>
      <c r="H139" s="164" t="s">
        <v>218</v>
      </c>
    </row>
    <row r="140" spans="2:8" x14ac:dyDescent="0.15">
      <c r="B140" s="112"/>
      <c r="C140" s="113"/>
      <c r="D140" s="114"/>
      <c r="E140" s="115"/>
      <c r="F140" s="116"/>
      <c r="G140" s="113"/>
      <c r="H140" s="109"/>
    </row>
    <row r="141" spans="2:8" x14ac:dyDescent="0.15">
      <c r="B141" s="112" t="s">
        <v>250</v>
      </c>
      <c r="C141" s="113">
        <v>3</v>
      </c>
      <c r="D141" s="141">
        <v>58363.5</v>
      </c>
      <c r="E141" s="115">
        <v>1.8344</v>
      </c>
      <c r="F141" s="116">
        <f>+D141*C141*E141</f>
        <v>321186.01319999999</v>
      </c>
      <c r="G141" s="113">
        <v>7</v>
      </c>
      <c r="H141" s="109">
        <f>+F141/G141</f>
        <v>45883.716171428568</v>
      </c>
    </row>
    <row r="142" spans="2:8" x14ac:dyDescent="0.15">
      <c r="B142" s="112"/>
      <c r="C142" s="112"/>
      <c r="D142" s="142"/>
      <c r="E142" s="112"/>
      <c r="F142" s="142"/>
      <c r="G142" s="112"/>
      <c r="H142" s="116"/>
    </row>
    <row r="143" spans="2:8" x14ac:dyDescent="0.15">
      <c r="B143" s="128"/>
      <c r="C143" s="129"/>
      <c r="D143" s="129"/>
      <c r="E143" s="129"/>
      <c r="F143" s="130"/>
      <c r="G143" s="131" t="s">
        <v>224</v>
      </c>
      <c r="H143" s="117">
        <f>+SUM(H140:H142)</f>
        <v>45883.716171428568</v>
      </c>
    </row>
    <row r="144" spans="2:8" x14ac:dyDescent="0.15">
      <c r="B144" s="128"/>
      <c r="C144" s="129"/>
      <c r="D144" s="129"/>
      <c r="E144" s="129"/>
      <c r="F144" s="130"/>
      <c r="G144" s="165"/>
      <c r="H144" s="166"/>
    </row>
    <row r="145" spans="2:8" x14ac:dyDescent="0.15">
      <c r="B145" s="88"/>
      <c r="C145" s="43"/>
      <c r="D145" s="673" t="s">
        <v>242</v>
      </c>
      <c r="E145" s="673"/>
      <c r="F145" s="673"/>
      <c r="G145" s="674"/>
      <c r="H145" s="89">
        <f>+H124+H132+H137+H143</f>
        <v>69972.087788571429</v>
      </c>
    </row>
    <row r="146" spans="2:8" ht="16" x14ac:dyDescent="0.15">
      <c r="B146" s="352"/>
      <c r="C146" s="1"/>
      <c r="D146" s="499"/>
      <c r="E146" s="499"/>
      <c r="F146" s="499"/>
      <c r="G146" s="499"/>
      <c r="H146" s="90"/>
    </row>
    <row r="147" spans="2:8" ht="16" x14ac:dyDescent="0.15">
      <c r="B147" s="353"/>
      <c r="C147" s="1"/>
      <c r="D147" s="499"/>
      <c r="E147" s="499"/>
      <c r="F147" s="499"/>
      <c r="G147" s="499"/>
      <c r="H147" s="90"/>
    </row>
    <row r="148" spans="2:8" ht="16" x14ac:dyDescent="0.15">
      <c r="B148" s="354" t="s">
        <v>97</v>
      </c>
      <c r="C148" s="1"/>
      <c r="D148" s="499"/>
      <c r="E148" s="499"/>
      <c r="F148" s="499"/>
      <c r="G148" s="499"/>
      <c r="H148" s="90"/>
    </row>
    <row r="149" spans="2:8" ht="16" x14ac:dyDescent="0.15">
      <c r="B149" s="355" t="s">
        <v>98</v>
      </c>
      <c r="C149" s="1"/>
      <c r="D149" s="499"/>
      <c r="E149" s="499"/>
      <c r="F149" s="499"/>
      <c r="G149" s="499"/>
      <c r="H149" s="90"/>
    </row>
    <row r="150" spans="2:8" ht="16" x14ac:dyDescent="0.15">
      <c r="B150" s="356" t="s">
        <v>99</v>
      </c>
      <c r="C150" s="1"/>
      <c r="D150" s="499"/>
      <c r="E150" s="499"/>
      <c r="F150" s="499"/>
      <c r="G150" s="499"/>
      <c r="H150" s="90"/>
    </row>
    <row r="151" spans="2:8" ht="16" x14ac:dyDescent="0.15">
      <c r="B151" s="356" t="s">
        <v>100</v>
      </c>
      <c r="C151" s="1"/>
      <c r="D151" s="499"/>
      <c r="E151" s="499"/>
      <c r="F151" s="499"/>
      <c r="G151" s="499"/>
      <c r="H151" s="90"/>
    </row>
    <row r="152" spans="2:8" x14ac:dyDescent="0.15">
      <c r="B152" s="96"/>
      <c r="C152" s="97"/>
      <c r="D152" s="98"/>
      <c r="E152" s="98"/>
      <c r="F152" s="98"/>
      <c r="G152" s="98"/>
      <c r="H152" s="99"/>
    </row>
    <row r="163" spans="2:8" ht="16" x14ac:dyDescent="0.15">
      <c r="B163" s="675" t="s">
        <v>210</v>
      </c>
      <c r="C163" s="676"/>
      <c r="D163" s="676"/>
      <c r="E163" s="676"/>
      <c r="F163" s="676"/>
      <c r="G163" s="676"/>
      <c r="H163" s="677"/>
    </row>
    <row r="164" spans="2:8" ht="14.25" customHeight="1" x14ac:dyDescent="0.15">
      <c r="B164" s="678" t="s">
        <v>211</v>
      </c>
      <c r="C164" s="679"/>
      <c r="D164" s="679"/>
      <c r="E164" s="679"/>
      <c r="F164" s="679"/>
      <c r="G164" s="679"/>
      <c r="H164" s="680"/>
    </row>
    <row r="165" spans="2:8" ht="14.25" customHeight="1" x14ac:dyDescent="0.15">
      <c r="B165" s="681"/>
      <c r="C165" s="682"/>
      <c r="D165" s="682"/>
      <c r="E165" s="682"/>
      <c r="F165" s="682"/>
      <c r="G165" s="682"/>
      <c r="H165" s="683"/>
    </row>
    <row r="166" spans="2:8" ht="14.25" customHeight="1" x14ac:dyDescent="0.15">
      <c r="B166" s="684"/>
      <c r="C166" s="685"/>
      <c r="D166" s="685"/>
      <c r="E166" s="685"/>
      <c r="F166" s="685"/>
      <c r="G166" s="685"/>
      <c r="H166" s="686"/>
    </row>
    <row r="167" spans="2:8" ht="14.25" customHeight="1" x14ac:dyDescent="0.15">
      <c r="B167" s="687" t="str">
        <f>+'PRESUPUESTO GENERAL'!C36</f>
        <v xml:space="preserve">Nivelación y compactación de capa subrasante </v>
      </c>
      <c r="C167" s="688"/>
      <c r="D167" s="688"/>
      <c r="E167" s="688"/>
      <c r="F167" s="689"/>
      <c r="G167" s="696" t="s">
        <v>243</v>
      </c>
      <c r="H167" s="697"/>
    </row>
    <row r="168" spans="2:8" ht="14.25" customHeight="1" x14ac:dyDescent="0.15">
      <c r="B168" s="690"/>
      <c r="C168" s="691"/>
      <c r="D168" s="691"/>
      <c r="E168" s="691"/>
      <c r="F168" s="692"/>
      <c r="G168" s="698"/>
      <c r="H168" s="699"/>
    </row>
    <row r="169" spans="2:8" ht="14.25" customHeight="1" x14ac:dyDescent="0.15">
      <c r="B169" s="693"/>
      <c r="C169" s="694"/>
      <c r="D169" s="694"/>
      <c r="E169" s="694"/>
      <c r="F169" s="695"/>
      <c r="G169" s="700"/>
      <c r="H169" s="701"/>
    </row>
    <row r="170" spans="2:8" x14ac:dyDescent="0.15">
      <c r="B170" s="702"/>
      <c r="C170" s="703"/>
      <c r="D170" s="703"/>
      <c r="E170" s="703"/>
      <c r="F170" s="703"/>
      <c r="G170" s="703"/>
      <c r="H170" s="704"/>
    </row>
    <row r="171" spans="2:8" x14ac:dyDescent="0.15">
      <c r="B171" s="42" t="s">
        <v>213</v>
      </c>
      <c r="C171" s="43"/>
      <c r="D171" s="43"/>
      <c r="E171" s="43"/>
      <c r="F171" s="44"/>
      <c r="G171" s="43"/>
      <c r="H171" s="45"/>
    </row>
    <row r="172" spans="2:8" x14ac:dyDescent="0.15">
      <c r="B172" s="721" t="s">
        <v>214</v>
      </c>
      <c r="C172" s="722"/>
      <c r="D172" s="152" t="s">
        <v>215</v>
      </c>
      <c r="E172" s="152" t="s">
        <v>216</v>
      </c>
      <c r="F172" s="153" t="s">
        <v>244</v>
      </c>
      <c r="G172" s="513" t="s">
        <v>218</v>
      </c>
      <c r="H172" s="154" t="s">
        <v>219</v>
      </c>
    </row>
    <row r="173" spans="2:8" x14ac:dyDescent="0.15">
      <c r="B173" s="711" t="s">
        <v>245</v>
      </c>
      <c r="C173" s="712"/>
      <c r="D173" s="118"/>
      <c r="E173" s="119"/>
      <c r="F173" s="120">
        <v>0.1</v>
      </c>
      <c r="G173" s="121">
        <f>+H195</f>
        <v>2676.5501100000001</v>
      </c>
      <c r="H173" s="122">
        <f>+F173*G173</f>
        <v>267.655011</v>
      </c>
    </row>
    <row r="174" spans="2:8" x14ac:dyDescent="0.15">
      <c r="B174" s="713" t="s">
        <v>307</v>
      </c>
      <c r="C174" s="714"/>
      <c r="D174" s="118"/>
      <c r="E174" s="119">
        <v>10000</v>
      </c>
      <c r="F174" s="127">
        <v>30</v>
      </c>
      <c r="G174" s="124">
        <f>+E174/F174</f>
        <v>333.33333333333331</v>
      </c>
      <c r="H174" s="122">
        <f>+G174</f>
        <v>333.33333333333331</v>
      </c>
    </row>
    <row r="175" spans="2:8" x14ac:dyDescent="0.15">
      <c r="B175" s="711"/>
      <c r="C175" s="712"/>
      <c r="D175" s="118"/>
      <c r="E175" s="119"/>
      <c r="F175" s="127"/>
      <c r="G175" s="121"/>
      <c r="H175" s="122"/>
    </row>
    <row r="176" spans="2:8" x14ac:dyDescent="0.15">
      <c r="B176" s="128"/>
      <c r="C176" s="129"/>
      <c r="D176" s="129"/>
      <c r="E176" s="129"/>
      <c r="F176" s="130"/>
      <c r="G176" s="131" t="s">
        <v>224</v>
      </c>
      <c r="H176" s="132">
        <f>SUM(H173:H175)</f>
        <v>600.98834433333332</v>
      </c>
    </row>
    <row r="177" spans="2:8" x14ac:dyDescent="0.15">
      <c r="B177" s="42" t="s">
        <v>225</v>
      </c>
      <c r="C177" s="43"/>
      <c r="D177" s="43"/>
      <c r="E177" s="43"/>
      <c r="F177" s="59"/>
      <c r="G177" s="59"/>
      <c r="H177" s="60"/>
    </row>
    <row r="178" spans="2:8" x14ac:dyDescent="0.15">
      <c r="B178" s="721" t="s">
        <v>214</v>
      </c>
      <c r="C178" s="722"/>
      <c r="D178" s="152" t="s">
        <v>226</v>
      </c>
      <c r="E178" s="152" t="s">
        <v>227</v>
      </c>
      <c r="F178" s="153" t="s">
        <v>228</v>
      </c>
      <c r="G178" s="513" t="s">
        <v>218</v>
      </c>
      <c r="H178" s="155" t="s">
        <v>219</v>
      </c>
    </row>
    <row r="179" spans="2:8" x14ac:dyDescent="0.15">
      <c r="B179" s="717"/>
      <c r="C179" s="718"/>
      <c r="D179" s="106"/>
      <c r="E179" s="126"/>
      <c r="F179" s="146"/>
      <c r="G179" s="109"/>
      <c r="H179" s="110"/>
    </row>
    <row r="180" spans="2:8" x14ac:dyDescent="0.15">
      <c r="B180" s="719"/>
      <c r="C180" s="720"/>
      <c r="D180" s="106"/>
      <c r="E180" s="126"/>
      <c r="F180" s="146"/>
      <c r="G180" s="109"/>
      <c r="H180" s="110"/>
    </row>
    <row r="181" spans="2:8" x14ac:dyDescent="0.15">
      <c r="B181" s="511"/>
      <c r="C181" s="512"/>
      <c r="D181" s="106"/>
      <c r="E181" s="126"/>
      <c r="F181" s="146"/>
      <c r="G181" s="109"/>
      <c r="H181" s="110"/>
    </row>
    <row r="182" spans="2:8" x14ac:dyDescent="0.15">
      <c r="B182" s="511"/>
      <c r="C182" s="512"/>
      <c r="D182" s="106"/>
      <c r="E182" s="126"/>
      <c r="F182" s="146"/>
      <c r="G182" s="109"/>
      <c r="H182" s="110"/>
    </row>
    <row r="183" spans="2:8" x14ac:dyDescent="0.15">
      <c r="B183" s="719"/>
      <c r="C183" s="720"/>
      <c r="D183" s="111"/>
      <c r="E183" s="147"/>
      <c r="F183" s="127"/>
      <c r="G183" s="121"/>
      <c r="H183" s="112"/>
    </row>
    <row r="184" spans="2:8" x14ac:dyDescent="0.15">
      <c r="B184" s="128"/>
      <c r="C184" s="129"/>
      <c r="D184" s="129"/>
      <c r="E184" s="129"/>
      <c r="F184" s="148"/>
      <c r="G184" s="131" t="s">
        <v>224</v>
      </c>
      <c r="H184" s="149">
        <f>SUM(H179:H183)</f>
        <v>0</v>
      </c>
    </row>
    <row r="185" spans="2:8" x14ac:dyDescent="0.15">
      <c r="B185" s="42" t="s">
        <v>230</v>
      </c>
      <c r="C185" s="43"/>
      <c r="D185" s="43"/>
      <c r="E185" s="43"/>
      <c r="F185" s="59"/>
      <c r="G185" s="59"/>
      <c r="H185" s="53"/>
    </row>
    <row r="186" spans="2:8" x14ac:dyDescent="0.15">
      <c r="B186" s="721" t="s">
        <v>214</v>
      </c>
      <c r="C186" s="722"/>
      <c r="D186" s="152" t="s">
        <v>280</v>
      </c>
      <c r="E186" s="152" t="s">
        <v>231</v>
      </c>
      <c r="F186" s="153" t="s">
        <v>281</v>
      </c>
      <c r="G186" s="152" t="s">
        <v>218</v>
      </c>
      <c r="H186" s="156" t="s">
        <v>233</v>
      </c>
    </row>
    <row r="187" spans="2:8" x14ac:dyDescent="0.15">
      <c r="B187" s="715"/>
      <c r="C187" s="716"/>
      <c r="D187" s="157"/>
      <c r="E187" s="158"/>
      <c r="F187" s="109"/>
      <c r="G187" s="109"/>
      <c r="H187" s="122"/>
    </row>
    <row r="188" spans="2:8" x14ac:dyDescent="0.15">
      <c r="B188" s="715"/>
      <c r="C188" s="716"/>
      <c r="D188" s="157"/>
      <c r="E188" s="113"/>
      <c r="F188" s="142"/>
      <c r="G188" s="113"/>
      <c r="H188" s="159"/>
    </row>
    <row r="189" spans="2:8" x14ac:dyDescent="0.15">
      <c r="B189" s="128"/>
      <c r="C189" s="129"/>
      <c r="D189" s="129"/>
      <c r="E189" s="129"/>
      <c r="F189" s="130"/>
      <c r="G189" s="131" t="s">
        <v>224</v>
      </c>
      <c r="H189" s="160">
        <f>SUM(H187:H188)</f>
        <v>0</v>
      </c>
    </row>
    <row r="190" spans="2:8" x14ac:dyDescent="0.15">
      <c r="B190" s="42" t="s">
        <v>234</v>
      </c>
      <c r="C190" s="43"/>
      <c r="D190" s="43"/>
      <c r="E190" s="43"/>
      <c r="F190" s="44"/>
      <c r="G190" s="59"/>
      <c r="H190" s="78"/>
    </row>
    <row r="191" spans="2:8" x14ac:dyDescent="0.15">
      <c r="B191" s="161" t="s">
        <v>235</v>
      </c>
      <c r="C191" s="161" t="s">
        <v>228</v>
      </c>
      <c r="D191" s="161" t="s">
        <v>236</v>
      </c>
      <c r="E191" s="161" t="s">
        <v>237</v>
      </c>
      <c r="F191" s="162" t="s">
        <v>238</v>
      </c>
      <c r="G191" s="163" t="s">
        <v>244</v>
      </c>
      <c r="H191" s="164" t="s">
        <v>218</v>
      </c>
    </row>
    <row r="192" spans="2:8" x14ac:dyDescent="0.15">
      <c r="B192" s="112"/>
      <c r="C192" s="113"/>
      <c r="D192" s="114"/>
      <c r="E192" s="115"/>
      <c r="F192" s="116"/>
      <c r="G192" s="113"/>
      <c r="H192" s="109"/>
    </row>
    <row r="193" spans="2:8" x14ac:dyDescent="0.15">
      <c r="B193" s="112" t="s">
        <v>250</v>
      </c>
      <c r="C193" s="113">
        <v>2</v>
      </c>
      <c r="D193" s="141">
        <v>58363.5</v>
      </c>
      <c r="E193" s="115">
        <v>1.8344</v>
      </c>
      <c r="F193" s="116">
        <f>+D193*C193*E193</f>
        <v>214124.00880000001</v>
      </c>
      <c r="G193" s="113">
        <v>80</v>
      </c>
      <c r="H193" s="109">
        <f>+F193/G193</f>
        <v>2676.5501100000001</v>
      </c>
    </row>
    <row r="194" spans="2:8" x14ac:dyDescent="0.15">
      <c r="B194" s="112"/>
      <c r="C194" s="112"/>
      <c r="D194" s="142"/>
      <c r="E194" s="112"/>
      <c r="F194" s="142"/>
      <c r="G194" s="112"/>
      <c r="H194" s="116"/>
    </row>
    <row r="195" spans="2:8" x14ac:dyDescent="0.15">
      <c r="B195" s="128"/>
      <c r="C195" s="129"/>
      <c r="D195" s="129"/>
      <c r="E195" s="129"/>
      <c r="F195" s="130"/>
      <c r="G195" s="131" t="s">
        <v>224</v>
      </c>
      <c r="H195" s="117">
        <f>+SUM(H192:H194)</f>
        <v>2676.5501100000001</v>
      </c>
    </row>
    <row r="196" spans="2:8" x14ac:dyDescent="0.15">
      <c r="B196" s="128"/>
      <c r="C196" s="129"/>
      <c r="D196" s="129"/>
      <c r="E196" s="129"/>
      <c r="F196" s="130"/>
      <c r="G196" s="165"/>
      <c r="H196" s="166"/>
    </row>
    <row r="197" spans="2:8" x14ac:dyDescent="0.15">
      <c r="B197" s="88"/>
      <c r="C197" s="43"/>
      <c r="D197" s="673" t="s">
        <v>242</v>
      </c>
      <c r="E197" s="673"/>
      <c r="F197" s="673"/>
      <c r="G197" s="674"/>
      <c r="H197" s="89">
        <f>+H176+H184+H189+H195</f>
        <v>3277.5384543333334</v>
      </c>
    </row>
    <row r="198" spans="2:8" ht="16" x14ac:dyDescent="0.15">
      <c r="B198" s="352"/>
      <c r="C198" s="1"/>
      <c r="D198" s="499"/>
      <c r="E198" s="499"/>
      <c r="F198" s="499"/>
      <c r="G198" s="499"/>
      <c r="H198" s="90"/>
    </row>
    <row r="199" spans="2:8" ht="16" x14ac:dyDescent="0.15">
      <c r="B199" s="353"/>
      <c r="C199" s="1"/>
      <c r="D199" s="499"/>
      <c r="E199" s="499"/>
      <c r="F199" s="499"/>
      <c r="G199" s="499"/>
      <c r="H199" s="90"/>
    </row>
    <row r="200" spans="2:8" ht="16" x14ac:dyDescent="0.15">
      <c r="B200" s="354" t="s">
        <v>97</v>
      </c>
      <c r="C200" s="1"/>
      <c r="D200" s="499"/>
      <c r="E200" s="499"/>
      <c r="F200" s="499"/>
      <c r="G200" s="499"/>
      <c r="H200" s="90"/>
    </row>
    <row r="201" spans="2:8" ht="16" x14ac:dyDescent="0.15">
      <c r="B201" s="355" t="s">
        <v>98</v>
      </c>
      <c r="C201" s="1"/>
      <c r="D201" s="499"/>
      <c r="E201" s="499"/>
      <c r="F201" s="499"/>
      <c r="G201" s="499"/>
      <c r="H201" s="90"/>
    </row>
    <row r="202" spans="2:8" ht="16" x14ac:dyDescent="0.15">
      <c r="B202" s="356" t="s">
        <v>99</v>
      </c>
      <c r="C202" s="1"/>
      <c r="D202" s="499"/>
      <c r="E202" s="499"/>
      <c r="F202" s="499"/>
      <c r="G202" s="499"/>
      <c r="H202" s="90"/>
    </row>
    <row r="203" spans="2:8" ht="16" x14ac:dyDescent="0.15">
      <c r="B203" s="356" t="s">
        <v>100</v>
      </c>
      <c r="C203" s="1"/>
      <c r="D203" s="499"/>
      <c r="E203" s="499"/>
      <c r="F203" s="499"/>
      <c r="G203" s="499"/>
      <c r="H203" s="90"/>
    </row>
    <row r="204" spans="2:8" x14ac:dyDescent="0.15">
      <c r="B204" s="96"/>
      <c r="C204" s="97"/>
      <c r="D204" s="98"/>
      <c r="E204" s="98"/>
      <c r="F204" s="98"/>
      <c r="G204" s="98"/>
      <c r="H204" s="99"/>
    </row>
    <row r="212" spans="2:12" x14ac:dyDescent="0.15">
      <c r="L212" s="41" t="s">
        <v>9</v>
      </c>
    </row>
    <row r="215" spans="2:12" ht="16" x14ac:dyDescent="0.15">
      <c r="B215" s="675" t="s">
        <v>210</v>
      </c>
      <c r="C215" s="676"/>
      <c r="D215" s="676"/>
      <c r="E215" s="676"/>
      <c r="F215" s="676"/>
      <c r="G215" s="676"/>
      <c r="H215" s="677"/>
    </row>
    <row r="216" spans="2:12" ht="14.25" customHeight="1" x14ac:dyDescent="0.15">
      <c r="B216" s="678" t="str">
        <f>+'PRESUPUESTO GENERAL'!B1</f>
        <v>OBRAS DE MANTENIMIENTO Y ADECUCACION EN EL PARQUE DIVINO NIÑO DEL MUNICIPIO DE LA APARTADA CORDOBA.</v>
      </c>
      <c r="C216" s="679"/>
      <c r="D216" s="679"/>
      <c r="E216" s="679"/>
      <c r="F216" s="679"/>
      <c r="G216" s="679"/>
      <c r="H216" s="680"/>
    </row>
    <row r="217" spans="2:12" ht="14.25" customHeight="1" x14ac:dyDescent="0.15">
      <c r="B217" s="681"/>
      <c r="C217" s="682"/>
      <c r="D217" s="682"/>
      <c r="E217" s="682"/>
      <c r="F217" s="682"/>
      <c r="G217" s="682"/>
      <c r="H217" s="683"/>
    </row>
    <row r="218" spans="2:12" ht="44.25" customHeight="1" x14ac:dyDescent="0.15">
      <c r="B218" s="684"/>
      <c r="C218" s="685"/>
      <c r="D218" s="685"/>
      <c r="E218" s="685"/>
      <c r="F218" s="685"/>
      <c r="G218" s="685"/>
      <c r="H218" s="686"/>
    </row>
    <row r="219" spans="2:12" ht="14.25" customHeight="1" x14ac:dyDescent="0.15">
      <c r="B219" s="687" t="str">
        <f>+'PRESUPUESTO GENERAL'!C39</f>
        <v>Placa de contrapiso en concreto de 3000 PSI, ALLANADA, para area de juegos infantiles , E= 11 cm, incluye Malla Electrosoldada Medidas 6X2.35M Hueco 15X15Cm Diametro 4.0Mm (Xx-084) y  y pintura antideslizante para escenarios deportivos, Azul y Amarrillo.</v>
      </c>
      <c r="C219" s="688"/>
      <c r="D219" s="688"/>
      <c r="E219" s="688"/>
      <c r="F219" s="689"/>
      <c r="G219" s="746" t="s">
        <v>308</v>
      </c>
      <c r="H219" s="747"/>
    </row>
    <row r="220" spans="2:12" ht="14.25" customHeight="1" x14ac:dyDescent="0.15">
      <c r="B220" s="690"/>
      <c r="C220" s="691"/>
      <c r="D220" s="691"/>
      <c r="E220" s="691"/>
      <c r="F220" s="692"/>
      <c r="G220" s="748"/>
      <c r="H220" s="749"/>
    </row>
    <row r="221" spans="2:12" ht="22.5" customHeight="1" x14ac:dyDescent="0.15">
      <c r="B221" s="693"/>
      <c r="C221" s="694"/>
      <c r="D221" s="694"/>
      <c r="E221" s="694"/>
      <c r="F221" s="695"/>
      <c r="G221" s="750"/>
      <c r="H221" s="751"/>
    </row>
    <row r="222" spans="2:12" x14ac:dyDescent="0.15">
      <c r="B222" s="702"/>
      <c r="C222" s="703"/>
      <c r="D222" s="703"/>
      <c r="E222" s="703"/>
      <c r="F222" s="703"/>
      <c r="G222" s="703"/>
      <c r="H222" s="704"/>
    </row>
    <row r="223" spans="2:12" x14ac:dyDescent="0.15">
      <c r="B223" s="42" t="s">
        <v>213</v>
      </c>
      <c r="C223" s="43"/>
      <c r="D223" s="43"/>
      <c r="E223" s="43"/>
      <c r="F223" s="44"/>
      <c r="G223" s="43"/>
      <c r="H223" s="45"/>
    </row>
    <row r="224" spans="2:12" x14ac:dyDescent="0.15">
      <c r="B224" s="721" t="s">
        <v>214</v>
      </c>
      <c r="C224" s="722"/>
      <c r="D224" s="152" t="s">
        <v>215</v>
      </c>
      <c r="E224" s="152" t="s">
        <v>216</v>
      </c>
      <c r="F224" s="153" t="s">
        <v>244</v>
      </c>
      <c r="G224" s="513" t="s">
        <v>218</v>
      </c>
      <c r="H224" s="154" t="s">
        <v>219</v>
      </c>
    </row>
    <row r="225" spans="2:11" x14ac:dyDescent="0.15">
      <c r="B225" s="711" t="s">
        <v>245</v>
      </c>
      <c r="C225" s="712"/>
      <c r="D225" s="118"/>
      <c r="E225" s="119"/>
      <c r="F225" s="120">
        <v>0.1</v>
      </c>
      <c r="G225" s="121">
        <f>+H253</f>
        <v>15416.9286336</v>
      </c>
      <c r="H225" s="122">
        <f>+F225*G225</f>
        <v>1541.69286336</v>
      </c>
      <c r="J225" s="41" t="s">
        <v>9</v>
      </c>
    </row>
    <row r="226" spans="2:11" x14ac:dyDescent="0.15">
      <c r="B226" s="713" t="s">
        <v>309</v>
      </c>
      <c r="C226" s="714"/>
      <c r="D226" s="118"/>
      <c r="E226" s="119">
        <v>10000</v>
      </c>
      <c r="F226" s="127">
        <v>10</v>
      </c>
      <c r="G226" s="121">
        <f>+E226/F226</f>
        <v>1000</v>
      </c>
      <c r="H226" s="122">
        <f>+G226</f>
        <v>1000</v>
      </c>
      <c r="K226" s="181">
        <f>1*1*0.11</f>
        <v>0.11</v>
      </c>
    </row>
    <row r="227" spans="2:11" x14ac:dyDescent="0.15">
      <c r="B227" s="507" t="s">
        <v>310</v>
      </c>
      <c r="C227" s="508"/>
      <c r="D227" s="118"/>
      <c r="E227" s="119">
        <v>12000</v>
      </c>
      <c r="F227" s="127">
        <v>4</v>
      </c>
      <c r="G227" s="121">
        <f t="shared" ref="G227:G228" si="2">+E227/F227</f>
        <v>3000</v>
      </c>
      <c r="H227" s="122">
        <f t="shared" ref="H227:H228" si="3">+G227</f>
        <v>3000</v>
      </c>
    </row>
    <row r="228" spans="2:11" x14ac:dyDescent="0.15">
      <c r="B228" s="507" t="s">
        <v>311</v>
      </c>
      <c r="C228" s="508"/>
      <c r="D228" s="118"/>
      <c r="E228" s="119">
        <v>3000</v>
      </c>
      <c r="F228" s="127">
        <v>10</v>
      </c>
      <c r="G228" s="121">
        <f t="shared" si="2"/>
        <v>300</v>
      </c>
      <c r="H228" s="122">
        <f t="shared" si="3"/>
        <v>300</v>
      </c>
    </row>
    <row r="229" spans="2:11" x14ac:dyDescent="0.15">
      <c r="B229" s="705"/>
      <c r="C229" s="706"/>
      <c r="D229" s="49"/>
      <c r="E229" s="50"/>
      <c r="F229" s="54"/>
      <c r="G229" s="52"/>
      <c r="H229" s="53"/>
    </row>
    <row r="230" spans="2:11" x14ac:dyDescent="0.15">
      <c r="B230" s="56"/>
      <c r="C230" s="43"/>
      <c r="D230" s="43"/>
      <c r="E230" s="43"/>
      <c r="F230" s="44"/>
      <c r="G230" s="131" t="s">
        <v>224</v>
      </c>
      <c r="H230" s="132">
        <f>SUM(H225:H229)</f>
        <v>5841.69286336</v>
      </c>
    </row>
    <row r="231" spans="2:11" x14ac:dyDescent="0.15">
      <c r="B231" s="42" t="s">
        <v>225</v>
      </c>
      <c r="C231" s="43"/>
      <c r="D231" s="43"/>
      <c r="E231" s="43"/>
      <c r="F231" s="59"/>
      <c r="G231" s="59"/>
      <c r="H231" s="60"/>
    </row>
    <row r="232" spans="2:11" x14ac:dyDescent="0.15">
      <c r="B232" s="669" t="s">
        <v>214</v>
      </c>
      <c r="C232" s="670"/>
      <c r="D232" s="46" t="s">
        <v>226</v>
      </c>
      <c r="E232" s="46" t="s">
        <v>227</v>
      </c>
      <c r="F232" s="47" t="s">
        <v>228</v>
      </c>
      <c r="G232" s="498" t="s">
        <v>218</v>
      </c>
      <c r="H232" s="61" t="s">
        <v>219</v>
      </c>
    </row>
    <row r="233" spans="2:11" x14ac:dyDescent="0.15">
      <c r="B233" s="752" t="s">
        <v>312</v>
      </c>
      <c r="C233" s="753"/>
      <c r="D233" s="170" t="s">
        <v>23</v>
      </c>
      <c r="E233" s="171">
        <v>90000</v>
      </c>
      <c r="F233" s="172">
        <f>K226*0.84</f>
        <v>9.2399999999999996E-2</v>
      </c>
      <c r="G233" s="173">
        <f t="shared" ref="G233:G237" si="4">+E233*F233</f>
        <v>8316</v>
      </c>
      <c r="H233" s="174">
        <f t="shared" ref="H233:H238" si="5">+G233</f>
        <v>8316</v>
      </c>
    </row>
    <row r="234" spans="2:11" x14ac:dyDescent="0.15">
      <c r="B234" s="752" t="s">
        <v>313</v>
      </c>
      <c r="C234" s="753"/>
      <c r="D234" s="170" t="s">
        <v>23</v>
      </c>
      <c r="E234" s="171">
        <v>55000</v>
      </c>
      <c r="F234" s="172">
        <f>K226*0.56</f>
        <v>6.1600000000000009E-2</v>
      </c>
      <c r="G234" s="173">
        <f t="shared" si="4"/>
        <v>3388.0000000000005</v>
      </c>
      <c r="H234" s="174">
        <f t="shared" si="5"/>
        <v>3388.0000000000005</v>
      </c>
    </row>
    <row r="235" spans="2:11" x14ac:dyDescent="0.15">
      <c r="B235" s="752" t="s">
        <v>314</v>
      </c>
      <c r="C235" s="753"/>
      <c r="D235" s="170" t="s">
        <v>34</v>
      </c>
      <c r="E235" s="171">
        <v>32000</v>
      </c>
      <c r="F235" s="172">
        <f>+(K226*350)/50</f>
        <v>0.77</v>
      </c>
      <c r="G235" s="173">
        <f t="shared" si="4"/>
        <v>24640</v>
      </c>
      <c r="H235" s="174">
        <f t="shared" si="5"/>
        <v>24640</v>
      </c>
    </row>
    <row r="236" spans="2:11" x14ac:dyDescent="0.15">
      <c r="B236" s="752" t="s">
        <v>264</v>
      </c>
      <c r="C236" s="753"/>
      <c r="D236" s="170" t="s">
        <v>265</v>
      </c>
      <c r="E236" s="171">
        <v>150</v>
      </c>
      <c r="F236" s="172">
        <f>K226*180</f>
        <v>19.8</v>
      </c>
      <c r="G236" s="173">
        <f t="shared" si="4"/>
        <v>2970</v>
      </c>
      <c r="H236" s="174">
        <f t="shared" si="5"/>
        <v>2970</v>
      </c>
    </row>
    <row r="237" spans="2:11" ht="27.75" customHeight="1" x14ac:dyDescent="0.15">
      <c r="B237" s="752" t="s">
        <v>315</v>
      </c>
      <c r="C237" s="753"/>
      <c r="D237" s="170" t="s">
        <v>20</v>
      </c>
      <c r="E237" s="171">
        <v>7714.6382999999996</v>
      </c>
      <c r="F237" s="172">
        <v>1.05</v>
      </c>
      <c r="G237" s="173">
        <f t="shared" si="4"/>
        <v>8100.3702149999999</v>
      </c>
      <c r="H237" s="174">
        <f t="shared" si="5"/>
        <v>8100.3702149999999</v>
      </c>
      <c r="I237" s="41" t="s">
        <v>9</v>
      </c>
    </row>
    <row r="238" spans="2:11" ht="21" customHeight="1" x14ac:dyDescent="0.15">
      <c r="B238" s="752" t="s">
        <v>316</v>
      </c>
      <c r="C238" s="753"/>
      <c r="D238" s="170" t="s">
        <v>270</v>
      </c>
      <c r="E238" s="171">
        <f>158000*116%</f>
        <v>183280</v>
      </c>
      <c r="F238" s="214">
        <f>1/10</f>
        <v>0.1</v>
      </c>
      <c r="G238" s="173">
        <f>+E238*F238</f>
        <v>18328</v>
      </c>
      <c r="H238" s="174">
        <f t="shared" si="5"/>
        <v>18328</v>
      </c>
    </row>
    <row r="239" spans="2:11" ht="20.25" customHeight="1" x14ac:dyDescent="0.15">
      <c r="B239" s="752"/>
      <c r="C239" s="753"/>
      <c r="D239" s="175" t="s">
        <v>275</v>
      </c>
      <c r="E239" s="176"/>
      <c r="F239" s="172"/>
      <c r="G239" s="173"/>
      <c r="H239" s="174"/>
    </row>
    <row r="240" spans="2:11" x14ac:dyDescent="0.15">
      <c r="B240" s="752" t="s">
        <v>317</v>
      </c>
      <c r="C240" s="753"/>
      <c r="D240" s="175" t="s">
        <v>262</v>
      </c>
      <c r="E240" s="177">
        <f>+SUM(G233:G239)</f>
        <v>65742.370215000003</v>
      </c>
      <c r="F240" s="178">
        <v>0.05</v>
      </c>
      <c r="G240" s="179"/>
      <c r="H240" s="180">
        <f>E240*F240</f>
        <v>3287.1185107500005</v>
      </c>
    </row>
    <row r="241" spans="2:8" x14ac:dyDescent="0.15">
      <c r="B241" s="709"/>
      <c r="C241" s="710"/>
      <c r="D241" s="67"/>
      <c r="E241" s="68"/>
      <c r="F241" s="54"/>
      <c r="G241" s="52"/>
      <c r="H241" s="69"/>
    </row>
    <row r="242" spans="2:8" x14ac:dyDescent="0.15">
      <c r="B242" s="56"/>
      <c r="C242" s="43"/>
      <c r="D242" s="43"/>
      <c r="E242" s="43"/>
      <c r="F242" s="59"/>
      <c r="G242" s="131" t="s">
        <v>224</v>
      </c>
      <c r="H242" s="149">
        <f>SUM(H233:H241)</f>
        <v>69029.488725750009</v>
      </c>
    </row>
    <row r="243" spans="2:8" x14ac:dyDescent="0.15">
      <c r="B243" s="42" t="s">
        <v>230</v>
      </c>
      <c r="C243" s="43"/>
      <c r="D243" s="43"/>
      <c r="E243" s="43"/>
      <c r="F243" s="59"/>
      <c r="G243" s="59"/>
      <c r="H243" s="53"/>
    </row>
    <row r="244" spans="2:8" x14ac:dyDescent="0.15">
      <c r="B244" s="669" t="s">
        <v>214</v>
      </c>
      <c r="C244" s="670"/>
      <c r="D244" s="46" t="s">
        <v>215</v>
      </c>
      <c r="E244" s="46" t="s">
        <v>231</v>
      </c>
      <c r="F244" s="47" t="s">
        <v>232</v>
      </c>
      <c r="G244" s="46" t="s">
        <v>218</v>
      </c>
      <c r="H244" s="71" t="s">
        <v>233</v>
      </c>
    </row>
    <row r="245" spans="2:8" x14ac:dyDescent="0.15">
      <c r="B245" s="671"/>
      <c r="C245" s="672"/>
      <c r="D245" s="72"/>
      <c r="E245" s="73"/>
      <c r="F245" s="65"/>
      <c r="G245" s="65"/>
      <c r="H245" s="53"/>
    </row>
    <row r="246" spans="2:8" x14ac:dyDescent="0.15">
      <c r="B246" s="671"/>
      <c r="C246" s="672"/>
      <c r="D246" s="72"/>
      <c r="E246" s="74"/>
      <c r="F246" s="75"/>
      <c r="G246" s="74"/>
      <c r="H246" s="76"/>
    </row>
    <row r="247" spans="2:8" x14ac:dyDescent="0.15">
      <c r="B247" s="56"/>
      <c r="C247" s="43"/>
      <c r="D247" s="43"/>
      <c r="E247" s="43"/>
      <c r="F247" s="44"/>
      <c r="G247" s="131" t="s">
        <v>224</v>
      </c>
      <c r="H247" s="160">
        <f>SUM(H245:H246)</f>
        <v>0</v>
      </c>
    </row>
    <row r="248" spans="2:8" x14ac:dyDescent="0.15">
      <c r="B248" s="42" t="s">
        <v>234</v>
      </c>
      <c r="C248" s="43"/>
      <c r="D248" s="43"/>
      <c r="E248" s="43"/>
      <c r="F248" s="44"/>
      <c r="G248" s="59"/>
      <c r="H248" s="78"/>
    </row>
    <row r="249" spans="2:8" x14ac:dyDescent="0.15">
      <c r="B249" s="79" t="s">
        <v>235</v>
      </c>
      <c r="C249" s="79" t="s">
        <v>228</v>
      </c>
      <c r="D249" s="79" t="s">
        <v>236</v>
      </c>
      <c r="E249" s="79" t="s">
        <v>237</v>
      </c>
      <c r="F249" s="80" t="s">
        <v>238</v>
      </c>
      <c r="G249" s="81" t="s">
        <v>244</v>
      </c>
      <c r="H249" s="82" t="s">
        <v>218</v>
      </c>
    </row>
    <row r="250" spans="2:8" x14ac:dyDescent="0.15">
      <c r="B250" s="112" t="s">
        <v>249</v>
      </c>
      <c r="C250" s="113">
        <v>1</v>
      </c>
      <c r="D250" s="114">
        <v>93381.6</v>
      </c>
      <c r="E250" s="115">
        <v>1.8344</v>
      </c>
      <c r="F250" s="116">
        <f>+D250*C250*E250</f>
        <v>171299.20704000001</v>
      </c>
      <c r="G250" s="113">
        <v>25</v>
      </c>
      <c r="H250" s="109">
        <f>F250/G250</f>
        <v>6851.9682816000004</v>
      </c>
    </row>
    <row r="251" spans="2:8" x14ac:dyDescent="0.15">
      <c r="B251" s="112" t="s">
        <v>250</v>
      </c>
      <c r="C251" s="113">
        <v>2</v>
      </c>
      <c r="D251" s="141">
        <v>58363.5</v>
      </c>
      <c r="E251" s="115">
        <v>1.8344</v>
      </c>
      <c r="F251" s="116">
        <f>+D251*C251*E251</f>
        <v>214124.00880000001</v>
      </c>
      <c r="G251" s="113">
        <v>25</v>
      </c>
      <c r="H251" s="109">
        <f>+F251/G251</f>
        <v>8564.9603520000001</v>
      </c>
    </row>
    <row r="252" spans="2:8" x14ac:dyDescent="0.15">
      <c r="B252" s="112"/>
      <c r="C252" s="112"/>
      <c r="D252" s="142"/>
      <c r="E252" s="112"/>
      <c r="F252" s="142"/>
      <c r="G252" s="112"/>
      <c r="H252" s="116"/>
    </row>
    <row r="253" spans="2:8" x14ac:dyDescent="0.15">
      <c r="B253" s="128"/>
      <c r="C253" s="129"/>
      <c r="D253" s="129"/>
      <c r="E253" s="129"/>
      <c r="F253" s="130"/>
      <c r="G253" s="131" t="s">
        <v>224</v>
      </c>
      <c r="H253" s="117">
        <f>+SUM(H250:H252)</f>
        <v>15416.9286336</v>
      </c>
    </row>
    <row r="254" spans="2:8" x14ac:dyDescent="0.15">
      <c r="B254" s="56"/>
      <c r="C254" s="43"/>
      <c r="D254" s="43"/>
      <c r="E254" s="43"/>
      <c r="F254" s="44"/>
      <c r="G254" s="87"/>
      <c r="H254" s="78"/>
    </row>
    <row r="255" spans="2:8" x14ac:dyDescent="0.15">
      <c r="B255" s="88"/>
      <c r="C255" s="43"/>
      <c r="D255" s="673" t="s">
        <v>242</v>
      </c>
      <c r="E255" s="673"/>
      <c r="F255" s="673"/>
      <c r="G255" s="674"/>
      <c r="H255" s="89">
        <f>+H230+H242+H247+H253</f>
        <v>90288.110222710005</v>
      </c>
    </row>
    <row r="256" spans="2:8" ht="16" x14ac:dyDescent="0.15">
      <c r="B256" s="352"/>
      <c r="C256" s="1"/>
      <c r="D256" s="499"/>
      <c r="E256" s="499"/>
      <c r="F256" s="499"/>
      <c r="G256" s="499"/>
      <c r="H256" s="90"/>
    </row>
    <row r="257" spans="2:8" ht="16" x14ac:dyDescent="0.15">
      <c r="B257" s="353"/>
      <c r="C257" s="1"/>
      <c r="D257" s="499"/>
      <c r="E257" s="499"/>
      <c r="F257" s="499"/>
      <c r="G257" s="499"/>
      <c r="H257" s="90"/>
    </row>
    <row r="258" spans="2:8" ht="16" x14ac:dyDescent="0.15">
      <c r="B258" s="354" t="s">
        <v>97</v>
      </c>
      <c r="C258" s="1"/>
      <c r="D258" s="499"/>
      <c r="E258" s="499"/>
      <c r="F258" s="499"/>
      <c r="G258" s="499"/>
      <c r="H258" s="90"/>
    </row>
    <row r="259" spans="2:8" ht="16" x14ac:dyDescent="0.15">
      <c r="B259" s="355" t="s">
        <v>98</v>
      </c>
      <c r="C259" s="1"/>
      <c r="D259" s="499"/>
      <c r="E259" s="499"/>
      <c r="F259" s="499"/>
      <c r="G259" s="499"/>
      <c r="H259" s="90"/>
    </row>
    <row r="260" spans="2:8" ht="16" x14ac:dyDescent="0.15">
      <c r="B260" s="356" t="s">
        <v>99</v>
      </c>
      <c r="C260" s="1"/>
      <c r="D260" s="499"/>
      <c r="E260" s="499"/>
      <c r="F260" s="499"/>
      <c r="G260" s="499"/>
      <c r="H260" s="90"/>
    </row>
    <row r="261" spans="2:8" ht="16" x14ac:dyDescent="0.15">
      <c r="B261" s="356" t="s">
        <v>100</v>
      </c>
      <c r="C261" s="1"/>
      <c r="D261" s="499"/>
      <c r="E261" s="499"/>
      <c r="F261" s="499"/>
      <c r="G261" s="499"/>
      <c r="H261" s="90"/>
    </row>
    <row r="262" spans="2:8" x14ac:dyDescent="0.15">
      <c r="B262" s="96"/>
      <c r="C262" s="97"/>
      <c r="D262" s="98"/>
      <c r="E262" s="98"/>
      <c r="F262" s="98"/>
      <c r="G262" s="98"/>
      <c r="H262" s="99"/>
    </row>
    <row r="276" spans="2:11" ht="16" x14ac:dyDescent="0.15">
      <c r="B276" s="675" t="s">
        <v>210</v>
      </c>
      <c r="C276" s="676"/>
      <c r="D276" s="676"/>
      <c r="E276" s="676"/>
      <c r="F276" s="676"/>
      <c r="G276" s="676"/>
      <c r="H276" s="677"/>
    </row>
    <row r="277" spans="2:11" ht="14.25" customHeight="1" x14ac:dyDescent="0.15">
      <c r="B277" s="678" t="str">
        <f>+'PRESUPUESTO GENERAL'!B1</f>
        <v>OBRAS DE MANTENIMIENTO Y ADECUCACION EN EL PARQUE DIVINO NIÑO DEL MUNICIPIO DE LA APARTADA CORDOBA.</v>
      </c>
      <c r="C277" s="679"/>
      <c r="D277" s="679"/>
      <c r="E277" s="679"/>
      <c r="F277" s="679"/>
      <c r="G277" s="679"/>
      <c r="H277" s="680"/>
    </row>
    <row r="278" spans="2:11" x14ac:dyDescent="0.15">
      <c r="B278" s="681"/>
      <c r="C278" s="682"/>
      <c r="D278" s="682"/>
      <c r="E278" s="682"/>
      <c r="F278" s="682"/>
      <c r="G278" s="682"/>
      <c r="H278" s="683"/>
    </row>
    <row r="279" spans="2:11" x14ac:dyDescent="0.15">
      <c r="B279" s="684"/>
      <c r="C279" s="685"/>
      <c r="D279" s="685"/>
      <c r="E279" s="685"/>
      <c r="F279" s="685"/>
      <c r="G279" s="685"/>
      <c r="H279" s="686"/>
    </row>
    <row r="280" spans="2:11" ht="14.25" customHeight="1" x14ac:dyDescent="0.15">
      <c r="B280" s="687" t="str">
        <f>+'PRESUPUESTO GENERAL'!C40</f>
        <v>Placa de contrapiso en concreto de 3000 PSI, ESTAMPADO, para area de bancas,  E= 11 cm, incluye Malla Electrosoldada Medidas 6X2.35M Hueco 15X15Cm Diametro 4.0Mm (Xx-084) y y pintura antideslizante para escenarios deportivos, color Naranja</v>
      </c>
      <c r="C280" s="688"/>
      <c r="D280" s="688"/>
      <c r="E280" s="688"/>
      <c r="F280" s="689"/>
      <c r="G280" s="746" t="s">
        <v>308</v>
      </c>
      <c r="H280" s="747"/>
    </row>
    <row r="281" spans="2:11" ht="14.25" customHeight="1" x14ac:dyDescent="0.15">
      <c r="B281" s="690"/>
      <c r="C281" s="691"/>
      <c r="D281" s="691"/>
      <c r="E281" s="691"/>
      <c r="F281" s="692"/>
      <c r="G281" s="748"/>
      <c r="H281" s="749"/>
    </row>
    <row r="282" spans="2:11" ht="36.75" customHeight="1" x14ac:dyDescent="0.15">
      <c r="B282" s="693"/>
      <c r="C282" s="694"/>
      <c r="D282" s="694"/>
      <c r="E282" s="694"/>
      <c r="F282" s="695"/>
      <c r="G282" s="750"/>
      <c r="H282" s="751"/>
    </row>
    <row r="283" spans="2:11" x14ac:dyDescent="0.15">
      <c r="B283" s="702"/>
      <c r="C283" s="703"/>
      <c r="D283" s="703"/>
      <c r="E283" s="703"/>
      <c r="F283" s="703"/>
      <c r="G283" s="703"/>
      <c r="H283" s="704"/>
    </row>
    <row r="284" spans="2:11" x14ac:dyDescent="0.15">
      <c r="B284" s="42" t="s">
        <v>213</v>
      </c>
      <c r="C284" s="43"/>
      <c r="D284" s="43"/>
      <c r="E284" s="43"/>
      <c r="F284" s="44"/>
      <c r="G284" s="43"/>
      <c r="H284" s="45"/>
    </row>
    <row r="285" spans="2:11" x14ac:dyDescent="0.15">
      <c r="B285" s="721" t="s">
        <v>214</v>
      </c>
      <c r="C285" s="722"/>
      <c r="D285" s="152" t="s">
        <v>215</v>
      </c>
      <c r="E285" s="152" t="s">
        <v>216</v>
      </c>
      <c r="F285" s="153" t="s">
        <v>244</v>
      </c>
      <c r="G285" s="513" t="s">
        <v>218</v>
      </c>
      <c r="H285" s="154" t="s">
        <v>219</v>
      </c>
    </row>
    <row r="286" spans="2:11" x14ac:dyDescent="0.15">
      <c r="B286" s="711" t="s">
        <v>245</v>
      </c>
      <c r="C286" s="712"/>
      <c r="D286" s="118"/>
      <c r="E286" s="119"/>
      <c r="F286" s="120">
        <v>0.1</v>
      </c>
      <c r="G286" s="121">
        <f>+H314</f>
        <v>19271.160792000002</v>
      </c>
      <c r="H286" s="122">
        <f>+F286*G286</f>
        <v>1927.1160792000003</v>
      </c>
      <c r="J286" s="41" t="s">
        <v>9</v>
      </c>
    </row>
    <row r="287" spans="2:11" x14ac:dyDescent="0.15">
      <c r="B287" s="713" t="s">
        <v>309</v>
      </c>
      <c r="C287" s="714"/>
      <c r="D287" s="118"/>
      <c r="E287" s="119">
        <v>10000</v>
      </c>
      <c r="F287" s="127">
        <v>10</v>
      </c>
      <c r="G287" s="121">
        <f>+E287/F287</f>
        <v>1000</v>
      </c>
      <c r="H287" s="122">
        <f>+G287</f>
        <v>1000</v>
      </c>
      <c r="K287" s="181">
        <f>1*1*0.11</f>
        <v>0.11</v>
      </c>
    </row>
    <row r="288" spans="2:11" x14ac:dyDescent="0.15">
      <c r="B288" s="507" t="s">
        <v>310</v>
      </c>
      <c r="C288" s="508"/>
      <c r="D288" s="118"/>
      <c r="E288" s="119">
        <v>12000</v>
      </c>
      <c r="F288" s="127">
        <v>4</v>
      </c>
      <c r="G288" s="121">
        <f t="shared" ref="G288:G289" si="6">+E288/F288</f>
        <v>3000</v>
      </c>
      <c r="H288" s="122">
        <f t="shared" ref="H288:H289" si="7">+G288</f>
        <v>3000</v>
      </c>
    </row>
    <row r="289" spans="2:8" x14ac:dyDescent="0.15">
      <c r="B289" s="507" t="s">
        <v>311</v>
      </c>
      <c r="C289" s="508"/>
      <c r="D289" s="118"/>
      <c r="E289" s="119">
        <v>3000</v>
      </c>
      <c r="F289" s="127">
        <v>10</v>
      </c>
      <c r="G289" s="121">
        <f t="shared" si="6"/>
        <v>300</v>
      </c>
      <c r="H289" s="122">
        <f t="shared" si="7"/>
        <v>300</v>
      </c>
    </row>
    <row r="290" spans="2:8" x14ac:dyDescent="0.15">
      <c r="B290" s="705"/>
      <c r="C290" s="706"/>
      <c r="D290" s="49"/>
      <c r="E290" s="50"/>
      <c r="F290" s="54"/>
      <c r="G290" s="52"/>
      <c r="H290" s="53"/>
    </row>
    <row r="291" spans="2:8" x14ac:dyDescent="0.15">
      <c r="B291" s="56"/>
      <c r="C291" s="43"/>
      <c r="D291" s="43"/>
      <c r="E291" s="43"/>
      <c r="F291" s="44"/>
      <c r="G291" s="131" t="s">
        <v>224</v>
      </c>
      <c r="H291" s="132">
        <f>SUM(H286:H290)</f>
        <v>6227.1160792000001</v>
      </c>
    </row>
    <row r="292" spans="2:8" x14ac:dyDescent="0.15">
      <c r="B292" s="42" t="s">
        <v>225</v>
      </c>
      <c r="C292" s="43"/>
      <c r="D292" s="43"/>
      <c r="E292" s="43"/>
      <c r="F292" s="59"/>
      <c r="G292" s="59"/>
      <c r="H292" s="60"/>
    </row>
    <row r="293" spans="2:8" x14ac:dyDescent="0.15">
      <c r="B293" s="669" t="s">
        <v>214</v>
      </c>
      <c r="C293" s="670"/>
      <c r="D293" s="46" t="s">
        <v>226</v>
      </c>
      <c r="E293" s="46" t="s">
        <v>227</v>
      </c>
      <c r="F293" s="47" t="s">
        <v>228</v>
      </c>
      <c r="G293" s="498" t="s">
        <v>218</v>
      </c>
      <c r="H293" s="61" t="s">
        <v>219</v>
      </c>
    </row>
    <row r="294" spans="2:8" x14ac:dyDescent="0.15">
      <c r="B294" s="752" t="s">
        <v>312</v>
      </c>
      <c r="C294" s="753"/>
      <c r="D294" s="170" t="s">
        <v>23</v>
      </c>
      <c r="E294" s="171">
        <v>90000</v>
      </c>
      <c r="F294" s="172">
        <f>K287*0.84</f>
        <v>9.2399999999999996E-2</v>
      </c>
      <c r="G294" s="173">
        <f t="shared" ref="G294:G298" si="8">+E294*F294</f>
        <v>8316</v>
      </c>
      <c r="H294" s="174">
        <f t="shared" ref="H294:H299" si="9">+G294</f>
        <v>8316</v>
      </c>
    </row>
    <row r="295" spans="2:8" x14ac:dyDescent="0.15">
      <c r="B295" s="752" t="s">
        <v>313</v>
      </c>
      <c r="C295" s="753"/>
      <c r="D295" s="170" t="s">
        <v>23</v>
      </c>
      <c r="E295" s="171">
        <v>55000</v>
      </c>
      <c r="F295" s="172">
        <f>K287*0.56</f>
        <v>6.1600000000000009E-2</v>
      </c>
      <c r="G295" s="173">
        <f t="shared" si="8"/>
        <v>3388.0000000000005</v>
      </c>
      <c r="H295" s="174">
        <f t="shared" si="9"/>
        <v>3388.0000000000005</v>
      </c>
    </row>
    <row r="296" spans="2:8" x14ac:dyDescent="0.15">
      <c r="B296" s="752" t="s">
        <v>314</v>
      </c>
      <c r="C296" s="753"/>
      <c r="D296" s="170" t="s">
        <v>34</v>
      </c>
      <c r="E296" s="171">
        <v>32000</v>
      </c>
      <c r="F296" s="172">
        <f>+(K287*350)/50</f>
        <v>0.77</v>
      </c>
      <c r="G296" s="173">
        <f t="shared" si="8"/>
        <v>24640</v>
      </c>
      <c r="H296" s="174">
        <f t="shared" si="9"/>
        <v>24640</v>
      </c>
    </row>
    <row r="297" spans="2:8" x14ac:dyDescent="0.15">
      <c r="B297" s="752" t="s">
        <v>264</v>
      </c>
      <c r="C297" s="753"/>
      <c r="D297" s="170" t="s">
        <v>265</v>
      </c>
      <c r="E297" s="171">
        <v>150</v>
      </c>
      <c r="F297" s="172">
        <f>K287*180</f>
        <v>19.8</v>
      </c>
      <c r="G297" s="173">
        <f t="shared" si="8"/>
        <v>2970</v>
      </c>
      <c r="H297" s="174">
        <f t="shared" si="9"/>
        <v>2970</v>
      </c>
    </row>
    <row r="298" spans="2:8" ht="29.25" customHeight="1" x14ac:dyDescent="0.15">
      <c r="B298" s="752" t="s">
        <v>315</v>
      </c>
      <c r="C298" s="753"/>
      <c r="D298" s="170" t="s">
        <v>20</v>
      </c>
      <c r="E298" s="171">
        <v>7714.6382999999996</v>
      </c>
      <c r="F298" s="172">
        <v>1.05</v>
      </c>
      <c r="G298" s="173">
        <f t="shared" si="8"/>
        <v>8100.3702149999999</v>
      </c>
      <c r="H298" s="174">
        <f t="shared" si="9"/>
        <v>8100.3702149999999</v>
      </c>
    </row>
    <row r="299" spans="2:8" ht="14.25" customHeight="1" x14ac:dyDescent="0.15">
      <c r="B299" s="752" t="s">
        <v>316</v>
      </c>
      <c r="C299" s="753"/>
      <c r="D299" s="170" t="s">
        <v>270</v>
      </c>
      <c r="E299" s="171">
        <f>158000*116%</f>
        <v>183280</v>
      </c>
      <c r="F299" s="214">
        <f>1/10</f>
        <v>0.1</v>
      </c>
      <c r="G299" s="173">
        <f>+E299*F299</f>
        <v>18328</v>
      </c>
      <c r="H299" s="174">
        <f t="shared" si="9"/>
        <v>18328</v>
      </c>
    </row>
    <row r="300" spans="2:8" x14ac:dyDescent="0.15">
      <c r="B300" s="752"/>
      <c r="C300" s="753"/>
      <c r="D300" s="175"/>
      <c r="E300" s="176"/>
      <c r="F300" s="172"/>
      <c r="G300" s="173"/>
      <c r="H300" s="174"/>
    </row>
    <row r="301" spans="2:8" x14ac:dyDescent="0.15">
      <c r="B301" s="752" t="s">
        <v>317</v>
      </c>
      <c r="C301" s="753"/>
      <c r="D301" s="175" t="s">
        <v>262</v>
      </c>
      <c r="E301" s="177">
        <f>+SUM(G294:G300)</f>
        <v>65742.370215000003</v>
      </c>
      <c r="F301" s="178">
        <v>0.05</v>
      </c>
      <c r="G301" s="179"/>
      <c r="H301" s="180">
        <f>E301*F301</f>
        <v>3287.1185107500005</v>
      </c>
    </row>
    <row r="302" spans="2:8" x14ac:dyDescent="0.15">
      <c r="B302" s="709"/>
      <c r="C302" s="710"/>
      <c r="D302" s="67"/>
      <c r="E302" s="68"/>
      <c r="F302" s="54"/>
      <c r="G302" s="52"/>
      <c r="H302" s="69"/>
    </row>
    <row r="303" spans="2:8" x14ac:dyDescent="0.15">
      <c r="B303" s="56"/>
      <c r="C303" s="43"/>
      <c r="D303" s="43"/>
      <c r="E303" s="43"/>
      <c r="F303" s="59"/>
      <c r="G303" s="131" t="s">
        <v>224</v>
      </c>
      <c r="H303" s="149">
        <f>SUM(H294:H302)</f>
        <v>69029.488725750009</v>
      </c>
    </row>
    <row r="304" spans="2:8" x14ac:dyDescent="0.15">
      <c r="B304" s="42" t="s">
        <v>230</v>
      </c>
      <c r="C304" s="43"/>
      <c r="D304" s="43"/>
      <c r="E304" s="43"/>
      <c r="F304" s="59"/>
      <c r="G304" s="59"/>
      <c r="H304" s="53"/>
    </row>
    <row r="305" spans="2:8" x14ac:dyDescent="0.15">
      <c r="B305" s="669" t="s">
        <v>214</v>
      </c>
      <c r="C305" s="670"/>
      <c r="D305" s="46" t="s">
        <v>215</v>
      </c>
      <c r="E305" s="46" t="s">
        <v>231</v>
      </c>
      <c r="F305" s="47" t="s">
        <v>232</v>
      </c>
      <c r="G305" s="46" t="s">
        <v>218</v>
      </c>
      <c r="H305" s="71" t="s">
        <v>233</v>
      </c>
    </row>
    <row r="306" spans="2:8" x14ac:dyDescent="0.15">
      <c r="B306" s="671"/>
      <c r="C306" s="672"/>
      <c r="D306" s="72"/>
      <c r="E306" s="73"/>
      <c r="F306" s="65"/>
      <c r="G306" s="65"/>
      <c r="H306" s="53"/>
    </row>
    <row r="307" spans="2:8" x14ac:dyDescent="0.15">
      <c r="B307" s="671"/>
      <c r="C307" s="672"/>
      <c r="D307" s="72"/>
      <c r="E307" s="74"/>
      <c r="F307" s="75"/>
      <c r="G307" s="74"/>
      <c r="H307" s="76"/>
    </row>
    <row r="308" spans="2:8" x14ac:dyDescent="0.15">
      <c r="B308" s="56"/>
      <c r="C308" s="43"/>
      <c r="D308" s="43"/>
      <c r="E308" s="43"/>
      <c r="F308" s="44"/>
      <c r="G308" s="131" t="s">
        <v>224</v>
      </c>
      <c r="H308" s="160">
        <f>SUM(H306:H307)</f>
        <v>0</v>
      </c>
    </row>
    <row r="309" spans="2:8" x14ac:dyDescent="0.15">
      <c r="B309" s="42" t="s">
        <v>234</v>
      </c>
      <c r="C309" s="43"/>
      <c r="D309" s="43"/>
      <c r="E309" s="43"/>
      <c r="F309" s="44"/>
      <c r="G309" s="59"/>
      <c r="H309" s="78"/>
    </row>
    <row r="310" spans="2:8" x14ac:dyDescent="0.15">
      <c r="B310" s="79" t="s">
        <v>235</v>
      </c>
      <c r="C310" s="79" t="s">
        <v>228</v>
      </c>
      <c r="D310" s="79" t="s">
        <v>236</v>
      </c>
      <c r="E310" s="79" t="s">
        <v>237</v>
      </c>
      <c r="F310" s="80" t="s">
        <v>238</v>
      </c>
      <c r="G310" s="81" t="s">
        <v>244</v>
      </c>
      <c r="H310" s="82" t="s">
        <v>218</v>
      </c>
    </row>
    <row r="311" spans="2:8" x14ac:dyDescent="0.15">
      <c r="B311" s="112" t="s">
        <v>249</v>
      </c>
      <c r="C311" s="113">
        <v>1</v>
      </c>
      <c r="D311" s="114">
        <v>93381.6</v>
      </c>
      <c r="E311" s="115">
        <v>1.8344</v>
      </c>
      <c r="F311" s="116">
        <f>+D311*C311*E311</f>
        <v>171299.20704000001</v>
      </c>
      <c r="G311" s="113">
        <v>20</v>
      </c>
      <c r="H311" s="109">
        <f>F311/G311</f>
        <v>8564.9603520000001</v>
      </c>
    </row>
    <row r="312" spans="2:8" x14ac:dyDescent="0.15">
      <c r="B312" s="112" t="s">
        <v>250</v>
      </c>
      <c r="C312" s="113">
        <v>2</v>
      </c>
      <c r="D312" s="141">
        <v>58363.5</v>
      </c>
      <c r="E312" s="115">
        <v>1.8344</v>
      </c>
      <c r="F312" s="116">
        <f>+D312*C312*E312</f>
        <v>214124.00880000001</v>
      </c>
      <c r="G312" s="113">
        <v>20</v>
      </c>
      <c r="H312" s="109">
        <f>+F312/G312</f>
        <v>10706.200440000001</v>
      </c>
    </row>
    <row r="313" spans="2:8" x14ac:dyDescent="0.15">
      <c r="B313" s="112"/>
      <c r="C313" s="112"/>
      <c r="D313" s="142"/>
      <c r="E313" s="112"/>
      <c r="F313" s="142"/>
      <c r="G313" s="112"/>
      <c r="H313" s="116"/>
    </row>
    <row r="314" spans="2:8" x14ac:dyDescent="0.15">
      <c r="B314" s="128"/>
      <c r="C314" s="129"/>
      <c r="D314" s="129"/>
      <c r="E314" s="129"/>
      <c r="F314" s="130"/>
      <c r="G314" s="131" t="s">
        <v>224</v>
      </c>
      <c r="H314" s="117">
        <f>+SUM(H311:H313)</f>
        <v>19271.160792000002</v>
      </c>
    </row>
    <row r="315" spans="2:8" x14ac:dyDescent="0.15">
      <c r="B315" s="56"/>
      <c r="C315" s="43"/>
      <c r="D315" s="43"/>
      <c r="E315" s="43"/>
      <c r="F315" s="44"/>
      <c r="G315" s="87"/>
      <c r="H315" s="78"/>
    </row>
    <row r="316" spans="2:8" x14ac:dyDescent="0.15">
      <c r="B316" s="88"/>
      <c r="C316" s="43"/>
      <c r="D316" s="673" t="s">
        <v>242</v>
      </c>
      <c r="E316" s="673"/>
      <c r="F316" s="673"/>
      <c r="G316" s="674"/>
      <c r="H316" s="89">
        <f>+H291+H303+H308+H314</f>
        <v>94527.765596950019</v>
      </c>
    </row>
    <row r="317" spans="2:8" ht="16" x14ac:dyDescent="0.15">
      <c r="B317" s="352"/>
      <c r="C317" s="1"/>
      <c r="D317" s="499"/>
      <c r="E317" s="499"/>
      <c r="F317" s="499"/>
      <c r="G317" s="499"/>
      <c r="H317" s="90"/>
    </row>
    <row r="318" spans="2:8" ht="16" x14ac:dyDescent="0.15">
      <c r="B318" s="353"/>
      <c r="C318" s="1"/>
      <c r="D318" s="499"/>
      <c r="E318" s="499"/>
      <c r="F318" s="499"/>
      <c r="G318" s="499"/>
      <c r="H318" s="90"/>
    </row>
    <row r="319" spans="2:8" ht="16" x14ac:dyDescent="0.15">
      <c r="B319" s="354" t="s">
        <v>97</v>
      </c>
      <c r="C319" s="1"/>
      <c r="D319" s="499"/>
      <c r="E319" s="499"/>
      <c r="F319" s="499"/>
      <c r="G319" s="499"/>
      <c r="H319" s="90"/>
    </row>
    <row r="320" spans="2:8" ht="16" x14ac:dyDescent="0.15">
      <c r="B320" s="355" t="s">
        <v>98</v>
      </c>
      <c r="C320" s="1"/>
      <c r="D320" s="499"/>
      <c r="E320" s="499"/>
      <c r="F320" s="499"/>
      <c r="G320" s="499"/>
      <c r="H320" s="90"/>
    </row>
    <row r="321" spans="2:8" ht="16" x14ac:dyDescent="0.15">
      <c r="B321" s="356" t="s">
        <v>99</v>
      </c>
      <c r="C321" s="1"/>
      <c r="D321" s="499"/>
      <c r="E321" s="499"/>
      <c r="F321" s="499"/>
      <c r="G321" s="499"/>
      <c r="H321" s="90"/>
    </row>
    <row r="322" spans="2:8" ht="16" x14ac:dyDescent="0.15">
      <c r="B322" s="356" t="s">
        <v>100</v>
      </c>
      <c r="C322" s="1"/>
      <c r="D322" s="499"/>
      <c r="E322" s="499"/>
      <c r="F322" s="499"/>
      <c r="G322" s="499"/>
      <c r="H322" s="90"/>
    </row>
    <row r="323" spans="2:8" x14ac:dyDescent="0.15">
      <c r="B323" s="96"/>
      <c r="C323" s="97"/>
      <c r="D323" s="98"/>
      <c r="E323" s="98"/>
      <c r="F323" s="98"/>
      <c r="G323" s="98"/>
      <c r="H323" s="99"/>
    </row>
    <row r="329" spans="2:8" ht="16" x14ac:dyDescent="0.15">
      <c r="B329" s="675" t="s">
        <v>210</v>
      </c>
      <c r="C329" s="676"/>
      <c r="D329" s="676"/>
      <c r="E329" s="676"/>
      <c r="F329" s="676"/>
      <c r="G329" s="676"/>
      <c r="H329" s="677"/>
    </row>
    <row r="330" spans="2:8" x14ac:dyDescent="0.15">
      <c r="B330" s="678" t="s">
        <v>211</v>
      </c>
      <c r="C330" s="679"/>
      <c r="D330" s="679"/>
      <c r="E330" s="679"/>
      <c r="F330" s="679"/>
      <c r="G330" s="679"/>
      <c r="H330" s="680"/>
    </row>
    <row r="331" spans="2:8" x14ac:dyDescent="0.15">
      <c r="B331" s="681"/>
      <c r="C331" s="682"/>
      <c r="D331" s="682"/>
      <c r="E331" s="682"/>
      <c r="F331" s="682"/>
      <c r="G331" s="682"/>
      <c r="H331" s="683"/>
    </row>
    <row r="332" spans="2:8" x14ac:dyDescent="0.15">
      <c r="B332" s="684"/>
      <c r="C332" s="685"/>
      <c r="D332" s="685"/>
      <c r="E332" s="685"/>
      <c r="F332" s="685"/>
      <c r="G332" s="685"/>
      <c r="H332" s="686"/>
    </row>
    <row r="333" spans="2:8" x14ac:dyDescent="0.15">
      <c r="B333" s="687" t="str">
        <f>+'PRESUPUESTO GENERAL'!C37</f>
        <v>Suministro, nivelación y compactación de capa de relleno en material seleccionado, E= 12 cm</v>
      </c>
      <c r="C333" s="688"/>
      <c r="D333" s="688"/>
      <c r="E333" s="688"/>
      <c r="F333" s="689"/>
      <c r="G333" s="696" t="s">
        <v>243</v>
      </c>
      <c r="H333" s="697"/>
    </row>
    <row r="334" spans="2:8" x14ac:dyDescent="0.15">
      <c r="B334" s="690"/>
      <c r="C334" s="691"/>
      <c r="D334" s="691"/>
      <c r="E334" s="691"/>
      <c r="F334" s="692"/>
      <c r="G334" s="698"/>
      <c r="H334" s="699"/>
    </row>
    <row r="335" spans="2:8" x14ac:dyDescent="0.15">
      <c r="B335" s="693"/>
      <c r="C335" s="694"/>
      <c r="D335" s="694"/>
      <c r="E335" s="694"/>
      <c r="F335" s="695"/>
      <c r="G335" s="700"/>
      <c r="H335" s="701"/>
    </row>
    <row r="336" spans="2:8" x14ac:dyDescent="0.15">
      <c r="B336" s="702"/>
      <c r="C336" s="703"/>
      <c r="D336" s="703"/>
      <c r="E336" s="703"/>
      <c r="F336" s="703"/>
      <c r="G336" s="703"/>
      <c r="H336" s="704"/>
    </row>
    <row r="337" spans="2:8" x14ac:dyDescent="0.15">
      <c r="B337" s="42" t="s">
        <v>213</v>
      </c>
      <c r="C337" s="43"/>
      <c r="D337" s="43"/>
      <c r="E337" s="43"/>
      <c r="F337" s="44"/>
      <c r="G337" s="43"/>
      <c r="H337" s="45"/>
    </row>
    <row r="338" spans="2:8" x14ac:dyDescent="0.15">
      <c r="B338" s="721" t="s">
        <v>214</v>
      </c>
      <c r="C338" s="722"/>
      <c r="D338" s="152" t="s">
        <v>215</v>
      </c>
      <c r="E338" s="152" t="s">
        <v>216</v>
      </c>
      <c r="F338" s="153" t="s">
        <v>244</v>
      </c>
      <c r="G338" s="513" t="s">
        <v>218</v>
      </c>
      <c r="H338" s="154" t="s">
        <v>219</v>
      </c>
    </row>
    <row r="339" spans="2:8" x14ac:dyDescent="0.15">
      <c r="B339" s="711" t="s">
        <v>245</v>
      </c>
      <c r="C339" s="712"/>
      <c r="D339" s="118"/>
      <c r="E339" s="119"/>
      <c r="F339" s="120">
        <v>0.1</v>
      </c>
      <c r="G339" s="121">
        <f>+H361</f>
        <v>6423.7202640000005</v>
      </c>
      <c r="H339" s="122">
        <f>+F339*G339</f>
        <v>642.3720264000001</v>
      </c>
    </row>
    <row r="340" spans="2:8" x14ac:dyDescent="0.15">
      <c r="B340" s="507" t="s">
        <v>258</v>
      </c>
      <c r="C340" s="508"/>
      <c r="D340" s="118" t="s">
        <v>253</v>
      </c>
      <c r="E340" s="210">
        <v>34000</v>
      </c>
      <c r="F340" s="192">
        <f>60/8</f>
        <v>7.5</v>
      </c>
      <c r="G340" s="211">
        <f>+E340/F340</f>
        <v>4533.333333333333</v>
      </c>
      <c r="H340" s="212">
        <f>+G340</f>
        <v>4533.333333333333</v>
      </c>
    </row>
    <row r="341" spans="2:8" x14ac:dyDescent="0.15">
      <c r="B341" s="711"/>
      <c r="C341" s="712"/>
      <c r="D341" s="118"/>
      <c r="E341" s="119"/>
      <c r="F341" s="127"/>
      <c r="G341" s="121"/>
      <c r="H341" s="122"/>
    </row>
    <row r="342" spans="2:8" x14ac:dyDescent="0.15">
      <c r="B342" s="128"/>
      <c r="C342" s="129"/>
      <c r="D342" s="129"/>
      <c r="E342" s="129"/>
      <c r="F342" s="130"/>
      <c r="G342" s="131" t="s">
        <v>224</v>
      </c>
      <c r="H342" s="132">
        <f>SUM(H339:H341)</f>
        <v>5175.7053597333334</v>
      </c>
    </row>
    <row r="343" spans="2:8" x14ac:dyDescent="0.15">
      <c r="B343" s="42" t="s">
        <v>225</v>
      </c>
      <c r="C343" s="43"/>
      <c r="D343" s="43"/>
      <c r="E343" s="43"/>
      <c r="F343" s="59"/>
      <c r="G343" s="59"/>
      <c r="H343" s="60"/>
    </row>
    <row r="344" spans="2:8" x14ac:dyDescent="0.15">
      <c r="B344" s="721" t="s">
        <v>214</v>
      </c>
      <c r="C344" s="722"/>
      <c r="D344" s="152" t="s">
        <v>226</v>
      </c>
      <c r="E344" s="152" t="s">
        <v>227</v>
      </c>
      <c r="F344" s="153" t="s">
        <v>228</v>
      </c>
      <c r="G344" s="513" t="s">
        <v>218</v>
      </c>
      <c r="H344" s="155" t="s">
        <v>219</v>
      </c>
    </row>
    <row r="345" spans="2:8" x14ac:dyDescent="0.15">
      <c r="B345" s="717" t="s">
        <v>348</v>
      </c>
      <c r="C345" s="718"/>
      <c r="D345" s="106" t="s">
        <v>23</v>
      </c>
      <c r="E345" s="126">
        <v>35130</v>
      </c>
      <c r="F345" s="192">
        <f>1*1*0.12*1.25</f>
        <v>0.15</v>
      </c>
      <c r="G345" s="109">
        <f>+E345*F345</f>
        <v>5269.5</v>
      </c>
      <c r="H345" s="110">
        <f>+G345</f>
        <v>5269.5</v>
      </c>
    </row>
    <row r="346" spans="2:8" x14ac:dyDescent="0.15">
      <c r="B346" s="719"/>
      <c r="C346" s="720"/>
      <c r="D346" s="106"/>
      <c r="E346" s="126"/>
      <c r="F346" s="146"/>
      <c r="G346" s="109"/>
      <c r="H346" s="110"/>
    </row>
    <row r="347" spans="2:8" x14ac:dyDescent="0.15">
      <c r="B347" s="511"/>
      <c r="C347" s="512"/>
      <c r="D347" s="106"/>
      <c r="E347" s="126"/>
      <c r="F347" s="146"/>
      <c r="G347" s="109"/>
      <c r="H347" s="110"/>
    </row>
    <row r="348" spans="2:8" x14ac:dyDescent="0.15">
      <c r="B348" s="511"/>
      <c r="C348" s="512"/>
      <c r="D348" s="106"/>
      <c r="E348" s="126"/>
      <c r="F348" s="146"/>
      <c r="G348" s="109"/>
      <c r="H348" s="110"/>
    </row>
    <row r="349" spans="2:8" x14ac:dyDescent="0.15">
      <c r="B349" s="719"/>
      <c r="C349" s="720"/>
      <c r="D349" s="111"/>
      <c r="E349" s="147"/>
      <c r="F349" s="127"/>
      <c r="G349" s="121"/>
      <c r="H349" s="112"/>
    </row>
    <row r="350" spans="2:8" x14ac:dyDescent="0.15">
      <c r="B350" s="128"/>
      <c r="C350" s="129"/>
      <c r="D350" s="129"/>
      <c r="E350" s="129"/>
      <c r="F350" s="148"/>
      <c r="G350" s="131" t="s">
        <v>224</v>
      </c>
      <c r="H350" s="149">
        <f>SUM(H345:H349)</f>
        <v>5269.5</v>
      </c>
    </row>
    <row r="351" spans="2:8" x14ac:dyDescent="0.15">
      <c r="B351" s="42" t="s">
        <v>230</v>
      </c>
      <c r="C351" s="43"/>
      <c r="D351" s="43"/>
      <c r="E351" s="43"/>
      <c r="F351" s="59"/>
      <c r="G351" s="59"/>
      <c r="H351" s="53"/>
    </row>
    <row r="352" spans="2:8" x14ac:dyDescent="0.15">
      <c r="B352" s="721" t="s">
        <v>214</v>
      </c>
      <c r="C352" s="722"/>
      <c r="D352" s="152" t="s">
        <v>280</v>
      </c>
      <c r="E352" s="152" t="s">
        <v>231</v>
      </c>
      <c r="F352" s="153" t="s">
        <v>281</v>
      </c>
      <c r="G352" s="152" t="s">
        <v>218</v>
      </c>
      <c r="H352" s="156" t="s">
        <v>233</v>
      </c>
    </row>
    <row r="353" spans="2:8" x14ac:dyDescent="0.15">
      <c r="B353" s="715"/>
      <c r="C353" s="716"/>
      <c r="D353" s="157"/>
      <c r="E353" s="158"/>
      <c r="F353" s="109"/>
      <c r="G353" s="109"/>
      <c r="H353" s="122"/>
    </row>
    <row r="354" spans="2:8" x14ac:dyDescent="0.15">
      <c r="B354" s="715"/>
      <c r="C354" s="716"/>
      <c r="D354" s="157"/>
      <c r="E354" s="113"/>
      <c r="F354" s="142"/>
      <c r="G354" s="113"/>
      <c r="H354" s="159"/>
    </row>
    <row r="355" spans="2:8" x14ac:dyDescent="0.15">
      <c r="B355" s="128"/>
      <c r="C355" s="129"/>
      <c r="D355" s="129"/>
      <c r="E355" s="129"/>
      <c r="F355" s="130"/>
      <c r="G355" s="131" t="s">
        <v>224</v>
      </c>
      <c r="H355" s="160">
        <f>SUM(H353:H354)</f>
        <v>0</v>
      </c>
    </row>
    <row r="356" spans="2:8" x14ac:dyDescent="0.15">
      <c r="B356" s="42" t="s">
        <v>234</v>
      </c>
      <c r="C356" s="43"/>
      <c r="D356" s="43"/>
      <c r="E356" s="43"/>
      <c r="F356" s="44"/>
      <c r="G356" s="59"/>
      <c r="H356" s="78"/>
    </row>
    <row r="357" spans="2:8" x14ac:dyDescent="0.15">
      <c r="B357" s="161" t="s">
        <v>235</v>
      </c>
      <c r="C357" s="161" t="s">
        <v>228</v>
      </c>
      <c r="D357" s="161" t="s">
        <v>236</v>
      </c>
      <c r="E357" s="161" t="s">
        <v>237</v>
      </c>
      <c r="F357" s="162" t="s">
        <v>238</v>
      </c>
      <c r="G357" s="163" t="s">
        <v>244</v>
      </c>
      <c r="H357" s="164" t="s">
        <v>218</v>
      </c>
    </row>
    <row r="358" spans="2:8" x14ac:dyDescent="0.15">
      <c r="B358" s="112" t="s">
        <v>249</v>
      </c>
      <c r="C358" s="113">
        <v>1</v>
      </c>
      <c r="D358" s="114">
        <v>93381.6</v>
      </c>
      <c r="E358" s="115">
        <v>1.8344</v>
      </c>
      <c r="F358" s="116">
        <f>+D358*C358*E358</f>
        <v>171299.20704000001</v>
      </c>
      <c r="G358" s="113">
        <v>60</v>
      </c>
      <c r="H358" s="109">
        <f>F358/G358</f>
        <v>2854.9867840000002</v>
      </c>
    </row>
    <row r="359" spans="2:8" x14ac:dyDescent="0.15">
      <c r="B359" s="112" t="s">
        <v>250</v>
      </c>
      <c r="C359" s="113">
        <v>2</v>
      </c>
      <c r="D359" s="141">
        <v>58363.5</v>
      </c>
      <c r="E359" s="115">
        <v>1.8344</v>
      </c>
      <c r="F359" s="116">
        <f>+D359*C359*E359</f>
        <v>214124.00880000001</v>
      </c>
      <c r="G359" s="113">
        <v>60</v>
      </c>
      <c r="H359" s="109">
        <f>+F359/G359</f>
        <v>3568.7334800000003</v>
      </c>
    </row>
    <row r="360" spans="2:8" x14ac:dyDescent="0.15">
      <c r="B360" s="112"/>
      <c r="C360" s="112"/>
      <c r="D360" s="142"/>
      <c r="E360" s="112"/>
      <c r="F360" s="142"/>
      <c r="G360" s="112"/>
      <c r="H360" s="116"/>
    </row>
    <row r="361" spans="2:8" x14ac:dyDescent="0.15">
      <c r="B361" s="128"/>
      <c r="C361" s="129"/>
      <c r="D361" s="129"/>
      <c r="E361" s="129"/>
      <c r="F361" s="130"/>
      <c r="G361" s="131" t="s">
        <v>224</v>
      </c>
      <c r="H361" s="117">
        <f>+SUM(H358:H360)</f>
        <v>6423.7202640000005</v>
      </c>
    </row>
    <row r="362" spans="2:8" x14ac:dyDescent="0.15">
      <c r="B362" s="128"/>
      <c r="C362" s="129"/>
      <c r="D362" s="129"/>
      <c r="E362" s="129"/>
      <c r="F362" s="130"/>
      <c r="G362" s="165"/>
      <c r="H362" s="166"/>
    </row>
    <row r="363" spans="2:8" x14ac:dyDescent="0.15">
      <c r="B363" s="88"/>
      <c r="C363" s="43"/>
      <c r="D363" s="673" t="s">
        <v>242</v>
      </c>
      <c r="E363" s="673"/>
      <c r="F363" s="673"/>
      <c r="G363" s="674"/>
      <c r="H363" s="89">
        <f>+H342+H350+H355+H361</f>
        <v>16868.925623733332</v>
      </c>
    </row>
    <row r="364" spans="2:8" ht="16" x14ac:dyDescent="0.15">
      <c r="B364" s="352"/>
      <c r="C364" s="1"/>
      <c r="D364" s="499"/>
      <c r="E364" s="499"/>
      <c r="F364" s="499"/>
      <c r="G364" s="499"/>
      <c r="H364" s="90"/>
    </row>
    <row r="365" spans="2:8" ht="16" x14ac:dyDescent="0.15">
      <c r="B365" s="353"/>
      <c r="C365" s="1"/>
      <c r="D365" s="499"/>
      <c r="E365" s="499"/>
      <c r="F365" s="499"/>
      <c r="G365" s="499"/>
      <c r="H365" s="90"/>
    </row>
    <row r="366" spans="2:8" ht="16" x14ac:dyDescent="0.15">
      <c r="B366" s="354" t="s">
        <v>97</v>
      </c>
      <c r="C366" s="1"/>
      <c r="D366" s="499"/>
      <c r="E366" s="499"/>
      <c r="F366" s="499"/>
      <c r="G366" s="499"/>
      <c r="H366" s="90"/>
    </row>
    <row r="367" spans="2:8" ht="16" x14ac:dyDescent="0.15">
      <c r="B367" s="355" t="s">
        <v>98</v>
      </c>
      <c r="C367" s="1"/>
      <c r="D367" s="499"/>
      <c r="E367" s="499"/>
      <c r="F367" s="499"/>
      <c r="G367" s="499"/>
      <c r="H367" s="90"/>
    </row>
    <row r="368" spans="2:8" ht="16" x14ac:dyDescent="0.15">
      <c r="B368" s="356" t="s">
        <v>99</v>
      </c>
      <c r="C368" s="1"/>
      <c r="D368" s="499"/>
      <c r="E368" s="499"/>
      <c r="F368" s="499"/>
      <c r="G368" s="499"/>
      <c r="H368" s="90"/>
    </row>
    <row r="369" spans="2:8" ht="16" x14ac:dyDescent="0.15">
      <c r="B369" s="356" t="s">
        <v>100</v>
      </c>
      <c r="C369" s="1"/>
      <c r="D369" s="499"/>
      <c r="E369" s="499"/>
      <c r="F369" s="499"/>
      <c r="G369" s="499"/>
      <c r="H369" s="90"/>
    </row>
    <row r="370" spans="2:8" x14ac:dyDescent="0.15">
      <c r="B370" s="96"/>
      <c r="C370" s="97"/>
      <c r="D370" s="98"/>
      <c r="E370" s="98"/>
      <c r="F370" s="98"/>
      <c r="G370" s="98"/>
      <c r="H370" s="99"/>
    </row>
    <row r="383" spans="2:8" ht="16" x14ac:dyDescent="0.15">
      <c r="B383" s="675" t="s">
        <v>210</v>
      </c>
      <c r="C383" s="676"/>
      <c r="D383" s="676"/>
      <c r="E383" s="676"/>
      <c r="F383" s="676"/>
      <c r="G383" s="676"/>
      <c r="H383" s="677"/>
    </row>
    <row r="384" spans="2:8" x14ac:dyDescent="0.15">
      <c r="B384" s="678" t="s">
        <v>211</v>
      </c>
      <c r="C384" s="679"/>
      <c r="D384" s="679"/>
      <c r="E384" s="679"/>
      <c r="F384" s="679"/>
      <c r="G384" s="679"/>
      <c r="H384" s="680"/>
    </row>
    <row r="385" spans="2:8" x14ac:dyDescent="0.15">
      <c r="B385" s="681"/>
      <c r="C385" s="682"/>
      <c r="D385" s="682"/>
      <c r="E385" s="682"/>
      <c r="F385" s="682"/>
      <c r="G385" s="682"/>
      <c r="H385" s="683"/>
    </row>
    <row r="386" spans="2:8" x14ac:dyDescent="0.15">
      <c r="B386" s="684"/>
      <c r="C386" s="685"/>
      <c r="D386" s="685"/>
      <c r="E386" s="685"/>
      <c r="F386" s="685"/>
      <c r="G386" s="685"/>
      <c r="H386" s="686"/>
    </row>
    <row r="387" spans="2:8" x14ac:dyDescent="0.15">
      <c r="B387" s="687" t="str">
        <f>+'PRESUPUESTO GENERAL'!C38</f>
        <v>Suministro Y Siembra De Plantas Ornamentales (Incluye Fertilizante, Follaje Y Abono Orgánico).</v>
      </c>
      <c r="C387" s="688"/>
      <c r="D387" s="688"/>
      <c r="E387" s="688"/>
      <c r="F387" s="689"/>
      <c r="G387" s="696" t="s">
        <v>243</v>
      </c>
      <c r="H387" s="697"/>
    </row>
    <row r="388" spans="2:8" x14ac:dyDescent="0.15">
      <c r="B388" s="690"/>
      <c r="C388" s="691"/>
      <c r="D388" s="691"/>
      <c r="E388" s="691"/>
      <c r="F388" s="692"/>
      <c r="G388" s="698"/>
      <c r="H388" s="699"/>
    </row>
    <row r="389" spans="2:8" x14ac:dyDescent="0.15">
      <c r="B389" s="693"/>
      <c r="C389" s="694"/>
      <c r="D389" s="694"/>
      <c r="E389" s="694"/>
      <c r="F389" s="695"/>
      <c r="G389" s="700"/>
      <c r="H389" s="701"/>
    </row>
    <row r="390" spans="2:8" x14ac:dyDescent="0.15">
      <c r="B390" s="702"/>
      <c r="C390" s="703"/>
      <c r="D390" s="703"/>
      <c r="E390" s="703"/>
      <c r="F390" s="703"/>
      <c r="G390" s="703"/>
      <c r="H390" s="704"/>
    </row>
    <row r="391" spans="2:8" x14ac:dyDescent="0.15">
      <c r="B391" s="42" t="s">
        <v>213</v>
      </c>
      <c r="C391" s="43"/>
      <c r="D391" s="43"/>
      <c r="E391" s="43"/>
      <c r="F391" s="44"/>
      <c r="G391" s="43"/>
      <c r="H391" s="45"/>
    </row>
    <row r="392" spans="2:8" x14ac:dyDescent="0.15">
      <c r="B392" s="721" t="s">
        <v>214</v>
      </c>
      <c r="C392" s="722"/>
      <c r="D392" s="152" t="s">
        <v>215</v>
      </c>
      <c r="E392" s="152" t="s">
        <v>216</v>
      </c>
      <c r="F392" s="153" t="s">
        <v>244</v>
      </c>
      <c r="G392" s="513" t="s">
        <v>218</v>
      </c>
      <c r="H392" s="154" t="s">
        <v>219</v>
      </c>
    </row>
    <row r="393" spans="2:8" x14ac:dyDescent="0.15">
      <c r="B393" s="711" t="s">
        <v>245</v>
      </c>
      <c r="C393" s="712"/>
      <c r="D393" s="118"/>
      <c r="E393" s="119"/>
      <c r="F393" s="120">
        <v>0.1</v>
      </c>
      <c r="G393" s="121">
        <f>+H415</f>
        <v>7708.4643168000002</v>
      </c>
      <c r="H393" s="122">
        <f>+F393*G393</f>
        <v>770.84643168000002</v>
      </c>
    </row>
    <row r="394" spans="2:8" x14ac:dyDescent="0.15">
      <c r="B394" s="713"/>
      <c r="C394" s="714"/>
      <c r="D394" s="118"/>
      <c r="E394" s="119"/>
      <c r="F394" s="127"/>
      <c r="G394" s="124">
        <f>+E394*F394</f>
        <v>0</v>
      </c>
      <c r="H394" s="122">
        <f>+G394</f>
        <v>0</v>
      </c>
    </row>
    <row r="395" spans="2:8" x14ac:dyDescent="0.15">
      <c r="B395" s="711"/>
      <c r="C395" s="712"/>
      <c r="D395" s="118"/>
      <c r="E395" s="119"/>
      <c r="F395" s="127"/>
      <c r="G395" s="121"/>
      <c r="H395" s="122"/>
    </row>
    <row r="396" spans="2:8" x14ac:dyDescent="0.15">
      <c r="B396" s="128"/>
      <c r="C396" s="129"/>
      <c r="D396" s="129"/>
      <c r="E396" s="129"/>
      <c r="F396" s="130"/>
      <c r="G396" s="131" t="s">
        <v>224</v>
      </c>
      <c r="H396" s="132">
        <f>SUM(H393:H395)</f>
        <v>770.84643168000002</v>
      </c>
    </row>
    <row r="397" spans="2:8" x14ac:dyDescent="0.15">
      <c r="B397" s="42" t="s">
        <v>225</v>
      </c>
      <c r="C397" s="43"/>
      <c r="D397" s="43"/>
      <c r="E397" s="43"/>
      <c r="F397" s="59"/>
      <c r="G397" s="59"/>
      <c r="H397" s="60"/>
    </row>
    <row r="398" spans="2:8" x14ac:dyDescent="0.15">
      <c r="B398" s="721" t="s">
        <v>214</v>
      </c>
      <c r="C398" s="722"/>
      <c r="D398" s="152" t="s">
        <v>226</v>
      </c>
      <c r="E398" s="152" t="s">
        <v>227</v>
      </c>
      <c r="F398" s="153" t="s">
        <v>228</v>
      </c>
      <c r="G398" s="513" t="s">
        <v>218</v>
      </c>
      <c r="H398" s="155" t="s">
        <v>219</v>
      </c>
    </row>
    <row r="399" spans="2:8" x14ac:dyDescent="0.15">
      <c r="B399" s="717" t="s">
        <v>349</v>
      </c>
      <c r="C399" s="718"/>
      <c r="D399" s="106" t="s">
        <v>275</v>
      </c>
      <c r="E399" s="213">
        <v>2400</v>
      </c>
      <c r="F399" s="146">
        <v>0.25</v>
      </c>
      <c r="G399" s="109">
        <f>+E399*F399</f>
        <v>600</v>
      </c>
      <c r="H399" s="110">
        <f>+G399</f>
        <v>600</v>
      </c>
    </row>
    <row r="400" spans="2:8" x14ac:dyDescent="0.15">
      <c r="B400" s="719" t="s">
        <v>350</v>
      </c>
      <c r="C400" s="720"/>
      <c r="D400" s="106" t="s">
        <v>275</v>
      </c>
      <c r="E400" s="213">
        <v>43000</v>
      </c>
      <c r="F400" s="146">
        <v>0.01</v>
      </c>
      <c r="G400" s="109">
        <f t="shared" ref="G400:G402" si="10">+E400*F400</f>
        <v>430</v>
      </c>
      <c r="H400" s="110">
        <f t="shared" ref="H400:H402" si="11">+G400</f>
        <v>430</v>
      </c>
    </row>
    <row r="401" spans="2:8" x14ac:dyDescent="0.15">
      <c r="B401" s="511" t="s">
        <v>351</v>
      </c>
      <c r="C401" s="512"/>
      <c r="D401" s="106" t="s">
        <v>275</v>
      </c>
      <c r="E401" s="213">
        <v>25600</v>
      </c>
      <c r="F401" s="146">
        <v>0.1</v>
      </c>
      <c r="G401" s="109">
        <f t="shared" si="10"/>
        <v>2560</v>
      </c>
      <c r="H401" s="110">
        <f t="shared" si="11"/>
        <v>2560</v>
      </c>
    </row>
    <row r="402" spans="2:8" x14ac:dyDescent="0.15">
      <c r="B402" s="511" t="s">
        <v>352</v>
      </c>
      <c r="C402" s="512"/>
      <c r="D402" s="106" t="s">
        <v>34</v>
      </c>
      <c r="E402" s="213">
        <v>4700</v>
      </c>
      <c r="F402" s="146">
        <v>1</v>
      </c>
      <c r="G402" s="109">
        <f t="shared" si="10"/>
        <v>4700</v>
      </c>
      <c r="H402" s="110">
        <f t="shared" si="11"/>
        <v>4700</v>
      </c>
    </row>
    <row r="403" spans="2:8" x14ac:dyDescent="0.15">
      <c r="B403" s="719"/>
      <c r="C403" s="720"/>
      <c r="D403" s="111"/>
      <c r="E403" s="147"/>
      <c r="F403" s="127"/>
      <c r="G403" s="121"/>
      <c r="H403" s="112"/>
    </row>
    <row r="404" spans="2:8" x14ac:dyDescent="0.15">
      <c r="B404" s="128"/>
      <c r="C404" s="129"/>
      <c r="D404" s="129"/>
      <c r="E404" s="129"/>
      <c r="F404" s="148"/>
      <c r="G404" s="131" t="s">
        <v>224</v>
      </c>
      <c r="H404" s="149">
        <f>SUM(H399:H403)</f>
        <v>8290</v>
      </c>
    </row>
    <row r="405" spans="2:8" x14ac:dyDescent="0.15">
      <c r="B405" s="42" t="s">
        <v>230</v>
      </c>
      <c r="C405" s="43"/>
      <c r="D405" s="43"/>
      <c r="E405" s="43"/>
      <c r="F405" s="59"/>
      <c r="G405" s="59"/>
      <c r="H405" s="53"/>
    </row>
    <row r="406" spans="2:8" x14ac:dyDescent="0.15">
      <c r="B406" s="721" t="s">
        <v>214</v>
      </c>
      <c r="C406" s="722"/>
      <c r="D406" s="152" t="s">
        <v>280</v>
      </c>
      <c r="E406" s="152" t="s">
        <v>231</v>
      </c>
      <c r="F406" s="153" t="s">
        <v>281</v>
      </c>
      <c r="G406" s="152" t="s">
        <v>218</v>
      </c>
      <c r="H406" s="156" t="s">
        <v>233</v>
      </c>
    </row>
    <row r="407" spans="2:8" x14ac:dyDescent="0.15">
      <c r="B407" s="715"/>
      <c r="C407" s="716"/>
      <c r="D407" s="157"/>
      <c r="E407" s="158"/>
      <c r="F407" s="109"/>
      <c r="G407" s="109"/>
      <c r="H407" s="122"/>
    </row>
    <row r="408" spans="2:8" x14ac:dyDescent="0.15">
      <c r="B408" s="715"/>
      <c r="C408" s="716"/>
      <c r="D408" s="157"/>
      <c r="E408" s="113"/>
      <c r="F408" s="142"/>
      <c r="G408" s="113"/>
      <c r="H408" s="159"/>
    </row>
    <row r="409" spans="2:8" x14ac:dyDescent="0.15">
      <c r="B409" s="128"/>
      <c r="C409" s="129"/>
      <c r="D409" s="129"/>
      <c r="E409" s="129"/>
      <c r="F409" s="130"/>
      <c r="G409" s="131" t="s">
        <v>224</v>
      </c>
      <c r="H409" s="160">
        <f>SUM(H407:H408)</f>
        <v>0</v>
      </c>
    </row>
    <row r="410" spans="2:8" x14ac:dyDescent="0.15">
      <c r="B410" s="42" t="s">
        <v>234</v>
      </c>
      <c r="C410" s="43"/>
      <c r="D410" s="43"/>
      <c r="E410" s="43"/>
      <c r="F410" s="44"/>
      <c r="G410" s="59"/>
      <c r="H410" s="78"/>
    </row>
    <row r="411" spans="2:8" x14ac:dyDescent="0.15">
      <c r="B411" s="161" t="s">
        <v>235</v>
      </c>
      <c r="C411" s="161" t="s">
        <v>228</v>
      </c>
      <c r="D411" s="161" t="s">
        <v>236</v>
      </c>
      <c r="E411" s="161" t="s">
        <v>237</v>
      </c>
      <c r="F411" s="162" t="s">
        <v>238</v>
      </c>
      <c r="G411" s="163" t="s">
        <v>244</v>
      </c>
      <c r="H411" s="164" t="s">
        <v>218</v>
      </c>
    </row>
    <row r="412" spans="2:8" x14ac:dyDescent="0.15">
      <c r="B412" s="112" t="s">
        <v>353</v>
      </c>
      <c r="C412" s="113">
        <v>1</v>
      </c>
      <c r="D412" s="114">
        <v>93381.6</v>
      </c>
      <c r="E412" s="115">
        <v>1.8344</v>
      </c>
      <c r="F412" s="116">
        <f>+D412*C412*E412</f>
        <v>171299.20704000001</v>
      </c>
      <c r="G412" s="113">
        <v>50</v>
      </c>
      <c r="H412" s="109">
        <f>F412/G412</f>
        <v>3425.9841408000002</v>
      </c>
    </row>
    <row r="413" spans="2:8" x14ac:dyDescent="0.15">
      <c r="B413" s="112" t="s">
        <v>250</v>
      </c>
      <c r="C413" s="113">
        <v>2</v>
      </c>
      <c r="D413" s="141">
        <v>58363.5</v>
      </c>
      <c r="E413" s="115">
        <v>1.8344</v>
      </c>
      <c r="F413" s="116">
        <f>+D413*C413*E413</f>
        <v>214124.00880000001</v>
      </c>
      <c r="G413" s="113">
        <v>50</v>
      </c>
      <c r="H413" s="109">
        <f>+F413/G413</f>
        <v>4282.480176</v>
      </c>
    </row>
    <row r="414" spans="2:8" x14ac:dyDescent="0.15">
      <c r="B414" s="112"/>
      <c r="C414" s="112"/>
      <c r="D414" s="142"/>
      <c r="E414" s="112"/>
      <c r="F414" s="142"/>
      <c r="G414" s="112"/>
      <c r="H414" s="116"/>
    </row>
    <row r="415" spans="2:8" x14ac:dyDescent="0.15">
      <c r="B415" s="128"/>
      <c r="C415" s="129"/>
      <c r="D415" s="129"/>
      <c r="E415" s="129"/>
      <c r="F415" s="130"/>
      <c r="G415" s="131" t="s">
        <v>224</v>
      </c>
      <c r="H415" s="117">
        <f>+SUM(H412:H414)</f>
        <v>7708.4643168000002</v>
      </c>
    </row>
    <row r="416" spans="2:8" x14ac:dyDescent="0.15">
      <c r="B416" s="128"/>
      <c r="C416" s="129"/>
      <c r="D416" s="129"/>
      <c r="E416" s="129"/>
      <c r="F416" s="130"/>
      <c r="G416" s="165"/>
      <c r="H416" s="166"/>
    </row>
    <row r="417" spans="2:8" x14ac:dyDescent="0.15">
      <c r="B417" s="88"/>
      <c r="C417" s="43"/>
      <c r="D417" s="673" t="s">
        <v>242</v>
      </c>
      <c r="E417" s="673"/>
      <c r="F417" s="673"/>
      <c r="G417" s="674"/>
      <c r="H417" s="89">
        <f>+H396+H404+H409+H415</f>
        <v>16769.310748479998</v>
      </c>
    </row>
    <row r="418" spans="2:8" ht="16" x14ac:dyDescent="0.15">
      <c r="B418" s="352"/>
      <c r="C418" s="1"/>
      <c r="D418" s="499"/>
      <c r="E418" s="499"/>
      <c r="F418" s="499"/>
      <c r="G418" s="499"/>
      <c r="H418" s="90"/>
    </row>
    <row r="419" spans="2:8" ht="16" x14ac:dyDescent="0.15">
      <c r="B419" s="353"/>
      <c r="C419" s="1"/>
      <c r="D419" s="499"/>
      <c r="E419" s="499"/>
      <c r="F419" s="499"/>
      <c r="G419" s="499"/>
      <c r="H419" s="90"/>
    </row>
    <row r="420" spans="2:8" ht="16" x14ac:dyDescent="0.15">
      <c r="B420" s="354" t="s">
        <v>97</v>
      </c>
      <c r="C420" s="1"/>
      <c r="D420" s="499"/>
      <c r="E420" s="499"/>
      <c r="F420" s="499"/>
      <c r="G420" s="499"/>
      <c r="H420" s="90"/>
    </row>
    <row r="421" spans="2:8" ht="16" x14ac:dyDescent="0.15">
      <c r="B421" s="355" t="s">
        <v>98</v>
      </c>
      <c r="C421" s="1"/>
      <c r="D421" s="499"/>
      <c r="E421" s="499"/>
      <c r="F421" s="499"/>
      <c r="G421" s="499"/>
      <c r="H421" s="90"/>
    </row>
    <row r="422" spans="2:8" ht="16" x14ac:dyDescent="0.15">
      <c r="B422" s="356" t="s">
        <v>99</v>
      </c>
      <c r="C422" s="1"/>
      <c r="D422" s="499"/>
      <c r="E422" s="499"/>
      <c r="F422" s="499"/>
      <c r="G422" s="499"/>
      <c r="H422" s="90"/>
    </row>
    <row r="423" spans="2:8" ht="16" x14ac:dyDescent="0.15">
      <c r="B423" s="356" t="s">
        <v>100</v>
      </c>
      <c r="C423" s="1"/>
      <c r="D423" s="499"/>
      <c r="E423" s="499"/>
      <c r="F423" s="499"/>
      <c r="G423" s="499"/>
      <c r="H423" s="90"/>
    </row>
    <row r="424" spans="2:8" x14ac:dyDescent="0.15">
      <c r="B424" s="96"/>
      <c r="C424" s="97"/>
      <c r="D424" s="98"/>
      <c r="E424" s="98"/>
      <c r="F424" s="98"/>
      <c r="G424" s="98"/>
      <c r="H424" s="99"/>
    </row>
    <row r="430" spans="2:8" x14ac:dyDescent="0.15">
      <c r="C430" s="41" t="s">
        <v>9</v>
      </c>
    </row>
    <row r="432" spans="2:8" ht="16" x14ac:dyDescent="0.15">
      <c r="B432" s="675" t="s">
        <v>210</v>
      </c>
      <c r="C432" s="676"/>
      <c r="D432" s="676"/>
      <c r="E432" s="676"/>
      <c r="F432" s="676"/>
      <c r="G432" s="676"/>
      <c r="H432" s="677"/>
    </row>
    <row r="433" spans="2:8" x14ac:dyDescent="0.15">
      <c r="B433" s="678" t="s">
        <v>211</v>
      </c>
      <c r="C433" s="679"/>
      <c r="D433" s="679"/>
      <c r="E433" s="679"/>
      <c r="F433" s="679"/>
      <c r="G433" s="679"/>
      <c r="H433" s="680"/>
    </row>
    <row r="434" spans="2:8" x14ac:dyDescent="0.15">
      <c r="B434" s="681"/>
      <c r="C434" s="682"/>
      <c r="D434" s="682"/>
      <c r="E434" s="682"/>
      <c r="F434" s="682"/>
      <c r="G434" s="682"/>
      <c r="H434" s="683"/>
    </row>
    <row r="435" spans="2:8" x14ac:dyDescent="0.15">
      <c r="B435" s="684"/>
      <c r="C435" s="685"/>
      <c r="D435" s="685"/>
      <c r="E435" s="685"/>
      <c r="F435" s="685"/>
      <c r="G435" s="685"/>
      <c r="H435" s="686"/>
    </row>
    <row r="436" spans="2:8" x14ac:dyDescent="0.15">
      <c r="B436" s="687" t="str">
        <f>+'PRESUPUESTO GENERAL'!C41</f>
        <v>Suministro de juegos infantiles para parque recreativo, fabricados con materiales resistentes para uso exterior, incluyendo estructura, accesorios, elementos de fijación, anclajes, acabados, transporte y demás componentes necesarios para su correcta instalación y funcionamiento.</v>
      </c>
      <c r="C436" s="688"/>
      <c r="D436" s="688"/>
      <c r="E436" s="688"/>
      <c r="F436" s="689"/>
      <c r="G436" s="696" t="s">
        <v>243</v>
      </c>
      <c r="H436" s="697"/>
    </row>
    <row r="437" spans="2:8" x14ac:dyDescent="0.15">
      <c r="B437" s="690"/>
      <c r="C437" s="691"/>
      <c r="D437" s="691"/>
      <c r="E437" s="691"/>
      <c r="F437" s="692"/>
      <c r="G437" s="698"/>
      <c r="H437" s="699"/>
    </row>
    <row r="438" spans="2:8" ht="39" customHeight="1" x14ac:dyDescent="0.15">
      <c r="B438" s="693"/>
      <c r="C438" s="694"/>
      <c r="D438" s="694"/>
      <c r="E438" s="694"/>
      <c r="F438" s="695"/>
      <c r="G438" s="700"/>
      <c r="H438" s="701"/>
    </row>
    <row r="439" spans="2:8" x14ac:dyDescent="0.15">
      <c r="B439" s="702"/>
      <c r="C439" s="703"/>
      <c r="D439" s="703"/>
      <c r="E439" s="703"/>
      <c r="F439" s="703"/>
      <c r="G439" s="703"/>
      <c r="H439" s="704"/>
    </row>
    <row r="440" spans="2:8" x14ac:dyDescent="0.15">
      <c r="B440" s="42" t="s">
        <v>213</v>
      </c>
      <c r="C440" s="43"/>
      <c r="D440" s="43"/>
      <c r="E440" s="43"/>
      <c r="F440" s="44"/>
      <c r="G440" s="43"/>
      <c r="H440" s="45"/>
    </row>
    <row r="441" spans="2:8" x14ac:dyDescent="0.15">
      <c r="B441" s="721" t="s">
        <v>214</v>
      </c>
      <c r="C441" s="722"/>
      <c r="D441" s="152" t="s">
        <v>215</v>
      </c>
      <c r="E441" s="152" t="s">
        <v>216</v>
      </c>
      <c r="F441" s="153" t="s">
        <v>244</v>
      </c>
      <c r="G441" s="513" t="s">
        <v>218</v>
      </c>
      <c r="H441" s="154" t="s">
        <v>219</v>
      </c>
    </row>
    <row r="442" spans="2:8" x14ac:dyDescent="0.15">
      <c r="B442" s="711" t="s">
        <v>245</v>
      </c>
      <c r="C442" s="712"/>
      <c r="D442" s="118"/>
      <c r="E442" s="119"/>
      <c r="F442" s="120">
        <v>0.1</v>
      </c>
      <c r="G442" s="121">
        <f>+H464</f>
        <v>1167949.1389090908</v>
      </c>
      <c r="H442" s="122">
        <f>+F442*G442</f>
        <v>116794.91389090908</v>
      </c>
    </row>
    <row r="443" spans="2:8" x14ac:dyDescent="0.15">
      <c r="B443" s="713"/>
      <c r="C443" s="714"/>
      <c r="D443" s="118"/>
      <c r="E443" s="119"/>
      <c r="F443" s="127"/>
      <c r="G443" s="124">
        <f>+E443*F443</f>
        <v>0</v>
      </c>
      <c r="H443" s="122">
        <f>+G443</f>
        <v>0</v>
      </c>
    </row>
    <row r="444" spans="2:8" x14ac:dyDescent="0.15">
      <c r="B444" s="711"/>
      <c r="C444" s="712"/>
      <c r="D444" s="118"/>
      <c r="E444" s="119"/>
      <c r="F444" s="127"/>
      <c r="G444" s="121"/>
      <c r="H444" s="122"/>
    </row>
    <row r="445" spans="2:8" x14ac:dyDescent="0.15">
      <c r="B445" s="128"/>
      <c r="C445" s="129"/>
      <c r="D445" s="129"/>
      <c r="E445" s="129"/>
      <c r="F445" s="130"/>
      <c r="G445" s="131" t="s">
        <v>224</v>
      </c>
      <c r="H445" s="132">
        <f>SUM(H442:H444)</f>
        <v>116794.91389090908</v>
      </c>
    </row>
    <row r="446" spans="2:8" x14ac:dyDescent="0.15">
      <c r="B446" s="42" t="s">
        <v>225</v>
      </c>
      <c r="C446" s="43"/>
      <c r="D446" s="43"/>
      <c r="E446" s="43"/>
      <c r="F446" s="59"/>
      <c r="G446" s="59"/>
      <c r="H446" s="60"/>
    </row>
    <row r="447" spans="2:8" x14ac:dyDescent="0.15">
      <c r="B447" s="721" t="s">
        <v>214</v>
      </c>
      <c r="C447" s="722"/>
      <c r="D447" s="152" t="s">
        <v>226</v>
      </c>
      <c r="E447" s="152" t="s">
        <v>227</v>
      </c>
      <c r="F447" s="153" t="s">
        <v>228</v>
      </c>
      <c r="G447" s="513" t="s">
        <v>218</v>
      </c>
      <c r="H447" s="155" t="s">
        <v>219</v>
      </c>
    </row>
    <row r="448" spans="2:8" ht="29.25" customHeight="1" x14ac:dyDescent="0.15">
      <c r="B448" s="717" t="s">
        <v>354</v>
      </c>
      <c r="C448" s="718"/>
      <c r="D448" s="215">
        <v>1</v>
      </c>
      <c r="E448" s="216">
        <f>+ 21821250*116%+3000000</f>
        <v>28312650</v>
      </c>
      <c r="F448" s="127">
        <v>1</v>
      </c>
      <c r="G448" s="121">
        <f>+E448*F448</f>
        <v>28312650</v>
      </c>
      <c r="H448" s="217">
        <f>+G448</f>
        <v>28312650</v>
      </c>
    </row>
    <row r="449" spans="2:8" x14ac:dyDescent="0.15">
      <c r="B449" s="719"/>
      <c r="C449" s="720"/>
      <c r="D449" s="106"/>
      <c r="E449" s="213"/>
      <c r="F449" s="146"/>
      <c r="G449" s="109"/>
      <c r="H449" s="110"/>
    </row>
    <row r="450" spans="2:8" x14ac:dyDescent="0.15">
      <c r="B450" s="511"/>
      <c r="C450" s="512"/>
      <c r="D450" s="106"/>
      <c r="E450" s="213"/>
      <c r="F450" s="146"/>
      <c r="G450" s="109"/>
      <c r="H450" s="110"/>
    </row>
    <row r="451" spans="2:8" x14ac:dyDescent="0.15">
      <c r="B451" s="511"/>
      <c r="C451" s="512"/>
      <c r="D451" s="106"/>
      <c r="E451" s="213"/>
      <c r="F451" s="146"/>
      <c r="G451" s="109"/>
      <c r="H451" s="110"/>
    </row>
    <row r="452" spans="2:8" x14ac:dyDescent="0.15">
      <c r="B452" s="719"/>
      <c r="C452" s="720"/>
      <c r="D452" s="111"/>
      <c r="E452" s="147"/>
      <c r="F452" s="127"/>
      <c r="G452" s="121"/>
      <c r="H452" s="112"/>
    </row>
    <row r="453" spans="2:8" x14ac:dyDescent="0.15">
      <c r="B453" s="128"/>
      <c r="C453" s="129"/>
      <c r="D453" s="129"/>
      <c r="E453" s="129"/>
      <c r="F453" s="148"/>
      <c r="G453" s="131" t="s">
        <v>224</v>
      </c>
      <c r="H453" s="149">
        <f>SUM(H448:H452)</f>
        <v>28312650</v>
      </c>
    </row>
    <row r="454" spans="2:8" x14ac:dyDescent="0.15">
      <c r="B454" s="42" t="s">
        <v>230</v>
      </c>
      <c r="C454" s="43"/>
      <c r="D454" s="43"/>
      <c r="E454" s="43"/>
      <c r="F454" s="59"/>
      <c r="G454" s="59"/>
      <c r="H454" s="53"/>
    </row>
    <row r="455" spans="2:8" x14ac:dyDescent="0.15">
      <c r="B455" s="721" t="s">
        <v>214</v>
      </c>
      <c r="C455" s="722"/>
      <c r="D455" s="152" t="s">
        <v>280</v>
      </c>
      <c r="E455" s="152" t="s">
        <v>231</v>
      </c>
      <c r="F455" s="153" t="s">
        <v>281</v>
      </c>
      <c r="G455" s="152" t="s">
        <v>218</v>
      </c>
      <c r="H455" s="156" t="s">
        <v>233</v>
      </c>
    </row>
    <row r="456" spans="2:8" x14ac:dyDescent="0.15">
      <c r="B456" s="715"/>
      <c r="C456" s="716"/>
      <c r="D456" s="157"/>
      <c r="E456" s="158"/>
      <c r="F456" s="109"/>
      <c r="G456" s="109"/>
      <c r="H456" s="122"/>
    </row>
    <row r="457" spans="2:8" x14ac:dyDescent="0.15">
      <c r="B457" s="715"/>
      <c r="C457" s="716"/>
      <c r="D457" s="157"/>
      <c r="E457" s="113"/>
      <c r="F457" s="142"/>
      <c r="G457" s="113"/>
      <c r="H457" s="159"/>
    </row>
    <row r="458" spans="2:8" x14ac:dyDescent="0.15">
      <c r="B458" s="128"/>
      <c r="C458" s="129"/>
      <c r="D458" s="129"/>
      <c r="E458" s="129"/>
      <c r="F458" s="130"/>
      <c r="G458" s="131" t="s">
        <v>224</v>
      </c>
      <c r="H458" s="160">
        <f>SUM(H456:H457)</f>
        <v>0</v>
      </c>
    </row>
    <row r="459" spans="2:8" x14ac:dyDescent="0.15">
      <c r="B459" s="42" t="s">
        <v>234</v>
      </c>
      <c r="C459" s="43"/>
      <c r="D459" s="43"/>
      <c r="E459" s="43"/>
      <c r="F459" s="44"/>
      <c r="G459" s="59"/>
      <c r="H459" s="78"/>
    </row>
    <row r="460" spans="2:8" x14ac:dyDescent="0.15">
      <c r="B460" s="161" t="s">
        <v>235</v>
      </c>
      <c r="C460" s="161" t="s">
        <v>228</v>
      </c>
      <c r="D460" s="161" t="s">
        <v>236</v>
      </c>
      <c r="E460" s="161" t="s">
        <v>237</v>
      </c>
      <c r="F460" s="162" t="s">
        <v>238</v>
      </c>
      <c r="G460" s="163" t="s">
        <v>244</v>
      </c>
      <c r="H460" s="164" t="s">
        <v>218</v>
      </c>
    </row>
    <row r="461" spans="2:8" x14ac:dyDescent="0.15">
      <c r="B461" s="112" t="s">
        <v>355</v>
      </c>
      <c r="C461" s="113">
        <v>1</v>
      </c>
      <c r="D461" s="114">
        <v>93381.6</v>
      </c>
      <c r="E461" s="115">
        <v>1.8344</v>
      </c>
      <c r="F461" s="116">
        <f>+D461*C461*E461</f>
        <v>171299.20704000001</v>
      </c>
      <c r="G461" s="218">
        <v>0.33</v>
      </c>
      <c r="H461" s="109">
        <f>F461/G461</f>
        <v>519088.5061818182</v>
      </c>
    </row>
    <row r="462" spans="2:8" x14ac:dyDescent="0.15">
      <c r="B462" s="112" t="s">
        <v>250</v>
      </c>
      <c r="C462" s="113">
        <v>2</v>
      </c>
      <c r="D462" s="141">
        <v>58363.5</v>
      </c>
      <c r="E462" s="115">
        <v>1.8344</v>
      </c>
      <c r="F462" s="116">
        <f>+D462*C462*E462</f>
        <v>214124.00880000001</v>
      </c>
      <c r="G462" s="218">
        <v>0.33</v>
      </c>
      <c r="H462" s="109">
        <f>+F462/G462</f>
        <v>648860.63272727269</v>
      </c>
    </row>
    <row r="463" spans="2:8" x14ac:dyDescent="0.15">
      <c r="B463" s="112"/>
      <c r="C463" s="112"/>
      <c r="D463" s="142"/>
      <c r="E463" s="112"/>
      <c r="F463" s="142"/>
      <c r="G463" s="112"/>
      <c r="H463" s="116"/>
    </row>
    <row r="464" spans="2:8" x14ac:dyDescent="0.15">
      <c r="B464" s="128"/>
      <c r="C464" s="129"/>
      <c r="D464" s="129"/>
      <c r="E464" s="129"/>
      <c r="F464" s="130"/>
      <c r="G464" s="131" t="s">
        <v>224</v>
      </c>
      <c r="H464" s="117">
        <f>+SUM(H461:H463)</f>
        <v>1167949.1389090908</v>
      </c>
    </row>
    <row r="465" spans="2:8" x14ac:dyDescent="0.15">
      <c r="B465" s="128"/>
      <c r="C465" s="129"/>
      <c r="D465" s="129"/>
      <c r="E465" s="129"/>
      <c r="F465" s="130"/>
      <c r="G465" s="165"/>
      <c r="H465" s="166"/>
    </row>
    <row r="466" spans="2:8" x14ac:dyDescent="0.15">
      <c r="B466" s="88"/>
      <c r="C466" s="43"/>
      <c r="D466" s="673" t="s">
        <v>242</v>
      </c>
      <c r="E466" s="673"/>
      <c r="F466" s="673"/>
      <c r="G466" s="674"/>
      <c r="H466" s="89">
        <f>+H445+H453+H458+H464</f>
        <v>29597394.0528</v>
      </c>
    </row>
    <row r="467" spans="2:8" ht="16" x14ac:dyDescent="0.15">
      <c r="B467" s="352"/>
      <c r="C467" s="1"/>
      <c r="D467" s="499"/>
      <c r="E467" s="499"/>
      <c r="F467" s="499"/>
      <c r="G467" s="499"/>
      <c r="H467" s="90"/>
    </row>
    <row r="468" spans="2:8" ht="16" x14ac:dyDescent="0.15">
      <c r="B468" s="353"/>
      <c r="C468" s="1"/>
      <c r="D468" s="499"/>
      <c r="E468" s="499"/>
      <c r="F468" s="499"/>
      <c r="G468" s="499"/>
      <c r="H468" s="90"/>
    </row>
    <row r="469" spans="2:8" ht="16" x14ac:dyDescent="0.15">
      <c r="B469" s="354" t="s">
        <v>97</v>
      </c>
      <c r="C469" s="1"/>
      <c r="D469" s="499"/>
      <c r="E469" s="499"/>
      <c r="F469" s="499"/>
      <c r="G469" s="499"/>
      <c r="H469" s="90"/>
    </row>
    <row r="470" spans="2:8" ht="16" x14ac:dyDescent="0.15">
      <c r="B470" s="355" t="s">
        <v>98</v>
      </c>
      <c r="C470" s="1"/>
      <c r="D470" s="499"/>
      <c r="E470" s="499"/>
      <c r="F470" s="499"/>
      <c r="G470" s="499"/>
      <c r="H470" s="90"/>
    </row>
    <row r="471" spans="2:8" ht="16" x14ac:dyDescent="0.15">
      <c r="B471" s="356" t="s">
        <v>99</v>
      </c>
      <c r="C471" s="1"/>
      <c r="D471" s="499"/>
      <c r="E471" s="499"/>
      <c r="F471" s="499"/>
      <c r="G471" s="499"/>
      <c r="H471" s="90"/>
    </row>
    <row r="472" spans="2:8" ht="16" x14ac:dyDescent="0.15">
      <c r="B472" s="356" t="s">
        <v>100</v>
      </c>
      <c r="C472" s="1"/>
      <c r="D472" s="499"/>
      <c r="E472" s="499"/>
      <c r="F472" s="499"/>
      <c r="G472" s="499"/>
      <c r="H472" s="90"/>
    </row>
    <row r="473" spans="2:8" x14ac:dyDescent="0.15">
      <c r="B473" s="96"/>
      <c r="C473" s="97"/>
      <c r="D473" s="98"/>
      <c r="E473" s="98"/>
      <c r="F473" s="98"/>
      <c r="G473" s="98"/>
      <c r="H473" s="99"/>
    </row>
  </sheetData>
  <mergeCells count="164">
    <mergeCell ref="B447:C447"/>
    <mergeCell ref="B448:C448"/>
    <mergeCell ref="B449:C449"/>
    <mergeCell ref="B452:C452"/>
    <mergeCell ref="B455:C455"/>
    <mergeCell ref="B456:C456"/>
    <mergeCell ref="B457:C457"/>
    <mergeCell ref="D466:G466"/>
    <mergeCell ref="B432:H432"/>
    <mergeCell ref="B433:H435"/>
    <mergeCell ref="B436:F438"/>
    <mergeCell ref="G436:H438"/>
    <mergeCell ref="B439:H439"/>
    <mergeCell ref="B441:C441"/>
    <mergeCell ref="B442:C442"/>
    <mergeCell ref="B443:C443"/>
    <mergeCell ref="B444:C444"/>
    <mergeCell ref="B407:C407"/>
    <mergeCell ref="B408:C408"/>
    <mergeCell ref="D417:G417"/>
    <mergeCell ref="B290:C290"/>
    <mergeCell ref="B294:C294"/>
    <mergeCell ref="B295:C295"/>
    <mergeCell ref="B297:C297"/>
    <mergeCell ref="B298:C298"/>
    <mergeCell ref="B302:C302"/>
    <mergeCell ref="B305:C305"/>
    <mergeCell ref="B395:C395"/>
    <mergeCell ref="B398:C398"/>
    <mergeCell ref="B399:C399"/>
    <mergeCell ref="B400:C400"/>
    <mergeCell ref="B403:C403"/>
    <mergeCell ref="B406:C406"/>
    <mergeCell ref="B387:F389"/>
    <mergeCell ref="G387:H389"/>
    <mergeCell ref="B390:H390"/>
    <mergeCell ref="B392:C392"/>
    <mergeCell ref="B393:C393"/>
    <mergeCell ref="B394:C394"/>
    <mergeCell ref="B352:C352"/>
    <mergeCell ref="B353:C353"/>
    <mergeCell ref="B354:C354"/>
    <mergeCell ref="D363:G363"/>
    <mergeCell ref="B383:H383"/>
    <mergeCell ref="B384:H386"/>
    <mergeCell ref="B341:C341"/>
    <mergeCell ref="B344:C344"/>
    <mergeCell ref="B345:C345"/>
    <mergeCell ref="B346:C346"/>
    <mergeCell ref="B349:C349"/>
    <mergeCell ref="B330:H332"/>
    <mergeCell ref="B333:F335"/>
    <mergeCell ref="G333:H335"/>
    <mergeCell ref="B336:H336"/>
    <mergeCell ref="B338:C338"/>
    <mergeCell ref="B339:C339"/>
    <mergeCell ref="B296:C296"/>
    <mergeCell ref="B299:C299"/>
    <mergeCell ref="B300:C300"/>
    <mergeCell ref="B301:C301"/>
    <mergeCell ref="B329:H329"/>
    <mergeCell ref="B306:C306"/>
    <mergeCell ref="B307:C307"/>
    <mergeCell ref="D316:G316"/>
    <mergeCell ref="B286:C286"/>
    <mergeCell ref="B287:C287"/>
    <mergeCell ref="B293:C293"/>
    <mergeCell ref="B276:H276"/>
    <mergeCell ref="B277:H279"/>
    <mergeCell ref="B280:F282"/>
    <mergeCell ref="G280:H282"/>
    <mergeCell ref="B283:H283"/>
    <mergeCell ref="B285:C285"/>
    <mergeCell ref="B240:C240"/>
    <mergeCell ref="B241:C241"/>
    <mergeCell ref="B244:C244"/>
    <mergeCell ref="B245:C245"/>
    <mergeCell ref="B246:C246"/>
    <mergeCell ref="D255:G255"/>
    <mergeCell ref="B234:C234"/>
    <mergeCell ref="B235:C235"/>
    <mergeCell ref="B236:C236"/>
    <mergeCell ref="B237:C237"/>
    <mergeCell ref="B238:C238"/>
    <mergeCell ref="B239:C239"/>
    <mergeCell ref="B224:C224"/>
    <mergeCell ref="B225:C225"/>
    <mergeCell ref="B226:C226"/>
    <mergeCell ref="B229:C229"/>
    <mergeCell ref="B232:C232"/>
    <mergeCell ref="B233:C233"/>
    <mergeCell ref="D197:G197"/>
    <mergeCell ref="B215:H215"/>
    <mergeCell ref="B216:H218"/>
    <mergeCell ref="B219:F221"/>
    <mergeCell ref="G219:H221"/>
    <mergeCell ref="B222:H222"/>
    <mergeCell ref="B179:C179"/>
    <mergeCell ref="B180:C180"/>
    <mergeCell ref="B183:C183"/>
    <mergeCell ref="B186:C186"/>
    <mergeCell ref="B187:C187"/>
    <mergeCell ref="B188:C188"/>
    <mergeCell ref="B170:H170"/>
    <mergeCell ref="B172:C172"/>
    <mergeCell ref="B173:C173"/>
    <mergeCell ref="B174:C174"/>
    <mergeCell ref="B175:C175"/>
    <mergeCell ref="B178:C178"/>
    <mergeCell ref="B135:C135"/>
    <mergeCell ref="B136:C136"/>
    <mergeCell ref="D145:G145"/>
    <mergeCell ref="B163:H163"/>
    <mergeCell ref="B164:H166"/>
    <mergeCell ref="B167:F169"/>
    <mergeCell ref="G167:H169"/>
    <mergeCell ref="B123:C123"/>
    <mergeCell ref="B126:C126"/>
    <mergeCell ref="B127:C127"/>
    <mergeCell ref="B128:C128"/>
    <mergeCell ref="B131:C131"/>
    <mergeCell ref="B134:C134"/>
    <mergeCell ref="B115:F117"/>
    <mergeCell ref="G115:H117"/>
    <mergeCell ref="B118:H118"/>
    <mergeCell ref="B120:C120"/>
    <mergeCell ref="B121:C121"/>
    <mergeCell ref="B122:C122"/>
    <mergeCell ref="B82:C82"/>
    <mergeCell ref="B83:C83"/>
    <mergeCell ref="B84:C84"/>
    <mergeCell ref="D93:G93"/>
    <mergeCell ref="B111:H111"/>
    <mergeCell ref="B112:H114"/>
    <mergeCell ref="B69:C69"/>
    <mergeCell ref="B71:C71"/>
    <mergeCell ref="B74:C74"/>
    <mergeCell ref="B75:C75"/>
    <mergeCell ref="B76:C76"/>
    <mergeCell ref="B79:C79"/>
    <mergeCell ref="B59:H61"/>
    <mergeCell ref="B62:F64"/>
    <mergeCell ref="G62:H64"/>
    <mergeCell ref="B65:H65"/>
    <mergeCell ref="B67:C67"/>
    <mergeCell ref="B68:C68"/>
    <mergeCell ref="B32:C32"/>
    <mergeCell ref="D41:G41"/>
    <mergeCell ref="B58:H58"/>
    <mergeCell ref="B17:C17"/>
    <mergeCell ref="B18:C18"/>
    <mergeCell ref="B19:C19"/>
    <mergeCell ref="B22:C22"/>
    <mergeCell ref="B23:C23"/>
    <mergeCell ref="B24:C24"/>
    <mergeCell ref="B7:H7"/>
    <mergeCell ref="B8:H10"/>
    <mergeCell ref="B11:F13"/>
    <mergeCell ref="G11:H13"/>
    <mergeCell ref="B14:H14"/>
    <mergeCell ref="B16:C16"/>
    <mergeCell ref="B27:C27"/>
    <mergeCell ref="B30:C30"/>
    <mergeCell ref="B31:C31"/>
  </mergeCells>
  <dataValidations count="1">
    <dataValidation type="list" allowBlank="1" showInputMessage="1" showErrorMessage="1" sqref="B241:C241 B302:C302 B27:C27 B183:C183 B79:C79 B131:C131 B403:C403 B349:C349 B452:C452" xr:uid="{F2FCFC11-B3E5-4704-A5AD-A6259A69E012}">
      <formula1>#REF!</formula1>
    </dataValidation>
  </dataValidations>
  <pageMargins left="0.70866141732283472" right="0.70866141732283472" top="0.74803149606299213" bottom="0.74803149606299213" header="0.31496062992125984" footer="0.31496062992125984"/>
  <pageSetup orientation="portrait" horizontalDpi="4294967292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77292-06D9-47C0-9642-DF08799F69B3}">
  <sheetPr>
    <tabColor rgb="FF002060"/>
    <pageSetUpPr fitToPage="1"/>
  </sheetPr>
  <dimension ref="C2:J53"/>
  <sheetViews>
    <sheetView showGridLines="0" view="pageBreakPreview" topLeftCell="B37" zoomScale="90" zoomScaleNormal="100" zoomScaleSheetLayoutView="70" workbookViewId="0">
      <selection activeCell="K45" sqref="K45"/>
    </sheetView>
  </sheetViews>
  <sheetFormatPr baseColWidth="10" defaultColWidth="11.5" defaultRowHeight="14" x14ac:dyDescent="0.15"/>
  <cols>
    <col min="1" max="1" width="11.5" style="41"/>
    <col min="2" max="2" width="5.5" style="41" customWidth="1"/>
    <col min="3" max="3" width="44.1640625" style="41" bestFit="1" customWidth="1"/>
    <col min="4" max="4" width="20.83203125" style="41" customWidth="1"/>
    <col min="5" max="5" width="38.5" style="41" customWidth="1"/>
    <col min="6" max="6" width="14.5" style="41" customWidth="1"/>
    <col min="7" max="7" width="13.83203125" style="41" bestFit="1" customWidth="1"/>
    <col min="8" max="8" width="5.83203125" style="41" customWidth="1"/>
    <col min="9" max="16384" width="11.5" style="41"/>
  </cols>
  <sheetData>
    <row r="2" spans="3:7" ht="15" thickBot="1" x14ac:dyDescent="0.2"/>
    <row r="3" spans="3:7" ht="34.25" customHeight="1" x14ac:dyDescent="0.15">
      <c r="C3" s="773" t="s">
        <v>356</v>
      </c>
      <c r="D3" s="774"/>
      <c r="E3" s="779" t="e">
        <v>#VALUE!</v>
      </c>
      <c r="F3" s="780"/>
      <c r="G3" s="781"/>
    </row>
    <row r="4" spans="3:7" ht="34.25" customHeight="1" x14ac:dyDescent="0.15">
      <c r="C4" s="775"/>
      <c r="D4" s="776"/>
      <c r="E4" s="782"/>
      <c r="F4" s="783"/>
      <c r="G4" s="784"/>
    </row>
    <row r="5" spans="3:7" ht="34.25" customHeight="1" x14ac:dyDescent="0.15">
      <c r="C5" s="775"/>
      <c r="D5" s="776"/>
      <c r="E5" s="782"/>
      <c r="F5" s="783"/>
      <c r="G5" s="784"/>
    </row>
    <row r="6" spans="3:7" ht="34.25" customHeight="1" thickBot="1" x14ac:dyDescent="0.2">
      <c r="C6" s="777"/>
      <c r="D6" s="778"/>
      <c r="E6" s="785"/>
      <c r="F6" s="786"/>
      <c r="G6" s="787"/>
    </row>
    <row r="7" spans="3:7" ht="15" customHeight="1" thickBot="1" x14ac:dyDescent="0.2">
      <c r="C7" s="788"/>
      <c r="D7" s="789"/>
      <c r="E7" s="789"/>
      <c r="F7" s="789"/>
      <c r="G7" s="790"/>
    </row>
    <row r="8" spans="3:7" ht="56.25" customHeight="1" thickBot="1" x14ac:dyDescent="0.2">
      <c r="C8" s="788" t="str">
        <f>+'[256]0. D.D.E'!$B$6</f>
        <v>"INTERVENTORIA TECNICA, ADMINISTRATIVA Y FINANCIERA DEL PROYECTO QUE TIENE POR OBJETO: OBRAS DE MANTENIMIENTO Y ADECUCACION EN EL PARQUE DIVINO NIÑO DEL MUNICIPIO DE LA APARTADA CORDOBA. "</v>
      </c>
      <c r="D8" s="789"/>
      <c r="E8" s="789"/>
      <c r="F8" s="789"/>
      <c r="G8" s="790"/>
    </row>
    <row r="9" spans="3:7" ht="17" thickBot="1" x14ac:dyDescent="0.25">
      <c r="C9" s="791"/>
      <c r="D9" s="792"/>
      <c r="E9" s="792"/>
      <c r="F9" s="792"/>
      <c r="G9" s="793"/>
    </row>
    <row r="10" spans="3:7" ht="17" thickBot="1" x14ac:dyDescent="0.2">
      <c r="C10" s="351" t="s">
        <v>2</v>
      </c>
      <c r="D10" s="794" t="s">
        <v>3</v>
      </c>
      <c r="E10" s="794"/>
      <c r="F10" s="795" t="s">
        <v>357</v>
      </c>
      <c r="G10" s="796"/>
    </row>
    <row r="11" spans="3:7" ht="17" thickBot="1" x14ac:dyDescent="0.25">
      <c r="C11" s="329" t="s">
        <v>358</v>
      </c>
      <c r="D11" s="758" t="s">
        <v>359</v>
      </c>
      <c r="E11" s="757"/>
      <c r="F11" s="757"/>
      <c r="G11" s="797"/>
    </row>
    <row r="12" spans="3:7" ht="16" x14ac:dyDescent="0.2">
      <c r="C12" s="350"/>
      <c r="D12" s="349"/>
      <c r="E12" s="325"/>
      <c r="F12" s="324"/>
      <c r="G12" s="323"/>
    </row>
    <row r="13" spans="3:7" ht="16" x14ac:dyDescent="0.2">
      <c r="C13" s="341" t="s">
        <v>360</v>
      </c>
      <c r="D13" s="754" t="s">
        <v>361</v>
      </c>
      <c r="E13" s="755"/>
      <c r="F13" s="335"/>
      <c r="G13" s="348">
        <v>1</v>
      </c>
    </row>
    <row r="14" spans="3:7" ht="16" x14ac:dyDescent="0.2">
      <c r="C14" s="341" t="s">
        <v>362</v>
      </c>
      <c r="D14" s="754" t="s">
        <v>363</v>
      </c>
      <c r="E14" s="755"/>
      <c r="F14" s="516"/>
      <c r="G14" s="347">
        <v>8.3299999999999999E-2</v>
      </c>
    </row>
    <row r="15" spans="3:7" ht="16" x14ac:dyDescent="0.2">
      <c r="C15" s="341" t="s">
        <v>364</v>
      </c>
      <c r="D15" s="754" t="s">
        <v>365</v>
      </c>
      <c r="E15" s="755"/>
      <c r="F15" s="516"/>
      <c r="G15" s="347">
        <v>8.3299999999999999E-2</v>
      </c>
    </row>
    <row r="16" spans="3:7" ht="16" x14ac:dyDescent="0.2">
      <c r="C16" s="341" t="s">
        <v>366</v>
      </c>
      <c r="D16" s="754" t="s">
        <v>367</v>
      </c>
      <c r="E16" s="755"/>
      <c r="F16" s="516"/>
      <c r="G16" s="347">
        <v>0.12</v>
      </c>
    </row>
    <row r="17" spans="3:7" ht="16" x14ac:dyDescent="0.2">
      <c r="C17" s="341" t="s">
        <v>368</v>
      </c>
      <c r="D17" s="754" t="s">
        <v>369</v>
      </c>
      <c r="E17" s="755"/>
      <c r="F17" s="516"/>
      <c r="G17" s="347">
        <v>8.5000000000000006E-2</v>
      </c>
    </row>
    <row r="18" spans="3:7" ht="16" x14ac:dyDescent="0.2">
      <c r="C18" s="341" t="s">
        <v>370</v>
      </c>
      <c r="D18" s="754" t="s">
        <v>371</v>
      </c>
      <c r="E18" s="755"/>
      <c r="F18" s="516"/>
      <c r="G18" s="347">
        <v>6.9599999999999995E-2</v>
      </c>
    </row>
    <row r="19" spans="3:7" ht="16" x14ac:dyDescent="0.2">
      <c r="C19" s="341" t="s">
        <v>372</v>
      </c>
      <c r="D19" s="754" t="s">
        <v>373</v>
      </c>
      <c r="E19" s="755"/>
      <c r="F19" s="516"/>
      <c r="G19" s="347">
        <v>0.04</v>
      </c>
    </row>
    <row r="20" spans="3:7" ht="16" x14ac:dyDescent="0.2">
      <c r="C20" s="341" t="s">
        <v>374</v>
      </c>
      <c r="D20" s="516" t="s">
        <v>375</v>
      </c>
      <c r="E20" s="517"/>
      <c r="F20" s="516"/>
      <c r="G20" s="347">
        <v>0.02</v>
      </c>
    </row>
    <row r="21" spans="3:7" ht="16" x14ac:dyDescent="0.2">
      <c r="C21" s="341" t="s">
        <v>376</v>
      </c>
      <c r="D21" s="516" t="s">
        <v>377</v>
      </c>
      <c r="E21" s="517"/>
      <c r="F21" s="516"/>
      <c r="G21" s="347">
        <v>0.03</v>
      </c>
    </row>
    <row r="22" spans="3:7" ht="16" x14ac:dyDescent="0.2">
      <c r="C22" s="341" t="s">
        <v>378</v>
      </c>
      <c r="D22" s="516" t="s">
        <v>379</v>
      </c>
      <c r="E22" s="517"/>
      <c r="F22" s="516"/>
      <c r="G22" s="347">
        <v>4.1700000000000001E-2</v>
      </c>
    </row>
    <row r="23" spans="3:7" ht="16" x14ac:dyDescent="0.2">
      <c r="C23" s="341" t="s">
        <v>380</v>
      </c>
      <c r="D23" s="516" t="s">
        <v>381</v>
      </c>
      <c r="E23" s="517"/>
      <c r="F23" s="516"/>
      <c r="G23" s="347">
        <v>0.01</v>
      </c>
    </row>
    <row r="24" spans="3:7" ht="16" x14ac:dyDescent="0.2">
      <c r="C24" s="341" t="s">
        <v>382</v>
      </c>
      <c r="D24" s="754" t="s">
        <v>383</v>
      </c>
      <c r="E24" s="755"/>
      <c r="F24" s="516"/>
      <c r="G24" s="347">
        <v>5.3192307692307688E-3</v>
      </c>
    </row>
    <row r="25" spans="3:7" ht="16" x14ac:dyDescent="0.2">
      <c r="C25" s="341" t="s">
        <v>384</v>
      </c>
      <c r="D25" s="754" t="s">
        <v>385</v>
      </c>
      <c r="E25" s="755"/>
      <c r="F25" s="516"/>
      <c r="G25" s="347">
        <v>7.4469230769230767E-3</v>
      </c>
    </row>
    <row r="26" spans="3:7" ht="16" x14ac:dyDescent="0.2">
      <c r="C26" s="341" t="s">
        <v>386</v>
      </c>
      <c r="D26" s="516" t="s">
        <v>387</v>
      </c>
      <c r="E26" s="517"/>
      <c r="F26" s="516"/>
      <c r="G26" s="347">
        <v>8.5107692307692315E-3</v>
      </c>
    </row>
    <row r="27" spans="3:7" ht="16" x14ac:dyDescent="0.2">
      <c r="C27" s="341" t="s">
        <v>388</v>
      </c>
      <c r="D27" s="516" t="s">
        <v>389</v>
      </c>
      <c r="E27" s="517"/>
      <c r="F27" s="516"/>
      <c r="G27" s="347">
        <v>1.0638461538461538E-2</v>
      </c>
    </row>
    <row r="28" spans="3:7" ht="16" x14ac:dyDescent="0.2">
      <c r="C28" s="341" t="s">
        <v>390</v>
      </c>
      <c r="D28" s="754" t="s">
        <v>391</v>
      </c>
      <c r="E28" s="755"/>
      <c r="F28" s="516"/>
      <c r="G28" s="347">
        <v>7.4469230769230767E-3</v>
      </c>
    </row>
    <row r="29" spans="3:7" ht="16" x14ac:dyDescent="0.2">
      <c r="C29" s="341" t="s">
        <v>392</v>
      </c>
      <c r="D29" s="754" t="s">
        <v>391</v>
      </c>
      <c r="E29" s="755"/>
      <c r="F29" s="516"/>
      <c r="G29" s="347">
        <v>8.9361538461538454E-3</v>
      </c>
    </row>
    <row r="30" spans="3:7" ht="17" thickBot="1" x14ac:dyDescent="0.25">
      <c r="C30" s="346"/>
      <c r="D30" s="345"/>
      <c r="E30" s="332"/>
      <c r="F30" s="344"/>
      <c r="G30" s="343">
        <f>SUM(G13:G29)</f>
        <v>1.6311984615384618</v>
      </c>
    </row>
    <row r="31" spans="3:7" ht="17" thickBot="1" x14ac:dyDescent="0.25">
      <c r="C31" s="329" t="s">
        <v>393</v>
      </c>
      <c r="D31" s="758" t="s">
        <v>394</v>
      </c>
      <c r="E31" s="759"/>
      <c r="F31" s="759"/>
      <c r="G31" s="760"/>
    </row>
    <row r="32" spans="3:7" ht="16" x14ac:dyDescent="0.2">
      <c r="C32" s="340" t="s">
        <v>18</v>
      </c>
      <c r="D32" s="761" t="s">
        <v>395</v>
      </c>
      <c r="E32" s="762"/>
      <c r="F32" s="342"/>
      <c r="G32" s="339">
        <v>0.04</v>
      </c>
    </row>
    <row r="33" spans="3:10" ht="16" x14ac:dyDescent="0.2">
      <c r="C33" s="341" t="s">
        <v>21</v>
      </c>
      <c r="D33" s="761" t="s">
        <v>396</v>
      </c>
      <c r="E33" s="762"/>
      <c r="F33" s="516"/>
      <c r="G33" s="339">
        <v>0.05</v>
      </c>
    </row>
    <row r="34" spans="3:10" ht="16" x14ac:dyDescent="0.2">
      <c r="C34" s="341" t="s">
        <v>25</v>
      </c>
      <c r="D34" s="761" t="s">
        <v>397</v>
      </c>
      <c r="E34" s="762"/>
      <c r="F34" s="516"/>
      <c r="G34" s="339">
        <v>5.8799999999999998E-2</v>
      </c>
    </row>
    <row r="35" spans="3:10" ht="16" x14ac:dyDescent="0.2">
      <c r="C35" s="340" t="s">
        <v>27</v>
      </c>
      <c r="D35" s="761" t="s">
        <v>398</v>
      </c>
      <c r="E35" s="762"/>
      <c r="F35" s="516"/>
      <c r="G35" s="339">
        <v>0.12</v>
      </c>
    </row>
    <row r="36" spans="3:10" ht="16" x14ac:dyDescent="0.2">
      <c r="C36" s="338"/>
      <c r="D36" s="337"/>
      <c r="E36" s="336"/>
      <c r="F36" s="335"/>
      <c r="G36" s="334">
        <f>SUM(G32:G35)</f>
        <v>0.26879999999999998</v>
      </c>
    </row>
    <row r="37" spans="3:10" ht="17" thickBot="1" x14ac:dyDescent="0.25">
      <c r="C37" s="333"/>
      <c r="D37" s="332"/>
      <c r="E37" s="332"/>
      <c r="F37" s="331"/>
      <c r="G37" s="330"/>
    </row>
    <row r="38" spans="3:10" ht="36.75" customHeight="1" thickBot="1" x14ac:dyDescent="0.25">
      <c r="C38" s="329" t="s">
        <v>399</v>
      </c>
      <c r="D38" s="763" t="s">
        <v>400</v>
      </c>
      <c r="E38" s="757"/>
      <c r="F38" s="328"/>
      <c r="G38" s="327">
        <v>0.1</v>
      </c>
    </row>
    <row r="39" spans="3:10" ht="16" x14ac:dyDescent="0.2">
      <c r="C39" s="326"/>
      <c r="D39" s="325"/>
      <c r="E39" s="325"/>
      <c r="F39" s="324"/>
      <c r="G39" s="323"/>
    </row>
    <row r="40" spans="3:10" ht="17" thickBot="1" x14ac:dyDescent="0.25">
      <c r="C40" s="322"/>
      <c r="D40" s="321"/>
      <c r="E40" s="321"/>
      <c r="F40" s="320"/>
      <c r="G40" s="319"/>
    </row>
    <row r="41" spans="3:10" ht="19" thickBot="1" x14ac:dyDescent="0.25">
      <c r="C41" s="756" t="s">
        <v>401</v>
      </c>
      <c r="D41" s="757"/>
      <c r="E41" s="757"/>
      <c r="F41" s="757"/>
      <c r="G41" s="318">
        <f>+G38+G36+G30</f>
        <v>1.9999984615384618</v>
      </c>
      <c r="J41" s="317"/>
    </row>
    <row r="42" spans="3:10" ht="17.5" customHeight="1" x14ac:dyDescent="0.15">
      <c r="C42" s="764"/>
      <c r="D42" s="765"/>
      <c r="E42" s="765"/>
      <c r="F42" s="765"/>
      <c r="G42" s="766"/>
    </row>
    <row r="43" spans="3:10" ht="14.5" customHeight="1" x14ac:dyDescent="0.15">
      <c r="C43" s="767"/>
      <c r="D43" s="768"/>
      <c r="E43" s="768"/>
      <c r="F43" s="768"/>
      <c r="G43" s="769"/>
    </row>
    <row r="44" spans="3:10" ht="14.5" customHeight="1" x14ac:dyDescent="0.15">
      <c r="C44" s="767"/>
      <c r="D44" s="768"/>
      <c r="E44" s="768"/>
      <c r="F44" s="768"/>
      <c r="G44" s="769"/>
    </row>
    <row r="45" spans="3:10" ht="14.5" customHeight="1" x14ac:dyDescent="0.15">
      <c r="C45" s="767"/>
      <c r="D45" s="768"/>
      <c r="E45" s="768"/>
      <c r="F45" s="768"/>
      <c r="G45" s="769"/>
    </row>
    <row r="46" spans="3:10" ht="14.5" customHeight="1" x14ac:dyDescent="0.15">
      <c r="C46" s="767"/>
      <c r="D46" s="768"/>
      <c r="E46" s="768"/>
      <c r="F46" s="768"/>
      <c r="G46" s="769"/>
    </row>
    <row r="47" spans="3:10" ht="14.5" customHeight="1" x14ac:dyDescent="0.15">
      <c r="C47" s="767"/>
      <c r="D47" s="768"/>
      <c r="E47" s="768"/>
      <c r="F47" s="768"/>
      <c r="G47" s="769"/>
    </row>
    <row r="48" spans="3:10" ht="14.5" customHeight="1" x14ac:dyDescent="0.15">
      <c r="C48" s="767"/>
      <c r="D48" s="768"/>
      <c r="E48" s="768"/>
      <c r="F48" s="768"/>
      <c r="G48" s="769"/>
    </row>
    <row r="49" spans="3:7" ht="14.5" customHeight="1" x14ac:dyDescent="0.15">
      <c r="C49" s="767"/>
      <c r="D49" s="768"/>
      <c r="E49" s="768"/>
      <c r="F49" s="768"/>
      <c r="G49" s="769"/>
    </row>
    <row r="50" spans="3:7" ht="14.5" customHeight="1" x14ac:dyDescent="0.15">
      <c r="C50" s="767"/>
      <c r="D50" s="768"/>
      <c r="E50" s="768"/>
      <c r="F50" s="768"/>
      <c r="G50" s="769"/>
    </row>
    <row r="51" spans="3:7" ht="14.5" customHeight="1" x14ac:dyDescent="0.15">
      <c r="C51" s="767"/>
      <c r="D51" s="768"/>
      <c r="E51" s="768"/>
      <c r="F51" s="768"/>
      <c r="G51" s="769"/>
    </row>
    <row r="52" spans="3:7" ht="14.5" customHeight="1" x14ac:dyDescent="0.15">
      <c r="C52" s="767"/>
      <c r="D52" s="768"/>
      <c r="E52" s="768"/>
      <c r="F52" s="768"/>
      <c r="G52" s="769"/>
    </row>
    <row r="53" spans="3:7" ht="14.5" customHeight="1" thickBot="1" x14ac:dyDescent="0.2">
      <c r="C53" s="770"/>
      <c r="D53" s="771"/>
      <c r="E53" s="771"/>
      <c r="F53" s="771"/>
      <c r="G53" s="772"/>
    </row>
  </sheetData>
  <mergeCells count="27">
    <mergeCell ref="C42:G53"/>
    <mergeCell ref="C3:D6"/>
    <mergeCell ref="E3:G6"/>
    <mergeCell ref="C7:G7"/>
    <mergeCell ref="C8:G8"/>
    <mergeCell ref="C9:G9"/>
    <mergeCell ref="D10:E10"/>
    <mergeCell ref="F10:G10"/>
    <mergeCell ref="D11:G11"/>
    <mergeCell ref="D13:E13"/>
    <mergeCell ref="D14:E14"/>
    <mergeCell ref="D15:E15"/>
    <mergeCell ref="D16:E16"/>
    <mergeCell ref="D17:E17"/>
    <mergeCell ref="D18:E18"/>
    <mergeCell ref="D19:E19"/>
    <mergeCell ref="D24:E24"/>
    <mergeCell ref="D25:E25"/>
    <mergeCell ref="D28:E28"/>
    <mergeCell ref="D29:E29"/>
    <mergeCell ref="C41:F41"/>
    <mergeCell ref="D31:G31"/>
    <mergeCell ref="D32:E32"/>
    <mergeCell ref="D33:E33"/>
    <mergeCell ref="D34:E34"/>
    <mergeCell ref="D35:E35"/>
    <mergeCell ref="D38:E38"/>
  </mergeCells>
  <pageMargins left="0.7" right="0.7" top="0.75" bottom="0.75" header="0.3" footer="0.3"/>
  <pageSetup paperSize="9" scale="57" orientation="portrait" horizontalDpi="360" verticalDpi="36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C0ACF-572B-4660-A5C4-006CD18431B5}">
  <sheetPr>
    <tabColor rgb="FF002060"/>
  </sheetPr>
  <dimension ref="A1:I107"/>
  <sheetViews>
    <sheetView zoomScale="61" zoomScaleNormal="96" workbookViewId="0">
      <selection activeCell="A117" sqref="A117:XFD117"/>
    </sheetView>
  </sheetViews>
  <sheetFormatPr baseColWidth="10" defaultColWidth="10.6640625" defaultRowHeight="15" x14ac:dyDescent="0.2"/>
  <cols>
    <col min="2" max="2" width="17.5" customWidth="1"/>
    <col min="3" max="3" width="18.33203125" customWidth="1"/>
    <col min="4" max="4" width="11.6640625" bestFit="1" customWidth="1"/>
    <col min="5" max="5" width="17.33203125" customWidth="1"/>
    <col min="6" max="6" width="15.1640625" customWidth="1"/>
    <col min="7" max="8" width="15.5" customWidth="1"/>
    <col min="9" max="9" width="17" customWidth="1"/>
  </cols>
  <sheetData>
    <row r="1" spans="1:9" x14ac:dyDescent="0.2">
      <c r="A1" s="773" t="s">
        <v>402</v>
      </c>
      <c r="B1" s="774"/>
      <c r="C1" s="774"/>
      <c r="D1" s="774"/>
      <c r="E1" s="774"/>
      <c r="F1" s="798"/>
      <c r="G1" s="803" t="e" vm="1">
        <v>#VALUE!</v>
      </c>
      <c r="H1" s="804"/>
      <c r="I1" s="805"/>
    </row>
    <row r="2" spans="1:9" x14ac:dyDescent="0.2">
      <c r="A2" s="775"/>
      <c r="B2" s="776"/>
      <c r="C2" s="776"/>
      <c r="D2" s="776"/>
      <c r="E2" s="776"/>
      <c r="F2" s="799"/>
      <c r="G2" s="806"/>
      <c r="H2" s="807"/>
      <c r="I2" s="808"/>
    </row>
    <row r="3" spans="1:9" x14ac:dyDescent="0.2">
      <c r="A3" s="775"/>
      <c r="B3" s="776"/>
      <c r="C3" s="776"/>
      <c r="D3" s="776"/>
      <c r="E3" s="776"/>
      <c r="F3" s="799"/>
      <c r="G3" s="806"/>
      <c r="H3" s="807"/>
      <c r="I3" s="808"/>
    </row>
    <row r="4" spans="1:9" x14ac:dyDescent="0.2">
      <c r="A4" s="800"/>
      <c r="B4" s="801"/>
      <c r="C4" s="801"/>
      <c r="D4" s="801"/>
      <c r="E4" s="801"/>
      <c r="F4" s="802"/>
      <c r="G4" s="809"/>
      <c r="H4" s="810"/>
      <c r="I4" s="811"/>
    </row>
    <row r="5" spans="1:9" x14ac:dyDescent="0.2">
      <c r="A5" s="812" t="s">
        <v>145</v>
      </c>
      <c r="B5" s="813"/>
      <c r="C5" s="814"/>
      <c r="D5" s="821" t="s">
        <v>146</v>
      </c>
      <c r="E5" s="822"/>
      <c r="F5" s="822"/>
      <c r="G5" s="822"/>
      <c r="H5" s="822"/>
      <c r="I5" s="823"/>
    </row>
    <row r="6" spans="1:9" x14ac:dyDescent="0.2">
      <c r="A6" s="815"/>
      <c r="B6" s="816"/>
      <c r="C6" s="817"/>
      <c r="D6" s="824"/>
      <c r="E6" s="825"/>
      <c r="F6" s="825"/>
      <c r="G6" s="825"/>
      <c r="H6" s="825"/>
      <c r="I6" s="826"/>
    </row>
    <row r="7" spans="1:9" x14ac:dyDescent="0.2">
      <c r="A7" s="818"/>
      <c r="B7" s="819"/>
      <c r="C7" s="820"/>
      <c r="D7" s="827"/>
      <c r="E7" s="828"/>
      <c r="F7" s="828"/>
      <c r="G7" s="828"/>
      <c r="H7" s="828"/>
      <c r="I7" s="829"/>
    </row>
    <row r="8" spans="1:9" x14ac:dyDescent="0.2">
      <c r="A8" s="830" t="s">
        <v>403</v>
      </c>
      <c r="B8" s="831"/>
      <c r="C8" s="832"/>
      <c r="D8" s="836" t="str">
        <f>+'[257]0. D.D.E'!$B$9</f>
        <v>MUNICIPIO DE LA APARTADA - CORDOBA</v>
      </c>
      <c r="E8" s="836"/>
      <c r="F8" s="831" t="s">
        <v>404</v>
      </c>
      <c r="G8" s="832"/>
      <c r="H8" s="837" t="s">
        <v>405</v>
      </c>
      <c r="I8" s="838"/>
    </row>
    <row r="9" spans="1:9" x14ac:dyDescent="0.2">
      <c r="A9" s="833"/>
      <c r="B9" s="834"/>
      <c r="C9" s="835"/>
      <c r="D9" s="836"/>
      <c r="E9" s="836"/>
      <c r="F9" s="834"/>
      <c r="G9" s="835"/>
      <c r="H9" s="837"/>
      <c r="I9" s="838"/>
    </row>
    <row r="10" spans="1:9" x14ac:dyDescent="0.2">
      <c r="A10" s="842"/>
      <c r="B10" s="843"/>
      <c r="C10" s="843"/>
      <c r="D10" s="843"/>
      <c r="E10" s="843"/>
      <c r="F10" s="843"/>
      <c r="G10" s="843"/>
      <c r="H10" s="843"/>
      <c r="I10" s="844"/>
    </row>
    <row r="11" spans="1:9" x14ac:dyDescent="0.2">
      <c r="A11" s="845" t="s">
        <v>406</v>
      </c>
      <c r="B11" s="846"/>
      <c r="C11" s="411">
        <f>'PRESUPUESTO GENERAL'!G52</f>
        <v>306231290.00001943</v>
      </c>
      <c r="D11" s="847" t="s">
        <v>407</v>
      </c>
      <c r="E11" s="847"/>
      <c r="F11" s="412">
        <f>+'[257]6. JORNA + PRESTA'!F93</f>
        <v>1.6311984615384616</v>
      </c>
      <c r="G11" s="413"/>
      <c r="H11" s="413"/>
      <c r="I11" s="414"/>
    </row>
    <row r="12" spans="1:9" x14ac:dyDescent="0.2">
      <c r="A12" s="415" t="s">
        <v>408</v>
      </c>
      <c r="B12" s="412">
        <v>0.3</v>
      </c>
      <c r="C12" s="416">
        <f>+ROUND(B12*$C$11,2)</f>
        <v>91869387</v>
      </c>
      <c r="D12" s="847" t="s">
        <v>409</v>
      </c>
      <c r="E12" s="847"/>
      <c r="F12" s="412">
        <f>+'[257]6. JORNA + PRESTA'!F67</f>
        <v>1.8344105305039786</v>
      </c>
      <c r="G12" s="417"/>
      <c r="H12" s="417"/>
      <c r="I12" s="418"/>
    </row>
    <row r="13" spans="1:9" x14ac:dyDescent="0.2">
      <c r="A13" s="415" t="s">
        <v>410</v>
      </c>
      <c r="B13" s="412"/>
      <c r="C13" s="416"/>
      <c r="D13" s="847" t="s">
        <v>411</v>
      </c>
      <c r="E13" s="847"/>
      <c r="F13" s="419">
        <v>1.5</v>
      </c>
      <c r="G13" s="417"/>
      <c r="H13" s="417"/>
      <c r="I13" s="418"/>
    </row>
    <row r="14" spans="1:9" x14ac:dyDescent="0.2">
      <c r="A14" s="525" t="s">
        <v>412</v>
      </c>
      <c r="B14" s="420">
        <f>SUM(B12:B13)</f>
        <v>0.3</v>
      </c>
      <c r="C14" s="421">
        <f>SUM(C12:C13)</f>
        <v>91869387</v>
      </c>
      <c r="D14" s="422"/>
      <c r="E14" s="422"/>
      <c r="F14" s="422"/>
      <c r="G14" s="422"/>
      <c r="H14" s="422"/>
      <c r="I14" s="423"/>
    </row>
    <row r="15" spans="1:9" x14ac:dyDescent="0.2">
      <c r="A15" s="424"/>
      <c r="B15" s="420"/>
      <c r="C15" s="421"/>
      <c r="D15" s="422"/>
      <c r="E15" s="422"/>
      <c r="F15" s="422"/>
      <c r="G15" s="422"/>
      <c r="H15" s="422"/>
      <c r="I15" s="423"/>
    </row>
    <row r="16" spans="1:9" x14ac:dyDescent="0.2">
      <c r="A16" s="425" t="s">
        <v>413</v>
      </c>
      <c r="B16" s="426"/>
      <c r="C16" s="411">
        <f>+ROUND(C14+C11+C15,2)</f>
        <v>398100677</v>
      </c>
      <c r="D16" s="427"/>
      <c r="E16" s="422"/>
      <c r="F16" s="422"/>
      <c r="G16" s="422"/>
      <c r="H16" s="422"/>
      <c r="I16" s="423"/>
    </row>
    <row r="17" spans="1:9" x14ac:dyDescent="0.2">
      <c r="A17" s="428"/>
      <c r="B17" s="429"/>
      <c r="C17" s="429"/>
      <c r="D17" s="430"/>
      <c r="E17" s="430"/>
      <c r="F17" s="430"/>
      <c r="G17" s="430"/>
      <c r="H17" s="430"/>
      <c r="I17" s="431"/>
    </row>
    <row r="18" spans="1:9" x14ac:dyDescent="0.2">
      <c r="A18" s="432" t="s">
        <v>414</v>
      </c>
      <c r="B18" s="433"/>
      <c r="C18" s="433"/>
      <c r="D18" s="433"/>
      <c r="E18" s="433"/>
      <c r="F18" s="433"/>
      <c r="G18" s="433"/>
      <c r="H18" s="433"/>
      <c r="I18" s="434"/>
    </row>
    <row r="19" spans="1:9" x14ac:dyDescent="0.2">
      <c r="A19" s="848"/>
      <c r="B19" s="847"/>
      <c r="C19" s="847"/>
      <c r="D19" s="847"/>
      <c r="E19" s="847"/>
      <c r="F19" s="847"/>
      <c r="G19" s="847"/>
      <c r="H19" s="847"/>
      <c r="I19" s="849"/>
    </row>
    <row r="20" spans="1:9" ht="60" x14ac:dyDescent="0.2">
      <c r="A20" s="850" t="s">
        <v>113</v>
      </c>
      <c r="B20" s="851"/>
      <c r="C20" s="852"/>
      <c r="D20" s="519" t="s">
        <v>415</v>
      </c>
      <c r="E20" s="519" t="s">
        <v>416</v>
      </c>
      <c r="F20" s="519" t="s">
        <v>417</v>
      </c>
      <c r="G20" s="519" t="s">
        <v>418</v>
      </c>
      <c r="H20" s="519" t="s">
        <v>419</v>
      </c>
      <c r="I20" s="480" t="s">
        <v>420</v>
      </c>
    </row>
    <row r="21" spans="1:9" x14ac:dyDescent="0.2">
      <c r="A21" s="853" t="s">
        <v>105</v>
      </c>
      <c r="B21" s="854"/>
      <c r="C21" s="855"/>
      <c r="D21" s="436"/>
      <c r="E21" s="520" t="s">
        <v>107</v>
      </c>
      <c r="F21" s="520" t="s">
        <v>108</v>
      </c>
      <c r="G21" s="520" t="s">
        <v>109</v>
      </c>
      <c r="H21" s="520" t="s">
        <v>108</v>
      </c>
      <c r="I21" s="435" t="s">
        <v>421</v>
      </c>
    </row>
    <row r="22" spans="1:9" x14ac:dyDescent="0.2">
      <c r="A22" s="437" t="s">
        <v>422</v>
      </c>
      <c r="B22" s="438"/>
      <c r="C22" s="438"/>
      <c r="D22" s="438"/>
      <c r="E22" s="438"/>
      <c r="F22" s="438"/>
      <c r="G22" s="438"/>
      <c r="H22" s="438"/>
      <c r="I22" s="439"/>
    </row>
    <row r="23" spans="1:9" x14ac:dyDescent="0.2">
      <c r="A23" s="522" t="s">
        <v>423</v>
      </c>
      <c r="B23" s="523"/>
      <c r="C23" s="523"/>
      <c r="D23" s="523"/>
      <c r="E23" s="523"/>
      <c r="F23" s="523"/>
      <c r="G23" s="523"/>
      <c r="H23" s="523"/>
      <c r="I23" s="524"/>
    </row>
    <row r="24" spans="1:9" x14ac:dyDescent="0.2">
      <c r="A24" s="856">
        <v>1</v>
      </c>
      <c r="B24" s="857"/>
      <c r="C24" s="858"/>
      <c r="D24" s="518" t="s">
        <v>424</v>
      </c>
      <c r="E24" s="440">
        <v>0.3</v>
      </c>
      <c r="F24" s="441">
        <f>+F28</f>
        <v>3589355.2499999995</v>
      </c>
      <c r="G24" s="442">
        <f>+F11</f>
        <v>1.6311984615384616</v>
      </c>
      <c r="H24" s="443">
        <f>+F13</f>
        <v>1.5</v>
      </c>
      <c r="I24" s="444">
        <f>ROUND(+E24*F24*H24*G24*A24,2)</f>
        <v>2634727.84</v>
      </c>
    </row>
    <row r="25" spans="1:9" x14ac:dyDescent="0.2">
      <c r="A25" s="839" t="s">
        <v>425</v>
      </c>
      <c r="B25" s="840"/>
      <c r="C25" s="840"/>
      <c r="D25" s="840"/>
      <c r="E25" s="840"/>
      <c r="F25" s="840"/>
      <c r="G25" s="840"/>
      <c r="H25" s="840"/>
      <c r="I25" s="841"/>
    </row>
    <row r="26" spans="1:9" x14ac:dyDescent="0.2">
      <c r="A26" s="856">
        <v>1</v>
      </c>
      <c r="B26" s="857"/>
      <c r="C26" s="858"/>
      <c r="D26" s="518" t="s">
        <v>426</v>
      </c>
      <c r="E26" s="440">
        <v>1</v>
      </c>
      <c r="F26" s="441">
        <f>+F30</f>
        <v>1925995.5000000002</v>
      </c>
      <c r="G26" s="442">
        <f>+G37</f>
        <v>1.8344105305039786</v>
      </c>
      <c r="H26" s="443">
        <f>+$H$24</f>
        <v>1.5</v>
      </c>
      <c r="I26" s="444">
        <f>ROUND(+E26*F26*H26*G26*A26,2)</f>
        <v>5299599.6399999997</v>
      </c>
    </row>
    <row r="27" spans="1:9" x14ac:dyDescent="0.2">
      <c r="A27" s="839" t="s">
        <v>427</v>
      </c>
      <c r="B27" s="840"/>
      <c r="C27" s="840"/>
      <c r="D27" s="840"/>
      <c r="E27" s="840"/>
      <c r="F27" s="840"/>
      <c r="G27" s="840"/>
      <c r="H27" s="840"/>
      <c r="I27" s="841"/>
    </row>
    <row r="28" spans="1:9" x14ac:dyDescent="0.2">
      <c r="A28" s="856"/>
      <c r="B28" s="857"/>
      <c r="C28" s="858"/>
      <c r="D28" s="518"/>
      <c r="E28" s="440">
        <v>0.3</v>
      </c>
      <c r="F28" s="445">
        <f>+'[257]6. JORNA + PRESTA'!$A$11*2.05</f>
        <v>3589355.2499999995</v>
      </c>
      <c r="G28" s="442">
        <f>+F11</f>
        <v>1.6311984615384616</v>
      </c>
      <c r="H28" s="443">
        <f>+$H$24</f>
        <v>1.5</v>
      </c>
      <c r="I28" s="444">
        <f t="shared" ref="I28" si="0">ROUND(+E28*F28*H28*G28*A28,2)</f>
        <v>0</v>
      </c>
    </row>
    <row r="29" spans="1:9" x14ac:dyDescent="0.2">
      <c r="A29" s="839"/>
      <c r="B29" s="840"/>
      <c r="C29" s="840"/>
      <c r="D29" s="840"/>
      <c r="E29" s="840"/>
      <c r="F29" s="840"/>
      <c r="G29" s="840"/>
      <c r="H29" s="840"/>
      <c r="I29" s="841"/>
    </row>
    <row r="30" spans="1:9" x14ac:dyDescent="0.2">
      <c r="A30" s="856">
        <v>1</v>
      </c>
      <c r="B30" s="857"/>
      <c r="C30" s="858"/>
      <c r="D30" s="518" t="s">
        <v>126</v>
      </c>
      <c r="E30" s="440">
        <v>1</v>
      </c>
      <c r="F30" s="445">
        <f>+'[257]6. JORNA + PRESTA'!$A$11*1.1</f>
        <v>1925995.5000000002</v>
      </c>
      <c r="G30" s="442">
        <f>+G35</f>
        <v>1.8344105305039786</v>
      </c>
      <c r="H30" s="443">
        <f>+$H$24</f>
        <v>1.5</v>
      </c>
      <c r="I30" s="444">
        <f>ROUND(+E30*F30*H30*G30*A30,2)</f>
        <v>5299599.6399999997</v>
      </c>
    </row>
    <row r="31" spans="1:9" x14ac:dyDescent="0.2">
      <c r="A31" s="839" t="s">
        <v>428</v>
      </c>
      <c r="B31" s="840"/>
      <c r="C31" s="840"/>
      <c r="D31" s="840"/>
      <c r="E31" s="840"/>
      <c r="F31" s="840"/>
      <c r="G31" s="840"/>
      <c r="H31" s="840"/>
      <c r="I31" s="841"/>
    </row>
    <row r="32" spans="1:9" x14ac:dyDescent="0.2">
      <c r="A32" s="859" t="s">
        <v>429</v>
      </c>
      <c r="B32" s="860"/>
      <c r="C32" s="860"/>
      <c r="D32" s="860"/>
      <c r="E32" s="860"/>
      <c r="F32" s="860"/>
      <c r="G32" s="860"/>
      <c r="H32" s="860"/>
      <c r="I32" s="446">
        <f>+I24+I26+I28+I30</f>
        <v>13233927.119999999</v>
      </c>
    </row>
    <row r="33" spans="1:9" x14ac:dyDescent="0.2">
      <c r="A33" s="856">
        <v>1</v>
      </c>
      <c r="B33" s="857"/>
      <c r="C33" s="858"/>
      <c r="D33" s="518" t="s">
        <v>430</v>
      </c>
      <c r="E33" s="440">
        <v>0.3</v>
      </c>
      <c r="F33" s="441">
        <f>+'[257]6. JORNA + PRESTA'!A11*2.05</f>
        <v>3589355.2499999995</v>
      </c>
      <c r="G33" s="442">
        <f>+G28</f>
        <v>1.6311984615384616</v>
      </c>
      <c r="H33" s="443">
        <f>+$H$24</f>
        <v>1.5</v>
      </c>
      <c r="I33" s="444">
        <f>ROUND(+E33*F33*H33*G33*A33,2)</f>
        <v>2634727.84</v>
      </c>
    </row>
    <row r="34" spans="1:9" x14ac:dyDescent="0.2">
      <c r="A34" s="839" t="s">
        <v>431</v>
      </c>
      <c r="B34" s="840"/>
      <c r="C34" s="840"/>
      <c r="D34" s="840"/>
      <c r="E34" s="840"/>
      <c r="F34" s="840"/>
      <c r="G34" s="840"/>
      <c r="H34" s="840"/>
      <c r="I34" s="841"/>
    </row>
    <row r="35" spans="1:9" x14ac:dyDescent="0.2">
      <c r="A35" s="856">
        <v>1</v>
      </c>
      <c r="B35" s="857"/>
      <c r="C35" s="858"/>
      <c r="D35" s="518" t="s">
        <v>432</v>
      </c>
      <c r="E35" s="440">
        <f>+E30</f>
        <v>1</v>
      </c>
      <c r="F35" s="445">
        <v>1750905</v>
      </c>
      <c r="G35" s="442">
        <f>+F12</f>
        <v>1.8344105305039786</v>
      </c>
      <c r="H35" s="443">
        <f>+$H$24</f>
        <v>1.5</v>
      </c>
      <c r="I35" s="444">
        <f>ROUND(+E35*F35*H35*G35*A35,2)</f>
        <v>4817817.8499999996</v>
      </c>
    </row>
    <row r="36" spans="1:9" x14ac:dyDescent="0.2">
      <c r="A36" s="839" t="s">
        <v>433</v>
      </c>
      <c r="B36" s="840"/>
      <c r="C36" s="840"/>
      <c r="D36" s="840"/>
      <c r="E36" s="840"/>
      <c r="F36" s="840"/>
      <c r="G36" s="840"/>
      <c r="H36" s="840"/>
      <c r="I36" s="841"/>
    </row>
    <row r="37" spans="1:9" x14ac:dyDescent="0.2">
      <c r="A37" s="856">
        <v>1</v>
      </c>
      <c r="B37" s="857"/>
      <c r="C37" s="858"/>
      <c r="D37" s="518" t="s">
        <v>434</v>
      </c>
      <c r="E37" s="440">
        <v>1</v>
      </c>
      <c r="F37" s="441">
        <f>+F35</f>
        <v>1750905</v>
      </c>
      <c r="G37" s="442">
        <f>+F12</f>
        <v>1.8344105305039786</v>
      </c>
      <c r="H37" s="443">
        <f>+$H$24</f>
        <v>1.5</v>
      </c>
      <c r="I37" s="444">
        <f>ROUND(+E37*F37*H37*G37*A37,2)</f>
        <v>4817817.8499999996</v>
      </c>
    </row>
    <row r="38" spans="1:9" x14ac:dyDescent="0.2">
      <c r="A38" s="839" t="s">
        <v>435</v>
      </c>
      <c r="B38" s="840"/>
      <c r="C38" s="840"/>
      <c r="D38" s="840"/>
      <c r="E38" s="840"/>
      <c r="F38" s="840"/>
      <c r="G38" s="840"/>
      <c r="H38" s="840"/>
      <c r="I38" s="841"/>
    </row>
    <row r="39" spans="1:9" x14ac:dyDescent="0.2">
      <c r="A39" s="859" t="s">
        <v>429</v>
      </c>
      <c r="B39" s="860"/>
      <c r="C39" s="860"/>
      <c r="D39" s="860"/>
      <c r="E39" s="860"/>
      <c r="F39" s="860"/>
      <c r="G39" s="860"/>
      <c r="H39" s="860"/>
      <c r="I39" s="446">
        <f>+I33+I35+I37</f>
        <v>12270363.539999999</v>
      </c>
    </row>
    <row r="40" spans="1:9" x14ac:dyDescent="0.2">
      <c r="A40" s="859" t="s">
        <v>436</v>
      </c>
      <c r="B40" s="860"/>
      <c r="C40" s="860"/>
      <c r="D40" s="860"/>
      <c r="E40" s="860"/>
      <c r="F40" s="860"/>
      <c r="G40" s="860"/>
      <c r="H40" s="860"/>
      <c r="I40" s="447">
        <f>+I32+I39</f>
        <v>25504290.659999996</v>
      </c>
    </row>
    <row r="41" spans="1:9" x14ac:dyDescent="0.2">
      <c r="A41" s="859" t="s">
        <v>437</v>
      </c>
      <c r="B41" s="860"/>
      <c r="C41" s="860"/>
      <c r="D41" s="860"/>
      <c r="E41" s="860"/>
      <c r="F41" s="860"/>
      <c r="G41" s="860"/>
      <c r="H41" s="860"/>
      <c r="I41" s="448">
        <f>I40/$C$16</f>
        <v>6.4064926621564114E-2</v>
      </c>
    </row>
    <row r="42" spans="1:9" x14ac:dyDescent="0.2">
      <c r="A42" s="449"/>
      <c r="B42" s="450"/>
      <c r="C42" s="450"/>
      <c r="D42" s="450"/>
      <c r="E42" s="450"/>
      <c r="F42" s="450"/>
      <c r="G42" s="450"/>
      <c r="H42" s="450"/>
      <c r="I42" s="451"/>
    </row>
    <row r="43" spans="1:9" x14ac:dyDescent="0.2">
      <c r="A43" s="437" t="s">
        <v>438</v>
      </c>
      <c r="B43" s="438"/>
      <c r="C43" s="438"/>
      <c r="D43" s="438"/>
      <c r="E43" s="438"/>
      <c r="F43" s="438"/>
      <c r="G43" s="438"/>
      <c r="H43" s="438"/>
      <c r="I43" s="439"/>
    </row>
    <row r="44" spans="1:9" x14ac:dyDescent="0.2">
      <c r="A44" s="452" t="s">
        <v>439</v>
      </c>
      <c r="B44" s="453"/>
      <c r="C44" s="453"/>
      <c r="D44" s="453"/>
      <c r="E44" s="453"/>
      <c r="F44" s="453"/>
      <c r="G44" s="453"/>
      <c r="H44" s="453"/>
      <c r="I44" s="454"/>
    </row>
    <row r="45" spans="1:9" ht="26" x14ac:dyDescent="0.2">
      <c r="A45" s="864" t="s">
        <v>3</v>
      </c>
      <c r="B45" s="865"/>
      <c r="C45" s="865"/>
      <c r="D45" s="865"/>
      <c r="E45" s="865"/>
      <c r="F45" s="866"/>
      <c r="G45" s="520" t="s">
        <v>440</v>
      </c>
      <c r="H45" s="520" t="s">
        <v>441</v>
      </c>
      <c r="I45" s="435" t="s">
        <v>442</v>
      </c>
    </row>
    <row r="46" spans="1:9" x14ac:dyDescent="0.2">
      <c r="A46" s="867" t="s">
        <v>443</v>
      </c>
      <c r="B46" s="868"/>
      <c r="C46" s="868"/>
      <c r="D46" s="868"/>
      <c r="E46" s="868"/>
      <c r="F46" s="869"/>
      <c r="G46" s="441">
        <f>800000+77026.0600000024</f>
        <v>877026.06000000238</v>
      </c>
      <c r="H46" s="443">
        <f>+$F$13</f>
        <v>1.5</v>
      </c>
      <c r="I46" s="455">
        <f>+ROUND(G46*H46,3)</f>
        <v>1315539.0900000001</v>
      </c>
    </row>
    <row r="47" spans="1:9" x14ac:dyDescent="0.2">
      <c r="A47" s="867" t="s">
        <v>444</v>
      </c>
      <c r="B47" s="868"/>
      <c r="C47" s="868"/>
      <c r="D47" s="868"/>
      <c r="E47" s="868"/>
      <c r="F47" s="869"/>
      <c r="G47" s="441">
        <v>2100000</v>
      </c>
      <c r="H47" s="443">
        <f t="shared" ref="H47" si="1">+$F$13</f>
        <v>1.5</v>
      </c>
      <c r="I47" s="455">
        <f t="shared" ref="I47" si="2">+ROUND(G47*H47,3)</f>
        <v>3150000</v>
      </c>
    </row>
    <row r="48" spans="1:9" x14ac:dyDescent="0.2">
      <c r="A48" s="867"/>
      <c r="B48" s="868"/>
      <c r="C48" s="868"/>
      <c r="D48" s="868"/>
      <c r="E48" s="868"/>
      <c r="F48" s="869"/>
      <c r="G48" s="441"/>
      <c r="H48" s="443"/>
      <c r="I48" s="455"/>
    </row>
    <row r="49" spans="1:9" hidden="1" x14ac:dyDescent="0.2">
      <c r="A49" s="867"/>
      <c r="B49" s="868"/>
      <c r="C49" s="868"/>
      <c r="D49" s="868"/>
      <c r="E49" s="868"/>
      <c r="F49" s="869"/>
      <c r="G49" s="441"/>
      <c r="H49" s="443"/>
      <c r="I49" s="455"/>
    </row>
    <row r="50" spans="1:9" hidden="1" x14ac:dyDescent="0.2">
      <c r="A50" s="867"/>
      <c r="B50" s="868"/>
      <c r="C50" s="868"/>
      <c r="D50" s="868"/>
      <c r="E50" s="868"/>
      <c r="F50" s="869"/>
      <c r="G50" s="441"/>
      <c r="H50" s="443"/>
      <c r="I50" s="455"/>
    </row>
    <row r="51" spans="1:9" hidden="1" x14ac:dyDescent="0.2">
      <c r="A51" s="867"/>
      <c r="B51" s="868"/>
      <c r="C51" s="868"/>
      <c r="D51" s="868"/>
      <c r="E51" s="868"/>
      <c r="F51" s="869"/>
      <c r="G51" s="441"/>
      <c r="H51" s="443"/>
      <c r="I51" s="455"/>
    </row>
    <row r="52" spans="1:9" x14ac:dyDescent="0.2">
      <c r="A52" s="870"/>
      <c r="B52" s="871"/>
      <c r="C52" s="871"/>
      <c r="D52" s="871"/>
      <c r="E52" s="871"/>
      <c r="F52" s="872"/>
      <c r="G52" s="456"/>
      <c r="H52" s="443"/>
      <c r="I52" s="455"/>
    </row>
    <row r="53" spans="1:9" x14ac:dyDescent="0.2">
      <c r="A53" s="861" t="s">
        <v>445</v>
      </c>
      <c r="B53" s="862"/>
      <c r="C53" s="862"/>
      <c r="D53" s="862"/>
      <c r="E53" s="862"/>
      <c r="F53" s="862"/>
      <c r="G53" s="862"/>
      <c r="H53" s="863"/>
      <c r="I53" s="446">
        <f>SUM(I46:I52)</f>
        <v>4465539.09</v>
      </c>
    </row>
    <row r="54" spans="1:9" x14ac:dyDescent="0.2">
      <c r="A54" s="861" t="s">
        <v>446</v>
      </c>
      <c r="B54" s="862"/>
      <c r="C54" s="862"/>
      <c r="D54" s="862"/>
      <c r="E54" s="862"/>
      <c r="F54" s="862"/>
      <c r="G54" s="862"/>
      <c r="H54" s="863"/>
      <c r="I54" s="448">
        <f>I53/$C$16</f>
        <v>1.1217110012601159E-2</v>
      </c>
    </row>
    <row r="55" spans="1:9" x14ac:dyDescent="0.2">
      <c r="A55" s="482"/>
      <c r="B55" s="483"/>
      <c r="C55" s="483"/>
      <c r="D55" s="483"/>
      <c r="E55" s="483"/>
      <c r="F55" s="483"/>
      <c r="G55" s="483"/>
      <c r="H55" s="483"/>
      <c r="I55" s="484"/>
    </row>
    <row r="56" spans="1:9" x14ac:dyDescent="0.2">
      <c r="A56" s="912" t="s">
        <v>447</v>
      </c>
      <c r="B56" s="913"/>
      <c r="C56" s="913"/>
      <c r="D56" s="913"/>
      <c r="E56" s="913"/>
      <c r="F56" s="913"/>
      <c r="G56" s="913"/>
      <c r="H56" s="913"/>
      <c r="I56" s="914"/>
    </row>
    <row r="57" spans="1:9" x14ac:dyDescent="0.2">
      <c r="A57" s="915" t="s">
        <v>448</v>
      </c>
      <c r="B57" s="916"/>
      <c r="C57" s="916"/>
      <c r="D57" s="916"/>
      <c r="E57" s="916"/>
      <c r="F57" s="916"/>
      <c r="G57" s="483" t="s">
        <v>449</v>
      </c>
      <c r="H57" s="483" t="s">
        <v>450</v>
      </c>
      <c r="I57" s="484" t="s">
        <v>451</v>
      </c>
    </row>
    <row r="58" spans="1:9" x14ac:dyDescent="0.2">
      <c r="A58" s="910" t="s">
        <v>452</v>
      </c>
      <c r="B58" s="911"/>
      <c r="C58" s="911"/>
      <c r="D58" s="911"/>
      <c r="E58" s="911"/>
      <c r="F58" s="911"/>
      <c r="G58" s="488">
        <v>1333333.33</v>
      </c>
      <c r="H58" s="485">
        <v>1.5</v>
      </c>
      <c r="I58" s="486">
        <f>H58*G58</f>
        <v>1999999.9950000001</v>
      </c>
    </row>
    <row r="59" spans="1:9" x14ac:dyDescent="0.2">
      <c r="A59" s="917" t="s">
        <v>453</v>
      </c>
      <c r="B59" s="918"/>
      <c r="C59" s="918"/>
      <c r="D59" s="918"/>
      <c r="E59" s="918"/>
      <c r="F59" s="918"/>
      <c r="G59" s="485">
        <v>800000</v>
      </c>
      <c r="H59" s="485">
        <v>1.5</v>
      </c>
      <c r="I59" s="486">
        <f t="shared" ref="I59:I64" si="3">H59*G59</f>
        <v>1200000</v>
      </c>
    </row>
    <row r="60" spans="1:9" x14ac:dyDescent="0.2">
      <c r="A60" s="917" t="s">
        <v>454</v>
      </c>
      <c r="B60" s="918"/>
      <c r="C60" s="918"/>
      <c r="D60" s="918"/>
      <c r="E60" s="918"/>
      <c r="F60" s="918"/>
      <c r="G60" s="487">
        <v>1000000</v>
      </c>
      <c r="H60" s="485">
        <v>1.5</v>
      </c>
      <c r="I60" s="486">
        <f t="shared" si="3"/>
        <v>1500000</v>
      </c>
    </row>
    <row r="61" spans="1:9" x14ac:dyDescent="0.2">
      <c r="A61" s="910" t="s">
        <v>455</v>
      </c>
      <c r="B61" s="911"/>
      <c r="C61" s="911"/>
      <c r="D61" s="911"/>
      <c r="E61" s="911"/>
      <c r="F61" s="911"/>
      <c r="G61" s="487">
        <v>300000</v>
      </c>
      <c r="H61" s="485">
        <v>1.5</v>
      </c>
      <c r="I61" s="486">
        <f t="shared" si="3"/>
        <v>450000</v>
      </c>
    </row>
    <row r="62" spans="1:9" x14ac:dyDescent="0.2">
      <c r="A62" s="910" t="s">
        <v>456</v>
      </c>
      <c r="B62" s="911"/>
      <c r="C62" s="911"/>
      <c r="D62" s="911"/>
      <c r="E62" s="911"/>
      <c r="F62" s="911"/>
      <c r="G62" s="487">
        <v>200000</v>
      </c>
      <c r="H62" s="485">
        <v>1.5</v>
      </c>
      <c r="I62" s="486">
        <f t="shared" si="3"/>
        <v>300000</v>
      </c>
    </row>
    <row r="63" spans="1:9" x14ac:dyDescent="0.2">
      <c r="A63" s="910" t="s">
        <v>457</v>
      </c>
      <c r="B63" s="911"/>
      <c r="C63" s="911"/>
      <c r="D63" s="911"/>
      <c r="E63" s="911"/>
      <c r="F63" s="911"/>
      <c r="G63" s="487">
        <v>394042.33</v>
      </c>
      <c r="H63" s="485">
        <v>1.5</v>
      </c>
      <c r="I63" s="486">
        <f t="shared" si="3"/>
        <v>591063.495</v>
      </c>
    </row>
    <row r="64" spans="1:9" x14ac:dyDescent="0.2">
      <c r="A64" s="910" t="s">
        <v>458</v>
      </c>
      <c r="B64" s="911"/>
      <c r="C64" s="911"/>
      <c r="D64" s="911"/>
      <c r="E64" s="911"/>
      <c r="F64" s="911"/>
      <c r="G64" s="489">
        <v>1333333.3399999999</v>
      </c>
      <c r="H64" s="485">
        <v>1.5</v>
      </c>
      <c r="I64" s="486">
        <f t="shared" si="3"/>
        <v>2000000.0099999998</v>
      </c>
    </row>
    <row r="65" spans="1:9" x14ac:dyDescent="0.2">
      <c r="A65" s="482"/>
      <c r="B65" s="483"/>
      <c r="C65" s="483"/>
      <c r="D65" s="483"/>
      <c r="E65" s="483"/>
      <c r="F65" s="483"/>
      <c r="G65" s="483"/>
      <c r="H65" s="483"/>
      <c r="I65" s="484"/>
    </row>
    <row r="66" spans="1:9" x14ac:dyDescent="0.2">
      <c r="A66" s="482"/>
      <c r="B66" s="483"/>
      <c r="C66" s="483"/>
      <c r="D66" s="483"/>
      <c r="E66" s="483"/>
      <c r="F66" s="483"/>
      <c r="G66" s="483"/>
      <c r="H66" s="483"/>
      <c r="I66" s="484"/>
    </row>
    <row r="67" spans="1:9" x14ac:dyDescent="0.2">
      <c r="A67" s="482"/>
      <c r="B67" s="483"/>
      <c r="C67" s="483"/>
      <c r="D67" s="483"/>
      <c r="E67" s="483"/>
      <c r="F67" s="483"/>
      <c r="G67" s="483"/>
      <c r="H67" s="483"/>
      <c r="I67" s="490">
        <f>SUM(I58:I66)</f>
        <v>8041063.5</v>
      </c>
    </row>
    <row r="68" spans="1:9" x14ac:dyDescent="0.2">
      <c r="A68" s="449"/>
      <c r="B68" s="450"/>
      <c r="C68" s="450"/>
      <c r="D68" s="450"/>
      <c r="E68" s="450"/>
      <c r="F68" s="450"/>
      <c r="G68" s="450"/>
      <c r="H68" s="450"/>
      <c r="I68" s="491">
        <f>I67/C16</f>
        <v>2.0198567760787808E-2</v>
      </c>
    </row>
    <row r="69" spans="1:9" x14ac:dyDescent="0.2">
      <c r="A69" s="877" t="s">
        <v>459</v>
      </c>
      <c r="B69" s="878"/>
      <c r="C69" s="878"/>
      <c r="D69" s="878"/>
      <c r="E69" s="878"/>
      <c r="F69" s="878"/>
      <c r="G69" s="878"/>
      <c r="H69" s="878"/>
      <c r="I69" s="879"/>
    </row>
    <row r="70" spans="1:9" x14ac:dyDescent="0.2">
      <c r="A70" s="880" t="s">
        <v>460</v>
      </c>
      <c r="B70" s="881"/>
      <c r="C70" s="881"/>
      <c r="D70" s="881"/>
      <c r="E70" s="881"/>
      <c r="F70" s="881"/>
      <c r="G70" s="881"/>
      <c r="H70" s="881"/>
      <c r="I70" s="882"/>
    </row>
    <row r="71" spans="1:9" x14ac:dyDescent="0.2">
      <c r="A71" s="883" t="s">
        <v>3</v>
      </c>
      <c r="B71" s="884"/>
      <c r="C71" s="884"/>
      <c r="D71" s="884"/>
      <c r="E71" s="884"/>
      <c r="F71" s="884"/>
      <c r="G71" s="521" t="s">
        <v>461</v>
      </c>
      <c r="H71" s="521" t="s">
        <v>462</v>
      </c>
      <c r="I71" s="457" t="s">
        <v>442</v>
      </c>
    </row>
    <row r="72" spans="1:9" ht="23" customHeight="1" x14ac:dyDescent="0.2">
      <c r="A72" s="900" t="s">
        <v>463</v>
      </c>
      <c r="B72" s="901"/>
      <c r="C72" s="902"/>
      <c r="D72" s="458"/>
      <c r="E72" s="459"/>
      <c r="F72" s="459"/>
      <c r="G72" s="460">
        <f>$C$16</f>
        <v>398100677</v>
      </c>
      <c r="H72" s="461">
        <v>0.01</v>
      </c>
      <c r="I72" s="462">
        <f>ROUND(G72*H72,2)</f>
        <v>3981006.77</v>
      </c>
    </row>
    <row r="73" spans="1:9" ht="23" customHeight="1" x14ac:dyDescent="0.2">
      <c r="A73" s="900" t="s">
        <v>464</v>
      </c>
      <c r="B73" s="901"/>
      <c r="C73" s="902"/>
      <c r="D73" s="458"/>
      <c r="E73" s="459"/>
      <c r="F73" s="459"/>
      <c r="G73" s="460">
        <f>+G72</f>
        <v>398100677</v>
      </c>
      <c r="H73" s="461">
        <v>0.01</v>
      </c>
      <c r="I73" s="462">
        <f t="shared" ref="I73:I78" si="4">ROUND(G73*H73,2)</f>
        <v>3981006.77</v>
      </c>
    </row>
    <row r="74" spans="1:9" ht="34.25" customHeight="1" x14ac:dyDescent="0.2">
      <c r="A74" s="900" t="s">
        <v>465</v>
      </c>
      <c r="B74" s="901"/>
      <c r="C74" s="902"/>
      <c r="D74" s="458"/>
      <c r="E74" s="459"/>
      <c r="F74" s="459"/>
      <c r="G74" s="460">
        <f t="shared" ref="G74:G78" si="5">+G73</f>
        <v>398100677</v>
      </c>
      <c r="H74" s="461">
        <v>0.01</v>
      </c>
      <c r="I74" s="462">
        <f t="shared" si="4"/>
        <v>3981006.77</v>
      </c>
    </row>
    <row r="75" spans="1:9" ht="23" customHeight="1" x14ac:dyDescent="0.2">
      <c r="A75" s="900" t="s">
        <v>466</v>
      </c>
      <c r="B75" s="901"/>
      <c r="C75" s="902"/>
      <c r="D75" s="458"/>
      <c r="E75" s="463"/>
      <c r="F75" s="463"/>
      <c r="G75" s="464">
        <f t="shared" si="5"/>
        <v>398100677</v>
      </c>
      <c r="H75" s="461">
        <v>0.04</v>
      </c>
      <c r="I75" s="465">
        <f t="shared" si="4"/>
        <v>15924027.08</v>
      </c>
    </row>
    <row r="76" spans="1:9" ht="23" customHeight="1" x14ac:dyDescent="0.2">
      <c r="A76" s="900" t="s">
        <v>467</v>
      </c>
      <c r="B76" s="901"/>
      <c r="C76" s="902"/>
      <c r="D76" s="458"/>
      <c r="E76" s="463"/>
      <c r="F76" s="463"/>
      <c r="G76" s="464"/>
      <c r="H76" s="461">
        <v>0.02</v>
      </c>
      <c r="I76" s="465"/>
    </row>
    <row r="77" spans="1:9" ht="23" customHeight="1" x14ac:dyDescent="0.2">
      <c r="A77" s="900" t="s">
        <v>468</v>
      </c>
      <c r="B77" s="901"/>
      <c r="C77" s="902"/>
      <c r="D77" s="458"/>
      <c r="E77" s="459"/>
      <c r="F77" s="459"/>
      <c r="G77" s="460">
        <f>+G75</f>
        <v>398100677</v>
      </c>
      <c r="H77" s="461">
        <v>0.01</v>
      </c>
      <c r="I77" s="462">
        <f t="shared" si="4"/>
        <v>3981006.77</v>
      </c>
    </row>
    <row r="78" spans="1:9" ht="23" customHeight="1" x14ac:dyDescent="0.2">
      <c r="A78" s="900" t="s">
        <v>469</v>
      </c>
      <c r="B78" s="901"/>
      <c r="C78" s="902"/>
      <c r="D78" s="458"/>
      <c r="E78" s="463"/>
      <c r="F78" s="463"/>
      <c r="G78" s="460">
        <f t="shared" si="5"/>
        <v>398100677</v>
      </c>
      <c r="H78" s="461">
        <v>0.05</v>
      </c>
      <c r="I78" s="462">
        <f t="shared" si="4"/>
        <v>19905033.850000001</v>
      </c>
    </row>
    <row r="79" spans="1:9" x14ac:dyDescent="0.2">
      <c r="A79" s="885" t="s">
        <v>470</v>
      </c>
      <c r="B79" s="886"/>
      <c r="C79" s="886"/>
      <c r="D79" s="886"/>
      <c r="E79" s="466"/>
      <c r="F79" s="466"/>
      <c r="G79" s="466"/>
      <c r="H79" s="467">
        <f>SUM(H72:H78)</f>
        <v>0.15000000000000002</v>
      </c>
      <c r="I79" s="468">
        <f>SUM(I72:I78)</f>
        <v>51753088.010000005</v>
      </c>
    </row>
    <row r="80" spans="1:9" x14ac:dyDescent="0.2">
      <c r="A80" s="887"/>
      <c r="B80" s="888"/>
      <c r="C80" s="888"/>
      <c r="D80" s="888"/>
      <c r="E80" s="888"/>
      <c r="F80" s="888"/>
      <c r="G80" s="888"/>
      <c r="H80" s="888"/>
      <c r="I80" s="889"/>
    </row>
    <row r="81" spans="1:9" x14ac:dyDescent="0.2">
      <c r="A81" s="890" t="s">
        <v>471</v>
      </c>
      <c r="B81" s="891"/>
      <c r="C81" s="891"/>
      <c r="D81" s="891"/>
      <c r="E81" s="891"/>
      <c r="F81" s="891"/>
      <c r="G81" s="891"/>
      <c r="H81" s="891"/>
      <c r="I81" s="892"/>
    </row>
    <row r="82" spans="1:9" x14ac:dyDescent="0.2">
      <c r="A82" s="907" t="s">
        <v>3</v>
      </c>
      <c r="B82" s="908"/>
      <c r="C82" s="909"/>
      <c r="D82" s="521" t="s">
        <v>461</v>
      </c>
      <c r="E82" s="521" t="s">
        <v>472</v>
      </c>
      <c r="F82" s="520" t="s">
        <v>473</v>
      </c>
      <c r="G82" s="521" t="s">
        <v>474</v>
      </c>
      <c r="H82" s="520" t="s">
        <v>475</v>
      </c>
      <c r="I82" s="457" t="s">
        <v>476</v>
      </c>
    </row>
    <row r="83" spans="1:9" x14ac:dyDescent="0.2">
      <c r="A83" s="870" t="s">
        <v>477</v>
      </c>
      <c r="B83" s="871"/>
      <c r="C83" s="872"/>
      <c r="D83" s="469">
        <f>C16</f>
        <v>398100677</v>
      </c>
      <c r="E83" s="470">
        <v>0.1</v>
      </c>
      <c r="F83" s="471">
        <f>ROUND(+D83*E83,0)</f>
        <v>39810068</v>
      </c>
      <c r="G83" s="472">
        <v>5.0000000000000001E-3</v>
      </c>
      <c r="H83" s="473">
        <f>($F$13*30)+60</f>
        <v>105</v>
      </c>
      <c r="I83" s="462">
        <f>ROUND((F83*G83/360*H83),2)</f>
        <v>58056.35</v>
      </c>
    </row>
    <row r="84" spans="1:9" x14ac:dyDescent="0.2">
      <c r="A84" s="870" t="s">
        <v>478</v>
      </c>
      <c r="B84" s="871"/>
      <c r="C84" s="872"/>
      <c r="D84" s="469">
        <f>D83</f>
        <v>398100677</v>
      </c>
      <c r="E84" s="470">
        <v>0.05</v>
      </c>
      <c r="F84" s="471">
        <f>ROUND(+D84*E84,0)</f>
        <v>19905034</v>
      </c>
      <c r="G84" s="472">
        <v>0.01</v>
      </c>
      <c r="H84" s="473">
        <f>($F$13*30)+3*360</f>
        <v>1125</v>
      </c>
      <c r="I84" s="462">
        <f t="shared" ref="I84:I85" si="6">ROUND((F84*G84/360*H84),2)</f>
        <v>622032.31000000006</v>
      </c>
    </row>
    <row r="85" spans="1:9" x14ac:dyDescent="0.2">
      <c r="A85" s="870" t="s">
        <v>479</v>
      </c>
      <c r="B85" s="871"/>
      <c r="C85" s="872"/>
      <c r="D85" s="469">
        <f>D84</f>
        <v>398100677</v>
      </c>
      <c r="E85" s="470">
        <v>0.1</v>
      </c>
      <c r="F85" s="471">
        <f>ROUND(+D85*E85,0)</f>
        <v>39810068</v>
      </c>
      <c r="G85" s="472">
        <v>5.0000000000000001E-3</v>
      </c>
      <c r="H85" s="473">
        <f>5*360</f>
        <v>1800</v>
      </c>
      <c r="I85" s="462">
        <f t="shared" si="6"/>
        <v>995251.7</v>
      </c>
    </row>
    <row r="86" spans="1:9" x14ac:dyDescent="0.2">
      <c r="A86" s="870" t="s">
        <v>480</v>
      </c>
      <c r="B86" s="871"/>
      <c r="C86" s="872"/>
      <c r="D86" s="469">
        <f>D85</f>
        <v>398100677</v>
      </c>
      <c r="E86" s="470">
        <v>0.1</v>
      </c>
      <c r="F86" s="471">
        <f>ROUND(+D86*E86,0)</f>
        <v>39810068</v>
      </c>
      <c r="G86" s="472">
        <v>2.5000000000000001E-2</v>
      </c>
      <c r="H86" s="473">
        <f>($F$13*30)</f>
        <v>45</v>
      </c>
      <c r="I86" s="462">
        <f>ROUND((F86*G86)/1020*H86,2)</f>
        <v>43908.160000000003</v>
      </c>
    </row>
    <row r="87" spans="1:9" x14ac:dyDescent="0.2">
      <c r="A87" s="873" t="s">
        <v>481</v>
      </c>
      <c r="B87" s="874"/>
      <c r="C87" s="874"/>
      <c r="D87" s="875"/>
      <c r="E87" s="875"/>
      <c r="F87" s="875"/>
      <c r="G87" s="876"/>
      <c r="H87" s="474"/>
      <c r="I87" s="475">
        <f>SUM(I83:I86)</f>
        <v>1719248.5199999998</v>
      </c>
    </row>
    <row r="88" spans="1:9" x14ac:dyDescent="0.2">
      <c r="A88" s="903" t="s">
        <v>482</v>
      </c>
      <c r="B88" s="904"/>
      <c r="C88" s="904"/>
      <c r="D88" s="871"/>
      <c r="E88" s="871"/>
      <c r="F88" s="871"/>
      <c r="G88" s="872"/>
      <c r="H88" s="473"/>
      <c r="I88" s="462">
        <v>50000</v>
      </c>
    </row>
    <row r="89" spans="1:9" x14ac:dyDescent="0.2">
      <c r="A89" s="903" t="s">
        <v>483</v>
      </c>
      <c r="B89" s="904"/>
      <c r="C89" s="904"/>
      <c r="D89" s="871"/>
      <c r="E89" s="871"/>
      <c r="F89" s="871"/>
      <c r="G89" s="872"/>
      <c r="H89" s="473"/>
      <c r="I89" s="462">
        <f>ROUND((I87+I88)*19%,2)</f>
        <v>336157.22</v>
      </c>
    </row>
    <row r="90" spans="1:9" x14ac:dyDescent="0.2">
      <c r="A90" s="873" t="s">
        <v>484</v>
      </c>
      <c r="B90" s="874"/>
      <c r="C90" s="874"/>
      <c r="D90" s="875"/>
      <c r="E90" s="875"/>
      <c r="F90" s="875"/>
      <c r="G90" s="876"/>
      <c r="H90" s="467">
        <f>I90/C16</f>
        <v>5.2886263742776803E-3</v>
      </c>
      <c r="I90" s="475">
        <f>+I87+I88+I89</f>
        <v>2105405.7399999998</v>
      </c>
    </row>
    <row r="91" spans="1:9" x14ac:dyDescent="0.2">
      <c r="A91" s="449"/>
      <c r="B91" s="450"/>
      <c r="C91" s="450"/>
      <c r="D91" s="450"/>
      <c r="E91" s="450"/>
      <c r="F91" s="450"/>
      <c r="G91" s="450"/>
      <c r="H91" s="450"/>
      <c r="I91" s="451"/>
    </row>
    <row r="92" spans="1:9" x14ac:dyDescent="0.2">
      <c r="A92" s="861" t="s">
        <v>485</v>
      </c>
      <c r="B92" s="862"/>
      <c r="C92" s="862"/>
      <c r="D92" s="862"/>
      <c r="E92" s="862"/>
      <c r="F92" s="862"/>
      <c r="G92" s="862"/>
      <c r="H92" s="863"/>
      <c r="I92" s="446">
        <f>ROUND(+I79+I90,2)</f>
        <v>53858493.75</v>
      </c>
    </row>
    <row r="93" spans="1:9" x14ac:dyDescent="0.2">
      <c r="A93" s="861" t="s">
        <v>486</v>
      </c>
      <c r="B93" s="862"/>
      <c r="C93" s="862"/>
      <c r="D93" s="862"/>
      <c r="E93" s="862"/>
      <c r="F93" s="862"/>
      <c r="G93" s="862"/>
      <c r="H93" s="863"/>
      <c r="I93" s="476">
        <f>+I92/C11</f>
        <v>0.17587521428654981</v>
      </c>
    </row>
    <row r="94" spans="1:9" x14ac:dyDescent="0.2">
      <c r="A94" s="449"/>
      <c r="B94" s="450"/>
      <c r="C94" s="450"/>
      <c r="D94" s="450"/>
      <c r="E94" s="450"/>
      <c r="F94" s="450"/>
      <c r="G94" s="450"/>
      <c r="H94" s="450"/>
      <c r="I94" s="451"/>
    </row>
    <row r="95" spans="1:9" x14ac:dyDescent="0.2">
      <c r="A95" s="432" t="s">
        <v>487</v>
      </c>
      <c r="B95" s="433"/>
      <c r="C95" s="433"/>
      <c r="D95" s="433"/>
      <c r="E95" s="433"/>
      <c r="F95" s="433"/>
      <c r="G95" s="477"/>
      <c r="H95" s="478">
        <v>0.3</v>
      </c>
      <c r="I95" s="446">
        <f>ROUND(I92+I53+I40,2)+I67</f>
        <v>91869387</v>
      </c>
    </row>
    <row r="96" spans="1:9" x14ac:dyDescent="0.2">
      <c r="A96" s="428"/>
      <c r="B96" s="429"/>
      <c r="C96" s="429"/>
      <c r="D96" s="429"/>
      <c r="E96" s="429"/>
      <c r="F96" s="429"/>
      <c r="G96" s="429"/>
      <c r="H96" s="429"/>
      <c r="I96" s="479"/>
    </row>
    <row r="97" spans="1:9" x14ac:dyDescent="0.2">
      <c r="A97" s="432"/>
      <c r="B97" s="433"/>
      <c r="C97" s="433"/>
      <c r="D97" s="433"/>
      <c r="E97" s="433"/>
      <c r="F97" s="433"/>
      <c r="G97" s="477"/>
      <c r="H97" s="478">
        <f>+B13</f>
        <v>0</v>
      </c>
      <c r="I97" s="446">
        <f>+H97*$C$11</f>
        <v>0</v>
      </c>
    </row>
    <row r="98" spans="1:9" x14ac:dyDescent="0.2">
      <c r="A98" s="449"/>
      <c r="B98" s="450"/>
      <c r="C98" s="450"/>
      <c r="D98" s="450"/>
      <c r="E98" s="450"/>
      <c r="F98" s="450"/>
      <c r="G98" s="450"/>
      <c r="H98" s="450"/>
      <c r="I98" s="451"/>
    </row>
    <row r="99" spans="1:9" ht="18" x14ac:dyDescent="0.2">
      <c r="A99" s="905" t="s">
        <v>488</v>
      </c>
      <c r="B99" s="906"/>
      <c r="C99" s="906"/>
      <c r="D99" s="906"/>
      <c r="E99" s="906"/>
      <c r="F99" s="906"/>
      <c r="G99" s="906"/>
      <c r="H99" s="410">
        <f>+H97+H95</f>
        <v>0.3</v>
      </c>
      <c r="I99" s="481">
        <f>+ROUND(+I97+I95,2)</f>
        <v>91869387</v>
      </c>
    </row>
    <row r="100" spans="1:9" ht="17.5" customHeight="1" x14ac:dyDescent="0.2">
      <c r="A100" s="893"/>
      <c r="B100" s="894"/>
      <c r="C100" s="894"/>
      <c r="D100" s="894"/>
      <c r="E100" s="894"/>
      <c r="F100" s="894"/>
      <c r="G100" s="894"/>
      <c r="H100" s="894"/>
      <c r="I100" s="895"/>
    </row>
    <row r="101" spans="1:9" x14ac:dyDescent="0.2">
      <c r="A101" s="896"/>
      <c r="B101" s="807"/>
      <c r="C101" s="807"/>
      <c r="D101" s="807"/>
      <c r="E101" s="807"/>
      <c r="F101" s="807"/>
      <c r="G101" s="807"/>
      <c r="H101" s="807"/>
      <c r="I101" s="808"/>
    </row>
    <row r="102" spans="1:9" x14ac:dyDescent="0.2">
      <c r="A102" s="896"/>
      <c r="B102" s="807"/>
      <c r="C102" s="807"/>
      <c r="D102" s="807"/>
      <c r="E102" s="807"/>
      <c r="F102" s="807"/>
      <c r="G102" s="807"/>
      <c r="H102" s="807"/>
      <c r="I102" s="808"/>
    </row>
    <row r="103" spans="1:9" x14ac:dyDescent="0.2">
      <c r="A103" s="896"/>
      <c r="B103" s="807"/>
      <c r="C103" s="807"/>
      <c r="D103" s="807"/>
      <c r="E103" s="807"/>
      <c r="F103" s="807"/>
      <c r="G103" s="807"/>
      <c r="H103" s="807"/>
      <c r="I103" s="808"/>
    </row>
    <row r="104" spans="1:9" x14ac:dyDescent="0.2">
      <c r="A104" s="896"/>
      <c r="B104" s="807"/>
      <c r="C104" s="807"/>
      <c r="D104" s="807"/>
      <c r="E104" s="807"/>
      <c r="F104" s="807"/>
      <c r="G104" s="807"/>
      <c r="H104" s="807"/>
      <c r="I104" s="808"/>
    </row>
    <row r="105" spans="1:9" x14ac:dyDescent="0.2">
      <c r="A105" s="896"/>
      <c r="B105" s="807"/>
      <c r="C105" s="807"/>
      <c r="D105" s="807"/>
      <c r="E105" s="807"/>
      <c r="F105" s="807"/>
      <c r="G105" s="807"/>
      <c r="H105" s="807"/>
      <c r="I105" s="808"/>
    </row>
    <row r="106" spans="1:9" x14ac:dyDescent="0.2">
      <c r="A106" s="896"/>
      <c r="B106" s="807"/>
      <c r="C106" s="807"/>
      <c r="D106" s="807"/>
      <c r="E106" s="807"/>
      <c r="F106" s="807"/>
      <c r="G106" s="807"/>
      <c r="H106" s="807"/>
      <c r="I106" s="808"/>
    </row>
    <row r="107" spans="1:9" ht="16" thickBot="1" x14ac:dyDescent="0.25">
      <c r="A107" s="897"/>
      <c r="B107" s="898"/>
      <c r="C107" s="898"/>
      <c r="D107" s="898"/>
      <c r="E107" s="898"/>
      <c r="F107" s="898"/>
      <c r="G107" s="898"/>
      <c r="H107" s="898"/>
      <c r="I107" s="899"/>
    </row>
  </sheetData>
  <mergeCells count="79">
    <mergeCell ref="A62:F62"/>
    <mergeCell ref="A64:F64"/>
    <mergeCell ref="A63:F63"/>
    <mergeCell ref="A56:I56"/>
    <mergeCell ref="A57:F57"/>
    <mergeCell ref="A58:F58"/>
    <mergeCell ref="A59:F59"/>
    <mergeCell ref="A60:F60"/>
    <mergeCell ref="A61:F61"/>
    <mergeCell ref="A100:I107"/>
    <mergeCell ref="A72:C72"/>
    <mergeCell ref="A73:C73"/>
    <mergeCell ref="A74:C74"/>
    <mergeCell ref="A75:C75"/>
    <mergeCell ref="A76:C76"/>
    <mergeCell ref="A77:C77"/>
    <mergeCell ref="A78:C78"/>
    <mergeCell ref="A88:G88"/>
    <mergeCell ref="A89:G89"/>
    <mergeCell ref="A90:G90"/>
    <mergeCell ref="A92:H92"/>
    <mergeCell ref="A93:H93"/>
    <mergeCell ref="A99:G99"/>
    <mergeCell ref="A82:C82"/>
    <mergeCell ref="A83:C83"/>
    <mergeCell ref="A84:C84"/>
    <mergeCell ref="A85:C85"/>
    <mergeCell ref="A86:C86"/>
    <mergeCell ref="A87:G87"/>
    <mergeCell ref="A69:I69"/>
    <mergeCell ref="A70:I70"/>
    <mergeCell ref="A71:F71"/>
    <mergeCell ref="A79:D79"/>
    <mergeCell ref="A80:I80"/>
    <mergeCell ref="A81:I81"/>
    <mergeCell ref="A54:H54"/>
    <mergeCell ref="A40:H40"/>
    <mergeCell ref="A41:H41"/>
    <mergeCell ref="A45:F45"/>
    <mergeCell ref="A46:F46"/>
    <mergeCell ref="A47:F47"/>
    <mergeCell ref="A48:F48"/>
    <mergeCell ref="A49:F49"/>
    <mergeCell ref="A50:F50"/>
    <mergeCell ref="A51:F51"/>
    <mergeCell ref="A52:F52"/>
    <mergeCell ref="A53:H53"/>
    <mergeCell ref="A39:H39"/>
    <mergeCell ref="A28:C28"/>
    <mergeCell ref="A29:I29"/>
    <mergeCell ref="A30:C30"/>
    <mergeCell ref="A31:I31"/>
    <mergeCell ref="A32:H32"/>
    <mergeCell ref="A33:C33"/>
    <mergeCell ref="A34:I34"/>
    <mergeCell ref="A35:C35"/>
    <mergeCell ref="A36:I36"/>
    <mergeCell ref="A37:C37"/>
    <mergeCell ref="A38:I38"/>
    <mergeCell ref="A27:I27"/>
    <mergeCell ref="A10:I10"/>
    <mergeCell ref="A11:B11"/>
    <mergeCell ref="D11:E11"/>
    <mergeCell ref="D12:E12"/>
    <mergeCell ref="D13:E13"/>
    <mergeCell ref="A19:I19"/>
    <mergeCell ref="A20:C20"/>
    <mergeCell ref="A21:C21"/>
    <mergeCell ref="A24:C24"/>
    <mergeCell ref="A25:I25"/>
    <mergeCell ref="A26:C26"/>
    <mergeCell ref="A1:F4"/>
    <mergeCell ref="G1:I4"/>
    <mergeCell ref="A5:C7"/>
    <mergeCell ref="D5:I7"/>
    <mergeCell ref="A8:C9"/>
    <mergeCell ref="D8:E9"/>
    <mergeCell ref="F8:G9"/>
    <mergeCell ref="H8:I9"/>
  </mergeCells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6C060-D6D9-4226-911B-BF5CB916227B}">
  <sheetPr>
    <tabColor rgb="FF00B0F0"/>
  </sheetPr>
  <dimension ref="A1"/>
  <sheetViews>
    <sheetView workbookViewId="0"/>
  </sheetViews>
  <sheetFormatPr baseColWidth="10" defaultColWidth="10.6640625" defaultRowHeight="15" x14ac:dyDescent="0.2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6AF68-64E0-4A23-A8CF-35F435FE574C}">
  <sheetPr>
    <tabColor rgb="FF00B0F0"/>
  </sheetPr>
  <dimension ref="B7:J255"/>
  <sheetViews>
    <sheetView showGridLines="0" topLeftCell="B12" zoomScale="87" zoomScaleNormal="166" workbookViewId="0">
      <selection activeCell="J26" sqref="J26"/>
    </sheetView>
  </sheetViews>
  <sheetFormatPr baseColWidth="10" defaultColWidth="11.5" defaultRowHeight="14" x14ac:dyDescent="0.15"/>
  <cols>
    <col min="1" max="1" width="11.5" style="41"/>
    <col min="2" max="2" width="26.5" style="41" customWidth="1"/>
    <col min="3" max="3" width="27.5" style="41" customWidth="1"/>
    <col min="4" max="4" width="13" style="41" customWidth="1"/>
    <col min="5" max="5" width="15" style="41" customWidth="1"/>
    <col min="6" max="6" width="17.1640625" style="41" customWidth="1"/>
    <col min="7" max="7" width="21.6640625" style="41" customWidth="1"/>
    <col min="8" max="9" width="15" style="41" customWidth="1"/>
    <col min="10" max="10" width="11.83203125" style="41" bestFit="1" customWidth="1"/>
    <col min="11" max="11" width="11.5" style="41"/>
    <col min="12" max="12" width="16.5" style="41" bestFit="1" customWidth="1"/>
    <col min="13" max="13" width="19" style="41" customWidth="1"/>
    <col min="14" max="16384" width="11.5" style="41"/>
  </cols>
  <sheetData>
    <row r="7" spans="2:8" ht="16" x14ac:dyDescent="0.15">
      <c r="B7" s="675" t="s">
        <v>210</v>
      </c>
      <c r="C7" s="676"/>
      <c r="D7" s="676"/>
      <c r="E7" s="676"/>
      <c r="F7" s="676"/>
      <c r="G7" s="676"/>
      <c r="H7" s="677"/>
    </row>
    <row r="8" spans="2:8" ht="14.25" customHeight="1" x14ac:dyDescent="0.15">
      <c r="B8" s="678" t="s">
        <v>211</v>
      </c>
      <c r="C8" s="679"/>
      <c r="D8" s="679"/>
      <c r="E8" s="679"/>
      <c r="F8" s="679"/>
      <c r="G8" s="679"/>
      <c r="H8" s="680"/>
    </row>
    <row r="9" spans="2:8" ht="14.25" customHeight="1" x14ac:dyDescent="0.15">
      <c r="B9" s="681"/>
      <c r="C9" s="682"/>
      <c r="D9" s="682"/>
      <c r="E9" s="682"/>
      <c r="F9" s="682"/>
      <c r="G9" s="682"/>
      <c r="H9" s="683"/>
    </row>
    <row r="10" spans="2:8" ht="14.25" customHeight="1" x14ac:dyDescent="0.15">
      <c r="B10" s="684"/>
      <c r="C10" s="685"/>
      <c r="D10" s="685"/>
      <c r="E10" s="685"/>
      <c r="F10" s="685"/>
      <c r="G10" s="685"/>
      <c r="H10" s="686"/>
    </row>
    <row r="11" spans="2:8" x14ac:dyDescent="0.15">
      <c r="B11" s="687"/>
      <c r="C11" s="688"/>
      <c r="D11" s="688"/>
      <c r="E11" s="688"/>
      <c r="F11" s="689"/>
      <c r="G11" s="696" t="s">
        <v>243</v>
      </c>
      <c r="H11" s="697"/>
    </row>
    <row r="12" spans="2:8" x14ac:dyDescent="0.15">
      <c r="B12" s="690"/>
      <c r="C12" s="691"/>
      <c r="D12" s="691"/>
      <c r="E12" s="691"/>
      <c r="F12" s="692"/>
      <c r="G12" s="698"/>
      <c r="H12" s="699"/>
    </row>
    <row r="13" spans="2:8" x14ac:dyDescent="0.15">
      <c r="B13" s="693"/>
      <c r="C13" s="694"/>
      <c r="D13" s="694"/>
      <c r="E13" s="694"/>
      <c r="F13" s="695"/>
      <c r="G13" s="700"/>
      <c r="H13" s="701"/>
    </row>
    <row r="14" spans="2:8" x14ac:dyDescent="0.15">
      <c r="B14" s="702"/>
      <c r="C14" s="703"/>
      <c r="D14" s="703"/>
      <c r="E14" s="703"/>
      <c r="F14" s="703"/>
      <c r="G14" s="703"/>
      <c r="H14" s="704"/>
    </row>
    <row r="15" spans="2:8" x14ac:dyDescent="0.15">
      <c r="B15" s="42" t="s">
        <v>213</v>
      </c>
      <c r="C15" s="43"/>
      <c r="D15" s="43"/>
      <c r="E15" s="43"/>
      <c r="F15" s="44"/>
      <c r="G15" s="43"/>
      <c r="H15" s="45"/>
    </row>
    <row r="16" spans="2:8" x14ac:dyDescent="0.15">
      <c r="B16" s="669" t="s">
        <v>214</v>
      </c>
      <c r="C16" s="670"/>
      <c r="D16" s="46" t="s">
        <v>215</v>
      </c>
      <c r="E16" s="46" t="s">
        <v>216</v>
      </c>
      <c r="F16" s="47" t="s">
        <v>244</v>
      </c>
      <c r="G16" s="498" t="s">
        <v>218</v>
      </c>
      <c r="H16" s="48" t="s">
        <v>219</v>
      </c>
    </row>
    <row r="17" spans="2:10" x14ac:dyDescent="0.15">
      <c r="B17" s="705" t="s">
        <v>245</v>
      </c>
      <c r="C17" s="706"/>
      <c r="D17" s="49"/>
      <c r="E17" s="50"/>
      <c r="F17" s="51">
        <v>0.1</v>
      </c>
      <c r="G17" s="52" t="e">
        <f>+H39</f>
        <v>#REF!</v>
      </c>
      <c r="H17" s="53" t="e">
        <f>+F17*G17</f>
        <v>#REF!</v>
      </c>
    </row>
    <row r="18" spans="2:10" x14ac:dyDescent="0.15">
      <c r="B18" s="707"/>
      <c r="C18" s="708"/>
      <c r="D18" s="49"/>
      <c r="E18" s="50"/>
      <c r="F18" s="54"/>
      <c r="G18" s="55">
        <f>+E18*F18</f>
        <v>0</v>
      </c>
      <c r="H18" s="53">
        <f>+G18</f>
        <v>0</v>
      </c>
    </row>
    <row r="19" spans="2:10" x14ac:dyDescent="0.15">
      <c r="B19" s="705"/>
      <c r="C19" s="706"/>
      <c r="D19" s="49"/>
      <c r="E19" s="50"/>
      <c r="F19" s="54"/>
      <c r="G19" s="52"/>
      <c r="H19" s="53"/>
    </row>
    <row r="20" spans="2:10" x14ac:dyDescent="0.15">
      <c r="B20" s="56"/>
      <c r="C20" s="43"/>
      <c r="D20" s="43"/>
      <c r="E20" s="43"/>
      <c r="F20" s="44"/>
      <c r="G20" s="57" t="s">
        <v>224</v>
      </c>
      <c r="H20" s="58" t="e">
        <f>SUM(H17:H19)</f>
        <v>#REF!</v>
      </c>
    </row>
    <row r="21" spans="2:10" x14ac:dyDescent="0.15">
      <c r="B21" s="42" t="s">
        <v>225</v>
      </c>
      <c r="C21" s="43"/>
      <c r="D21" s="43"/>
      <c r="E21" s="43"/>
      <c r="F21" s="59"/>
      <c r="G21" s="59"/>
      <c r="H21" s="60"/>
    </row>
    <row r="22" spans="2:10" x14ac:dyDescent="0.15">
      <c r="B22" s="669" t="s">
        <v>214</v>
      </c>
      <c r="C22" s="670"/>
      <c r="D22" s="46" t="s">
        <v>226</v>
      </c>
      <c r="E22" s="46" t="s">
        <v>227</v>
      </c>
      <c r="F22" s="47" t="s">
        <v>228</v>
      </c>
      <c r="G22" s="498" t="s">
        <v>218</v>
      </c>
      <c r="H22" s="61" t="s">
        <v>219</v>
      </c>
    </row>
    <row r="23" spans="2:10" x14ac:dyDescent="0.15">
      <c r="B23" s="667"/>
      <c r="C23" s="668"/>
      <c r="D23" s="62"/>
      <c r="E23" s="63"/>
      <c r="F23" s="64"/>
      <c r="G23" s="65"/>
      <c r="H23" s="66"/>
    </row>
    <row r="24" spans="2:10" x14ac:dyDescent="0.15">
      <c r="B24" s="709"/>
      <c r="C24" s="710"/>
      <c r="D24" s="62"/>
      <c r="E24" s="63"/>
      <c r="F24" s="64"/>
      <c r="G24" s="65"/>
      <c r="H24" s="66"/>
    </row>
    <row r="25" spans="2:10" x14ac:dyDescent="0.15">
      <c r="B25" s="504"/>
      <c r="C25" s="505"/>
      <c r="D25" s="62"/>
      <c r="E25" s="63"/>
      <c r="F25" s="64"/>
      <c r="G25" s="65"/>
      <c r="H25" s="66"/>
    </row>
    <row r="26" spans="2:10" x14ac:dyDescent="0.15">
      <c r="B26" s="504"/>
      <c r="C26" s="505"/>
      <c r="D26" s="62"/>
      <c r="E26" s="63"/>
      <c r="F26" s="64"/>
      <c r="G26" s="65"/>
      <c r="H26" s="66"/>
    </row>
    <row r="27" spans="2:10" x14ac:dyDescent="0.15">
      <c r="B27" s="709"/>
      <c r="C27" s="710"/>
      <c r="D27" s="67"/>
      <c r="E27" s="68"/>
      <c r="F27" s="54"/>
      <c r="G27" s="52"/>
      <c r="H27" s="69"/>
    </row>
    <row r="28" spans="2:10" x14ac:dyDescent="0.15">
      <c r="B28" s="56"/>
      <c r="C28" s="43"/>
      <c r="D28" s="43"/>
      <c r="E28" s="43"/>
      <c r="F28" s="59"/>
      <c r="G28" s="57" t="s">
        <v>224</v>
      </c>
      <c r="H28" s="70">
        <f>SUM(H23:H27)</f>
        <v>0</v>
      </c>
    </row>
    <row r="29" spans="2:10" x14ac:dyDescent="0.15">
      <c r="B29" s="42" t="s">
        <v>230</v>
      </c>
      <c r="C29" s="43"/>
      <c r="D29" s="43"/>
      <c r="E29" s="43"/>
      <c r="F29" s="59"/>
      <c r="G29" s="59"/>
      <c r="H29" s="53"/>
    </row>
    <row r="30" spans="2:10" x14ac:dyDescent="0.15">
      <c r="B30" s="669" t="s">
        <v>214</v>
      </c>
      <c r="C30" s="670"/>
      <c r="D30" s="46" t="s">
        <v>215</v>
      </c>
      <c r="E30" s="46" t="s">
        <v>231</v>
      </c>
      <c r="F30" s="47" t="s">
        <v>232</v>
      </c>
      <c r="G30" s="46" t="s">
        <v>218</v>
      </c>
      <c r="H30" s="71" t="s">
        <v>233</v>
      </c>
      <c r="J30" s="41" t="s">
        <v>9</v>
      </c>
    </row>
    <row r="31" spans="2:10" x14ac:dyDescent="0.15">
      <c r="B31" s="671"/>
      <c r="C31" s="672"/>
      <c r="D31" s="72"/>
      <c r="E31" s="73"/>
      <c r="F31" s="65"/>
      <c r="G31" s="65"/>
      <c r="H31" s="53"/>
    </row>
    <row r="32" spans="2:10" x14ac:dyDescent="0.15">
      <c r="B32" s="671"/>
      <c r="C32" s="672"/>
      <c r="D32" s="72"/>
      <c r="E32" s="74"/>
      <c r="F32" s="75"/>
      <c r="G32" s="74"/>
      <c r="H32" s="76"/>
    </row>
    <row r="33" spans="2:8" x14ac:dyDescent="0.15">
      <c r="B33" s="56"/>
      <c r="C33" s="43"/>
      <c r="D33" s="43"/>
      <c r="E33" s="43"/>
      <c r="F33" s="44"/>
      <c r="G33" s="57" t="s">
        <v>224</v>
      </c>
      <c r="H33" s="77">
        <f>SUM(H31:H32)</f>
        <v>0</v>
      </c>
    </row>
    <row r="34" spans="2:8" x14ac:dyDescent="0.15">
      <c r="B34" s="42" t="s">
        <v>234</v>
      </c>
      <c r="C34" s="43"/>
      <c r="D34" s="43"/>
      <c r="E34" s="43"/>
      <c r="F34" s="44"/>
      <c r="G34" s="59"/>
      <c r="H34" s="78"/>
    </row>
    <row r="35" spans="2:8" x14ac:dyDescent="0.15">
      <c r="B35" s="79" t="s">
        <v>235</v>
      </c>
      <c r="C35" s="79" t="s">
        <v>228</v>
      </c>
      <c r="D35" s="79" t="s">
        <v>236</v>
      </c>
      <c r="E35" s="79" t="s">
        <v>237</v>
      </c>
      <c r="F35" s="80" t="s">
        <v>238</v>
      </c>
      <c r="G35" s="81" t="s">
        <v>244</v>
      </c>
      <c r="H35" s="82" t="s">
        <v>218</v>
      </c>
    </row>
    <row r="36" spans="2:8" x14ac:dyDescent="0.15">
      <c r="B36" s="69" t="s">
        <v>249</v>
      </c>
      <c r="C36" s="74">
        <v>1</v>
      </c>
      <c r="D36" s="83" t="e">
        <f>+#REF!</f>
        <v>#REF!</v>
      </c>
      <c r="E36" s="84">
        <v>1.8344</v>
      </c>
      <c r="F36" s="85" t="e">
        <f>+D36*C36*E36</f>
        <v>#REF!</v>
      </c>
      <c r="G36" s="74"/>
      <c r="H36" s="65" t="e">
        <f>F36/G36</f>
        <v>#REF!</v>
      </c>
    </row>
    <row r="37" spans="2:8" x14ac:dyDescent="0.15">
      <c r="B37" s="69" t="s">
        <v>250</v>
      </c>
      <c r="C37" s="74">
        <v>1</v>
      </c>
      <c r="D37" s="83" t="e">
        <f>+#REF!</f>
        <v>#REF!</v>
      </c>
      <c r="E37" s="84">
        <v>1.8344</v>
      </c>
      <c r="F37" s="85" t="e">
        <f>+D37*C37*E37</f>
        <v>#REF!</v>
      </c>
      <c r="G37" s="74"/>
      <c r="H37" s="65" t="e">
        <f>+F37/G37</f>
        <v>#REF!</v>
      </c>
    </row>
    <row r="38" spans="2:8" x14ac:dyDescent="0.15">
      <c r="B38" s="69"/>
      <c r="C38" s="69"/>
      <c r="D38" s="75"/>
      <c r="E38" s="69"/>
      <c r="F38" s="75"/>
      <c r="G38" s="69"/>
      <c r="H38" s="85"/>
    </row>
    <row r="39" spans="2:8" x14ac:dyDescent="0.15">
      <c r="B39" s="56"/>
      <c r="C39" s="43"/>
      <c r="D39" s="43"/>
      <c r="E39" s="43"/>
      <c r="F39" s="44"/>
      <c r="G39" s="57" t="s">
        <v>224</v>
      </c>
      <c r="H39" s="86" t="e">
        <f>+SUM(H36:H38)</f>
        <v>#REF!</v>
      </c>
    </row>
    <row r="40" spans="2:8" x14ac:dyDescent="0.15">
      <c r="B40" s="56"/>
      <c r="C40" s="43"/>
      <c r="D40" s="43"/>
      <c r="E40" s="43"/>
      <c r="F40" s="44"/>
      <c r="G40" s="87"/>
      <c r="H40" s="78"/>
    </row>
    <row r="41" spans="2:8" x14ac:dyDescent="0.15">
      <c r="B41" s="88"/>
      <c r="C41" s="43"/>
      <c r="D41" s="673" t="s">
        <v>242</v>
      </c>
      <c r="E41" s="673"/>
      <c r="F41" s="673"/>
      <c r="G41" s="674"/>
      <c r="H41" s="89" t="e">
        <f>+H20+H28+H33+H39</f>
        <v>#REF!</v>
      </c>
    </row>
    <row r="42" spans="2:8" x14ac:dyDescent="0.15">
      <c r="B42" s="88"/>
      <c r="C42" s="43"/>
      <c r="D42" s="499"/>
      <c r="E42" s="499"/>
      <c r="F42" s="499"/>
      <c r="G42" s="499"/>
      <c r="H42" s="90"/>
    </row>
    <row r="43" spans="2:8" x14ac:dyDescent="0.15">
      <c r="B43" s="88"/>
      <c r="C43" s="43"/>
      <c r="D43" s="499"/>
      <c r="E43" s="499"/>
      <c r="F43" s="499"/>
      <c r="G43" s="499"/>
      <c r="H43" s="90"/>
    </row>
    <row r="44" spans="2:8" x14ac:dyDescent="0.15">
      <c r="B44" s="88"/>
      <c r="C44" s="43"/>
      <c r="D44" s="499"/>
      <c r="E44" s="499"/>
      <c r="F44" s="499"/>
      <c r="G44" s="499"/>
      <c r="H44" s="90"/>
    </row>
    <row r="45" spans="2:8" x14ac:dyDescent="0.15">
      <c r="B45" s="91"/>
      <c r="C45" s="92"/>
      <c r="D45" s="499"/>
      <c r="E45" s="499"/>
      <c r="F45" s="499"/>
      <c r="G45" s="499"/>
      <c r="H45" s="90"/>
    </row>
    <row r="46" spans="2:8" x14ac:dyDescent="0.15">
      <c r="B46" s="93"/>
      <c r="C46" s="92"/>
      <c r="D46" s="499"/>
      <c r="E46" s="499"/>
      <c r="F46" s="499"/>
      <c r="G46" s="499"/>
      <c r="H46" s="90"/>
    </row>
    <row r="47" spans="2:8" x14ac:dyDescent="0.15">
      <c r="B47" s="94"/>
      <c r="C47" s="95"/>
      <c r="D47" s="499"/>
      <c r="E47" s="499"/>
      <c r="F47" s="499"/>
      <c r="G47" s="499"/>
      <c r="H47" s="90"/>
    </row>
    <row r="48" spans="2:8" x14ac:dyDescent="0.15">
      <c r="B48" s="96"/>
      <c r="C48" s="97"/>
      <c r="D48" s="98"/>
      <c r="E48" s="98"/>
      <c r="F48" s="98"/>
      <c r="G48" s="98"/>
      <c r="H48" s="99"/>
    </row>
    <row r="58" spans="2:8" ht="16" x14ac:dyDescent="0.15">
      <c r="B58" s="675" t="s">
        <v>210</v>
      </c>
      <c r="C58" s="676"/>
      <c r="D58" s="676"/>
      <c r="E58" s="676"/>
      <c r="F58" s="676"/>
      <c r="G58" s="676"/>
      <c r="H58" s="677"/>
    </row>
    <row r="59" spans="2:8" ht="14.25" customHeight="1" x14ac:dyDescent="0.15">
      <c r="B59" s="678" t="s">
        <v>211</v>
      </c>
      <c r="C59" s="679"/>
      <c r="D59" s="679"/>
      <c r="E59" s="679"/>
      <c r="F59" s="679"/>
      <c r="G59" s="679"/>
      <c r="H59" s="680"/>
    </row>
    <row r="60" spans="2:8" ht="14.25" customHeight="1" x14ac:dyDescent="0.15">
      <c r="B60" s="681"/>
      <c r="C60" s="682"/>
      <c r="D60" s="682"/>
      <c r="E60" s="682"/>
      <c r="F60" s="682"/>
      <c r="G60" s="682"/>
      <c r="H60" s="683"/>
    </row>
    <row r="61" spans="2:8" ht="14.25" customHeight="1" x14ac:dyDescent="0.15">
      <c r="B61" s="684"/>
      <c r="C61" s="685"/>
      <c r="D61" s="685"/>
      <c r="E61" s="685"/>
      <c r="F61" s="685"/>
      <c r="G61" s="685"/>
      <c r="H61" s="686"/>
    </row>
    <row r="62" spans="2:8" x14ac:dyDescent="0.15">
      <c r="B62" s="687"/>
      <c r="C62" s="688"/>
      <c r="D62" s="688"/>
      <c r="E62" s="688"/>
      <c r="F62" s="689"/>
      <c r="G62" s="696" t="s">
        <v>243</v>
      </c>
      <c r="H62" s="697"/>
    </row>
    <row r="63" spans="2:8" x14ac:dyDescent="0.15">
      <c r="B63" s="690"/>
      <c r="C63" s="691"/>
      <c r="D63" s="691"/>
      <c r="E63" s="691"/>
      <c r="F63" s="692"/>
      <c r="G63" s="698"/>
      <c r="H63" s="699"/>
    </row>
    <row r="64" spans="2:8" x14ac:dyDescent="0.15">
      <c r="B64" s="693"/>
      <c r="C64" s="694"/>
      <c r="D64" s="694"/>
      <c r="E64" s="694"/>
      <c r="F64" s="695"/>
      <c r="G64" s="700"/>
      <c r="H64" s="701"/>
    </row>
    <row r="65" spans="2:8" x14ac:dyDescent="0.15">
      <c r="B65" s="702"/>
      <c r="C65" s="703"/>
      <c r="D65" s="703"/>
      <c r="E65" s="703"/>
      <c r="F65" s="703"/>
      <c r="G65" s="703"/>
      <c r="H65" s="704"/>
    </row>
    <row r="66" spans="2:8" x14ac:dyDescent="0.15">
      <c r="B66" s="42" t="s">
        <v>213</v>
      </c>
      <c r="C66" s="43"/>
      <c r="D66" s="43"/>
      <c r="E66" s="43"/>
      <c r="F66" s="44"/>
      <c r="G66" s="43"/>
      <c r="H66" s="45"/>
    </row>
    <row r="67" spans="2:8" x14ac:dyDescent="0.15">
      <c r="B67" s="669" t="s">
        <v>214</v>
      </c>
      <c r="C67" s="670"/>
      <c r="D67" s="46" t="s">
        <v>215</v>
      </c>
      <c r="E67" s="46" t="s">
        <v>216</v>
      </c>
      <c r="F67" s="47" t="s">
        <v>244</v>
      </c>
      <c r="G67" s="498" t="s">
        <v>218</v>
      </c>
      <c r="H67" s="48" t="s">
        <v>219</v>
      </c>
    </row>
    <row r="68" spans="2:8" x14ac:dyDescent="0.15">
      <c r="B68" s="705" t="s">
        <v>245</v>
      </c>
      <c r="C68" s="706"/>
      <c r="D68" s="49"/>
      <c r="E68" s="50"/>
      <c r="F68" s="51">
        <v>0.1</v>
      </c>
      <c r="G68" s="52" t="e">
        <f>+H90</f>
        <v>#VALUE!</v>
      </c>
      <c r="H68" s="53" t="e">
        <f>+F68*G68</f>
        <v>#VALUE!</v>
      </c>
    </row>
    <row r="69" spans="2:8" x14ac:dyDescent="0.15">
      <c r="B69" s="707"/>
      <c r="C69" s="708"/>
      <c r="D69" s="49"/>
      <c r="E69" s="50"/>
      <c r="F69" s="54"/>
      <c r="G69" s="55">
        <f>+E69*F69</f>
        <v>0</v>
      </c>
      <c r="H69" s="53">
        <f>+G69</f>
        <v>0</v>
      </c>
    </row>
    <row r="70" spans="2:8" x14ac:dyDescent="0.15">
      <c r="B70" s="705"/>
      <c r="C70" s="706"/>
      <c r="D70" s="49"/>
      <c r="E70" s="50"/>
      <c r="F70" s="54"/>
      <c r="G70" s="52"/>
      <c r="H70" s="53"/>
    </row>
    <row r="71" spans="2:8" x14ac:dyDescent="0.15">
      <c r="B71" s="56"/>
      <c r="C71" s="43"/>
      <c r="D71" s="43"/>
      <c r="E71" s="43"/>
      <c r="F71" s="44"/>
      <c r="G71" s="57" t="s">
        <v>224</v>
      </c>
      <c r="H71" s="58" t="e">
        <f>SUM(H68:H70)</f>
        <v>#VALUE!</v>
      </c>
    </row>
    <row r="72" spans="2:8" x14ac:dyDescent="0.15">
      <c r="B72" s="42" t="s">
        <v>225</v>
      </c>
      <c r="C72" s="43"/>
      <c r="D72" s="43"/>
      <c r="E72" s="43"/>
      <c r="F72" s="59"/>
      <c r="G72" s="59"/>
      <c r="H72" s="60"/>
    </row>
    <row r="73" spans="2:8" x14ac:dyDescent="0.15">
      <c r="B73" s="669" t="s">
        <v>214</v>
      </c>
      <c r="C73" s="670"/>
      <c r="D73" s="46" t="s">
        <v>226</v>
      </c>
      <c r="E73" s="46" t="s">
        <v>227</v>
      </c>
      <c r="F73" s="47" t="s">
        <v>228</v>
      </c>
      <c r="G73" s="498" t="s">
        <v>218</v>
      </c>
      <c r="H73" s="61" t="s">
        <v>219</v>
      </c>
    </row>
    <row r="74" spans="2:8" x14ac:dyDescent="0.15">
      <c r="B74" s="667"/>
      <c r="C74" s="668"/>
      <c r="D74" s="62"/>
      <c r="E74" s="63"/>
      <c r="F74" s="64"/>
      <c r="G74" s="65"/>
      <c r="H74" s="66"/>
    </row>
    <row r="75" spans="2:8" x14ac:dyDescent="0.15">
      <c r="B75" s="709"/>
      <c r="C75" s="710"/>
      <c r="D75" s="62"/>
      <c r="E75" s="63"/>
      <c r="F75" s="64"/>
      <c r="G75" s="65"/>
      <c r="H75" s="66"/>
    </row>
    <row r="76" spans="2:8" x14ac:dyDescent="0.15">
      <c r="B76" s="504"/>
      <c r="C76" s="505"/>
      <c r="D76" s="62"/>
      <c r="E76" s="63"/>
      <c r="F76" s="64"/>
      <c r="G76" s="65"/>
      <c r="H76" s="66"/>
    </row>
    <row r="77" spans="2:8" x14ac:dyDescent="0.15">
      <c r="B77" s="504"/>
      <c r="C77" s="505"/>
      <c r="D77" s="62"/>
      <c r="E77" s="63"/>
      <c r="F77" s="64"/>
      <c r="G77" s="65"/>
      <c r="H77" s="66"/>
    </row>
    <row r="78" spans="2:8" x14ac:dyDescent="0.15">
      <c r="B78" s="709"/>
      <c r="C78" s="710"/>
      <c r="D78" s="67"/>
      <c r="E78" s="68"/>
      <c r="F78" s="54"/>
      <c r="G78" s="52"/>
      <c r="H78" s="69"/>
    </row>
    <row r="79" spans="2:8" x14ac:dyDescent="0.15">
      <c r="B79" s="56"/>
      <c r="C79" s="43"/>
      <c r="D79" s="43"/>
      <c r="E79" s="43"/>
      <c r="F79" s="59"/>
      <c r="G79" s="57" t="s">
        <v>224</v>
      </c>
      <c r="H79" s="70">
        <f>SUM(H74:H78)</f>
        <v>0</v>
      </c>
    </row>
    <row r="80" spans="2:8" x14ac:dyDescent="0.15">
      <c r="B80" s="42" t="s">
        <v>230</v>
      </c>
      <c r="C80" s="43"/>
      <c r="D80" s="43"/>
      <c r="E80" s="43"/>
      <c r="F80" s="59"/>
      <c r="G80" s="59"/>
      <c r="H80" s="53"/>
    </row>
    <row r="81" spans="2:8" x14ac:dyDescent="0.15">
      <c r="B81" s="669" t="s">
        <v>214</v>
      </c>
      <c r="C81" s="670"/>
      <c r="D81" s="46" t="s">
        <v>215</v>
      </c>
      <c r="E81" s="46" t="s">
        <v>231</v>
      </c>
      <c r="F81" s="47" t="s">
        <v>232</v>
      </c>
      <c r="G81" s="46" t="s">
        <v>218</v>
      </c>
      <c r="H81" s="71" t="s">
        <v>233</v>
      </c>
    </row>
    <row r="82" spans="2:8" x14ac:dyDescent="0.15">
      <c r="B82" s="671"/>
      <c r="C82" s="672"/>
      <c r="D82" s="72"/>
      <c r="E82" s="73"/>
      <c r="F82" s="65"/>
      <c r="G82" s="65"/>
      <c r="H82" s="53"/>
    </row>
    <row r="83" spans="2:8" x14ac:dyDescent="0.15">
      <c r="B83" s="671"/>
      <c r="C83" s="672"/>
      <c r="D83" s="72"/>
      <c r="E83" s="74"/>
      <c r="F83" s="75"/>
      <c r="G83" s="74"/>
      <c r="H83" s="76"/>
    </row>
    <row r="84" spans="2:8" x14ac:dyDescent="0.15">
      <c r="B84" s="56"/>
      <c r="C84" s="43"/>
      <c r="D84" s="43"/>
      <c r="E84" s="43"/>
      <c r="F84" s="44"/>
      <c r="G84" s="57" t="s">
        <v>224</v>
      </c>
      <c r="H84" s="77">
        <f>SUM(H82:H83)</f>
        <v>0</v>
      </c>
    </row>
    <row r="85" spans="2:8" x14ac:dyDescent="0.15">
      <c r="B85" s="42" t="s">
        <v>234</v>
      </c>
      <c r="C85" s="43"/>
      <c r="D85" s="43"/>
      <c r="E85" s="43"/>
      <c r="F85" s="44"/>
      <c r="G85" s="59"/>
      <c r="H85" s="78"/>
    </row>
    <row r="86" spans="2:8" x14ac:dyDescent="0.15">
      <c r="B86" s="79" t="s">
        <v>235</v>
      </c>
      <c r="C86" s="79" t="s">
        <v>228</v>
      </c>
      <c r="D86" s="79" t="s">
        <v>236</v>
      </c>
      <c r="E86" s="79" t="s">
        <v>237</v>
      </c>
      <c r="F86" s="80" t="s">
        <v>238</v>
      </c>
      <c r="G86" s="81" t="s">
        <v>244</v>
      </c>
      <c r="H86" s="82" t="s">
        <v>218</v>
      </c>
    </row>
    <row r="87" spans="2:8" x14ac:dyDescent="0.15">
      <c r="B87" s="69" t="s">
        <v>249</v>
      </c>
      <c r="C87" s="74">
        <v>1</v>
      </c>
      <c r="D87" s="83" t="str">
        <f>+D35</f>
        <v>Jornal</v>
      </c>
      <c r="E87" s="84">
        <v>1.8344</v>
      </c>
      <c r="F87" s="85" t="e">
        <f>+D87*C87*E87</f>
        <v>#VALUE!</v>
      </c>
      <c r="G87" s="74"/>
      <c r="H87" s="65" t="e">
        <f>F87/G87</f>
        <v>#VALUE!</v>
      </c>
    </row>
    <row r="88" spans="2:8" x14ac:dyDescent="0.15">
      <c r="B88" s="69" t="s">
        <v>250</v>
      </c>
      <c r="C88" s="74">
        <v>1</v>
      </c>
      <c r="D88" s="83" t="e">
        <f>+D36</f>
        <v>#REF!</v>
      </c>
      <c r="E88" s="84">
        <v>1.8344</v>
      </c>
      <c r="F88" s="85" t="e">
        <f>+D88*C88*E88</f>
        <v>#REF!</v>
      </c>
      <c r="G88" s="74"/>
      <c r="H88" s="65" t="e">
        <f>+F88/G88</f>
        <v>#REF!</v>
      </c>
    </row>
    <row r="89" spans="2:8" x14ac:dyDescent="0.15">
      <c r="B89" s="69"/>
      <c r="C89" s="69"/>
      <c r="D89" s="75"/>
      <c r="E89" s="69"/>
      <c r="F89" s="75"/>
      <c r="G89" s="69"/>
      <c r="H89" s="85"/>
    </row>
    <row r="90" spans="2:8" x14ac:dyDescent="0.15">
      <c r="B90" s="56"/>
      <c r="C90" s="43"/>
      <c r="D90" s="43"/>
      <c r="E90" s="43"/>
      <c r="F90" s="44"/>
      <c r="G90" s="57" t="s">
        <v>224</v>
      </c>
      <c r="H90" s="86" t="e">
        <f>+SUM(H87:H89)</f>
        <v>#VALUE!</v>
      </c>
    </row>
    <row r="91" spans="2:8" x14ac:dyDescent="0.15">
      <c r="B91" s="56"/>
      <c r="C91" s="43"/>
      <c r="D91" s="43"/>
      <c r="E91" s="43"/>
      <c r="F91" s="44"/>
      <c r="G91" s="87"/>
      <c r="H91" s="78"/>
    </row>
    <row r="92" spans="2:8" x14ac:dyDescent="0.15">
      <c r="B92" s="88"/>
      <c r="C92" s="43"/>
      <c r="D92" s="673" t="s">
        <v>242</v>
      </c>
      <c r="E92" s="673"/>
      <c r="F92" s="673"/>
      <c r="G92" s="674"/>
      <c r="H92" s="89" t="e">
        <f>+H71+H79+H84+H90</f>
        <v>#VALUE!</v>
      </c>
    </row>
    <row r="93" spans="2:8" x14ac:dyDescent="0.15">
      <c r="B93" s="88"/>
      <c r="C93" s="43"/>
      <c r="D93" s="499"/>
      <c r="E93" s="499"/>
      <c r="F93" s="499"/>
      <c r="G93" s="499"/>
      <c r="H93" s="90"/>
    </row>
    <row r="94" spans="2:8" x14ac:dyDescent="0.15">
      <c r="B94" s="88"/>
      <c r="C94" s="43"/>
      <c r="D94" s="499"/>
      <c r="E94" s="499"/>
      <c r="F94" s="499"/>
      <c r="G94" s="499"/>
      <c r="H94" s="90"/>
    </row>
    <row r="95" spans="2:8" x14ac:dyDescent="0.15">
      <c r="B95" s="88"/>
      <c r="C95" s="43"/>
      <c r="D95" s="499"/>
      <c r="E95" s="499"/>
      <c r="F95" s="499"/>
      <c r="G95" s="499"/>
      <c r="H95" s="90"/>
    </row>
    <row r="96" spans="2:8" x14ac:dyDescent="0.15">
      <c r="B96" s="91"/>
      <c r="C96" s="92"/>
      <c r="D96" s="499"/>
      <c r="E96" s="499"/>
      <c r="F96" s="499"/>
      <c r="G96" s="499"/>
      <c r="H96" s="90"/>
    </row>
    <row r="97" spans="2:8" x14ac:dyDescent="0.15">
      <c r="B97" s="93"/>
      <c r="C97" s="92"/>
      <c r="D97" s="499"/>
      <c r="E97" s="499"/>
      <c r="F97" s="499"/>
      <c r="G97" s="499"/>
      <c r="H97" s="90"/>
    </row>
    <row r="98" spans="2:8" x14ac:dyDescent="0.15">
      <c r="B98" s="94"/>
      <c r="C98" s="95"/>
      <c r="D98" s="499"/>
      <c r="E98" s="499"/>
      <c r="F98" s="499"/>
      <c r="G98" s="499"/>
      <c r="H98" s="90"/>
    </row>
    <row r="99" spans="2:8" x14ac:dyDescent="0.15">
      <c r="B99" s="96"/>
      <c r="C99" s="97"/>
      <c r="D99" s="98"/>
      <c r="E99" s="98"/>
      <c r="F99" s="98"/>
      <c r="G99" s="98"/>
      <c r="H99" s="99"/>
    </row>
    <row r="110" spans="2:8" ht="16" x14ac:dyDescent="0.15">
      <c r="B110" s="675" t="s">
        <v>210</v>
      </c>
      <c r="C110" s="676"/>
      <c r="D110" s="676"/>
      <c r="E110" s="676"/>
      <c r="F110" s="676"/>
      <c r="G110" s="676"/>
      <c r="H110" s="677"/>
    </row>
    <row r="111" spans="2:8" ht="14.25" customHeight="1" x14ac:dyDescent="0.15">
      <c r="B111" s="678" t="s">
        <v>211</v>
      </c>
      <c r="C111" s="679"/>
      <c r="D111" s="679"/>
      <c r="E111" s="679"/>
      <c r="F111" s="679"/>
      <c r="G111" s="679"/>
      <c r="H111" s="680"/>
    </row>
    <row r="112" spans="2:8" ht="14.25" customHeight="1" x14ac:dyDescent="0.15">
      <c r="B112" s="681"/>
      <c r="C112" s="682"/>
      <c r="D112" s="682"/>
      <c r="E112" s="682"/>
      <c r="F112" s="682"/>
      <c r="G112" s="682"/>
      <c r="H112" s="683"/>
    </row>
    <row r="113" spans="2:8" ht="14.25" customHeight="1" x14ac:dyDescent="0.15">
      <c r="B113" s="684"/>
      <c r="C113" s="685"/>
      <c r="D113" s="685"/>
      <c r="E113" s="685"/>
      <c r="F113" s="685"/>
      <c r="G113" s="685"/>
      <c r="H113" s="686"/>
    </row>
    <row r="114" spans="2:8" x14ac:dyDescent="0.15">
      <c r="B114" s="687"/>
      <c r="C114" s="688"/>
      <c r="D114" s="688"/>
      <c r="E114" s="688"/>
      <c r="F114" s="689"/>
      <c r="G114" s="696" t="s">
        <v>243</v>
      </c>
      <c r="H114" s="697"/>
    </row>
    <row r="115" spans="2:8" x14ac:dyDescent="0.15">
      <c r="B115" s="690"/>
      <c r="C115" s="691"/>
      <c r="D115" s="691"/>
      <c r="E115" s="691"/>
      <c r="F115" s="692"/>
      <c r="G115" s="698"/>
      <c r="H115" s="699"/>
    </row>
    <row r="116" spans="2:8" x14ac:dyDescent="0.15">
      <c r="B116" s="693"/>
      <c r="C116" s="694"/>
      <c r="D116" s="694"/>
      <c r="E116" s="694"/>
      <c r="F116" s="695"/>
      <c r="G116" s="700"/>
      <c r="H116" s="701"/>
    </row>
    <row r="117" spans="2:8" x14ac:dyDescent="0.15">
      <c r="B117" s="702"/>
      <c r="C117" s="703"/>
      <c r="D117" s="703"/>
      <c r="E117" s="703"/>
      <c r="F117" s="703"/>
      <c r="G117" s="703"/>
      <c r="H117" s="704"/>
    </row>
    <row r="118" spans="2:8" x14ac:dyDescent="0.15">
      <c r="B118" s="42" t="s">
        <v>213</v>
      </c>
      <c r="C118" s="43"/>
      <c r="D118" s="43"/>
      <c r="E118" s="43"/>
      <c r="F118" s="44"/>
      <c r="G118" s="43"/>
      <c r="H118" s="45"/>
    </row>
    <row r="119" spans="2:8" x14ac:dyDescent="0.15">
      <c r="B119" s="669" t="s">
        <v>214</v>
      </c>
      <c r="C119" s="670"/>
      <c r="D119" s="46" t="s">
        <v>215</v>
      </c>
      <c r="E119" s="46" t="s">
        <v>216</v>
      </c>
      <c r="F119" s="47" t="s">
        <v>244</v>
      </c>
      <c r="G119" s="498" t="s">
        <v>218</v>
      </c>
      <c r="H119" s="48" t="s">
        <v>219</v>
      </c>
    </row>
    <row r="120" spans="2:8" x14ac:dyDescent="0.15">
      <c r="B120" s="705" t="s">
        <v>245</v>
      </c>
      <c r="C120" s="706"/>
      <c r="D120" s="49"/>
      <c r="E120" s="50"/>
      <c r="F120" s="51">
        <v>0.1</v>
      </c>
      <c r="G120" s="52" t="e">
        <f>+H142</f>
        <v>#VALUE!</v>
      </c>
      <c r="H120" s="53" t="e">
        <f>+F120*G120</f>
        <v>#VALUE!</v>
      </c>
    </row>
    <row r="121" spans="2:8" x14ac:dyDescent="0.15">
      <c r="B121" s="707"/>
      <c r="C121" s="708"/>
      <c r="D121" s="49"/>
      <c r="E121" s="50"/>
      <c r="F121" s="54"/>
      <c r="G121" s="55">
        <f>+E121*F121</f>
        <v>0</v>
      </c>
      <c r="H121" s="53">
        <f>+G121</f>
        <v>0</v>
      </c>
    </row>
    <row r="122" spans="2:8" x14ac:dyDescent="0.15">
      <c r="B122" s="705"/>
      <c r="C122" s="706"/>
      <c r="D122" s="49"/>
      <c r="E122" s="50"/>
      <c r="F122" s="54"/>
      <c r="G122" s="52"/>
      <c r="H122" s="53"/>
    </row>
    <row r="123" spans="2:8" x14ac:dyDescent="0.15">
      <c r="B123" s="56"/>
      <c r="C123" s="43"/>
      <c r="D123" s="43"/>
      <c r="E123" s="43"/>
      <c r="F123" s="44"/>
      <c r="G123" s="57" t="s">
        <v>224</v>
      </c>
      <c r="H123" s="58" t="e">
        <f>SUM(H120:H122)</f>
        <v>#VALUE!</v>
      </c>
    </row>
    <row r="124" spans="2:8" x14ac:dyDescent="0.15">
      <c r="B124" s="42" t="s">
        <v>225</v>
      </c>
      <c r="C124" s="43"/>
      <c r="D124" s="43"/>
      <c r="E124" s="43"/>
      <c r="F124" s="59"/>
      <c r="G124" s="59"/>
      <c r="H124" s="60"/>
    </row>
    <row r="125" spans="2:8" x14ac:dyDescent="0.15">
      <c r="B125" s="669" t="s">
        <v>214</v>
      </c>
      <c r="C125" s="670"/>
      <c r="D125" s="46" t="s">
        <v>226</v>
      </c>
      <c r="E125" s="46" t="s">
        <v>227</v>
      </c>
      <c r="F125" s="47" t="s">
        <v>228</v>
      </c>
      <c r="G125" s="498" t="s">
        <v>218</v>
      </c>
      <c r="H125" s="61" t="s">
        <v>219</v>
      </c>
    </row>
    <row r="126" spans="2:8" x14ac:dyDescent="0.15">
      <c r="B126" s="667"/>
      <c r="C126" s="668"/>
      <c r="D126" s="62"/>
      <c r="E126" s="63"/>
      <c r="F126" s="64"/>
      <c r="G126" s="65"/>
      <c r="H126" s="66"/>
    </row>
    <row r="127" spans="2:8" x14ac:dyDescent="0.15">
      <c r="B127" s="709"/>
      <c r="C127" s="710"/>
      <c r="D127" s="62"/>
      <c r="E127" s="63"/>
      <c r="F127" s="64"/>
      <c r="G127" s="65"/>
      <c r="H127" s="66"/>
    </row>
    <row r="128" spans="2:8" x14ac:dyDescent="0.15">
      <c r="B128" s="504"/>
      <c r="C128" s="505"/>
      <c r="D128" s="62"/>
      <c r="E128" s="63"/>
      <c r="F128" s="64"/>
      <c r="G128" s="65"/>
      <c r="H128" s="66"/>
    </row>
    <row r="129" spans="2:8" x14ac:dyDescent="0.15">
      <c r="B129" s="504"/>
      <c r="C129" s="505"/>
      <c r="D129" s="62"/>
      <c r="E129" s="63"/>
      <c r="F129" s="64"/>
      <c r="G129" s="65"/>
      <c r="H129" s="66"/>
    </row>
    <row r="130" spans="2:8" x14ac:dyDescent="0.15">
      <c r="B130" s="709"/>
      <c r="C130" s="710"/>
      <c r="D130" s="67"/>
      <c r="E130" s="68"/>
      <c r="F130" s="54"/>
      <c r="G130" s="52"/>
      <c r="H130" s="69"/>
    </row>
    <row r="131" spans="2:8" x14ac:dyDescent="0.15">
      <c r="B131" s="56"/>
      <c r="C131" s="43"/>
      <c r="D131" s="43"/>
      <c r="E131" s="43"/>
      <c r="F131" s="59"/>
      <c r="G131" s="57" t="s">
        <v>224</v>
      </c>
      <c r="H131" s="70">
        <f>SUM(H126:H130)</f>
        <v>0</v>
      </c>
    </row>
    <row r="132" spans="2:8" x14ac:dyDescent="0.15">
      <c r="B132" s="42" t="s">
        <v>230</v>
      </c>
      <c r="C132" s="43"/>
      <c r="D132" s="43"/>
      <c r="E132" s="43"/>
      <c r="F132" s="59"/>
      <c r="G132" s="59"/>
      <c r="H132" s="53"/>
    </row>
    <row r="133" spans="2:8" x14ac:dyDescent="0.15">
      <c r="B133" s="669" t="s">
        <v>214</v>
      </c>
      <c r="C133" s="670"/>
      <c r="D133" s="46" t="s">
        <v>215</v>
      </c>
      <c r="E133" s="46" t="s">
        <v>231</v>
      </c>
      <c r="F133" s="47" t="s">
        <v>232</v>
      </c>
      <c r="G133" s="46" t="s">
        <v>218</v>
      </c>
      <c r="H133" s="71" t="s">
        <v>233</v>
      </c>
    </row>
    <row r="134" spans="2:8" x14ac:dyDescent="0.15">
      <c r="B134" s="671"/>
      <c r="C134" s="672"/>
      <c r="D134" s="72"/>
      <c r="E134" s="73"/>
      <c r="F134" s="65"/>
      <c r="G134" s="65"/>
      <c r="H134" s="53"/>
    </row>
    <row r="135" spans="2:8" x14ac:dyDescent="0.15">
      <c r="B135" s="671"/>
      <c r="C135" s="672"/>
      <c r="D135" s="72"/>
      <c r="E135" s="74"/>
      <c r="F135" s="75"/>
      <c r="G135" s="74"/>
      <c r="H135" s="76"/>
    </row>
    <row r="136" spans="2:8" x14ac:dyDescent="0.15">
      <c r="B136" s="56"/>
      <c r="C136" s="43"/>
      <c r="D136" s="43"/>
      <c r="E136" s="43"/>
      <c r="F136" s="44"/>
      <c r="G136" s="57" t="s">
        <v>224</v>
      </c>
      <c r="H136" s="77">
        <f>SUM(H134:H135)</f>
        <v>0</v>
      </c>
    </row>
    <row r="137" spans="2:8" x14ac:dyDescent="0.15">
      <c r="B137" s="42" t="s">
        <v>234</v>
      </c>
      <c r="C137" s="43"/>
      <c r="D137" s="43"/>
      <c r="E137" s="43"/>
      <c r="F137" s="44"/>
      <c r="G137" s="59"/>
      <c r="H137" s="78"/>
    </row>
    <row r="138" spans="2:8" x14ac:dyDescent="0.15">
      <c r="B138" s="79" t="s">
        <v>235</v>
      </c>
      <c r="C138" s="79" t="s">
        <v>228</v>
      </c>
      <c r="D138" s="79" t="s">
        <v>236</v>
      </c>
      <c r="E138" s="79" t="s">
        <v>237</v>
      </c>
      <c r="F138" s="80" t="s">
        <v>238</v>
      </c>
      <c r="G138" s="81" t="s">
        <v>244</v>
      </c>
      <c r="H138" s="82" t="s">
        <v>218</v>
      </c>
    </row>
    <row r="139" spans="2:8" x14ac:dyDescent="0.15">
      <c r="B139" s="69" t="s">
        <v>249</v>
      </c>
      <c r="C139" s="74">
        <v>1</v>
      </c>
      <c r="D139" s="83" t="str">
        <f>+D87</f>
        <v>Jornal</v>
      </c>
      <c r="E139" s="84">
        <v>1.8344</v>
      </c>
      <c r="F139" s="85" t="e">
        <f>+D139*C139*E139</f>
        <v>#VALUE!</v>
      </c>
      <c r="G139" s="74"/>
      <c r="H139" s="65" t="e">
        <f>F139/G139</f>
        <v>#VALUE!</v>
      </c>
    </row>
    <row r="140" spans="2:8" x14ac:dyDescent="0.15">
      <c r="B140" s="69" t="s">
        <v>250</v>
      </c>
      <c r="C140" s="74">
        <v>1</v>
      </c>
      <c r="D140" s="83" t="e">
        <f>+D88</f>
        <v>#REF!</v>
      </c>
      <c r="E140" s="84">
        <v>1.8344</v>
      </c>
      <c r="F140" s="85" t="e">
        <f>+D140*C140*E140</f>
        <v>#REF!</v>
      </c>
      <c r="G140" s="74"/>
      <c r="H140" s="65" t="e">
        <f>+F140/G140</f>
        <v>#REF!</v>
      </c>
    </row>
    <row r="141" spans="2:8" x14ac:dyDescent="0.15">
      <c r="B141" s="69"/>
      <c r="C141" s="69"/>
      <c r="D141" s="75"/>
      <c r="E141" s="69"/>
      <c r="F141" s="75"/>
      <c r="G141" s="69"/>
      <c r="H141" s="85"/>
    </row>
    <row r="142" spans="2:8" x14ac:dyDescent="0.15">
      <c r="B142" s="56"/>
      <c r="C142" s="43"/>
      <c r="D142" s="43"/>
      <c r="E142" s="43"/>
      <c r="F142" s="44"/>
      <c r="G142" s="57" t="s">
        <v>224</v>
      </c>
      <c r="H142" s="86" t="e">
        <f>+SUM(H139:H141)</f>
        <v>#VALUE!</v>
      </c>
    </row>
    <row r="143" spans="2:8" x14ac:dyDescent="0.15">
      <c r="B143" s="56"/>
      <c r="C143" s="43"/>
      <c r="D143" s="43"/>
      <c r="E143" s="43"/>
      <c r="F143" s="44"/>
      <c r="G143" s="87"/>
      <c r="H143" s="78"/>
    </row>
    <row r="144" spans="2:8" x14ac:dyDescent="0.15">
      <c r="B144" s="88"/>
      <c r="C144" s="43"/>
      <c r="D144" s="673" t="s">
        <v>242</v>
      </c>
      <c r="E144" s="673"/>
      <c r="F144" s="673"/>
      <c r="G144" s="674"/>
      <c r="H144" s="89" t="e">
        <f>+H123+H131+H136+H142</f>
        <v>#VALUE!</v>
      </c>
    </row>
    <row r="145" spans="2:8" x14ac:dyDescent="0.15">
      <c r="B145" s="88"/>
      <c r="C145" s="43"/>
      <c r="D145" s="499"/>
      <c r="E145" s="499"/>
      <c r="F145" s="499"/>
      <c r="G145" s="499"/>
      <c r="H145" s="90"/>
    </row>
    <row r="146" spans="2:8" x14ac:dyDescent="0.15">
      <c r="B146" s="88"/>
      <c r="C146" s="43"/>
      <c r="D146" s="499"/>
      <c r="E146" s="499"/>
      <c r="F146" s="499"/>
      <c r="G146" s="499"/>
      <c r="H146" s="90"/>
    </row>
    <row r="147" spans="2:8" x14ac:dyDescent="0.15">
      <c r="B147" s="88"/>
      <c r="C147" s="43"/>
      <c r="D147" s="499"/>
      <c r="E147" s="499"/>
      <c r="F147" s="499"/>
      <c r="G147" s="499"/>
      <c r="H147" s="90"/>
    </row>
    <row r="148" spans="2:8" x14ac:dyDescent="0.15">
      <c r="B148" s="91"/>
      <c r="C148" s="92"/>
      <c r="D148" s="499"/>
      <c r="E148" s="499"/>
      <c r="F148" s="499"/>
      <c r="G148" s="499"/>
      <c r="H148" s="90"/>
    </row>
    <row r="149" spans="2:8" x14ac:dyDescent="0.15">
      <c r="B149" s="93"/>
      <c r="C149" s="92"/>
      <c r="D149" s="499"/>
      <c r="E149" s="499"/>
      <c r="F149" s="499"/>
      <c r="G149" s="499"/>
      <c r="H149" s="90"/>
    </row>
    <row r="150" spans="2:8" x14ac:dyDescent="0.15">
      <c r="B150" s="94"/>
      <c r="C150" s="95"/>
      <c r="D150" s="499"/>
      <c r="E150" s="499"/>
      <c r="F150" s="499"/>
      <c r="G150" s="499"/>
      <c r="H150" s="90"/>
    </row>
    <row r="151" spans="2:8" x14ac:dyDescent="0.15">
      <c r="B151" s="96"/>
      <c r="C151" s="97"/>
      <c r="D151" s="98"/>
      <c r="E151" s="98"/>
      <c r="F151" s="98"/>
      <c r="G151" s="98"/>
      <c r="H151" s="99"/>
    </row>
    <row r="162" spans="2:8" ht="16" x14ac:dyDescent="0.15">
      <c r="B162" s="675" t="s">
        <v>210</v>
      </c>
      <c r="C162" s="676"/>
      <c r="D162" s="676"/>
      <c r="E162" s="676"/>
      <c r="F162" s="676"/>
      <c r="G162" s="676"/>
      <c r="H162" s="677"/>
    </row>
    <row r="163" spans="2:8" x14ac:dyDescent="0.15">
      <c r="B163" s="919"/>
      <c r="C163" s="920"/>
      <c r="D163" s="920"/>
      <c r="E163" s="920"/>
      <c r="F163" s="920"/>
      <c r="G163" s="920"/>
      <c r="H163" s="921"/>
    </row>
    <row r="164" spans="2:8" x14ac:dyDescent="0.15">
      <c r="B164" s="922"/>
      <c r="C164" s="923"/>
      <c r="D164" s="923"/>
      <c r="E164" s="923"/>
      <c r="F164" s="923"/>
      <c r="G164" s="923"/>
      <c r="H164" s="924"/>
    </row>
    <row r="165" spans="2:8" x14ac:dyDescent="0.15">
      <c r="B165" s="925"/>
      <c r="C165" s="926"/>
      <c r="D165" s="926"/>
      <c r="E165" s="926"/>
      <c r="F165" s="926"/>
      <c r="G165" s="926"/>
      <c r="H165" s="927"/>
    </row>
    <row r="166" spans="2:8" x14ac:dyDescent="0.15">
      <c r="B166" s="687"/>
      <c r="C166" s="688"/>
      <c r="D166" s="688"/>
      <c r="E166" s="688"/>
      <c r="F166" s="689"/>
      <c r="G166" s="696" t="s">
        <v>243</v>
      </c>
      <c r="H166" s="697"/>
    </row>
    <row r="167" spans="2:8" x14ac:dyDescent="0.15">
      <c r="B167" s="690"/>
      <c r="C167" s="691"/>
      <c r="D167" s="691"/>
      <c r="E167" s="691"/>
      <c r="F167" s="692"/>
      <c r="G167" s="698"/>
      <c r="H167" s="699"/>
    </row>
    <row r="168" spans="2:8" x14ac:dyDescent="0.15">
      <c r="B168" s="693"/>
      <c r="C168" s="694"/>
      <c r="D168" s="694"/>
      <c r="E168" s="694"/>
      <c r="F168" s="695"/>
      <c r="G168" s="700"/>
      <c r="H168" s="701"/>
    </row>
    <row r="169" spans="2:8" x14ac:dyDescent="0.15">
      <c r="B169" s="702"/>
      <c r="C169" s="703"/>
      <c r="D169" s="703"/>
      <c r="E169" s="703"/>
      <c r="F169" s="703"/>
      <c r="G169" s="703"/>
      <c r="H169" s="704"/>
    </row>
    <row r="170" spans="2:8" x14ac:dyDescent="0.15">
      <c r="B170" s="42" t="s">
        <v>213</v>
      </c>
      <c r="C170" s="43"/>
      <c r="D170" s="43"/>
      <c r="E170" s="43"/>
      <c r="F170" s="44"/>
      <c r="G170" s="43"/>
      <c r="H170" s="45"/>
    </row>
    <row r="171" spans="2:8" x14ac:dyDescent="0.15">
      <c r="B171" s="669" t="s">
        <v>214</v>
      </c>
      <c r="C171" s="670"/>
      <c r="D171" s="46" t="s">
        <v>215</v>
      </c>
      <c r="E171" s="46" t="s">
        <v>216</v>
      </c>
      <c r="F171" s="47" t="s">
        <v>244</v>
      </c>
      <c r="G171" s="498" t="s">
        <v>218</v>
      </c>
      <c r="H171" s="48" t="s">
        <v>219</v>
      </c>
    </row>
    <row r="172" spans="2:8" x14ac:dyDescent="0.15">
      <c r="B172" s="705" t="s">
        <v>245</v>
      </c>
      <c r="C172" s="706"/>
      <c r="D172" s="49"/>
      <c r="E172" s="50"/>
      <c r="F172" s="51">
        <v>0.1</v>
      </c>
      <c r="G172" s="52" t="e">
        <f>+H194</f>
        <v>#VALUE!</v>
      </c>
      <c r="H172" s="53" t="e">
        <f>+F172*G172</f>
        <v>#VALUE!</v>
      </c>
    </row>
    <row r="173" spans="2:8" x14ac:dyDescent="0.15">
      <c r="B173" s="707"/>
      <c r="C173" s="708"/>
      <c r="D173" s="49"/>
      <c r="E173" s="50"/>
      <c r="F173" s="54"/>
      <c r="G173" s="55">
        <f>+E173*F173</f>
        <v>0</v>
      </c>
      <c r="H173" s="53">
        <f>+G173</f>
        <v>0</v>
      </c>
    </row>
    <row r="174" spans="2:8" x14ac:dyDescent="0.15">
      <c r="B174" s="705"/>
      <c r="C174" s="706"/>
      <c r="D174" s="49"/>
      <c r="E174" s="50"/>
      <c r="F174" s="54"/>
      <c r="G174" s="52"/>
      <c r="H174" s="53"/>
    </row>
    <row r="175" spans="2:8" x14ac:dyDescent="0.15">
      <c r="B175" s="56"/>
      <c r="C175" s="43"/>
      <c r="D175" s="43"/>
      <c r="E175" s="43"/>
      <c r="F175" s="44"/>
      <c r="G175" s="57" t="s">
        <v>224</v>
      </c>
      <c r="H175" s="58" t="e">
        <f>SUM(H172:H174)</f>
        <v>#VALUE!</v>
      </c>
    </row>
    <row r="176" spans="2:8" x14ac:dyDescent="0.15">
      <c r="B176" s="42" t="s">
        <v>225</v>
      </c>
      <c r="C176" s="43"/>
      <c r="D176" s="43"/>
      <c r="E176" s="43"/>
      <c r="F176" s="59"/>
      <c r="G176" s="59"/>
      <c r="H176" s="60"/>
    </row>
    <row r="177" spans="2:8" x14ac:dyDescent="0.15">
      <c r="B177" s="669" t="s">
        <v>214</v>
      </c>
      <c r="C177" s="670"/>
      <c r="D177" s="46" t="s">
        <v>226</v>
      </c>
      <c r="E177" s="46" t="s">
        <v>227</v>
      </c>
      <c r="F177" s="47" t="s">
        <v>228</v>
      </c>
      <c r="G177" s="498" t="s">
        <v>218</v>
      </c>
      <c r="H177" s="61" t="s">
        <v>219</v>
      </c>
    </row>
    <row r="178" spans="2:8" x14ac:dyDescent="0.15">
      <c r="B178" s="667"/>
      <c r="C178" s="668"/>
      <c r="D178" s="62"/>
      <c r="E178" s="63"/>
      <c r="F178" s="64"/>
      <c r="G178" s="65"/>
      <c r="H178" s="66"/>
    </row>
    <row r="179" spans="2:8" x14ac:dyDescent="0.15">
      <c r="B179" s="709"/>
      <c r="C179" s="710"/>
      <c r="D179" s="62"/>
      <c r="E179" s="63"/>
      <c r="F179" s="64"/>
      <c r="G179" s="65"/>
      <c r="H179" s="66"/>
    </row>
    <row r="180" spans="2:8" x14ac:dyDescent="0.15">
      <c r="B180" s="504"/>
      <c r="C180" s="505"/>
      <c r="D180" s="62"/>
      <c r="E180" s="63"/>
      <c r="F180" s="64"/>
      <c r="G180" s="65"/>
      <c r="H180" s="66"/>
    </row>
    <row r="181" spans="2:8" x14ac:dyDescent="0.15">
      <c r="B181" s="504"/>
      <c r="C181" s="505"/>
      <c r="D181" s="62"/>
      <c r="E181" s="63"/>
      <c r="F181" s="64"/>
      <c r="G181" s="65"/>
      <c r="H181" s="66"/>
    </row>
    <row r="182" spans="2:8" x14ac:dyDescent="0.15">
      <c r="B182" s="709"/>
      <c r="C182" s="710"/>
      <c r="D182" s="67"/>
      <c r="E182" s="68"/>
      <c r="F182" s="54"/>
      <c r="G182" s="52"/>
      <c r="H182" s="69"/>
    </row>
    <row r="183" spans="2:8" x14ac:dyDescent="0.15">
      <c r="B183" s="56"/>
      <c r="C183" s="43"/>
      <c r="D183" s="43"/>
      <c r="E183" s="43"/>
      <c r="F183" s="59"/>
      <c r="G183" s="57" t="s">
        <v>224</v>
      </c>
      <c r="H183" s="70">
        <f>SUM(H178:H182)</f>
        <v>0</v>
      </c>
    </row>
    <row r="184" spans="2:8" x14ac:dyDescent="0.15">
      <c r="B184" s="42" t="s">
        <v>230</v>
      </c>
      <c r="C184" s="43"/>
      <c r="D184" s="43"/>
      <c r="E184" s="43"/>
      <c r="F184" s="59"/>
      <c r="G184" s="59"/>
      <c r="H184" s="53"/>
    </row>
    <row r="185" spans="2:8" x14ac:dyDescent="0.15">
      <c r="B185" s="669" t="s">
        <v>214</v>
      </c>
      <c r="C185" s="670"/>
      <c r="D185" s="46" t="s">
        <v>215</v>
      </c>
      <c r="E185" s="46" t="s">
        <v>231</v>
      </c>
      <c r="F185" s="47" t="s">
        <v>232</v>
      </c>
      <c r="G185" s="46" t="s">
        <v>218</v>
      </c>
      <c r="H185" s="71" t="s">
        <v>233</v>
      </c>
    </row>
    <row r="186" spans="2:8" x14ac:dyDescent="0.15">
      <c r="B186" s="671"/>
      <c r="C186" s="672"/>
      <c r="D186" s="72"/>
      <c r="E186" s="73"/>
      <c r="F186" s="65"/>
      <c r="G186" s="65"/>
      <c r="H186" s="53"/>
    </row>
    <row r="187" spans="2:8" x14ac:dyDescent="0.15">
      <c r="B187" s="671"/>
      <c r="C187" s="672"/>
      <c r="D187" s="72"/>
      <c r="E187" s="74"/>
      <c r="F187" s="75"/>
      <c r="G187" s="74"/>
      <c r="H187" s="76"/>
    </row>
    <row r="188" spans="2:8" x14ac:dyDescent="0.15">
      <c r="B188" s="56"/>
      <c r="C188" s="43"/>
      <c r="D188" s="43"/>
      <c r="E188" s="43"/>
      <c r="F188" s="44"/>
      <c r="G188" s="57" t="s">
        <v>224</v>
      </c>
      <c r="H188" s="77">
        <f>SUM(H186:H187)</f>
        <v>0</v>
      </c>
    </row>
    <row r="189" spans="2:8" x14ac:dyDescent="0.15">
      <c r="B189" s="42" t="s">
        <v>234</v>
      </c>
      <c r="C189" s="43"/>
      <c r="D189" s="43"/>
      <c r="E189" s="43"/>
      <c r="F189" s="44"/>
      <c r="G189" s="59"/>
      <c r="H189" s="78"/>
    </row>
    <row r="190" spans="2:8" x14ac:dyDescent="0.15">
      <c r="B190" s="79" t="s">
        <v>235</v>
      </c>
      <c r="C190" s="79" t="s">
        <v>228</v>
      </c>
      <c r="D190" s="79" t="s">
        <v>236</v>
      </c>
      <c r="E190" s="79" t="s">
        <v>237</v>
      </c>
      <c r="F190" s="80" t="s">
        <v>238</v>
      </c>
      <c r="G190" s="81" t="s">
        <v>244</v>
      </c>
      <c r="H190" s="82" t="s">
        <v>218</v>
      </c>
    </row>
    <row r="191" spans="2:8" x14ac:dyDescent="0.15">
      <c r="B191" s="69" t="s">
        <v>249</v>
      </c>
      <c r="C191" s="74">
        <v>1</v>
      </c>
      <c r="D191" s="83" t="str">
        <f>+D139</f>
        <v>Jornal</v>
      </c>
      <c r="E191" s="84">
        <v>1.8344</v>
      </c>
      <c r="F191" s="85" t="e">
        <f>+D191*C191*E191</f>
        <v>#VALUE!</v>
      </c>
      <c r="G191" s="74"/>
      <c r="H191" s="65" t="e">
        <f>F191/G191</f>
        <v>#VALUE!</v>
      </c>
    </row>
    <row r="192" spans="2:8" x14ac:dyDescent="0.15">
      <c r="B192" s="69" t="s">
        <v>250</v>
      </c>
      <c r="C192" s="74">
        <v>1</v>
      </c>
      <c r="D192" s="83" t="e">
        <f>+D140</f>
        <v>#REF!</v>
      </c>
      <c r="E192" s="84">
        <v>1.8344</v>
      </c>
      <c r="F192" s="85" t="e">
        <f>+D192*C192*E192</f>
        <v>#REF!</v>
      </c>
      <c r="G192" s="74"/>
      <c r="H192" s="65" t="e">
        <f>+F192/G192</f>
        <v>#REF!</v>
      </c>
    </row>
    <row r="193" spans="2:8" x14ac:dyDescent="0.15">
      <c r="B193" s="69"/>
      <c r="C193" s="69"/>
      <c r="D193" s="75"/>
      <c r="E193" s="69"/>
      <c r="F193" s="75"/>
      <c r="G193" s="69"/>
      <c r="H193" s="85"/>
    </row>
    <row r="194" spans="2:8" x14ac:dyDescent="0.15">
      <c r="B194" s="56"/>
      <c r="C194" s="43"/>
      <c r="D194" s="43"/>
      <c r="E194" s="43"/>
      <c r="F194" s="44"/>
      <c r="G194" s="57" t="s">
        <v>224</v>
      </c>
      <c r="H194" s="86" t="e">
        <f>+SUM(H191:H193)</f>
        <v>#VALUE!</v>
      </c>
    </row>
    <row r="195" spans="2:8" x14ac:dyDescent="0.15">
      <c r="B195" s="56"/>
      <c r="C195" s="43"/>
      <c r="D195" s="43"/>
      <c r="E195" s="43"/>
      <c r="F195" s="44"/>
      <c r="G195" s="87"/>
      <c r="H195" s="78"/>
    </row>
    <row r="196" spans="2:8" x14ac:dyDescent="0.15">
      <c r="B196" s="88"/>
      <c r="C196" s="43"/>
      <c r="D196" s="673" t="s">
        <v>242</v>
      </c>
      <c r="E196" s="673"/>
      <c r="F196" s="673"/>
      <c r="G196" s="674"/>
      <c r="H196" s="89" t="e">
        <f>+H175+H183+H188+H194</f>
        <v>#VALUE!</v>
      </c>
    </row>
    <row r="197" spans="2:8" x14ac:dyDescent="0.15">
      <c r="B197" s="88"/>
      <c r="C197" s="43"/>
      <c r="D197" s="499"/>
      <c r="E197" s="499"/>
      <c r="F197" s="499"/>
      <c r="G197" s="499"/>
      <c r="H197" s="90"/>
    </row>
    <row r="198" spans="2:8" x14ac:dyDescent="0.15">
      <c r="B198" s="88"/>
      <c r="C198" s="43"/>
      <c r="D198" s="499"/>
      <c r="E198" s="499"/>
      <c r="F198" s="499"/>
      <c r="G198" s="499"/>
      <c r="H198" s="90"/>
    </row>
    <row r="199" spans="2:8" x14ac:dyDescent="0.15">
      <c r="B199" s="88"/>
      <c r="C199" s="43"/>
      <c r="D199" s="499"/>
      <c r="E199" s="499"/>
      <c r="F199" s="499"/>
      <c r="G199" s="499"/>
      <c r="H199" s="90"/>
    </row>
    <row r="200" spans="2:8" x14ac:dyDescent="0.15">
      <c r="B200" s="91"/>
      <c r="C200" s="92"/>
      <c r="D200" s="499"/>
      <c r="E200" s="499"/>
      <c r="F200" s="499"/>
      <c r="G200" s="499"/>
      <c r="H200" s="90"/>
    </row>
    <row r="201" spans="2:8" x14ac:dyDescent="0.15">
      <c r="B201" s="93"/>
      <c r="C201" s="92"/>
      <c r="D201" s="499"/>
      <c r="E201" s="499"/>
      <c r="F201" s="499"/>
      <c r="G201" s="499"/>
      <c r="H201" s="90"/>
    </row>
    <row r="202" spans="2:8" x14ac:dyDescent="0.15">
      <c r="B202" s="94"/>
      <c r="C202" s="95"/>
      <c r="D202" s="499"/>
      <c r="E202" s="499"/>
      <c r="F202" s="499"/>
      <c r="G202" s="499"/>
      <c r="H202" s="90"/>
    </row>
    <row r="203" spans="2:8" x14ac:dyDescent="0.15">
      <c r="B203" s="96"/>
      <c r="C203" s="97"/>
      <c r="D203" s="98"/>
      <c r="E203" s="98"/>
      <c r="F203" s="98"/>
      <c r="G203" s="98"/>
      <c r="H203" s="99"/>
    </row>
    <row r="214" spans="2:8" ht="16" x14ac:dyDescent="0.15">
      <c r="B214" s="675" t="s">
        <v>210</v>
      </c>
      <c r="C214" s="676"/>
      <c r="D214" s="676"/>
      <c r="E214" s="676"/>
      <c r="F214" s="676"/>
      <c r="G214" s="676"/>
      <c r="H214" s="677"/>
    </row>
    <row r="215" spans="2:8" x14ac:dyDescent="0.15">
      <c r="B215" s="919"/>
      <c r="C215" s="920"/>
      <c r="D215" s="920"/>
      <c r="E215" s="920"/>
      <c r="F215" s="920"/>
      <c r="G215" s="920"/>
      <c r="H215" s="921"/>
    </row>
    <row r="216" spans="2:8" x14ac:dyDescent="0.15">
      <c r="B216" s="922"/>
      <c r="C216" s="923"/>
      <c r="D216" s="923"/>
      <c r="E216" s="923"/>
      <c r="F216" s="923"/>
      <c r="G216" s="923"/>
      <c r="H216" s="924"/>
    </row>
    <row r="217" spans="2:8" x14ac:dyDescent="0.15">
      <c r="B217" s="925"/>
      <c r="C217" s="926"/>
      <c r="D217" s="926"/>
      <c r="E217" s="926"/>
      <c r="F217" s="926"/>
      <c r="G217" s="926"/>
      <c r="H217" s="927"/>
    </row>
    <row r="218" spans="2:8" x14ac:dyDescent="0.15">
      <c r="B218" s="687"/>
      <c r="C218" s="688"/>
      <c r="D218" s="688"/>
      <c r="E218" s="688"/>
      <c r="F218" s="689"/>
      <c r="G218" s="696" t="s">
        <v>243</v>
      </c>
      <c r="H218" s="697"/>
    </row>
    <row r="219" spans="2:8" x14ac:dyDescent="0.15">
      <c r="B219" s="690"/>
      <c r="C219" s="691"/>
      <c r="D219" s="691"/>
      <c r="E219" s="691"/>
      <c r="F219" s="692"/>
      <c r="G219" s="698"/>
      <c r="H219" s="699"/>
    </row>
    <row r="220" spans="2:8" x14ac:dyDescent="0.15">
      <c r="B220" s="693"/>
      <c r="C220" s="694"/>
      <c r="D220" s="694"/>
      <c r="E220" s="694"/>
      <c r="F220" s="695"/>
      <c r="G220" s="700"/>
      <c r="H220" s="701"/>
    </row>
    <row r="221" spans="2:8" x14ac:dyDescent="0.15">
      <c r="B221" s="702"/>
      <c r="C221" s="703"/>
      <c r="D221" s="703"/>
      <c r="E221" s="703"/>
      <c r="F221" s="703"/>
      <c r="G221" s="703"/>
      <c r="H221" s="704"/>
    </row>
    <row r="222" spans="2:8" x14ac:dyDescent="0.15">
      <c r="B222" s="42" t="s">
        <v>213</v>
      </c>
      <c r="C222" s="43"/>
      <c r="D222" s="43"/>
      <c r="E222" s="43"/>
      <c r="F222" s="44"/>
      <c r="G222" s="43"/>
      <c r="H222" s="45"/>
    </row>
    <row r="223" spans="2:8" x14ac:dyDescent="0.15">
      <c r="B223" s="669" t="s">
        <v>214</v>
      </c>
      <c r="C223" s="670"/>
      <c r="D223" s="46" t="s">
        <v>215</v>
      </c>
      <c r="E223" s="46" t="s">
        <v>216</v>
      </c>
      <c r="F223" s="47" t="s">
        <v>244</v>
      </c>
      <c r="G223" s="498" t="s">
        <v>218</v>
      </c>
      <c r="H223" s="48" t="s">
        <v>219</v>
      </c>
    </row>
    <row r="224" spans="2:8" x14ac:dyDescent="0.15">
      <c r="B224" s="705" t="s">
        <v>245</v>
      </c>
      <c r="C224" s="706"/>
      <c r="D224" s="49"/>
      <c r="E224" s="50"/>
      <c r="F224" s="51">
        <v>0.1</v>
      </c>
      <c r="G224" s="52" t="e">
        <f>+H246</f>
        <v>#VALUE!</v>
      </c>
      <c r="H224" s="53" t="e">
        <f>+F224*G224</f>
        <v>#VALUE!</v>
      </c>
    </row>
    <row r="225" spans="2:8" x14ac:dyDescent="0.15">
      <c r="B225" s="707"/>
      <c r="C225" s="708"/>
      <c r="D225" s="49"/>
      <c r="E225" s="50"/>
      <c r="F225" s="54"/>
      <c r="G225" s="55">
        <f>+E225*F225</f>
        <v>0</v>
      </c>
      <c r="H225" s="53">
        <f>+G225</f>
        <v>0</v>
      </c>
    </row>
    <row r="226" spans="2:8" x14ac:dyDescent="0.15">
      <c r="B226" s="705"/>
      <c r="C226" s="706"/>
      <c r="D226" s="49"/>
      <c r="E226" s="50"/>
      <c r="F226" s="54"/>
      <c r="G226" s="52"/>
      <c r="H226" s="53"/>
    </row>
    <row r="227" spans="2:8" x14ac:dyDescent="0.15">
      <c r="B227" s="56"/>
      <c r="C227" s="43"/>
      <c r="D227" s="43"/>
      <c r="E227" s="43"/>
      <c r="F227" s="44"/>
      <c r="G227" s="57" t="s">
        <v>224</v>
      </c>
      <c r="H227" s="58" t="e">
        <f>SUM(H224:H226)</f>
        <v>#VALUE!</v>
      </c>
    </row>
    <row r="228" spans="2:8" x14ac:dyDescent="0.15">
      <c r="B228" s="42" t="s">
        <v>225</v>
      </c>
      <c r="C228" s="43"/>
      <c r="D228" s="43"/>
      <c r="E228" s="43"/>
      <c r="F228" s="59"/>
      <c r="G228" s="59"/>
      <c r="H228" s="60"/>
    </row>
    <row r="229" spans="2:8" x14ac:dyDescent="0.15">
      <c r="B229" s="669" t="s">
        <v>214</v>
      </c>
      <c r="C229" s="670"/>
      <c r="D229" s="46" t="s">
        <v>226</v>
      </c>
      <c r="E229" s="46" t="s">
        <v>227</v>
      </c>
      <c r="F229" s="47" t="s">
        <v>228</v>
      </c>
      <c r="G229" s="498" t="s">
        <v>218</v>
      </c>
      <c r="H229" s="61" t="s">
        <v>219</v>
      </c>
    </row>
    <row r="230" spans="2:8" x14ac:dyDescent="0.15">
      <c r="B230" s="667"/>
      <c r="C230" s="668"/>
      <c r="D230" s="62"/>
      <c r="E230" s="63"/>
      <c r="F230" s="64"/>
      <c r="G230" s="65"/>
      <c r="H230" s="66"/>
    </row>
    <row r="231" spans="2:8" x14ac:dyDescent="0.15">
      <c r="B231" s="709"/>
      <c r="C231" s="710"/>
      <c r="D231" s="62"/>
      <c r="E231" s="63"/>
      <c r="F231" s="64"/>
      <c r="G231" s="65"/>
      <c r="H231" s="66"/>
    </row>
    <row r="232" spans="2:8" x14ac:dyDescent="0.15">
      <c r="B232" s="504"/>
      <c r="C232" s="505"/>
      <c r="D232" s="62"/>
      <c r="E232" s="63"/>
      <c r="F232" s="64"/>
      <c r="G232" s="65"/>
      <c r="H232" s="66"/>
    </row>
    <row r="233" spans="2:8" x14ac:dyDescent="0.15">
      <c r="B233" s="504"/>
      <c r="C233" s="505"/>
      <c r="D233" s="62"/>
      <c r="E233" s="63"/>
      <c r="F233" s="64"/>
      <c r="G233" s="65"/>
      <c r="H233" s="66"/>
    </row>
    <row r="234" spans="2:8" x14ac:dyDescent="0.15">
      <c r="B234" s="709"/>
      <c r="C234" s="710"/>
      <c r="D234" s="67"/>
      <c r="E234" s="68"/>
      <c r="F234" s="54"/>
      <c r="G234" s="52"/>
      <c r="H234" s="69"/>
    </row>
    <row r="235" spans="2:8" x14ac:dyDescent="0.15">
      <c r="B235" s="56"/>
      <c r="C235" s="43"/>
      <c r="D235" s="43"/>
      <c r="E235" s="43"/>
      <c r="F235" s="59"/>
      <c r="G235" s="57" t="s">
        <v>224</v>
      </c>
      <c r="H235" s="70">
        <f>SUM(H230:H234)</f>
        <v>0</v>
      </c>
    </row>
    <row r="236" spans="2:8" x14ac:dyDescent="0.15">
      <c r="B236" s="42" t="s">
        <v>230</v>
      </c>
      <c r="C236" s="43"/>
      <c r="D236" s="43"/>
      <c r="E236" s="43"/>
      <c r="F236" s="59"/>
      <c r="G236" s="59"/>
      <c r="H236" s="53"/>
    </row>
    <row r="237" spans="2:8" x14ac:dyDescent="0.15">
      <c r="B237" s="669" t="s">
        <v>214</v>
      </c>
      <c r="C237" s="670"/>
      <c r="D237" s="46" t="s">
        <v>215</v>
      </c>
      <c r="E237" s="46" t="s">
        <v>231</v>
      </c>
      <c r="F237" s="47" t="s">
        <v>232</v>
      </c>
      <c r="G237" s="46" t="s">
        <v>218</v>
      </c>
      <c r="H237" s="71" t="s">
        <v>233</v>
      </c>
    </row>
    <row r="238" spans="2:8" x14ac:dyDescent="0.15">
      <c r="B238" s="671"/>
      <c r="C238" s="672"/>
      <c r="D238" s="72"/>
      <c r="E238" s="73"/>
      <c r="F238" s="65"/>
      <c r="G238" s="65"/>
      <c r="H238" s="53"/>
    </row>
    <row r="239" spans="2:8" x14ac:dyDescent="0.15">
      <c r="B239" s="671"/>
      <c r="C239" s="672"/>
      <c r="D239" s="72"/>
      <c r="E239" s="74"/>
      <c r="F239" s="75"/>
      <c r="G239" s="74"/>
      <c r="H239" s="76"/>
    </row>
    <row r="240" spans="2:8" x14ac:dyDescent="0.15">
      <c r="B240" s="56"/>
      <c r="C240" s="43"/>
      <c r="D240" s="43"/>
      <c r="E240" s="43"/>
      <c r="F240" s="44"/>
      <c r="G240" s="57" t="s">
        <v>224</v>
      </c>
      <c r="H240" s="77">
        <f>SUM(H238:H239)</f>
        <v>0</v>
      </c>
    </row>
    <row r="241" spans="2:8" x14ac:dyDescent="0.15">
      <c r="B241" s="42" t="s">
        <v>234</v>
      </c>
      <c r="C241" s="43"/>
      <c r="D241" s="43"/>
      <c r="E241" s="43"/>
      <c r="F241" s="44"/>
      <c r="G241" s="59"/>
      <c r="H241" s="78"/>
    </row>
    <row r="242" spans="2:8" x14ac:dyDescent="0.15">
      <c r="B242" s="79" t="s">
        <v>235</v>
      </c>
      <c r="C242" s="79" t="s">
        <v>228</v>
      </c>
      <c r="D242" s="79" t="s">
        <v>236</v>
      </c>
      <c r="E242" s="79" t="s">
        <v>237</v>
      </c>
      <c r="F242" s="80" t="s">
        <v>238</v>
      </c>
      <c r="G242" s="81" t="s">
        <v>244</v>
      </c>
      <c r="H242" s="82" t="s">
        <v>218</v>
      </c>
    </row>
    <row r="243" spans="2:8" x14ac:dyDescent="0.15">
      <c r="B243" s="69" t="s">
        <v>249</v>
      </c>
      <c r="C243" s="74">
        <v>1</v>
      </c>
      <c r="D243" s="83" t="str">
        <f>+D191</f>
        <v>Jornal</v>
      </c>
      <c r="E243" s="84">
        <v>1.8344</v>
      </c>
      <c r="F243" s="85" t="e">
        <f>+D243*C243*E243</f>
        <v>#VALUE!</v>
      </c>
      <c r="G243" s="74"/>
      <c r="H243" s="65" t="e">
        <f>F243/G243</f>
        <v>#VALUE!</v>
      </c>
    </row>
    <row r="244" spans="2:8" x14ac:dyDescent="0.15">
      <c r="B244" s="69" t="s">
        <v>250</v>
      </c>
      <c r="C244" s="74">
        <v>1</v>
      </c>
      <c r="D244" s="83" t="e">
        <f>+D192</f>
        <v>#REF!</v>
      </c>
      <c r="E244" s="84">
        <v>1.8344</v>
      </c>
      <c r="F244" s="85" t="e">
        <f>+D244*C244*E244</f>
        <v>#REF!</v>
      </c>
      <c r="G244" s="74"/>
      <c r="H244" s="65" t="e">
        <f>+F244/G244</f>
        <v>#REF!</v>
      </c>
    </row>
    <row r="245" spans="2:8" x14ac:dyDescent="0.15">
      <c r="B245" s="69"/>
      <c r="C245" s="69"/>
      <c r="D245" s="75"/>
      <c r="E245" s="69"/>
      <c r="F245" s="75"/>
      <c r="G245" s="69"/>
      <c r="H245" s="85"/>
    </row>
    <row r="246" spans="2:8" x14ac:dyDescent="0.15">
      <c r="B246" s="56"/>
      <c r="C246" s="43"/>
      <c r="D246" s="43"/>
      <c r="E246" s="43"/>
      <c r="F246" s="44"/>
      <c r="G246" s="57" t="s">
        <v>224</v>
      </c>
      <c r="H246" s="86" t="e">
        <f>+SUM(H243:H245)</f>
        <v>#VALUE!</v>
      </c>
    </row>
    <row r="247" spans="2:8" x14ac:dyDescent="0.15">
      <c r="B247" s="56"/>
      <c r="C247" s="43"/>
      <c r="D247" s="43"/>
      <c r="E247" s="43"/>
      <c r="F247" s="44"/>
      <c r="G247" s="87"/>
      <c r="H247" s="78"/>
    </row>
    <row r="248" spans="2:8" x14ac:dyDescent="0.15">
      <c r="B248" s="88"/>
      <c r="C248" s="43"/>
      <c r="D248" s="673" t="s">
        <v>242</v>
      </c>
      <c r="E248" s="673"/>
      <c r="F248" s="673"/>
      <c r="G248" s="674"/>
      <c r="H248" s="89" t="e">
        <f>+H227+H235+H240+H246</f>
        <v>#VALUE!</v>
      </c>
    </row>
    <row r="249" spans="2:8" x14ac:dyDescent="0.15">
      <c r="B249" s="88"/>
      <c r="C249" s="43"/>
      <c r="D249" s="499"/>
      <c r="E249" s="499"/>
      <c r="F249" s="499"/>
      <c r="G249" s="499"/>
      <c r="H249" s="90"/>
    </row>
    <row r="250" spans="2:8" x14ac:dyDescent="0.15">
      <c r="B250" s="88"/>
      <c r="C250" s="43"/>
      <c r="D250" s="499"/>
      <c r="E250" s="499"/>
      <c r="F250" s="499"/>
      <c r="G250" s="499"/>
      <c r="H250" s="90"/>
    </row>
    <row r="251" spans="2:8" x14ac:dyDescent="0.15">
      <c r="B251" s="88"/>
      <c r="C251" s="43"/>
      <c r="D251" s="499"/>
      <c r="E251" s="499"/>
      <c r="F251" s="499"/>
      <c r="G251" s="499"/>
      <c r="H251" s="90"/>
    </row>
    <row r="252" spans="2:8" x14ac:dyDescent="0.15">
      <c r="B252" s="91"/>
      <c r="C252" s="92"/>
      <c r="D252" s="499"/>
      <c r="E252" s="499"/>
      <c r="F252" s="499"/>
      <c r="G252" s="499"/>
      <c r="H252" s="90"/>
    </row>
    <row r="253" spans="2:8" x14ac:dyDescent="0.15">
      <c r="B253" s="93"/>
      <c r="C253" s="92"/>
      <c r="D253" s="499"/>
      <c r="E253" s="499"/>
      <c r="F253" s="499"/>
      <c r="G253" s="499"/>
      <c r="H253" s="90"/>
    </row>
    <row r="254" spans="2:8" x14ac:dyDescent="0.15">
      <c r="B254" s="94"/>
      <c r="C254" s="95"/>
      <c r="D254" s="499"/>
      <c r="E254" s="499"/>
      <c r="F254" s="499"/>
      <c r="G254" s="499"/>
      <c r="H254" s="90"/>
    </row>
    <row r="255" spans="2:8" x14ac:dyDescent="0.15">
      <c r="B255" s="96"/>
      <c r="C255" s="97"/>
      <c r="D255" s="98"/>
      <c r="E255" s="98"/>
      <c r="F255" s="98"/>
      <c r="G255" s="98"/>
      <c r="H255" s="99"/>
    </row>
  </sheetData>
  <mergeCells count="85">
    <mergeCell ref="D248:G248"/>
    <mergeCell ref="B223:C223"/>
    <mergeCell ref="B224:C224"/>
    <mergeCell ref="B225:C225"/>
    <mergeCell ref="B226:C226"/>
    <mergeCell ref="B229:C229"/>
    <mergeCell ref="B230:C230"/>
    <mergeCell ref="B231:C231"/>
    <mergeCell ref="B234:C234"/>
    <mergeCell ref="B237:C237"/>
    <mergeCell ref="B238:C238"/>
    <mergeCell ref="B239:C239"/>
    <mergeCell ref="B221:H221"/>
    <mergeCell ref="B178:C178"/>
    <mergeCell ref="B179:C179"/>
    <mergeCell ref="B182:C182"/>
    <mergeCell ref="B185:C185"/>
    <mergeCell ref="B186:C186"/>
    <mergeCell ref="B187:C187"/>
    <mergeCell ref="D196:G196"/>
    <mergeCell ref="B214:H214"/>
    <mergeCell ref="B215:H217"/>
    <mergeCell ref="B218:F220"/>
    <mergeCell ref="G218:H220"/>
    <mergeCell ref="B177:C177"/>
    <mergeCell ref="B134:C134"/>
    <mergeCell ref="B135:C135"/>
    <mergeCell ref="D144:G144"/>
    <mergeCell ref="B162:H162"/>
    <mergeCell ref="B163:H165"/>
    <mergeCell ref="B166:F168"/>
    <mergeCell ref="G166:H168"/>
    <mergeCell ref="B169:H169"/>
    <mergeCell ref="B171:C171"/>
    <mergeCell ref="B172:C172"/>
    <mergeCell ref="B173:C173"/>
    <mergeCell ref="B174:C174"/>
    <mergeCell ref="B133:C133"/>
    <mergeCell ref="B114:F116"/>
    <mergeCell ref="G114:H116"/>
    <mergeCell ref="B117:H117"/>
    <mergeCell ref="B119:C119"/>
    <mergeCell ref="B120:C120"/>
    <mergeCell ref="B121:C121"/>
    <mergeCell ref="B122:C122"/>
    <mergeCell ref="B125:C125"/>
    <mergeCell ref="B126:C126"/>
    <mergeCell ref="B127:C127"/>
    <mergeCell ref="B130:C130"/>
    <mergeCell ref="B111:H113"/>
    <mergeCell ref="B69:C69"/>
    <mergeCell ref="B70:C70"/>
    <mergeCell ref="B73:C73"/>
    <mergeCell ref="B74:C74"/>
    <mergeCell ref="B75:C75"/>
    <mergeCell ref="B78:C78"/>
    <mergeCell ref="B81:C81"/>
    <mergeCell ref="B82:C82"/>
    <mergeCell ref="B83:C83"/>
    <mergeCell ref="D92:G92"/>
    <mergeCell ref="B110:H110"/>
    <mergeCell ref="B68:C68"/>
    <mergeCell ref="B27:C27"/>
    <mergeCell ref="B30:C30"/>
    <mergeCell ref="B31:C31"/>
    <mergeCell ref="B32:C32"/>
    <mergeCell ref="B59:H61"/>
    <mergeCell ref="B62:F64"/>
    <mergeCell ref="G62:H64"/>
    <mergeCell ref="B65:H65"/>
    <mergeCell ref="B67:C67"/>
    <mergeCell ref="D41:G41"/>
    <mergeCell ref="B58:H58"/>
    <mergeCell ref="B24:C24"/>
    <mergeCell ref="B16:C16"/>
    <mergeCell ref="B7:H7"/>
    <mergeCell ref="B8:H10"/>
    <mergeCell ref="B11:F13"/>
    <mergeCell ref="G11:H13"/>
    <mergeCell ref="B14:H14"/>
    <mergeCell ref="B17:C17"/>
    <mergeCell ref="B18:C18"/>
    <mergeCell ref="B19:C19"/>
    <mergeCell ref="B22:C22"/>
    <mergeCell ref="B23:C23"/>
  </mergeCells>
  <dataValidations count="1">
    <dataValidation type="list" allowBlank="1" showInputMessage="1" showErrorMessage="1" sqref="B27:C27 B78:C78 B130:C130 B182:C182 B234:C234" xr:uid="{3E369265-359C-4D25-AAD9-488B0F3D4A11}">
      <formula1>#REF!</formula1>
    </dataValidation>
  </dataValidations>
  <pageMargins left="0.70866141732283472" right="0.70866141732283472" top="0.74803149606299213" bottom="0.74803149606299213" header="0.31496062992125984" footer="0.31496062992125984"/>
  <pageSetup orientation="portrait" horizont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5</vt:i4>
      </vt:variant>
    </vt:vector>
  </HeadingPairs>
  <TitlesOfParts>
    <vt:vector size="18" baseType="lpstr">
      <vt:lpstr>PRESUPUESTO GENERAL</vt:lpstr>
      <vt:lpstr> PPTO INTERVENTORÍA</vt:lpstr>
      <vt:lpstr>MEMORIAS DE CANTIDADES</vt:lpstr>
      <vt:lpstr>APU PRELIMINARES </vt:lpstr>
      <vt:lpstr>APU CANCHA DEPORTIVA </vt:lpstr>
      <vt:lpstr>APU CERREAMIENTO PERIMETRAL CA </vt:lpstr>
      <vt:lpstr>APU PARQUE BIOSALUDABLE</vt:lpstr>
      <vt:lpstr>APU ESPACIO PÚBLICO</vt:lpstr>
      <vt:lpstr>APU PARQUE RECREATIVO</vt:lpstr>
      <vt:lpstr> FACTOR MULTIPLICADOR</vt:lpstr>
      <vt:lpstr>DESGLOSE AIU</vt:lpstr>
      <vt:lpstr>Hoja2</vt:lpstr>
      <vt:lpstr>plantilla APU</vt:lpstr>
      <vt:lpstr>' FACTOR MULTIPLICADOR'!Área_de_impresión</vt:lpstr>
      <vt:lpstr>' PPTO INTERVENTORÍA'!Área_de_impresión</vt:lpstr>
      <vt:lpstr>'PRESUPUESTO GENERAL'!Área_de_impresión</vt:lpstr>
      <vt:lpstr>objeto</vt:lpstr>
      <vt:lpstr>'PRESUPUESTO GENERAL'!Títulos_a_imprimir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JORGE RODRIGUEZ</cp:lastModifiedBy>
  <cp:revision/>
  <dcterms:created xsi:type="dcterms:W3CDTF">2026-07-23T13:11:45Z</dcterms:created>
  <dcterms:modified xsi:type="dcterms:W3CDTF">2026-09-17T12:52:07Z</dcterms:modified>
  <cp:category/>
  <cp:contentStatus/>
</cp:coreProperties>
</file>