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Erika Moreno\Downloads\CONTRATO DE BARRACAS DE CIVILES (31-08-2026)\CONTRATO DE BARRACAS DE CIVILES\"/>
    </mc:Choice>
  </mc:AlternateContent>
  <xr:revisionPtr revIDLastSave="0" documentId="13_ncr:1_{311A36D6-98C5-40E2-9C78-F39D23FC2855}" xr6:coauthVersionLast="47" xr6:coauthVersionMax="47" xr10:uidLastSave="{00000000-0000-0000-0000-000000000000}"/>
  <bookViews>
    <workbookView xWindow="28680" yWindow="-120" windowWidth="29040" windowHeight="15720" tabRatio="500" xr2:uid="{00000000-000D-0000-FFFF-FFFF00000000}"/>
  </bookViews>
  <sheets>
    <sheet name="PRESUPUESTO Y CANTIDADES"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ERR</definedName>
    <definedName name="\Z">ERR</definedName>
    <definedName name="_________AFC1">[5]INV!$A$25:$D$28</definedName>
    <definedName name="_________AFC3">[5]INV!$F$25:$I$28</definedName>
    <definedName name="_________AFC5">[5]INV!$K$25:$N$28</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key2" hidden="1">[6]inst!#REF!</definedName>
    <definedName name="_________PJ50">#REF!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key2" hidden="1">[7]inst!#REF!</definedName>
    <definedName name="________key3" hidden="1">#REF!</definedName>
    <definedName name="________MA2">#REF!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MA2">#REF!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[5]INV!$A$12:$D$15</definedName>
    <definedName name="______SBC3">[5]INV!$F$12:$I$15</definedName>
    <definedName name="______SBC5">[5]INV!$K$12:$N$15</definedName>
    <definedName name="_____AFC1">[5]INV!$A$25:$D$28</definedName>
    <definedName name="_____AFC3">[5]INV!$F$25:$I$28</definedName>
    <definedName name="_____AFC5">[5]INV!$K$25:$N$28</definedName>
    <definedName name="_____ane7" localSheetId="0">[8]!_xlbgnm.ane7</definedName>
    <definedName name="_____ane7">[8]!_xlbgnm.ane7</definedName>
    <definedName name="_____ane8" localSheetId="0">[8]!_xlbgnm.ane8</definedName>
    <definedName name="_____ane8">[8]!_xlbgnm.ane8</definedName>
    <definedName name="_____Atp2">[8]EMPRESA!$F$22</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DCI1">[9]tablas!#REF!</definedName>
    <definedName name="_____DDS1">[9]tablas!#REF!</definedName>
    <definedName name="_____DGO1">[9]tablas!#REF!</definedName>
    <definedName name="_____DGP1">[9]tablas!#REF!</definedName>
    <definedName name="_____DIJ1">[9]tablas!#REF!</definedName>
    <definedName name="_____DPI1">[9]tablas!#REF!</definedName>
    <definedName name="_____DPY1">[9]tablas!#REF!</definedName>
    <definedName name="_____DRI1">[9]tablas!#REF!</definedName>
    <definedName name="_____DRL1">[9]tablas!#REF!</definedName>
    <definedName name="_____DSP1">[9]tablas!#REF!</definedName>
    <definedName name="_____ECP1">[9]tablas!#REF!</definedName>
    <definedName name="_____ICP1">[9]tablas!#REF!</definedName>
    <definedName name="_____MA2">#REF!</definedName>
    <definedName name="_____OCD1">[9]tablas!#REF!</definedName>
    <definedName name="_____OCI1">[9]tablas!#REF!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[5]INV!$A$12:$D$15</definedName>
    <definedName name="_____SBC3">[5]INV!$F$12:$I$15</definedName>
    <definedName name="_____SBC5">[5]INV!$K$12:$N$15</definedName>
    <definedName name="_____VEX1">[9]tablas!#REF!</definedName>
    <definedName name="_____VFA1">[9]tablas!#REF!</definedName>
    <definedName name="_____VIT1">[9]tablas!#REF!</definedName>
    <definedName name="_____VPR1">[9]tablas!#REF!</definedName>
    <definedName name="_____VPR2">[10]tablas!#REF!</definedName>
    <definedName name="_____VRP1">[9]tablas!#REF!</definedName>
    <definedName name="_____VSM1">[9]tablas!#REF!</definedName>
    <definedName name="____AFC1">[5]INV!$A$25:$D$28</definedName>
    <definedName name="____AFC3">[5]INV!$F$25:$I$28</definedName>
    <definedName name="____AFC5">[5]INV!$K$25:$N$28</definedName>
    <definedName name="____ane7" localSheetId="0">[11]!_xlbgnm.ane7</definedName>
    <definedName name="____ane7">[11]!_xlbgnm.ane7</definedName>
    <definedName name="____ane8" localSheetId="0">[11]!_xlbgnm.ane8</definedName>
    <definedName name="____ane8">[11]!_xlbgnm.ane8</definedName>
    <definedName name="____Atp2">[11]EMPRESA!$F$22</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[9]tablas!#REF!</definedName>
    <definedName name="____DDS1">[9]tablas!#REF!</definedName>
    <definedName name="____DGO1">[9]tablas!#REF!</definedName>
    <definedName name="____DGP1">[9]tablas!#REF!</definedName>
    <definedName name="____DIJ1">[9]tablas!#REF!</definedName>
    <definedName name="____DPI1">[9]tablas!#REF!</definedName>
    <definedName name="____DPY1">[9]tablas!#REF!</definedName>
    <definedName name="____DRI1">[9]tablas!#REF!</definedName>
    <definedName name="____DRL1">[9]tablas!#REF!</definedName>
    <definedName name="____DSP1">[9]tablas!#REF!</definedName>
    <definedName name="____ECP1">[9]tablas!#REF!</definedName>
    <definedName name="____ICP1">[9]tablas!#REF!</definedName>
    <definedName name="____LEY80">#REF!</definedName>
    <definedName name="____MA2">#REF!</definedName>
    <definedName name="____OCD1">[9]tablas!#REF!</definedName>
    <definedName name="____OCI1">[9]tablas!#REF!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[5]INV!$A$12:$D$15</definedName>
    <definedName name="____SBC3">[5]INV!$F$12:$I$15</definedName>
    <definedName name="____SBC5">[5]INV!$K$12:$N$15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[9]tablas!#REF!</definedName>
    <definedName name="____VFA1">[9]tablas!#REF!</definedName>
    <definedName name="____VIT1">[9]tablas!#REF!</definedName>
    <definedName name="____VPR1">[9]tablas!#REF!</definedName>
    <definedName name="____VPR2">#REF!</definedName>
    <definedName name="____VRP1">[9]tablas!#REF!</definedName>
    <definedName name="____VSM1">[9]tablas!#REF!</definedName>
    <definedName name="___AFC1">[5]INV!$A$25:$D$28</definedName>
    <definedName name="___AFC3">[5]INV!$F$25:$I$28</definedName>
    <definedName name="___AFC5">[5]INV!$K$25:$N$28</definedName>
    <definedName name="___ane7" localSheetId="0">[12]!_xlbgnm.ane7</definedName>
    <definedName name="___ane7">[12]!_xlbgnm.ane7</definedName>
    <definedName name="___ane8" localSheetId="0">[12]!_xlbgnm.ane8</definedName>
    <definedName name="___ane8">[12]!_xlbgnm.ane8</definedName>
    <definedName name="___Atp2">[12]EMPRESA!$F$22</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[9]tablas!#REF!</definedName>
    <definedName name="___DDS1">[9]tablas!#REF!</definedName>
    <definedName name="___DGO1">[9]tablas!#REF!</definedName>
    <definedName name="___DGP1">[9]tablas!#REF!</definedName>
    <definedName name="___DIJ1">[9]tablas!#REF!</definedName>
    <definedName name="___DPI1">[9]tablas!#REF!</definedName>
    <definedName name="___DPY1">[9]tablas!#REF!</definedName>
    <definedName name="___DRI1">[9]tablas!#REF!</definedName>
    <definedName name="___DRL1">[9]tablas!#REF!</definedName>
    <definedName name="___DSP1">[9]tablas!#REF!</definedName>
    <definedName name="___ECP1">[9]tablas!#REF!</definedName>
    <definedName name="___ICP1">[9]tablas!#REF!</definedName>
    <definedName name="___key2" hidden="1">[7]inst!#REF!</definedName>
    <definedName name="___key3" hidden="1">#REF!</definedName>
    <definedName name="___key31" hidden="1">#REF!</definedName>
    <definedName name="___LEY80">#REF!</definedName>
    <definedName name="___MA2">#REF!</definedName>
    <definedName name="___OCD1">[9]tablas!#REF!</definedName>
    <definedName name="___OCI1">[9]tablas!#REF!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[5]INV!$A$12:$D$15</definedName>
    <definedName name="___SBC3">[5]INV!$F$12:$I$15</definedName>
    <definedName name="___SBC5">[5]INV!$K$12:$N$15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[9]tablas!#REF!</definedName>
    <definedName name="___VFA1">[9]tablas!#REF!</definedName>
    <definedName name="___VIT1">[9]tablas!#REF!</definedName>
    <definedName name="___VPR1">[9]tablas!#REF!</definedName>
    <definedName name="___VPR2">#REF!</definedName>
    <definedName name="___VRP1">[9]tablas!#REF!</definedName>
    <definedName name="___VSM1">[9]tablas!#REF!</definedName>
    <definedName name="__123Graph_A" hidden="1">#REF!</definedName>
    <definedName name="__123Graph_B" hidden="1">#REF!</definedName>
    <definedName name="__AFC1">[5]INV!$A$25:$D$28</definedName>
    <definedName name="__AFC3">[5]INV!$F$25:$I$28</definedName>
    <definedName name="__AFC5">[5]INV!$K$25:$N$28</definedName>
    <definedName name="__ane7" localSheetId="0">[11]!_xlbgnm.ane7</definedName>
    <definedName name="__ane7">[11]!_xlbgnm.ane7</definedName>
    <definedName name="__ane8" localSheetId="0">[11]!_xlbgnm.ane8</definedName>
    <definedName name="__ane8">[11]!_xlbgnm.ane8</definedName>
    <definedName name="__Atp2">[13]EMPRESA!$F$22</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[9]tablas!#REF!</definedName>
    <definedName name="__DDS1">[9]tablas!#REF!</definedName>
    <definedName name="__DGO1">[9]tablas!#REF!</definedName>
    <definedName name="__DGP1">[9]tablas!#REF!</definedName>
    <definedName name="__DIJ1">[9]tablas!#REF!</definedName>
    <definedName name="__DPI1">[9]tablas!#REF!</definedName>
    <definedName name="__DPY1">[9]tablas!#REF!</definedName>
    <definedName name="__DRI1">[9]tablas!#REF!</definedName>
    <definedName name="__DRL1">[9]tablas!#REF!</definedName>
    <definedName name="__DSP1">[9]tablas!#REF!</definedName>
    <definedName name="__ECP1">[9]tablas!#REF!</definedName>
    <definedName name="__F">ERR</definedName>
    <definedName name="__FS01">ERR</definedName>
    <definedName name="__ICP1">[9]tablas!#REF!</definedName>
    <definedName name="__key2" hidden="1">[14]inst!#REF!</definedName>
    <definedName name="__key21" hidden="1">[7]inst!#REF!</definedName>
    <definedName name="__key3" hidden="1">#REF!</definedName>
    <definedName name="__key31" hidden="1">#REF!</definedName>
    <definedName name="__LEY80">#REF!</definedName>
    <definedName name="__MA2">#REF!</definedName>
    <definedName name="__mun2">[15]pesos!#REF!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[9]tablas!#REF!</definedName>
    <definedName name="__OCI1">[9]tablas!#REF!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[5]INV!$A$12:$D$15</definedName>
    <definedName name="__SBC3">[5]INV!$F$12:$I$15</definedName>
    <definedName name="__SBC5">[5]INV!$K$12:$N$15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[9]tablas!#REF!</definedName>
    <definedName name="__VFA1">[9]tablas!#REF!</definedName>
    <definedName name="__VIT1">[9]tablas!#REF!</definedName>
    <definedName name="__VPR1">[9]tablas!#REF!</definedName>
    <definedName name="__VPR2">[10]tablas!#REF!</definedName>
    <definedName name="__VRP1">[9]tablas!#REF!</definedName>
    <definedName name="__VSM1">[9]tablas!#REF!</definedName>
    <definedName name="_1">#REF!</definedName>
    <definedName name="_1_25">[10]tablas!#REF!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[5]INV!$A$25:$D$28</definedName>
    <definedName name="_AFC3">[5]INV!$F$25:$I$28</definedName>
    <definedName name="_AFC5">[5]INV!$K$25:$N$28</definedName>
    <definedName name="_ALM1">#REF!</definedName>
    <definedName name="_AND1">#REF!</definedName>
    <definedName name="_ane7" localSheetId="0">[11]!_xlbgnm.ane7</definedName>
    <definedName name="_ane7">[11]!_xlbgnm.ane7</definedName>
    <definedName name="_ane8" localSheetId="0">[11]!_xlbgnm.ane8</definedName>
    <definedName name="_ane8">[11]!_xlbgnm.ane8</definedName>
    <definedName name="_APU221">#REF!</definedName>
    <definedName name="_APU465" localSheetId="0">[16]!absc</definedName>
    <definedName name="_APU465">[16]!absc</definedName>
    <definedName name="_Atp2">[13]EMPRESA!$F$22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[9]tablas!#REF!</definedName>
    <definedName name="_DDS1">[9]tablas!#REF!</definedName>
    <definedName name="_DGO1">[9]tablas!#REF!</definedName>
    <definedName name="_DGP1">[9]tablas!#REF!</definedName>
    <definedName name="_DIJ1">[9]tablas!#REF!</definedName>
    <definedName name="_DPI1">[9]tablas!#REF!</definedName>
    <definedName name="_DPY1">[9]tablas!#REF!</definedName>
    <definedName name="_DRI1">[9]tablas!#REF!</definedName>
    <definedName name="_DRL1">[9]tablas!#REF!</definedName>
    <definedName name="_DSP1">[9]tablas!#REF!</definedName>
    <definedName name="_ECP1">[9]tablas!#REF!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ERR</definedName>
    <definedName name="_F10">#REF!</definedName>
    <definedName name="_FC">#REF!</definedName>
    <definedName name="_Fill" hidden="1">#REF!</definedName>
    <definedName name="_FS01">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'PRESUPUESTO Y CANTIDADES'!$F$3</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[9]tablas!#REF!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[15]pesos!#REF!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[9]tablas!#REF!</definedName>
    <definedName name="_OCI1">[9]tablas!#REF!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[5]INV!$A$12:$D$15</definedName>
    <definedName name="_SBC3">[5]INV!$F$12:$I$15</definedName>
    <definedName name="_SBC5">[5]INV!$K$12:$N$15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[7]inst!#REF!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[9]tablas!#REF!</definedName>
    <definedName name="_VFA1">[9]tablas!#REF!</definedName>
    <definedName name="_vfv4" hidden="1">{"via1",#N/A,TRUE,"general";"via2",#N/A,TRUE,"general";"via3",#N/A,TRUE,"general"}</definedName>
    <definedName name="_VIT1">[9]tablas!#REF!</definedName>
    <definedName name="_VPR1">[9]tablas!#REF!</definedName>
    <definedName name="_VPR2">[10]tablas!#REF!</definedName>
    <definedName name="_VRP1">[9]tablas!#REF!</definedName>
    <definedName name="_VSM1">[9]tablas!#REF!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'[18]dub-823'!#REF!</definedName>
    <definedName name="A_1">#REF!</definedName>
    <definedName name="A_impresión_IM">#REF!</definedName>
    <definedName name="A18A200">[19]espec!#REF!</definedName>
    <definedName name="a2a" hidden="1">{"TAB1",#N/A,TRUE,"GENERAL";"TAB2",#N/A,TRUE,"GENERAL";"TAB3",#N/A,TRUE,"GENERAL";"TAB4",#N/A,TRUE,"GENERAL";"TAB5",#N/A,TRUE,"GENERAL"}</definedName>
    <definedName name="aa">ERR</definedName>
    <definedName name="AAA">ERR</definedName>
    <definedName name="aaaaaa">[18]otros!$C$5</definedName>
    <definedName name="aaaaas" hidden="1">{"TAB1",#N/A,TRUE,"GENERAL";"TAB2",#N/A,TRUE,"GENERAL";"TAB3",#N/A,TRUE,"GENERAL";"TAB4",#N/A,TRUE,"GENERAL";"TAB5",#N/A,TRUE,"GENERAL"}</definedName>
    <definedName name="AAC">[5]AASHTO!$A$14:$F$17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[5]AASHTO!$A$2:$F$5</definedName>
    <definedName name="absc1" localSheetId="0">[20]!absc</definedName>
    <definedName name="absc1">[20]!absc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'[21]Reservas de Petróleo'!$A$2,'[21]Reservas de Petróleo'!$A$1,'[21]Reservas de Petróleo'!$D$4,'[21]Reservas de Petróleo'!$E$1:$E$65536</definedName>
    <definedName name="ad">#REF!</definedName>
    <definedName name="adasd">#REF!</definedName>
    <definedName name="ADFGSDB" hidden="1">{"via1",#N/A,TRUE,"general";"via2",#N/A,TRUE,"general";"via3",#N/A,TRUE,"general"}</definedName>
    <definedName name="ADM">[18]otros!$C$2</definedName>
    <definedName name="administrador">[20]Informacion!$B$15</definedName>
    <definedName name="ADMON">#REF!</definedName>
    <definedName name="ADMON1">#REF!</definedName>
    <definedName name="adoc1" localSheetId="0">[20]!absc</definedName>
    <definedName name="adoc1">[20]!absc</definedName>
    <definedName name="ADOC125" localSheetId="0">[22]!absc</definedName>
    <definedName name="ADOC125">[22]!absc</definedName>
    <definedName name="adoq" localSheetId="0">[23]!absc</definedName>
    <definedName name="adoq">[23]!absc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[24]!absc</definedName>
    <definedName name="alc">[24]!absc</definedName>
    <definedName name="AlcanceProyecto">#REF!</definedName>
    <definedName name="ALM">#REF!</definedName>
    <definedName name="Amount">#REF!</definedName>
    <definedName name="ANCLAJE">'[25]mc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[26]comparativo!#REF!</definedName>
    <definedName name="anexo8">#REF!</definedName>
    <definedName name="anexo9">#REF!</definedName>
    <definedName name="anexů7">#REF!</definedName>
    <definedName name="Antic">[27]BASES!$B$33</definedName>
    <definedName name="ANTICIPO">[25]BASES!$B$33</definedName>
    <definedName name="AÑO">[18]PRESUPUESTO!$D$13</definedName>
    <definedName name="AÑOWUIE">'[26]Res-Accide-10'!$R$2:$R$7</definedName>
    <definedName name="apaiy">#REF!</definedName>
    <definedName name="APELLIDOS">#REF!</definedName>
    <definedName name="API">#REF!</definedName>
    <definedName name="APU_directos">#REF!</definedName>
    <definedName name="APU221.1">#REF!</definedName>
    <definedName name="APU221.2">#REF!</definedName>
    <definedName name="aq">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Y CANTIDADES'!$A$1:$K$110</definedName>
    <definedName name="AreaLimpiar">'[28]Info-Portaf'!$N$4,'[28]Info-Portaf'!$C$10:$AE$24,'[28]Info-Portaf'!$C$26:$AE$28,'[28]Info-Portaf'!$C$31:$AE$40,'[28]Info-Portaf'!$C$41:$H$41,'[28]Info-Portaf'!$C$42:$AE$51,'[28]Info-Portaf'!$C$53:$AE$54,'[28]Info-Portaf'!$C$57:$AE$57,'[28]Info-Portaf'!$C$59:$AE$59,'[28]Info-Portaf'!$B$10:$B$61</definedName>
    <definedName name="Areatotal">#REF!</definedName>
    <definedName name="Aref">#REF!</definedName>
    <definedName name="armuve">ERR</definedName>
    <definedName name="ARP">#REF!</definedName>
    <definedName name="ARS">#REF!</definedName>
    <definedName name="as">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[8]EMPRESA!$F$20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'[8]DATOS CONTRATO'!$E$18</definedName>
    <definedName name="auxalimentacion">[29]CONTRATO!$E$18</definedName>
    <definedName name="AuxCom">'[8]DATOS CONTRATO'!$I$16</definedName>
    <definedName name="auxcomisariato">[29]CONTRATO!$I$16</definedName>
    <definedName name="AuxDot">'[8]DATOS CONTRATO'!$I$17</definedName>
    <definedName name="auxdotacion">[29]CONTRATO!$I$17</definedName>
    <definedName name="AuxHab">'[8]DATOS CONTRATO'!$E$17</definedName>
    <definedName name="auxhabi">[30]CONTRATO!$E$17</definedName>
    <definedName name="auxhabitacion">[29]CONTRATO!$E$17</definedName>
    <definedName name="auxtransporte">[29]CONTRATO!$E$16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se">#REF!</definedName>
    <definedName name="Base_datos_IM">#REF!</definedName>
    <definedName name="base1">#REF!</definedName>
    <definedName name="base2">#REF!</definedName>
    <definedName name="basedatos">[31]Hoja1!$A$4:$BZ$55</definedName>
    <definedName name="_xlnm.Database">#REF!</definedName>
    <definedName name="BaseDeDatos1">#REF!</definedName>
    <definedName name="basep">[32]PRESUPUESTAL!$A$4:$P$190</definedName>
    <definedName name="Basica_Centro_costo_2001">#REF!</definedName>
    <definedName name="Basica_Facturacion_2001">#REF!</definedName>
    <definedName name="Basica_Reserva_2001">#REF!</definedName>
    <definedName name="Básico">#REF!</definedName>
    <definedName name="BB">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'[33]ejecutado%'!#REF!</definedName>
    <definedName name="blEjecutadoPorcen">'[34]Ejecutado$'!$D$1:$CE$45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'[34]Programado$'!$I$1:$CK$45</definedName>
    <definedName name="blReferenciaInforme">#REF!</definedName>
    <definedName name="bn">#REF!</definedName>
    <definedName name="Bombas">#REF!</definedName>
    <definedName name="BONO">#REF!</definedName>
    <definedName name="BORDER1">[35]steel!#REF!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[36]medelo!$D$37</definedName>
    <definedName name="bt" hidden="1">{"via1",#N/A,TRUE,"general";"via2",#N/A,TRUE,"general";"via3",#N/A,TRUE,"general"}</definedName>
    <definedName name="BTYJHTR" hidden="1">{"TAB1",#N/A,TRUE,"GENERAL";"TAB2",#N/A,TRUE,"GENERAL";"TAB3",#N/A,TRUE,"GENERAL";"TAB4",#N/A,TRUE,"GENERAL";"TAB5",#N/A,TRUE,"GENERAL"}</definedName>
    <definedName name="BuiltIn_Print_Area">'[37]form5 _pág_ 1'!#REF!</definedName>
    <definedName name="BuiltIn_Print_Area___0">'[37]form5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'[33]TRAMO 03'!$F:$F,'[33]TRAMO 03'!$I:$I,'[33]TRAMO 03'!$K:$K,'[38]tramo 03'!#REF!,'[38]tramo 03'!#REF!,'[38]tramo 03'!#REF!,'[38]tramo 03'!#REF!,'[38]tramo 03'!#REF!,'[38]tramo 03'!#REF!,'[38]tramo 03'!#REF!,'[38]tramo 03'!#REF!,'[38]tramo 03'!#REF!,'[38]tramo 03'!#REF!,'[38]tramo 03'!#REF!,'[38]tramo 03'!#REF!,'[38]tramo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[35]SECTORIZACIÓN!$A$12:$G$20</definedName>
    <definedName name="CBWorkbookPriority" hidden="1">-1602700874</definedName>
    <definedName name="ccccc" hidden="1">{"TAB1",#N/A,TRUE,"GENERAL";"TAB2",#N/A,TRUE,"GENERAL";"TAB3",#N/A,TRUE,"GENERAL";"TAB4",#N/A,TRUE,"GENERAL";"TAB5",#N/A,TRUE,"GENERAL"}</definedName>
    <definedName name="CCCCCC">'[39]a. p. u.'!#REF!</definedName>
    <definedName name="CCT">#REF!</definedName>
    <definedName name="ccto210">#REF!</definedName>
    <definedName name="cd">[37]Hoja1!$C$81</definedName>
    <definedName name="cdcdc" hidden="1">{"via1",#N/A,TRUE,"general";"via2",#N/A,TRUE,"general";"via3",#N/A,TRUE,"general"}</definedName>
    <definedName name="CDctrl">[27]CDItem!$G$8</definedName>
    <definedName name="CDE">#REF!</definedName>
    <definedName name="cdfgrtfd" hidden="1">#REF!</definedName>
    <definedName name="ceerf" hidden="1">{"TAB1",#N/A,TRUE,"GENERAL";"TAB2",#N/A,TRUE,"GENERAL";"TAB3",#N/A,TRUE,"GENERAL";"TAB4",#N/A,TRUE,"GENERAL";"TAB5",#N/A,TRUE,"GENERAL"}</definedName>
    <definedName name="CEMENTO">[38]Insum!$A$3:$H$63</definedName>
    <definedName name="CGDI01">[9]tablas!#REF!</definedName>
    <definedName name="CGDI02">[9]tablas!#REF!</definedName>
    <definedName name="CGDI03">[9]tablas!#REF!</definedName>
    <definedName name="CGDI04">[9]tablas!#REF!</definedName>
    <definedName name="CGDI05">[9]tablas!#REF!</definedName>
    <definedName name="CGDI06">[9]tablas!#REF!</definedName>
    <definedName name="CGDI07">[9]tablas!#REF!</definedName>
    <definedName name="CGDI08">[9]tablas!#REF!</definedName>
    <definedName name="CGEX01">[9]tablas!#REF!</definedName>
    <definedName name="CGEX02">[9]tablas!#REF!</definedName>
    <definedName name="CGEX031">[9]tablas!#REF!</definedName>
    <definedName name="CGEX04">[9]tablas!#REF!</definedName>
    <definedName name="CGFI011">[9]tablas!#REF!</definedName>
    <definedName name="CGFI012">[9]tablas!#REF!</definedName>
    <definedName name="CGFI021">[9]tablas!#REF!</definedName>
    <definedName name="CGFI022">[9]tablas!#REF!</definedName>
    <definedName name="CGFI023">[9]tablas!#REF!</definedName>
    <definedName name="CGFI024">[9]tablas!#REF!</definedName>
    <definedName name="CGFI031">[9]tablas!#REF!</definedName>
    <definedName name="CGFI032">[9]tablas!#REF!</definedName>
    <definedName name="CGFI0331">[9]tablas!#REF!</definedName>
    <definedName name="CGFI0332">[9]tablas!#REF!</definedName>
    <definedName name="CGFI0333">[9]tablas!#REF!</definedName>
    <definedName name="CGFI0334">[9]tablas!#REF!</definedName>
    <definedName name="CGFI0335">[9]tablas!#REF!</definedName>
    <definedName name="CGFI0341">[9]tablas!#REF!</definedName>
    <definedName name="CGFI0343">[9]tablas!#REF!</definedName>
    <definedName name="CGFI0344">[9]tablas!#REF!</definedName>
    <definedName name="CGPR01">[9]tablas!#REF!</definedName>
    <definedName name="CGPR021">[9]tablas!#REF!</definedName>
    <definedName name="CGPR022">[9]tablas!#REF!</definedName>
    <definedName name="CGPR023">[9]tablas!#REF!</definedName>
    <definedName name="CGPR024">[9]tablas!#REF!</definedName>
    <definedName name="CGPR031">[9]tablas!#REF!</definedName>
    <definedName name="CGPR032">[9]tablas!#REF!</definedName>
    <definedName name="CGPR0331">[9]tablas!#REF!</definedName>
    <definedName name="CGPR0332">[9]tablas!#REF!</definedName>
    <definedName name="CGPR0333">[9]tablas!#REF!</definedName>
    <definedName name="CGPR041">[9]tablas!#REF!</definedName>
    <definedName name="CGPR042">[9]tablas!#REF!</definedName>
    <definedName name="CGPR043">[9]tablas!#REF!</definedName>
    <definedName name="CGPR051">[9]tablas!#REF!</definedName>
    <definedName name="CGPR052">[9]tablas!#REF!</definedName>
    <definedName name="CGPR0531">[9]tablas!#REF!</definedName>
    <definedName name="CGPR0532">[9]tablas!#REF!</definedName>
    <definedName name="CGPR0533">[9]tablas!#REF!</definedName>
    <definedName name="CGPR0534">[9]tablas!#REF!</definedName>
    <definedName name="CGPR0541">[9]tablas!#REF!</definedName>
    <definedName name="CGPR0542">[9]tablas!#REF!</definedName>
    <definedName name="CGPR0543">[9]tablas!#REF!</definedName>
    <definedName name="CGPR061">[9]tablas!#REF!</definedName>
    <definedName name="CGPR062">[9]tablas!#REF!</definedName>
    <definedName name="CGPR0621">[9]tablas!#REF!</definedName>
    <definedName name="CGPR0622">[9]tablas!#REF!</definedName>
    <definedName name="CGPR0631">[9]tablas!#REF!</definedName>
    <definedName name="CGPR0632">[9]tablas!#REF!</definedName>
    <definedName name="CGPR0633">[9]tablas!#REF!</definedName>
    <definedName name="CGPR0641">[9]tablas!#REF!</definedName>
    <definedName name="CGPR0642">[9]tablas!#REF!</definedName>
    <definedName name="CGPR0643">[9]tablas!#REF!</definedName>
    <definedName name="CGRF01">[9]tablas!#REF!</definedName>
    <definedName name="CGRF02">[9]tablas!#REF!</definedName>
    <definedName name="CGRF031">[9]tablas!#REF!</definedName>
    <definedName name="CGRF032">[9]tablas!#REF!</definedName>
    <definedName name="CGRF0331">[9]tablas!#REF!</definedName>
    <definedName name="CGRF0332">[9]tablas!#REF!</definedName>
    <definedName name="CGRF0333">[9]tablas!#REF!</definedName>
    <definedName name="CGRF0334">[9]tablas!#REF!</definedName>
    <definedName name="CGRF0335">[9]tablas!#REF!</definedName>
    <definedName name="CGRF0336">[9]tablas!#REF!</definedName>
    <definedName name="CGRF0337">[9]tablas!#REF!</definedName>
    <definedName name="CGRF0338">[9]tablas!#REF!</definedName>
    <definedName name="CGRF0341">[9]tablas!#REF!</definedName>
    <definedName name="CGRF0342">[9]tablas!#REF!</definedName>
    <definedName name="CGRF0343">[9]tablas!#REF!</definedName>
    <definedName name="CGRF041">[9]tablas!#REF!</definedName>
    <definedName name="CGRF042">[9]tablas!#REF!</definedName>
    <definedName name="CGRF0431">[9]tablas!#REF!</definedName>
    <definedName name="CGRF0432">[9]tablas!#REF!</definedName>
    <definedName name="CGRF0433">[9]tablas!#REF!</definedName>
    <definedName name="CGRF0441">[9]tablas!#REF!</definedName>
    <definedName name="CGRF0442">[9]tablas!#REF!</definedName>
    <definedName name="CGRF0443">[9]tablas!#REF!</definedName>
    <definedName name="CGSM01">[9]tablas!#REF!</definedName>
    <definedName name="CGSM02">[9]tablas!#REF!</definedName>
    <definedName name="CGSM03">[9]tablas!#REF!</definedName>
    <definedName name="CGSM04">[9]tablas!#REF!</definedName>
    <definedName name="CGSM05">[9]tablas!#REF!</definedName>
    <definedName name="CGSO011">[9]tablas!#REF!</definedName>
    <definedName name="CGSO012">[9]tablas!#REF!</definedName>
    <definedName name="CGSO013">[9]tablas!#REF!</definedName>
    <definedName name="CGSO014">[9]tablas!#REF!</definedName>
    <definedName name="CGSO02">[9]tablas!#REF!</definedName>
    <definedName name="CGSO031">[9]tablas!#REF!</definedName>
    <definedName name="CGSO032">[9]tablas!#REF!</definedName>
    <definedName name="CGSO033">[9]tablas!#REF!</definedName>
    <definedName name="CGSO034">[9]tablas!#REF!</definedName>
    <definedName name="CGSO041">[9]tablas!#REF!</definedName>
    <definedName name="CGSO042">[9]tablas!#REF!</definedName>
    <definedName name="CGSO043">[9]tablas!#REF!</definedName>
    <definedName name="CGSO044">[9]tablas!#REF!</definedName>
    <definedName name="CGSO051">[9]tablas!#REF!</definedName>
    <definedName name="CGSO052">[9]tablas!#REF!</definedName>
    <definedName name="CGSO053">[9]tablas!#REF!</definedName>
    <definedName name="CGSO054">[9]tablas!#REF!</definedName>
    <definedName name="CGSO055">[9]tablas!#REF!</definedName>
    <definedName name="CGSO061">[9]tablas!#REF!</definedName>
    <definedName name="CGSO062">[9]tablas!#REF!</definedName>
    <definedName name="CGSO063">[9]tablas!#REF!</definedName>
    <definedName name="CGSO064">[9]tablas!#REF!</definedName>
    <definedName name="CGTR011">[9]tablas!#REF!</definedName>
    <definedName name="CGTR012">[9]tablas!#REF!</definedName>
    <definedName name="CGTR021">[9]tablas!#REF!</definedName>
    <definedName name="CGTR022">[9]tablas!#REF!</definedName>
    <definedName name="CGTR023">[9]tablas!#REF!</definedName>
    <definedName name="CGTR031">[9]tablas!#REF!</definedName>
    <definedName name="CGTR032">[9]tablas!#REF!</definedName>
    <definedName name="CGTR033">[9]tablas!#REF!</definedName>
    <definedName name="CGTR034">[9]tablas!#REF!</definedName>
    <definedName name="CGTR035">[9]tablas!#REF!</definedName>
    <definedName name="CGTR036">[9]tablas!#REF!</definedName>
    <definedName name="CGTR037">[9]tablas!#REF!</definedName>
    <definedName name="CGTR038">[9]tablas!#REF!</definedName>
    <definedName name="CGTR039">[9]tablas!#REF!</definedName>
    <definedName name="CGTR041">[9]tablas!#REF!</definedName>
    <definedName name="CGTR042">[9]tablas!#REF!</definedName>
    <definedName name="CGTR043">[9]tablas!#REF!</definedName>
    <definedName name="CGTR044">[9]tablas!#REF!</definedName>
    <definedName name="CGTR051">[9]tablas!#REF!</definedName>
    <definedName name="Ch">#REF!</definedName>
    <definedName name="CHK_PU">'[3]7422cw00'!#REF!</definedName>
    <definedName name="CHP">#REF!</definedName>
    <definedName name="CISNEROS">#REF!</definedName>
    <definedName name="cjsa" hidden="1">#REF!</definedName>
    <definedName name="CL">#REF!</definedName>
    <definedName name="cmf">[40]Hoja1!$C$27</definedName>
    <definedName name="CMIBLE">#REF!</definedName>
    <definedName name="CMIBLE1">#REF!</definedName>
    <definedName name="Cod">#REF!</definedName>
    <definedName name="CodActEco">[8]EMPRESA!$F$10</definedName>
    <definedName name="codigo">#REF!,#REF!</definedName>
    <definedName name="CodigoInversion">#REF!</definedName>
    <definedName name="CodigoProyecto">#REF!</definedName>
    <definedName name="Codigos">#REF!</definedName>
    <definedName name="CODOS">#REF!</definedName>
    <definedName name="cogvsiruj">[26]comparativo!#REF!</definedName>
    <definedName name="COLON">#REF!</definedName>
    <definedName name="Com">'[29]LIQUIDA-NOMINA'!$AL$4</definedName>
    <definedName name="COMIDA">#REF!</definedName>
    <definedName name="Compresores">#REF!</definedName>
    <definedName name="ConseqCat">0</definedName>
    <definedName name="ConseqForMitRisk">3</definedName>
    <definedName name="Contratante">'[8]DATOS CONTRATO'!$E$6</definedName>
    <definedName name="CONTRATO">[29]CONTRATO!$E$8</definedName>
    <definedName name="COPIA">ERR</definedName>
    <definedName name="COPIA1">#REF!</definedName>
    <definedName name="COPIA2">#REF!</definedName>
    <definedName name="copiao4">ERR</definedName>
    <definedName name="corri">ERR</definedName>
    <definedName name="COSTO_FRENTE">[41]BITACORA!$E$1:$E$65536</definedName>
    <definedName name="costo2" hidden="1">#REF!</definedName>
    <definedName name="COSTODIRECTO">#REF!</definedName>
    <definedName name="COSTOS">[39]TARIFAS!$A$1:$F$52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[42]civ_roma!$C$803:$G$804</definedName>
    <definedName name="Criterios_IM">'[3]7422cw00'!#REF!</definedName>
    <definedName name="Criticidad">[43]Tabla!$A$1:$A$5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ERR</definedName>
    <definedName name="CUBS">#REF!</definedName>
    <definedName name="CUNET" hidden="1">{"via1",#N/A,TRUE,"general";"via2",#N/A,TRUE,"general";"via3",#N/A,TRUE,"general"}</definedName>
    <definedName name="cv">#REF!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'[18]gpi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[42]civ_roma!$C$9:$G$799</definedName>
    <definedName name="DATO1">'[44]46'!$D$3:$CK$429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[10]tablas!#REF!</definedName>
    <definedName name="DCI1_1">[10]tablas!#REF!</definedName>
    <definedName name="DCI1_1_1">[10]tablas!#REF!</definedName>
    <definedName name="DCI1_1_2">[10]tablas!#REF!</definedName>
    <definedName name="DCI1_1_3">[10]tablas!#REF!</definedName>
    <definedName name="DCI1_1_4">[10]tablas!#REF!</definedName>
    <definedName name="DCI1_2">[10]tablas!#REF!</definedName>
    <definedName name="DCI1_3">[10]tablas!#REF!</definedName>
    <definedName name="DCI1_4">[10]tablas!#REF!</definedName>
    <definedName name="DCorriente">#REF!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[10]tablas!#REF!</definedName>
    <definedName name="DDS1_1">[10]tablas!#REF!</definedName>
    <definedName name="DDS1_1_1">[10]tablas!#REF!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'[45]BASE-LISTAS'!$B$24:$B$29</definedName>
    <definedName name="DEP_VPR_GRM">#REF!</definedName>
    <definedName name="DEP_VPR_GRN">#REF!</definedName>
    <definedName name="DEP_VPR_GRS">#REF!</definedName>
    <definedName name="DEP_VPR_GTP">#REF!</definedName>
    <definedName name="DEP_VPR_NA">#REF!</definedName>
    <definedName name="DEPEND">[43]Tabla!$B$1:$B$397</definedName>
    <definedName name="DEPENDENCIA">[43]Tabla!$B$1:$B$397</definedName>
    <definedName name="DEPENDENCIAS">[43]Tabla!$B$1:$B$397</definedName>
    <definedName name="DERFE">#REF!</definedName>
    <definedName name="desarrolladas">'[21]Reservas de Petróleo'!$A$2,'[21]Reservas de Petróleo'!$A$1,'[21]Reservas de Petróleo'!$D$4,'[21]Reservas de Petróleo'!$F$1:$F$65536</definedName>
    <definedName name="DESCUNMI">#REF!</definedName>
    <definedName name="DEST_ART">[35]steel!#REF!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[10]tablas!#REF!</definedName>
    <definedName name="DGO1_1">[10]tablas!#REF!</definedName>
    <definedName name="DGO1_1_1">[10]tablas!#REF!</definedName>
    <definedName name="DGP">[10]tablas!#REF!</definedName>
    <definedName name="DGP1_1">[10]tablas!#REF!</definedName>
    <definedName name="DGP1_1_1">[10]tablas!#REF!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ámetro">#REF!</definedName>
    <definedName name="diámetroft">#REF!</definedName>
    <definedName name="diametros">#REF!</definedName>
    <definedName name="DIJ">[10]tablas!#REF!</definedName>
    <definedName name="DIJ1_1">[10]tablas!#REF!</definedName>
    <definedName name="DIJ1_1_1">[10]tablas!#REF!</definedName>
    <definedName name="DIJ1_1_2">[10]tablas!#REF!</definedName>
    <definedName name="DIJ1_1_3">[10]tablas!#REF!</definedName>
    <definedName name="DIJ1_1_4">[10]tablas!#REF!</definedName>
    <definedName name="DIJ1_1_5">[10]tablas!#REF!</definedName>
    <definedName name="DIJ1_2">[10]tablas!#REF!</definedName>
    <definedName name="DIJ1_3">[10]tablas!#REF!</definedName>
    <definedName name="DIJ1_4">[10]tablas!#REF!</definedName>
    <definedName name="DIJ1_5">[10]tablas!#REF!</definedName>
    <definedName name="Direccion">[29]EMPRESA!$F$14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TACIÓN">#REF!</definedName>
    <definedName name="DPI">[10]tablas!#REF!</definedName>
    <definedName name="DPI1_1">[10]tablas!#REF!</definedName>
    <definedName name="DPI1_1_1">[10]tablas!#REF!</definedName>
    <definedName name="DPY">[10]tablas!#REF!</definedName>
    <definedName name="DPY1_1">[10]tablas!#REF!</definedName>
    <definedName name="DPY1_1_1">[10]tablas!#REF!</definedName>
    <definedName name="DRI">[10]tablas!#REF!</definedName>
    <definedName name="DRI1_1">[10]tablas!#REF!</definedName>
    <definedName name="DRI1_1_1">[10]tablas!#REF!</definedName>
    <definedName name="DRI1_1_2">[10]tablas!#REF!</definedName>
    <definedName name="DRI1_1_3">[10]tablas!#REF!</definedName>
    <definedName name="DRI1_1_4">[10]tablas!#REF!</definedName>
    <definedName name="DRI1_2">[10]tablas!#REF!</definedName>
    <definedName name="DRI1_3">[10]tablas!#REF!</definedName>
    <definedName name="DRI1_4">[10]tablas!#REF!</definedName>
    <definedName name="DRL">[10]tablas!#REF!</definedName>
    <definedName name="DRL1_1">[10]tablas!#REF!</definedName>
    <definedName name="DRL1_1_1">[10]tablas!#REF!</definedName>
    <definedName name="DRL1_1_2">[10]tablas!#REF!</definedName>
    <definedName name="DRL1_1_3">[10]tablas!#REF!</definedName>
    <definedName name="DRL1_1_4">[10]tablas!#REF!</definedName>
    <definedName name="DRL1_2">[10]tablas!#REF!</definedName>
    <definedName name="DRL1_3">[10]tablas!#REF!</definedName>
    <definedName name="DRL1_4">[10]tablas!#REF!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[10]tablas!#REF!</definedName>
    <definedName name="DSP1_1">[10]tablas!#REF!</definedName>
    <definedName name="DSP1_1_1">[10]tablas!#REF!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[10]tablas!#REF!</definedName>
    <definedName name="ECP1_1">[10]tablas!#REF!</definedName>
    <definedName name="ECP1_1_1">[10]tablas!#REF!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LIMINACIONPROYC">#REF!</definedName>
    <definedName name="emanto">#REF!</definedName>
    <definedName name="eme">ERR</definedName>
    <definedName name="EMPLEADO">#REF!</definedName>
    <definedName name="Empresa">[29]EMPRESA!$F$6</definedName>
    <definedName name="EMULSION">#REF!</definedName>
    <definedName name="End_Bal">#REF!</definedName>
    <definedName name="ene">#REF!</definedName>
    <definedName name="Ensayos">#REF!</definedName>
    <definedName name="ENTRADASP">#REF!</definedName>
    <definedName name="EPECIALIDAD_SIDOE">[10]tablas!#REF!</definedName>
    <definedName name="EQUIPO1">#REF!</definedName>
    <definedName name="Equipos">#REF!</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CTURA" hidden="1">{#N/A,#N/A,TRUE,"INGENIERIA";#N/A,#N/A,TRUE,"COMPRAS";#N/A,#N/A,TRUE,"DIRECCION";#N/A,#N/A,TRUE,"RESUMEN"}</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[18]skj452!#REF!</definedName>
    <definedName name="Excel_BuiltIn_Print_Titles_11">[18]ita878!#REF!</definedName>
    <definedName name="Excel_BuiltIn_Print_Titles_12">'[18]aea-944'!#REF!</definedName>
    <definedName name="Excel_BuiltIn_Print_Titles_13">'[18]dub-823'!#REF!</definedName>
    <definedName name="Excel_BuiltIn_Print_Titles_14">'[18]gpi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[18]xxj617!#REF!</definedName>
    <definedName name="Excel_BuiltIn_Print_Titles_20">#REF!</definedName>
    <definedName name="Excel_BuiltIn_Print_Titles_21">[18]sng_855!#REF!</definedName>
    <definedName name="Excel_BuiltIn_Print_Titles_23">#REF!</definedName>
    <definedName name="Excel_BuiltIn_Print_Titles_3">#REF!</definedName>
    <definedName name="Excel_BuiltIn_Print_Titles_5">'[18]vea 374'!#REF!</definedName>
    <definedName name="Excel_BuiltIn_Print_Titles_5_XX">'[18]vea 374'!#REF!</definedName>
    <definedName name="Excel_BuiltIn_Print_Titles_6">#REF!</definedName>
    <definedName name="Excel_BuiltIn_Print_Titles_7">[18]hfb024!#REF!</definedName>
    <definedName name="Excel_BuiltIn_Print_Titles_8">#REF!</definedName>
    <definedName name="Excel_BuiltIn_Print_Titles_9">[18]paj825!#REF!</definedName>
    <definedName name="ExtensionCoordinador">#REF!</definedName>
    <definedName name="Extra_Pay">#REF!</definedName>
    <definedName name="Extracción_IM">#REF!</definedName>
    <definedName name="Extras">'[29]LIQUIDA-NOMINA'!$AH$4</definedName>
    <definedName name="F._INGRESO">#REF!</definedName>
    <definedName name="F._RETIRO">#REF!</definedName>
    <definedName name="F.L">#REF!</definedName>
    <definedName name="Facilidades">#REF!</definedName>
    <definedName name="factor">#REF!</definedName>
    <definedName name="FaseProyecto">#REF!</definedName>
    <definedName name="FD">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Inicio">[29]CONTRATO!$E$10</definedName>
    <definedName name="FechaTermina">[29]CONTRATO!$E$11</definedName>
    <definedName name="FechaTerminacion">#REF!</definedName>
    <definedName name="fer">'[30]res-accide-10'!#REF!</definedName>
    <definedName name="ferfer" hidden="1">{"via1",#N/A,TRUE,"general";"via2",#N/A,TRUE,"general";"via3",#N/A,TRUE,"general"}</definedName>
    <definedName name="ff">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ERR</definedName>
    <definedName name="FM">1.18</definedName>
    <definedName name="fnic">[40]Hoja1!$C$13</definedName>
    <definedName name="FO">1.32</definedName>
    <definedName name="FORDESCR">'[3]7422cw00'!#REF!</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[10]tablas!#REF!</definedName>
    <definedName name="G_C10">[10]tablas!#REF!</definedName>
    <definedName name="G_C11">[10]tablas!#REF!</definedName>
    <definedName name="G_C12">[10]tablas!#REF!</definedName>
    <definedName name="G_C13">[10]tablas!#REF!</definedName>
    <definedName name="G_C14">[10]tablas!#REF!</definedName>
    <definedName name="G_C15">[10]tablas!#REF!</definedName>
    <definedName name="G_C16">[10]tablas!#REF!</definedName>
    <definedName name="G_C17">[10]tablas!#REF!</definedName>
    <definedName name="G_C18">[10]tablas!#REF!</definedName>
    <definedName name="G_C19">[10]tablas!#REF!</definedName>
    <definedName name="G_C2">[10]tablas!#REF!</definedName>
    <definedName name="G_C20">[10]tablas!#REF!</definedName>
    <definedName name="G_C21">[10]tablas!#REF!</definedName>
    <definedName name="G_C22">[10]tablas!#REF!</definedName>
    <definedName name="G_C3">[10]tablas!#REF!</definedName>
    <definedName name="G_C4">[10]tablas!#REF!</definedName>
    <definedName name="G_C5">[10]tablas!#REF!</definedName>
    <definedName name="G_C6">[10]tablas!#REF!</definedName>
    <definedName name="G_C7">[10]tablas!#REF!</definedName>
    <definedName name="G_C8">[10]tablas!#REF!</definedName>
    <definedName name="G_C9">[10]tablas!#REF!</definedName>
    <definedName name="G1_">#REF!</definedName>
    <definedName name="GAJ">#REF!</definedName>
    <definedName name="GAS">[10]tablas!#REF!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[9]tablas!#REF!</definedName>
    <definedName name="GCI">[10]tablas!#REF!</definedName>
    <definedName name="GCN">[10]tablas!#REF!</definedName>
    <definedName name="GCP">[10]tablas!#REF!</definedName>
    <definedName name="GDN">[10]tablas!#REF!</definedName>
    <definedName name="GDR">[10]tablas!#REF!</definedName>
    <definedName name="gdt" hidden="1">{"TAB1",#N/A,TRUE,"GENERAL";"TAB2",#N/A,TRUE,"GENERAL";"TAB3",#N/A,TRUE,"GENERAL";"TAB4",#N/A,TRUE,"GENERAL";"TAB5",#N/A,TRUE,"GENERAL"}</definedName>
    <definedName name="GEA">[10]tablas!#REF!</definedName>
    <definedName name="GEA1_1">[10]tablas!#REF!</definedName>
    <definedName name="GEA1_1_1">[10]tablas!#REF!</definedName>
    <definedName name="GEA1_1_10">[10]tablas!#REF!</definedName>
    <definedName name="GEA1_1_2">[10]tablas!#REF!</definedName>
    <definedName name="GEA1_1_3">[10]tablas!#REF!</definedName>
    <definedName name="GEA1_1_4">[10]tablas!#REF!</definedName>
    <definedName name="GEA1_1_5">[10]tablas!#REF!</definedName>
    <definedName name="GEA1_1_6">[10]tablas!#REF!</definedName>
    <definedName name="GEA1_1_7">[10]tablas!#REF!</definedName>
    <definedName name="GEA1_1_8">[10]tablas!#REF!</definedName>
    <definedName name="GEA1_1_9">[10]tablas!#REF!</definedName>
    <definedName name="GEA1_2">[10]tablas!#REF!</definedName>
    <definedName name="GEA1_3">[10]tablas!#REF!</definedName>
    <definedName name="GEA1_4">[10]tablas!#REF!</definedName>
    <definedName name="GEC">[10]tablas!#REF!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[29]EMPRESA!$F$12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[10]tablas!#REF!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[10]tablas!#REF!</definedName>
    <definedName name="GMM_ON_DMARES">#REF!</definedName>
    <definedName name="GMM_ON_DRIO">#REF!</definedName>
    <definedName name="GOR">#REF!</definedName>
    <definedName name="GOT">[10]tablas!#REF!</definedName>
    <definedName name="GPO">[10]tablas!#REF!</definedName>
    <definedName name="GPR">[10]tablas!#REF!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[10]tablas!#REF!</definedName>
    <definedName name="GRC_ON_ASO">[10]tablas!#REF!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[10]tablas!#REF!</definedName>
    <definedName name="GRM_ON_DMARES">#REF!</definedName>
    <definedName name="GRM_ON_DRIO">#REF!</definedName>
    <definedName name="GRN">[10]tablas!#REF!</definedName>
    <definedName name="GRN_ON_ASO">[10]tablas!#REF!</definedName>
    <definedName name="GRN_ON_DIREC">#REF!</definedName>
    <definedName name="GRS">[10]tablas!#REF!</definedName>
    <definedName name="GRS_ON_ASO">[10]tablas!#REF!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[40]Hoja1!$F$6</definedName>
    <definedName name="grupo4">[40]Hoja1!$F$7</definedName>
    <definedName name="grupo5">[40]Hoja1!$F$10</definedName>
    <definedName name="grupo6">[40]Hoja1!$F$11</definedName>
    <definedName name="grupo7">[40]Hoja1!$F$12</definedName>
    <definedName name="grupo8">[40]Hoja1!$F$13</definedName>
    <definedName name="grupo9">[40]Hoja1!$F$14</definedName>
    <definedName name="GSDG" hidden="1">{"TAB1",#N/A,TRUE,"GENERAL";"TAB2",#N/A,TRUE,"GENERAL";"TAB3",#N/A,TRUE,"GENERAL";"TAB4",#N/A,TRUE,"GENERAL";"TAB5",#N/A,TRUE,"GENERAL"}</definedName>
    <definedName name="gsfsf" hidden="1">{"via1",#N/A,TRUE,"general";"via2",#N/A,TRUE,"general";"via3",#N/A,TRUE,"general"}</definedName>
    <definedName name="GTC">[10]tablas!#REF!</definedName>
    <definedName name="GTE">[10]tablas!#REF!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[10]tablas!#REF!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[40]DATOS!$D$8</definedName>
    <definedName name="hen">[40]DATOS!$D$9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ERR</definedName>
    <definedName name="HM">#REF!</definedName>
    <definedName name="hn" hidden="1">{"TAB1",#N/A,TRUE,"GENERAL";"TAB2",#N/A,TRUE,"GENERAL";"TAB3",#N/A,TRUE,"GENERAL";"TAB4",#N/A,TRUE,"GENERAL";"TAB5",#N/A,TRUE,"GENERAL"}</definedName>
    <definedName name="HOJA1">#REF!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[40]DATOS!$D$7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[40]Hoja1!$C$17</definedName>
    <definedName name="icbf">[40]Hoja1!$C$15</definedName>
    <definedName name="Icct">#REF!</definedName>
    <definedName name="ICP">[10]tablas!#REF!</definedName>
    <definedName name="ICP1_1">[10]tablas!#REF!</definedName>
    <definedName name="ICP1_1_1">[10]tablas!#REF!</definedName>
    <definedName name="ICP1_1_2">[10]tablas!#REF!</definedName>
    <definedName name="ICP1_1_3">[10]tablas!#REF!</definedName>
    <definedName name="ICP1_1_4">[10]tablas!#REF!</definedName>
    <definedName name="ICP1_2">[10]tablas!#REF!</definedName>
    <definedName name="ICP1_3">[10]tablas!#REF!</definedName>
    <definedName name="ICP1_4">[10]tablas!#REF!</definedName>
    <definedName name="ID">ERR</definedName>
    <definedName name="IF">'[39]a.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P">[18]otros!$C$3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_semanal">#REF!</definedName>
    <definedName name="INGENIERIA1" hidden="1">#REF!</definedName>
    <definedName name="INGENIERIA11" hidden="1">#REF!</definedName>
    <definedName name="iniciales">'[21]Reservas de Petróleo'!$A$2,'[21]Reservas de Petróleo'!$A$1,'[21]Reservas de Petróleo'!$D$4,'[21]Reservas de Petróleo'!$D$1:$D$65536</definedName>
    <definedName name="Inicio">[27]BASES!$E$26</definedName>
    <definedName name="INPU">#REF!</definedName>
    <definedName name="INPUT">'[3]7422cw00'!#REF!</definedName>
    <definedName name="Insumos_basicos">#REF!</definedName>
    <definedName name="Int">#REF!</definedName>
    <definedName name="Intercambiadores">#REF!</definedName>
    <definedName name="Interest_Rate">#REF!</definedName>
    <definedName name="INTERMEDIA_I">#REF!</definedName>
    <definedName name="Interventor">[29]CONTRATO!$E$12</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ERR</definedName>
    <definedName name="IP">#REF!</definedName>
    <definedName name="irng" hidden="1">#REF!</definedName>
    <definedName name="Iss">'[29]LIQUIDA-NOMINA'!$AT$4</definedName>
    <definedName name="issafp">[40]Hoja1!$C$19</definedName>
    <definedName name="isscs">[40]Hoja1!$C$21</definedName>
    <definedName name="isseps">[40]Hoja1!$C$20</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CITACION">#REF!</definedName>
    <definedName name="ListaCantidad">#REF!</definedName>
    <definedName name="Listado">#REF!</definedName>
    <definedName name="Listado1">#REF!</definedName>
    <definedName name="ListaItem">#REF!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[20]!absc</definedName>
    <definedName name="LOCA">[20]!absc</definedName>
    <definedName name="LOCALIZACION_Y_REPLANTEO">#REF!</definedName>
    <definedName name="LOGO">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'[30]res-accide-10'!#REF!</definedName>
    <definedName name="lv">#REF!</definedName>
    <definedName name="m">#REF!</definedName>
    <definedName name="MA">'[30]res-accide-10'!#REF!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[38]Insum!$A$68:$H$98</definedName>
    <definedName name="mar">'[30]res-accide-10'!#REF!</definedName>
    <definedName name="MARCO_H">#REF!</definedName>
    <definedName name="masor" hidden="1">{"via1",#N/A,TRUE,"general";"via2",#N/A,TRUE,"general";"via3",#N/A,TRUE,"general"}</definedName>
    <definedName name="MAT">#REF!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[18]PRESUPUESTO!$C$13</definedName>
    <definedName name="MesCotiz">'[8]LIQ-NOM'!$H$3</definedName>
    <definedName name="MesCotizacion">'[29]LIQUIDA-NOMINA'!$H$3</definedName>
    <definedName name="MESES">#REF!</definedName>
    <definedName name="MesesMora">'[8]LIQ-NOM'!$I$3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[8]!Módulo3.anexo1</definedName>
    <definedName name="Módulo3.anexo1">[8]!Módulo3.anexo1</definedName>
    <definedName name="Módulo3.anexo10" localSheetId="0">[8]!Módulo3.anexo10</definedName>
    <definedName name="Módulo3.anexo10">[8]!Módulo3.anexo10</definedName>
    <definedName name="Módulo3.anexo11" localSheetId="0">[8]!Módulo3.anexo11</definedName>
    <definedName name="Módulo3.anexo11">[8]!Módulo3.anexo11</definedName>
    <definedName name="Módulo3.anexo12" localSheetId="0">[8]!Módulo3.anexo12</definedName>
    <definedName name="Módulo3.anexo12">[8]!Módulo3.anexo12</definedName>
    <definedName name="Módulo3.anexo3" localSheetId="0">[8]!Módulo3.anexo3</definedName>
    <definedName name="Módulo3.anexo3">[8]!Módulo3.anexo3</definedName>
    <definedName name="Módulo3.anexo4" localSheetId="0">[8]!Módulo3.anexo4</definedName>
    <definedName name="Módulo3.anexo4">[8]!Módulo3.anexo4</definedName>
    <definedName name="Módulo3.anexo5" localSheetId="0">[8]!Módulo3.anexo5</definedName>
    <definedName name="Módulo3.anexo5">[8]!Módulo3.anexo5</definedName>
    <definedName name="Módulo3.anexo6" localSheetId="0">[8]!Módulo3.anexo6</definedName>
    <definedName name="Módulo3.anexo6">[8]!Módulo3.anexo6</definedName>
    <definedName name="Módulo8.anexo16" localSheetId="0">[8]!Módulo8.anexo16</definedName>
    <definedName name="Módulo8.anexo16">[8]!Módulo8.anexo16</definedName>
    <definedName name="MOE" hidden="1">{#N/A,#N/A,FALSE,"Hoja1";#N/A,#N/A,FALSE,"Hoja2"}</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[8]EMPRESA!$I$29</definedName>
    <definedName name="MORON">#REF!</definedName>
    <definedName name="MRLART">[2]strsumm0!#REF!</definedName>
    <definedName name="MRSUPDET">[35]steel!#REF!</definedName>
    <definedName name="Mtz_Avance">#REF!</definedName>
    <definedName name="Mv">#REF!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[29]EMPRESA!$F$8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ERR</definedName>
    <definedName name="No_desarrolladas">'[21]Reservas de Petróleo'!$A$2,'[21]Reservas de Petróleo'!$A$1,'[21]Reservas de Petróleo'!$D$4,'[21]Reservas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[18]PRESUPUESTO!$C$10</definedName>
    <definedName name="ObjetivoProyecto">#REF!</definedName>
    <definedName name="Obra">#REF!</definedName>
    <definedName name="obras" hidden="1">#REF!</definedName>
    <definedName name="obras11" hidden="1">#REF!</definedName>
    <definedName name="OCD">[10]tablas!#REF!</definedName>
    <definedName name="OCD1_1">[10]tablas!#REF!</definedName>
    <definedName name="OCD1_1_1">[10]tablas!#REF!</definedName>
    <definedName name="OCI">[10]tablas!#REF!</definedName>
    <definedName name="OCI1_1">[10]tablas!#REF!</definedName>
    <definedName name="OCI1_1_1">[10]tablas!#REF!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[6]inst!#REF!</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[41]Tablas!$A$1:$A$65536</definedName>
    <definedName name="Pay_Date">#REF!</definedName>
    <definedName name="Pay_Num">#REF!</definedName>
    <definedName name="Payment_Date" localSheetId="0">DATE(YEAR(Loan_Start),MONTH(Loan_Start)+payment_number,DAY(Loan_Start))</definedName>
    <definedName name="Payment_Date">DATE(YEAR(Loan_Start),MONTH(Loan_Start)+payment_number,DAY(Loan_Start))</definedName>
    <definedName name="Payment_Needed">"Pago necesario"</definedName>
    <definedName name="Pb">#REF!</definedName>
    <definedName name="Pd">#REF!</definedName>
    <definedName name="PEPE">ERR</definedName>
    <definedName name="Periodo">[31]Hoja1!$C$1</definedName>
    <definedName name="PeriodoPago">'[29]LIQUIDA-NOMINA'!$C$4</definedName>
    <definedName name="PeriodoRepago">#REF!</definedName>
    <definedName name="PeriodoRepagoCCP">#REF!</definedName>
    <definedName name="phed">[40]Hoja1!$C$4</definedName>
    <definedName name="phen">[40]Hoja1!$C$5</definedName>
    <definedName name="Pindis">#REF!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[27]BASES!$E$27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[25]BASES!$E$26</definedName>
    <definedName name="Porcentaje">#REF!</definedName>
    <definedName name="PORCENTAJE1">#REF!</definedName>
    <definedName name="POSICION_PRESUP">[9]tablas!#REF!</definedName>
    <definedName name="POSICIONES">#REF!</definedName>
    <definedName name="pouig" hidden="1">{"via1",#N/A,TRUE,"general";"via2",#N/A,TRUE,"general";"via3",#N/A,TRUE,"general"}</definedName>
    <definedName name="POZO">[41]Tablas!$C$1:$C$65536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[36]medelo!$D$46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[40]Hoja1!$C$3</definedName>
    <definedName name="prnf">[40]Hoja1!$C$6</definedName>
    <definedName name="ProbRange">0</definedName>
    <definedName name="ProbRangeMit">0</definedName>
    <definedName name="PROC">#REF!</definedName>
    <definedName name="PROCEDIM_SELECC">#REF!</definedName>
    <definedName name="PROCESO">#REF!</definedName>
    <definedName name="PRODUCTO">#REF!</definedName>
    <definedName name="PrOfic">[27]BASES!$B$31</definedName>
    <definedName name="PROGDES">#REF!</definedName>
    <definedName name="Programa">#REF!</definedName>
    <definedName name="programainv">ERR</definedName>
    <definedName name="Proponente">#REF!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_i">[36]medelo!$A$66:$A$83</definedName>
    <definedName name="Pwfd">#REF!</definedName>
    <definedName name="Q">#REF!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[36]medelo!$B$63</definedName>
    <definedName name="qqqqqw" hidden="1">{"via1",#N/A,TRUE,"general";"via2",#N/A,TRUE,"general";"via3",#N/A,TRUE,"general"}</definedName>
    <definedName name="QS">#REF!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ge" hidden="1">{"TAB1",#N/A,TRUE,"GENERAL";"TAB2",#N/A,TRUE,"GENERAL";"TAB3",#N/A,TRUE,"GENERAL";"TAB4",#N/A,TRUE,"GENERAL";"TAB5",#N/A,TRUE,"GENERAL"}</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ERR</definedName>
    <definedName name="Reimbursement">"Reembolso"</definedName>
    <definedName name="reinicio">ERR</definedName>
    <definedName name="REJHE" hidden="1">{"via1",#N/A,TRUE,"general";"via2",#N/A,TRUE,"general";"via3",#N/A,TRUE,"general"}</definedName>
    <definedName name="rell">#REF!</definedName>
    <definedName name="remanentes">'[21]Reservas de Petróleo'!$A$2,'[21]Reservas de Petróleo'!$A$1,'[21]Reservas de Petróleo'!$D$4,'[21]Reservas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[8]!resu8</definedName>
    <definedName name="resu8">[8]!resu8</definedName>
    <definedName name="resufi">#REF!</definedName>
    <definedName name="resufi1">#REF!</definedName>
    <definedName name="resumen">#REF!</definedName>
    <definedName name="resumen_final">#REF!</definedName>
    <definedName name="resumen_final1">#REF!</definedName>
    <definedName name="Retenc">[27]BASES!$E$31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[40]DATOS!$D$12</definedName>
    <definedName name="Ro">#REF!,#REF!,#REF!</definedName>
    <definedName name="rr">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ERR</definedName>
    <definedName name="SalConv">'[8]DATOS CONTRATO'!$G$14</definedName>
    <definedName name="SALID1">#REF!</definedName>
    <definedName name="SalMinimo">[27]BASES!$E$41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[40]Hoja1!$C$14</definedName>
    <definedName name="SERO">ERR</definedName>
    <definedName name="setrj" hidden="1">{"via1",#N/A,TRUE,"general";"via2",#N/A,TRUE,"general";"via3",#N/A,TRUE,"general"}</definedName>
    <definedName name="sett" hidden="1">{"via1",#N/A,TRUE,"general";"via2",#N/A,TRUE,"general";"via3",#N/A,TRUE,"general"}</definedName>
    <definedName name="sf">[40]Hoja1!$C$12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[35]steel!#REF!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ERR</definedName>
    <definedName name="SINGOLO">'[3]7422cw00'!#REF!</definedName>
    <definedName name="SISISIS">ERR</definedName>
    <definedName name="Smlv">'[8]DATOS CONTRATO'!$I$9</definedName>
    <definedName name="smlv01">[29]CONTRATO!$I$9</definedName>
    <definedName name="smlv2001">[29]CONTRATO!$H$9</definedName>
    <definedName name="SN">[8]EMPRESA!$G$29</definedName>
    <definedName name="SOLD._4_">#REF!</definedName>
    <definedName name="SOLD._6_">#REF!</definedName>
    <definedName name="SOLD._8_">#REF!</definedName>
    <definedName name="solver_adj" localSheetId="0" hidden="1">'PRESUPUESTO Y CANTIDADES'!#REF!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Y CANTIDADES'!$K$125</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Y CANTIDADES'!$K$125</definedName>
    <definedName name="solver_pre" localSheetId="0" hidden="1">0.000001</definedName>
    <definedName name="solver_rel1" localSheetId="0" hidden="1">2</definedName>
    <definedName name="solver_rhs1" localSheetId="0" hidden="1">'PRESUPUESTO Y CANTIDADES'!$K$126</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[40]Hoja1!$C$25</definedName>
    <definedName name="ssh">[40]Hoja1!$C$24</definedName>
    <definedName name="sss" localSheetId="0">modulo10.auto_abrir</definedName>
    <definedName name="sss">modulo10.auto_abrir</definedName>
    <definedName name="SSSS">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[37]Hoja1!$F$60</definedName>
    <definedName name="Summary">#REF!</definedName>
    <definedName name="SUP_ART">[35]steel!#REF!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[10]tablas!#REF!</definedName>
    <definedName name="SUP_VPR_NA">#REF!</definedName>
    <definedName name="SUPER">[41]Tablas!$H$1:$H$65536</definedName>
    <definedName name="SUPERFICIE">#REF!</definedName>
    <definedName name="sw">ERR</definedName>
    <definedName name="swsw" hidden="1">{"via1",#N/A,TRUE,"general";"via2",#N/A,TRUE,"general";"via3",#N/A,TRUE,"general"}</definedName>
    <definedName name="swsw3" hidden="1">{"TAB1",#N/A,TRUE,"GENERAL";"TAB2",#N/A,TRUE,"GENERAL";"TAB3",#N/A,TRUE,"GENERAL";"TAB4",#N/A,TRUE,"GENERAL";"TAB5",#N/A,TRUE,"GENERAL"}</definedName>
    <definedName name="t" localSheetId="0">[16]!absc</definedName>
    <definedName name="t">[16]!absc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[41]Tablas!$B$1:$B$65536</definedName>
    <definedName name="TABLA">#REF!</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[29]EMPRESA!$F$24</definedName>
    <definedName name="TarifaSalud">[29]EMPRESA!$F$26</definedName>
    <definedName name="Tasa">#REF!</definedName>
    <definedName name="TASA_DE_CAMBIO">#REF!</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[29]EMPRESA!$F$16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ERR</definedName>
    <definedName name="TERM">ERR</definedName>
    <definedName name="TÉRMINOS">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[25]BASES!$E$27</definedName>
    <definedName name="TIPO">#REF!</definedName>
    <definedName name="TIPO_GRUPO">#REF!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Títulos_a_imprimir_IM">#REF!</definedName>
    <definedName name="tk">'[8]DATOS CONTRATO'!$E$18</definedName>
    <definedName name="TK_1" hidden="1">[17]inst!#REF!</definedName>
    <definedName name="TKSLCI07">[8]EMPRESA!$F$22</definedName>
    <definedName name="tld">[40]DATOS!$D$14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'[29]NOMINA 1'!$N$38</definedName>
    <definedName name="TOTALHH">#REF!</definedName>
    <definedName name="TOTALHH1">#REF!</definedName>
    <definedName name="TotalVacaciones">'[29]NOMINA 1'!$N$37</definedName>
    <definedName name="TotAuxAlim">'[8]NOMINA-1'!$E$37</definedName>
    <definedName name="TotAuxAlimentacion">'[29]NOMINA 1'!$E$38</definedName>
    <definedName name="TotAuxCom">'[8]NOMINA-1'!$E$39</definedName>
    <definedName name="TotAuxComi">'[29]NOMINA 1'!$E$40</definedName>
    <definedName name="TotAuxDotacion">'[29]NOMINA 1'!$E$41</definedName>
    <definedName name="TotAuxHab">'[29]NOMINA 1'!$E$37</definedName>
    <definedName name="TotAuxTransporte">'[29]NOMINA 1'!$E$39</definedName>
    <definedName name="TotBasico">'[29]NOMINA 1'!$E$35</definedName>
    <definedName name="TotCom">'[8]NOMINA-1'!$E$41</definedName>
    <definedName name="TotComision">'[29]NOMINA 1'!$E$42</definedName>
    <definedName name="TotExtras">'[29]NOMINA 1'!$E$36</definedName>
    <definedName name="TotIntercesantias">'[29]NOMINA 1'!$N$39</definedName>
    <definedName name="TotPrimaServicios">'[29]NOMINA 1'!$N$36</definedName>
    <definedName name="TotPrimaServicos">'[29]NOMINA 1'!$N$36</definedName>
    <definedName name="TotPrimaVacaciones">'[29]NOMINA 1'!$N$41</definedName>
    <definedName name="TotPrimConv">'[8]NOMINA-1'!$N$39</definedName>
    <definedName name="TotPrimConvencional">'[29]NOMINA 1'!$N$40</definedName>
    <definedName name="TotPrimVac">'[8]NOMINA-1'!$N$40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'[8]NOMINA-1'!$N$36</definedName>
    <definedName name="tr" hidden="1">{"TAB1",#N/A,TRUE,"GENERAL";"TAB2",#N/A,TRUE,"GENERAL";"TAB3",#N/A,TRUE,"GENERAL";"TAB4",#N/A,TRUE,"GENERAL";"TAB5",#N/A,TRUE,"GENERAL"}</definedName>
    <definedName name="TrainSpec">#REF!</definedName>
    <definedName name="Transmisores">#REF!</definedName>
    <definedName name="Transporte">'[8]DATOS CONTRATO'!$E$16</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[10]tablas!#REF!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arios">#REF!</definedName>
    <definedName name="unj" hidden="1">[14]inst!#REF!</definedName>
    <definedName name="uno">ERR</definedName>
    <definedName name="UOUIV" hidden="1">{"TAB1",#N/A,TRUE,"GENERAL";"TAB2",#N/A,TRUE,"GENERAL";"TAB3",#N/A,TRUE,"GENERAL";"TAB4",#N/A,TRUE,"GENERAL";"TAB5",#N/A,TRUE,"GENERAL"}</definedName>
    <definedName name="uriel">ERR</definedName>
    <definedName name="uryur" hidden="1">{"TAB1",#N/A,TRUE,"GENERAL";"TAB2",#N/A,TRUE,"GENERAL";"TAB3",#N/A,TRUE,"GENERAL";"TAB4",#N/A,TRUE,"GENERAL";"TAB5",#N/A,TRUE,"GENERAL"}</definedName>
    <definedName name="USxCOL">#REF!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[10]tablas!#REF!</definedName>
    <definedName name="VEX_ON">#REF!</definedName>
    <definedName name="VEX1_1">[10]tablas!#REF!</definedName>
    <definedName name="VEX1_1_1">[10]tablas!#REF!</definedName>
    <definedName name="VEX1_1_2">[10]tablas!#REF!</definedName>
    <definedName name="VEX1_1_3">[10]tablas!#REF!</definedName>
    <definedName name="VEX1_1_4">[10]tablas!#REF!</definedName>
    <definedName name="VEX1_2">[10]tablas!#REF!</definedName>
    <definedName name="VEX1_3">[10]tablas!#REF!</definedName>
    <definedName name="VFA">[10]tablas!#REF!</definedName>
    <definedName name="VFA1_1">[10]tablas!#REF!</definedName>
    <definedName name="VFA1_1_1">[10]tablas!#REF!</definedName>
    <definedName name="VFA1_1_2">[10]tablas!#REF!</definedName>
    <definedName name="VFA1_1_3">[10]tablas!#REF!</definedName>
    <definedName name="VFA1_1_4">[10]tablas!#REF!</definedName>
    <definedName name="VFA1_1_5">[10]tablas!#REF!</definedName>
    <definedName name="VFA1_1_6">[10]tablas!#REF!</definedName>
    <definedName name="VFA1_2">[10]tablas!#REF!</definedName>
    <definedName name="VFA1_3">[10]tablas!#REF!</definedName>
    <definedName name="vfbgnhyt" hidden="1">{"via1",#N/A,TRUE,"general";"via2",#N/A,TRUE,"general";"via3",#N/A,TRUE,"general"}</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genciaDolares">#REF!</definedName>
    <definedName name="VigenciaPesos">#REF!</definedName>
    <definedName name="VIT">[10]tablas!#REF!</definedName>
    <definedName name="VIT1_1">[10]tablas!#REF!</definedName>
    <definedName name="VIT1_1_1">[10]tablas!#REF!</definedName>
    <definedName name="VIT1_1_10">[10]tablas!#REF!</definedName>
    <definedName name="VIT1_1_11">[10]tablas!#REF!</definedName>
    <definedName name="VIT1_1_12">[10]tablas!#REF!</definedName>
    <definedName name="VIT1_1_13">[10]tablas!#REF!</definedName>
    <definedName name="VIT1_1_14">[10]tablas!#REF!</definedName>
    <definedName name="VIT1_1_15">[10]tablas!#REF!</definedName>
    <definedName name="VIT1_1_16">[10]tablas!#REF!</definedName>
    <definedName name="VIt1_1_17">[10]tablas!#REF!</definedName>
    <definedName name="VIT1_1_18">[10]tablas!#REF!</definedName>
    <definedName name="VIt1_1_19">[10]tablas!#REF!</definedName>
    <definedName name="VIT1_1_2">[10]tablas!#REF!</definedName>
    <definedName name="VIT1_1_20">[10]tablas!#REF!</definedName>
    <definedName name="VIT1_1_3">[10]tablas!#REF!</definedName>
    <definedName name="VIT1_1_4">[10]tablas!#REF!</definedName>
    <definedName name="VIT1_1_5">[10]tablas!#REF!</definedName>
    <definedName name="VIT1_1_6">[10]tablas!#REF!</definedName>
    <definedName name="VIT1_1_7">[10]tablas!#REF!</definedName>
    <definedName name="VIT1_1_8">[10]tablas!#REF!</definedName>
    <definedName name="VIT1_1_9">[10]tablas!#REF!</definedName>
    <definedName name="VIT1_2">[10]tablas!#REF!</definedName>
    <definedName name="VIT1_3">[10]tablas!#REF!</definedName>
    <definedName name="VIT1_4">[10]tablas!#REF!</definedName>
    <definedName name="VIT1_5">[10]tablas!#REF!</definedName>
    <definedName name="VIT1_6">[10]tablas!#REF!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[10]tablas!#REF!</definedName>
    <definedName name="VPR1_1_1">[10]tablas!#REF!</definedName>
    <definedName name="VPR1_1_10">[10]tablas!#REF!</definedName>
    <definedName name="VPR1_1_11">[10]tablas!#REF!</definedName>
    <definedName name="VPR1_1_12">[10]tablas!#REF!</definedName>
    <definedName name="VPR1_1_13">[10]tablas!#REF!</definedName>
    <definedName name="VPR1_1_14">[10]tablas!#REF!</definedName>
    <definedName name="VPR1_1_15">[10]tablas!#REF!</definedName>
    <definedName name="VPR1_1_16">[10]tablas!#REF!</definedName>
    <definedName name="VPR1_1_17">[10]tablas!#REF!</definedName>
    <definedName name="VPR1_1_18">[10]tablas!#REF!</definedName>
    <definedName name="VPR1_1_19">[10]tablas!#REF!</definedName>
    <definedName name="VPR1_1_2">[10]tablas!#REF!</definedName>
    <definedName name="VPR1_1_20">[10]tablas!#REF!</definedName>
    <definedName name="VPR1_1_21">[10]tablas!#REF!</definedName>
    <definedName name="VPR1_1_22">[10]tablas!#REF!</definedName>
    <definedName name="VPR1_1_23">[10]tablas!#REF!</definedName>
    <definedName name="VPR1_1_24">[10]tablas!#REF!</definedName>
    <definedName name="VPR1_1_25">[10]tablas!#REF!</definedName>
    <definedName name="VPR1_1_26">[10]tablas!#REF!</definedName>
    <definedName name="VPR1_1_27">[10]tablas!#REF!</definedName>
    <definedName name="VPR1_1_28">[10]tablas!#REF!</definedName>
    <definedName name="VPR1_1_29">[10]tablas!#REF!</definedName>
    <definedName name="VPR1_1_3">[10]tablas!#REF!</definedName>
    <definedName name="VPR1_1_30">[10]tablas!#REF!</definedName>
    <definedName name="VPR1_1_31">[10]tablas!#REF!</definedName>
    <definedName name="VPR1_1_32">[10]tablas!#REF!</definedName>
    <definedName name="VPR1_1_4">[10]tablas!#REF!</definedName>
    <definedName name="VPR1_1_5">[10]tablas!#REF!</definedName>
    <definedName name="VPR1_1_6">[10]tablas!#REF!</definedName>
    <definedName name="VPR1_1_7">[10]tablas!#REF!</definedName>
    <definedName name="VPR1_1_8">[10]tablas!#REF!</definedName>
    <definedName name="VPR1_1_9">[10]tablas!#REF!</definedName>
    <definedName name="VPR1_2">[10]tablas!#REF!</definedName>
    <definedName name="VPR1_3">[10]tablas!#REF!</definedName>
    <definedName name="VPR1_4">[10]tablas!#REF!</definedName>
    <definedName name="VPR1_5">[10]tablas!#REF!</definedName>
    <definedName name="VPR1_6">[10]tablas!#REF!</definedName>
    <definedName name="vpt">#REF!</definedName>
    <definedName name="VRP">[10]tablas!#REF!</definedName>
    <definedName name="VRP_PETROQ">#REF!</definedName>
    <definedName name="VRP1_1">[10]tablas!#REF!</definedName>
    <definedName name="VRP1_1_1">[10]tablas!#REF!</definedName>
    <definedName name="VRP1_1_10">[10]tablas!#REF!</definedName>
    <definedName name="VRP1_1_11">[10]tablas!#REF!</definedName>
    <definedName name="VRP1_1_12">[10]tablas!#REF!</definedName>
    <definedName name="VRP1_1_13">[10]tablas!#REF!</definedName>
    <definedName name="VRP1_1_14">[10]tablas!#REF!</definedName>
    <definedName name="VRP1_1_15">[10]tablas!#REF!</definedName>
    <definedName name="VRP1_1_16">[10]tablas!#REF!</definedName>
    <definedName name="VRP1_1_17">[10]tablas!#REF!</definedName>
    <definedName name="VRP1_1_18">[10]tablas!#REF!</definedName>
    <definedName name="VRP1_1_19">[10]tablas!#REF!</definedName>
    <definedName name="VRP1_1_2">[10]tablas!#REF!</definedName>
    <definedName name="VRP1_1_20">[10]tablas!#REF!</definedName>
    <definedName name="VRP1_1_21">[10]tablas!#REF!</definedName>
    <definedName name="VRP1_1_22">[10]tablas!#REF!</definedName>
    <definedName name="VRP1_1_23">[10]tablas!#REF!</definedName>
    <definedName name="VRP1_1_3">[10]tablas!#REF!</definedName>
    <definedName name="VRP1_1_4">[10]tablas!#REF!</definedName>
    <definedName name="VRP1_1_5">[10]tablas!#REF!</definedName>
    <definedName name="VRP1_1_6">[10]tablas!#REF!</definedName>
    <definedName name="VRP1_1_7">[10]tablas!#REF!</definedName>
    <definedName name="VRP1_1_8">[10]tablas!#REF!</definedName>
    <definedName name="VRP1_1_9">[10]tablas!#REF!</definedName>
    <definedName name="VRP1_2">[10]tablas!#REF!</definedName>
    <definedName name="VRP1_3">[10]tablas!#REF!</definedName>
    <definedName name="VRP1_4">[10]tablas!#REF!</definedName>
    <definedName name="vsdfj" hidden="1">{"via1",#N/A,TRUE,"general";"via2",#N/A,TRUE,"general";"via3",#N/A,TRUE,"general"}</definedName>
    <definedName name="VSM">[10]tablas!#REF!</definedName>
    <definedName name="VSM1_1">[10]tablas!#REF!</definedName>
    <definedName name="VSM1_1_1">[10]tablas!#REF!</definedName>
    <definedName name="VSM1_1_2">[10]tablas!#REF!</definedName>
    <definedName name="VSM1_1_3">[10]tablas!#REF!</definedName>
    <definedName name="VSM1_1_4">[10]tablas!#REF!</definedName>
    <definedName name="VSM1_1_5">[10]tablas!#REF!</definedName>
    <definedName name="VSM1_2">[10]tablas!#REF!</definedName>
    <definedName name="VSM1_3">[10]tablas!#REF!</definedName>
    <definedName name="VSM1_4">[10]tablas!#REF!</definedName>
    <definedName name="VSM1_5">[10]tablas!#REF!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cut">#REF!</definedName>
    <definedName name="WD">#REF!</definedName>
    <definedName name="WDD" hidden="1">{#N/A,#N/A,FALSE,"orthoflow";#N/A,#N/A,FALSE,"Miscelaneos";#N/A,#N/A,FALSE,"Instrumentacio";#N/A,#N/A,FALSE,"Electrico";#N/A,#N/A,FALSE,"Valv. Seguridad"}</definedName>
    <definedName name="WDFSDF">'[30]res-accide-10'!#REF!</definedName>
    <definedName name="wedw">#REF!</definedName>
    <definedName name="WEFWE">'[30]res-accide-10'!#REF!</definedName>
    <definedName name="WER">'[26]Res-Accide-10'!$S$2:$S$7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'[30]res-accide-10'!#REF!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[20]!absc</definedName>
    <definedName name="Y">[20]!absc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'[39]a.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106" i="1" l="1"/>
  <c r="K92" i="1"/>
  <c r="K91" i="1"/>
  <c r="K90" i="1"/>
  <c r="K87" i="1"/>
  <c r="K86" i="1"/>
  <c r="K85" i="1"/>
  <c r="K82" i="1"/>
  <c r="K83" i="1" s="1"/>
  <c r="K79" i="1"/>
  <c r="K80" i="1" s="1"/>
  <c r="K76" i="1"/>
  <c r="K75" i="1"/>
  <c r="K72" i="1"/>
  <c r="K73" i="1" s="1"/>
  <c r="K69" i="1"/>
  <c r="K70" i="1" s="1"/>
  <c r="K66" i="1"/>
  <c r="K67" i="1" s="1"/>
  <c r="K63" i="1"/>
  <c r="K62" i="1"/>
  <c r="K61" i="1"/>
  <c r="K60" i="1"/>
  <c r="K58" i="1"/>
  <c r="K56" i="1"/>
  <c r="K52" i="1"/>
  <c r="K51" i="1"/>
  <c r="K49" i="1"/>
  <c r="K48" i="1"/>
  <c r="K44" i="1"/>
  <c r="K43" i="1"/>
  <c r="K42" i="1"/>
  <c r="K31" i="1"/>
  <c r="K30" i="1"/>
  <c r="K27" i="1"/>
  <c r="K26" i="1"/>
  <c r="K23" i="1"/>
  <c r="K22" i="1"/>
  <c r="K21" i="1"/>
  <c r="K20" i="1"/>
  <c r="K19" i="1"/>
  <c r="K18" i="1"/>
  <c r="K17" i="1"/>
  <c r="K16" i="1"/>
  <c r="K32" i="1" l="1"/>
  <c r="K64" i="1"/>
  <c r="K88" i="1"/>
  <c r="K24" i="1"/>
  <c r="K77" i="1"/>
  <c r="K53" i="1"/>
  <c r="K93" i="1"/>
  <c r="K45" i="1"/>
  <c r="K28" i="1"/>
  <c r="K34" i="1" l="1"/>
  <c r="K35" i="1" s="1"/>
  <c r="K95" i="1"/>
  <c r="K96" i="1" s="1"/>
  <c r="K97" i="1" s="1"/>
  <c r="K36" i="1" l="1"/>
  <c r="M36" i="1" s="1"/>
  <c r="K99" i="1"/>
</calcChain>
</file>

<file path=xl/sharedStrings.xml><?xml version="1.0" encoding="utf-8"?>
<sst xmlns="http://schemas.openxmlformats.org/spreadsheetml/2006/main" count="311" uniqueCount="139">
  <si>
    <t>Formulario 1 - Propuesta económica  - Documento tipo de selección abreviada de menor cuantía - versión 1</t>
  </si>
  <si>
    <t>Versión: 1 del 21 de agosto de 2025</t>
  </si>
  <si>
    <t>FORMULARIO 1</t>
  </si>
  <si>
    <t>PROPUESTA ECONOMICA</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</si>
  <si>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</si>
  <si>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</si>
  <si>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ACTIVIDADES POR RUBRO
02-02-02 AL GASTO
ACTIVIDADES POR RUBRO
02-01-01 INCREMENTA VALOR
</t>
  </si>
  <si>
    <t>Nº</t>
  </si>
  <si>
    <t>ITEM DE PAGO</t>
  </si>
  <si>
    <t>DESCRIPCION</t>
  </si>
  <si>
    <t>UND.</t>
  </si>
  <si>
    <t>CANTIDAD</t>
  </si>
  <si>
    <t>GENERAL</t>
  </si>
  <si>
    <t>PARTICULAR</t>
  </si>
  <si>
    <t>ACTIVIDADES POR RUBRO 02-02-02 AL GASTO</t>
  </si>
  <si>
    <t>ESPECIFICACIONES</t>
  </si>
  <si>
    <t>VALOR UNITARIO
(incluye A.I.U.)</t>
  </si>
  <si>
    <t>VALOR TOTAL</t>
  </si>
  <si>
    <t>1. PRELIMINARES</t>
  </si>
  <si>
    <t>1.1</t>
  </si>
  <si>
    <t>DESMONTE DE CIELO RASO. INCLUYE DESMONTE DE ESTRUCTURA, ACARREO Y RETIRO DE SOBRANTES FUERA DE LA UNIDAD MILITAR</t>
  </si>
  <si>
    <t>M²</t>
  </si>
  <si>
    <t>1.2</t>
  </si>
  <si>
    <t>DESMONTE CUBIERTAS ASBESTO CEMENTO, INCLUYE RETIRO DE SOBRANTES</t>
  </si>
  <si>
    <t>1.3</t>
  </si>
  <si>
    <t>DESMONTE CUBIERTAS METALICAS, INCLUYE RETIRO DE SOBRANTES</t>
  </si>
  <si>
    <t>1.4</t>
  </si>
  <si>
    <t>DEMOLICIÓN DE MUROS EN BLOQUE / LADRILLO / DRY WALL, INCLUYE RETIRO DEL MATERIAL</t>
  </si>
  <si>
    <t>1.5</t>
  </si>
  <si>
    <t>DEMOLICIÓN DE MESÓN EN CONCRETO, INCLUYE RETIRO DE SOBRANTES</t>
  </si>
  <si>
    <t>M</t>
  </si>
  <si>
    <t>1.6</t>
  </si>
  <si>
    <t>REGATA PARA INSTALACIÓN DE TUBERÍA DE  Ø 1/2" A Ø 4" (INCLUYE RESANE)</t>
  </si>
  <si>
    <t>1.7</t>
  </si>
  <si>
    <t>MANTENIMIENTO DE ESTRUCTURA METÁLICA,  EL MATERIAL DEBE SER LIMPIADO DE POLVO, GRASAS, ESCAMAS, ÓXIDOS POR MEDIOS MECÁNICOS, RECTIFICAR SOLDADURAS, REMPLAZAR Y PULIR PIEZAS AFECTADAS, AJUSTAR TORNILLERIA Y EN SU DEFECTO REEMPLAZAR LA DEFECTUOSA Y/O FALTANTE, SE DEBE APLICAR ANTICORROSIVO Y ESMALTE A DOS CAPAS DEL COLOR A CONVENIR</t>
  </si>
  <si>
    <t>1.8</t>
  </si>
  <si>
    <t>RETIRO DE LUMINARIAS Y TOMAS INTERNAS UBICADAS EN EL ÁREA A INTERVENIR, INCLUYE RESANE DE PARED Y ACABADOS, LAS CUALES DEBERÁN SER ENTREGADAS AL GRUPO DE APOYO DE LA UNIDAD MEDIANTE ACTA.</t>
  </si>
  <si>
    <t>GBL</t>
  </si>
  <si>
    <t>Subtotal</t>
  </si>
  <si>
    <t>2. ACABADOS DE MUROS, IMPERMEABILIZACIÓN DE SUPERFICIES Y PINTURA</t>
  </si>
  <si>
    <t>2.1</t>
  </si>
  <si>
    <t>ESTUCO Y PINTURA EXTERIORES EXTRABLINDAJE ANTIHONGOS ANTIALGAS,  3 MANOS (INCLUYE ESTUCO, FILOS Y DILATACIONES)</t>
  </si>
  <si>
    <t>2.2</t>
  </si>
  <si>
    <t>ESTUCO Y PINTURA KORAZA,  3 MANOS (INCLUYE ESTUCO, FILOS Y DILATACIONES)</t>
  </si>
  <si>
    <t>3. ASEO Y RETIRO DE ESCOMBROS</t>
  </si>
  <si>
    <t>3.1</t>
  </si>
  <si>
    <t>ASEO GENERAL INTERIOR Y EXTERIOR, FINAL DE OBRA</t>
  </si>
  <si>
    <t>3.2</t>
  </si>
  <si>
    <t>RETIRO DE SOBRANTES FUERA DE LA UNIDAD (m³)</t>
  </si>
  <si>
    <t>M³</t>
  </si>
  <si>
    <t>SUBTOTAL OBRAS (PRECIOS UNITARIOS INCLUYEN A.I.U.)</t>
  </si>
  <si>
    <t>I.V.A. OBRA 19% SOBRE UTILIDAD</t>
  </si>
  <si>
    <t>VALOR TOTAL OBRAS AL GASTO</t>
  </si>
  <si>
    <t>ACTIVIDADES POR RUBRO 02-01-01 INCREMENTA VALOR</t>
  </si>
  <si>
    <t>4. CIMENTACIÓN, CONCRETOS Y MORTEROS</t>
  </si>
  <si>
    <t>4.1</t>
  </si>
  <si>
    <t>MESON EN CONCRETO, INCLUYE FORMALETAS Y ACERO DE REFUERZO</t>
  </si>
  <si>
    <t>4.2</t>
  </si>
  <si>
    <t>PAÑETE LISO PARA FILOS, DILATACIONES Y CARTERAS</t>
  </si>
  <si>
    <t>4.3</t>
  </si>
  <si>
    <t>PAÑETE IMPERMEABILIZADO MUROS 1:3 - E= 15 MM. INCLUYE SU APLICACIÓN EN FILOS Y DILATACIONES</t>
  </si>
  <si>
    <t>5. INSTALACIONES HIDROSANITARIAS</t>
  </si>
  <si>
    <t>5.1 INSTALACIÓN HIDRAULICA</t>
  </si>
  <si>
    <t>5.1.1</t>
  </si>
  <si>
    <t>PUNTO DE AGUA FRIA Ø 1/2"INCLUYE ACCESORIOS PARA SU CORRECTA INSTALACIÓN</t>
  </si>
  <si>
    <t>UN</t>
  </si>
  <si>
    <t>5.1.2</t>
  </si>
  <si>
    <t>TUBERÍA PVC PRESIÓN RDE 13.5 Ø 1/2" INCLUYE ACCESORIOS PARA SU CORRECTA INSTALACIÓN</t>
  </si>
  <si>
    <t>5.2 INSTALACIÓN SANITARIA</t>
  </si>
  <si>
    <t>5.2.1</t>
  </si>
  <si>
    <t>PUNTO SANITARIO Ø 2" , INCLUYE ACCESORIOS PARA SU CORRECTA INSTALACION</t>
  </si>
  <si>
    <t>5.2.2</t>
  </si>
  <si>
    <t>TUBERÍA PVC SANITARIA Ø 2", INCLUYE ACCESORIOS PARA SU CORRECTA INSTALACION</t>
  </si>
  <si>
    <t>6. INSTALACIONES ELECTRICAS</t>
  </si>
  <si>
    <t>6.1 BANCO DE DUCTERÍAS INTERNAS-EXTERNAS TIPO CONDUIT PVC, EMT, IMC, CAJAS DE PASO Y CANALETA</t>
  </si>
  <si>
    <t>6.1.1</t>
  </si>
  <si>
    <t>DUCTO EMT DE 1X Ø3/4". INCLUYE CURVAS, TERMINALES CAJA, UNIONES, TAPA CIEGAS, ELEMENTOS DE SUJECIÓN Y ANCLAJE Y TODOS LOS ELEMENTOS NECESARIOS PARA SU CORRECTA INSTALACIÓN Y PUESTA EN FUNCIONAMIENTO</t>
  </si>
  <si>
    <t>6.2 ACOMETIDAS ELÉCTRICAS</t>
  </si>
  <si>
    <t>6.2.1</t>
  </si>
  <si>
    <t>ACOMETIDA EN CABLE 1 X (NO. 12 CUXAWG FASES) + 1 X NO.12 CUXAWG NEUTRO + 12 CUXAWG TIERRA, EN CABLEADO (PE, HF, FR, LS, LIBRE DE HALÓGENOS, RETARDANTE A LA LLAMA, BAJA EMISIÓN DE HUMOS), INCLUYE DUCTERIA, CURVAS, UNIONES, RESANE, PAÑETE, ESTUCO, PINTURA, RECUPERACIÓN DE LA ZONA AFECTADA CON LOS MISMOS ACABADOS ACCESORIOS PARA SU CORRECTA INSTALACIÓN Y PUESTA EN FUNCIONAMIENTO.</t>
  </si>
  <si>
    <t>6.3 SALIDAS ELÉCTRICAS INSTALADAS EN DUCTERÍA CONDUIT E.M.T., PVC</t>
  </si>
  <si>
    <t>6.3.1</t>
  </si>
  <si>
    <t>SUMINISTRO E INSTALACIÓN DE SALIDA PARA INTERRUPTOR DOBLE, INCLUYE INTERRUPTOR DOBLE, CAJA PVC 5800 DE 5 SALIDAS DE 3/4”, CABLEADO EN COBRE HFFR-LS No. 12 AWG, CONDUCTOR DE PUESTA A TIERRA EN COBRE DESNUDO No. 12 AWG, TUBERÍA PVC CONDUIT DE 3/4”, CONECTORES, ADAPTADORES, UNIONES, ACCESORIOS DE FIJACIÓN Y CONEXIÓN, PLACA O FACEPLATE, CINTA AISLANTE, RESANES, PAÑETE, ESTUCO, PINTURA Y RECUPERACIÓN PUNTUAL DE LAS ÁREAS AFECTADAS POR LA INSTALACIÓN, CONSERVANDO LOS ACABADOS EXISTENTES, ASÍ COMO LAS PRUEBAS NECESARIAS PARA SU CORRECTA PUESTA EN FUNCIONAMIENTO.</t>
  </si>
  <si>
    <t>6.3.2</t>
  </si>
  <si>
    <t>SUMINISTRO E INSTALACIÓN DE SALIDA PARA INTERRUPTOR SENCILLO, INCLUYE INTERRUPTOR SENCILLO, CAJA PLÁSTICA 5800, CABLEADO EN COBRE HFFR-LS No. 12 AWG, CONDUCTOR DE PUESTA A TIERRA EN COBRE DESNUDO No. 12 AWG, TUBERÍA PVC CONDUIT DE 3/4”, CONECTORES, ADAPTADORES, ABRAZADERAS, CHAZOS, TORNILLERÍA, CINTA AISLANTE, RESANES, PAÑETE, ESTUCO, PINTURA Y RECUPERACIÓN PUNTUAL DE LAS ÁREAS AFECTADAS POR LA INSTALACIÓN, CONSERVANDO LOS ACABADOS EXISTENTES, INCLUYE PRUEBAS Y PUESTA EN FUNCIONAMIENTO.</t>
  </si>
  <si>
    <t>6.3.3</t>
  </si>
  <si>
    <t>SUMINISTRO E INSTALACIÓN DE LUMINARIA LED REDONDA 24W, INCLUYE CABLEADO (PE, HF, FR, LS, LIBRE DE HALÓGENOS, RETARDANTE A LA LLAMA, BAJA EMISIÓN DE HUMOS), TUBERÍA EMT 3/4", Y TODOS LOS ACCESORIOS NECESARIOS PARA GARANTIZAR SU CORRECTA INSTALACIÓN Y PUESTA EN SERVICIO.</t>
  </si>
  <si>
    <t>6.3.4</t>
  </si>
  <si>
    <t>SUMINISTRO E INSTALACIÓN DE TOMACORRIENTE DOBLE MONOFÁSICO 15A/120V (1Ø+N+PT), RED NORMAL, INCLUYE SALIDA EN CABLEADO DE COBRE HFFR-LS No. 12 AWG, CONDUCTOR DE PUESTA A TIERRA EN COBRE DESNUDO No. 12 AWG, TUBERÍA EN PVC 3/4" INTRAMUROS Y EMT EN CIELO FALSO 3/4", CAJA, TORNILLERÍA, TERMINALES, UNIONES, ACCESORIOS DE FIJACIÓN Y CONEXIÓN, RESANE, PAÑETE, ESTUCO, PINTURA, RECUPERACIÓN DE ÁREAS AFECTADAS, PRUEBAS Y PUESTA EN SERVICIO.</t>
  </si>
  <si>
    <t>7. MAMPOSTERIA</t>
  </si>
  <si>
    <t>7.1</t>
  </si>
  <si>
    <t>MURO EN BLOQUE DE ARCILLA NO.5 PERFORACION HORIZONTAL E=0.12 MTS (0.33X0.115X0.23) MTS INCLUYE ACERO DE REFUERZO, MORTERO DE PEGA MAS ANCLAJE A PLACAS CONTRAPISO Y ENTREPISO.</t>
  </si>
  <si>
    <t>8. CIELO RASO</t>
  </si>
  <si>
    <t>8.1</t>
  </si>
  <si>
    <t>CIELO RASO PVC 10 MM (INCLUYE ESTRUCTURA Y COMPUERTAS PARA INSPECCION) Y TODOS LOS ACCESORIOS PARA SU CORRECTA INSTALACIÓN (m²)</t>
  </si>
  <si>
    <t>9. ACABADOS E IMPERMEABILIZACIONES</t>
  </si>
  <si>
    <t>9.1</t>
  </si>
  <si>
    <t>PISO EN PORCELANATO ANTIDESLIZANTE FORMATO 60×60 CM, INCLUYE SUMINISTRO E INSTALACIÓN, ADHESIVO PARA PORCELANATO, BOQUILLA, CRUCETAS/NIVELADORES, CORTES, LIMPIEZA Y DEMÁS ELEMENTOS PARA SU CORRECTA INSTALACIÓN.</t>
  </si>
  <si>
    <t>10. CARPINTERIA EN MADERA</t>
  </si>
  <si>
    <t>10.1</t>
  </si>
  <si>
    <t>MUEBLE BAJO DE COCINA FONDO HASTA 56 CMS, TABLERO MELAMINICO RH 15 MM RESISTENTE A LA HUMEDAD,COLOR Y DISEÑO POR DEFINIR INCLUYE, MESON EN GRANITO PULIDO (MARMOL) Y SALPICADERO NEGRO SAN GABRIEL, CANTOS ENCHAPADOS EN MELAMINA INCLUYE (BISAGRAS EN ACERO, MANIJAS EN ALUMINIO ACCESORIOS Y TORNILLERIA EN GENERAL)</t>
  </si>
  <si>
    <t>10.2</t>
  </si>
  <si>
    <t>MUEBLE ALTO DE COCINA, TABLEROS EN AGLOMERADO TERMINADOS EN MELAMINA, CANTOS ENCHAPADOS EN MELAMINA INCLUYE (BISAGRAS EN ACERO, MANIJAS EN ALUMINIO ACCESORIOS Y TORNILLERIA EN GENERAL).</t>
  </si>
  <si>
    <t>11. CARPINTERIA METALICA</t>
  </si>
  <si>
    <t>11.1</t>
  </si>
  <si>
    <t>ESTRUCTURA METÁLICA SEGUN PLANOS. INCLUYE TODOS LOS ELEMENTOS ESTRUCTURALES PARA SU MONTAJE Y CORRECTO FUNCIONAMIENTO, COMO TAMBIEN PINTURA EN ANTICORROSIVO Y ESMALTE.</t>
  </si>
  <si>
    <t>KG</t>
  </si>
  <si>
    <t>12. CARPINTERIA EN ALUMINIO</t>
  </si>
  <si>
    <t>12.1</t>
  </si>
  <si>
    <t>INSTALACIÓN DE PERFIL WIN EN ALUMINIO PARA PROTECCIÓN DE BORDES EN ENCHAPE (CAMBIO DE DIRECCIÓN)</t>
  </si>
  <si>
    <t>13. CARPINTERÍA EN ACERO INOXIDABLE</t>
  </si>
  <si>
    <t>13.1</t>
  </si>
  <si>
    <t>LAVAPLATOS MESON EMPOTRAR ACERO INOXIDABLE 100 X 50CM INCLUYE GRIFERIA Y ACCESORIOS PARA SU CORRECTA INSTALACION Y PUESTA EN FUNCIONAMIENTO</t>
  </si>
  <si>
    <t>13.2</t>
  </si>
  <si>
    <t>ESTUFA DE EMPOTRAR EN ACERO INOXIDABLE, DE CUATRO PUESTOS DE 58,5 CMS X 43,5 CMS DE GAS NATURAL INCLUYE TODOS SUS ACCESORIOS</t>
  </si>
  <si>
    <t>13.3</t>
  </si>
  <si>
    <t>CAMPANA EXTRACTORA EN ACERO INOXIDABLE TIPO 304-CALIBRE 18 EN ACABADO SUPERFICIAL SATINADO DISEÑO AMERICANO</t>
  </si>
  <si>
    <t>14. CUBIERTAS</t>
  </si>
  <si>
    <t>14.1</t>
  </si>
  <si>
    <t>TEJA EN LÁMINA SIN TRASLAPO COLOR EXTERIOR SEGÚN UMA Y BLANCO INTERIOR  TIPO SANDWICH PANEL 2" HASTA 50 CM  CAL 24 (INCLUYE  STANDING S 0,61XML 26 V/B, CLIP TEJA STANDING, TRAXX 3-10-16 X3/4), RELLENO CON POLIESTIRENO (ICOPOR) Y TODO ACCESORIOS NECESARIOS</t>
  </si>
  <si>
    <t>14.2</t>
  </si>
  <si>
    <t>CABALLETE PARA TEJA STANDING SEAM (m)</t>
  </si>
  <si>
    <t>14.3</t>
  </si>
  <si>
    <t>TEJA EN LÁMINA SIN TRASLAPO COLOR EXTERIOR SEGÚN UMA Y BLANCO INTERIOR  HASTA 50 CM  CAL 24 (INCLUYE  STANDING S 0,61XML 26 V/B, CLIP TEJA STANDING, TRAXX 3-10-16 X3/4) Y TODO ACCESORIOS NECESARIOS</t>
  </si>
  <si>
    <t>VALOR TOTAL OBRAS A LA INVERSION</t>
  </si>
  <si>
    <t>VALOR TOTAL OBRAS AL GASTO + INVERSIÓN</t>
  </si>
  <si>
    <t>A=</t>
  </si>
  <si>
    <t>I=</t>
  </si>
  <si>
    <t>U=</t>
  </si>
  <si>
    <t>A.I.U.=</t>
  </si>
  <si>
    <t>PRESUPUESTO OFICIAL
$ 300,000,000.00</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</si>
  <si>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</si>
  <si>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</si>
  <si>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</si>
  <si>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</si>
  <si>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r>
      <rPr>
        <b/>
        <sz val="11"/>
        <rFont val="Verdana"/>
        <family val="2"/>
      </rPr>
      <t>NOTA 3:</t>
    </r>
    <r>
      <rPr>
        <sz val="11"/>
        <rFont val="Verdana"/>
        <family val="2"/>
      </rPr>
      <t xml:space="preserve"> El A.I.U y su discriminación deben estar en porcentaje (%). </t>
    </r>
  </si>
  <si>
    <t xml:space="preserve">IMPREVISTO
</t>
  </si>
  <si>
    <t xml:space="preserve">UTILIDAD
</t>
  </si>
  <si>
    <t>TOTAL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</si>
</sst>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 * #,##0.00_ ;_ * \-#,##0.00_ ;_ * \-??_ ;_ @_ "/>
    <numFmt numFmtId="165" formatCode="_-* #,##0.00&quot; Pts&quot;_-;\-* #,##0.00&quot; Pts&quot;_-;_-* \-??&quot; Pts&quot;_-;_-@_-"/>
    <numFmt numFmtId="166" formatCode="&quot;$ &quot;#,##0.00"/>
    <numFmt numFmtId="167" formatCode="#,##0.000"/>
    <numFmt numFmtId="168" formatCode="#,##0.0"/>
    <numFmt numFmtId="169" formatCode="_([$$-240A]\ * #,##0_);_([$$-240A]\ * \(#,##0\);_([$$-240A]\ * &quot;-&quot;??_);_(@_)"/>
    <numFmt numFmtId="170" formatCode="_-[$$-240A]* #,##0.00_-;\-[$$-240A]* #,##0.00_-;_-[$$-240A]* &quot;-&quot;??_-;_-@_-"/>
    <numFmt numFmtId="171" formatCode="0#.00\ \L\t"/>
    <numFmt numFmtId="172" formatCode="_-[$$-240A]\ * #,##0.00_ ;_-[$$-240A]\ * \-#,##0.00\ ;_-[$$-240A]\ * &quot;-&quot;??_ ;_-@_ "/>
    <numFmt numFmtId="173" formatCode="_ [$$-240A]\ * #,##0.00_ ;_ [$$-240A]\ * \-#,##0.00_ ;_ [$$-240A]\ * &quot;-&quot;??_ ;_ @_ "/>
    <numFmt numFmtId="174" formatCode="_([$$-240A]\ * #,##0.00_);_([$$-240A]\ * \(#,##0.00\);_([$$-240A]\ * &quot;-&quot;??_);_(@_)"/>
  </numFmts>
  <fonts count="16" x14ac:knownFonts="1">
    <font>
      <sz val="10"/>
      <name val="Arial"/>
      <charset val="1"/>
    </font>
    <font>
      <sz val="10"/>
      <name val="Arial"/>
      <family val="2"/>
      <charset val="1"/>
    </font>
    <font>
      <sz val="11"/>
      <color theme="1"/>
      <name val="Calibri"/>
      <family val="2"/>
      <charset val="1"/>
    </font>
    <font>
      <b/>
      <sz val="11"/>
      <color rgb="FF595959"/>
      <name val="Arial"/>
      <family val="2"/>
    </font>
    <font>
      <sz val="11"/>
      <name val="Arial"/>
      <family val="2"/>
    </font>
    <font>
      <sz val="11"/>
      <color rgb="FF595959"/>
      <name val="Arial"/>
      <family val="2"/>
    </font>
    <font>
      <b/>
      <sz val="11"/>
      <name val="Arial"/>
      <family val="2"/>
    </font>
    <font>
      <b/>
      <sz val="10"/>
      <name val="Arial"/>
      <family val="2"/>
    </font>
    <font>
      <sz val="10"/>
      <name val="Arial"/>
      <family val="2"/>
    </font>
    <font>
      <b/>
      <sz val="11"/>
      <color theme="1"/>
      <name val="Arial"/>
      <family val="2"/>
    </font>
    <font>
      <sz val="9"/>
      <name val="Arial"/>
      <family val="2"/>
    </font>
    <font>
      <b/>
      <sz val="12"/>
      <name val="Arial"/>
      <family val="2"/>
    </font>
    <font>
      <sz val="8"/>
      <name val="Arial"/>
      <family val="2"/>
    </font>
    <font>
      <sz val="11"/>
      <name val="Verdana"/>
      <family val="2"/>
    </font>
    <font>
      <b/>
      <sz val="11"/>
      <name val="Verdana"/>
      <family val="2"/>
    </font>
    <font>
      <b/>
      <sz val="14"/>
      <name val="Arial"/>
      <family val="2"/>
    </font>
  </fonts>
  <fills count="13">
    <fill>
      <patternFill patternType="none"/>
    </fill>
    <fill>
      <patternFill patternType="gray125"/>
    </fill>
    <fill>
      <patternFill patternType="solid">
        <fgColor theme="0"/>
        <bgColor rgb="FFF2F2F2"/>
      </patternFill>
    </fill>
    <fill>
      <patternFill patternType="solid">
        <fgColor theme="0" tint="-0.249977111117893"/>
        <bgColor rgb="FFD9D9D9"/>
      </patternFill>
    </fill>
    <fill>
      <patternFill patternType="solid">
        <fgColor rgb="FFFFFF00"/>
        <bgColor rgb="FFFFFF00"/>
      </patternFill>
    </fill>
    <fill>
      <patternFill patternType="solid">
        <fgColor theme="0" tint="-0.14999847407452621"/>
        <bgColor rgb="FFF2F2F2"/>
      </patternFill>
    </fill>
    <fill>
      <patternFill patternType="solid">
        <fgColor rgb="FF92D050"/>
        <bgColor rgb="FFBFBFBF"/>
      </patternFill>
    </fill>
    <fill>
      <patternFill patternType="solid">
        <fgColor rgb="FFF2F2F2"/>
        <bgColor rgb="FFFFFFFF"/>
      </patternFill>
    </fill>
    <fill>
      <patternFill patternType="solid">
        <fgColor rgb="FFFFFF00"/>
        <bgColor indexed="64"/>
      </patternFill>
    </fill>
    <fill>
      <patternFill patternType="solid">
        <fgColor theme="9" tint="0.59999389629810485"/>
        <bgColor indexed="64"/>
      </patternFill>
    </fill>
    <fill>
      <patternFill patternType="solid">
        <fgColor theme="3" tint="0.59999389629810485"/>
        <bgColor rgb="FFBFBFBF"/>
      </patternFill>
    </fill>
    <fill>
      <patternFill patternType="solid">
        <fgColor theme="3" tint="0.59999389629810485"/>
        <bgColor indexed="64"/>
      </patternFill>
    </fill>
    <fill>
      <patternFill patternType="solid">
        <fgColor theme="0"/>
        <bgColor indexed="64"/>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diagonal/>
    </border>
    <border>
      <left style="medium">
        <color auto="1"/>
      </left>
      <right/>
      <top style="medium">
        <color auto="1"/>
      </top>
      <bottom style="thin">
        <color auto="1"/>
      </bottom>
      <diagonal/>
    </border>
    <border>
      <left style="thin">
        <color auto="1"/>
      </left>
      <right/>
      <top style="thin">
        <color auto="1"/>
      </top>
      <bottom style="thin">
        <color auto="1"/>
      </bottom>
      <diagonal/>
    </border>
    <border>
      <left style="medium">
        <color indexed="64"/>
      </left>
      <right style="double">
        <color auto="1"/>
      </right>
      <top style="medium">
        <color indexed="64"/>
      </top>
      <bottom/>
      <diagonal/>
    </border>
    <border>
      <left style="double">
        <color auto="1"/>
      </left>
      <right style="double">
        <color auto="1"/>
      </right>
      <top style="medium">
        <color indexed="64"/>
      </top>
      <bottom/>
      <diagonal/>
    </border>
    <border>
      <left style="double">
        <color auto="1"/>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medium">
        <color indexed="64"/>
      </top>
      <bottom style="thin">
        <color auto="1"/>
      </bottom>
      <diagonal/>
    </border>
    <border>
      <left style="medium">
        <color indexed="64"/>
      </left>
      <right/>
      <top style="thin">
        <color auto="1"/>
      </top>
      <bottom style="medium">
        <color indexed="64"/>
      </bottom>
      <diagonal/>
    </border>
    <border>
      <left style="thin">
        <color auto="1"/>
      </left>
      <right/>
      <top style="thin">
        <color auto="1"/>
      </top>
      <bottom style="medium">
        <color indexed="64"/>
      </bottom>
      <diagonal/>
    </border>
    <border>
      <left style="medium">
        <color indexed="64"/>
      </left>
      <right/>
      <top style="medium">
        <color indexed="64"/>
      </top>
      <bottom style="medium">
        <color indexed="64"/>
      </bottom>
      <diagonal/>
    </border>
    <border>
      <left style="thin">
        <color auto="1"/>
      </left>
      <right/>
      <top style="medium">
        <color indexed="64"/>
      </top>
      <bottom style="medium">
        <color indexed="64"/>
      </bottom>
      <diagonal/>
    </border>
    <border>
      <left/>
      <right/>
      <top style="thin">
        <color auto="1"/>
      </top>
      <bottom style="thin">
        <color auto="1"/>
      </bottom>
      <diagonal/>
    </border>
    <border>
      <left/>
      <right style="medium">
        <color indexed="64"/>
      </right>
      <top style="thin">
        <color auto="1"/>
      </top>
      <bottom style="thin">
        <color auto="1"/>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3">
    <xf numFmtId="0" fontId="0" fillId="0" borderId="0"/>
    <xf numFmtId="164" fontId="1" fillId="0" borderId="0"/>
    <xf numFmtId="165"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9" fontId="1" fillId="0" borderId="0"/>
    <xf numFmtId="171" fontId="8" fillId="0" borderId="0" applyFont="0" applyFill="0" applyBorder="0" applyAlignment="0" applyProtection="0"/>
  </cellStyleXfs>
  <cellXfs count="131">
    <xf numFmtId="0" fontId="0" fillId="0" borderId="0" xfId="0"/>
    <xf numFmtId="0" fontId="3" fillId="0" borderId="0" xfId="0" applyFont="1" applyAlignment="1">
      <alignment horizontal="left"/>
    </xf>
    <xf numFmtId="0" fontId="4" fillId="0" borderId="0" xfId="7" applyFont="1"/>
    <xf numFmtId="0" fontId="5" fillId="0" borderId="0" xfId="0" applyFont="1" applyAlignment="1">
      <alignment horizontal="left"/>
    </xf>
    <xf numFmtId="0" fontId="4" fillId="2" borderId="0" xfId="7" applyFont="1" applyFill="1"/>
    <xf numFmtId="0" fontId="7" fillId="0" borderId="1" xfId="0" applyFont="1" applyBorder="1" applyAlignment="1">
      <alignment horizontal="center" vertical="center" wrapText="1"/>
    </xf>
    <xf numFmtId="0" fontId="4" fillId="0" borderId="0" xfId="7" applyFont="1" applyAlignment="1">
      <alignment horizontal="center"/>
    </xf>
    <xf numFmtId="4" fontId="10" fillId="0" borderId="0" xfId="7" applyNumberFormat="1" applyFont="1"/>
    <xf numFmtId="4" fontId="4" fillId="0" borderId="0" xfId="7" applyNumberFormat="1" applyFont="1"/>
    <xf numFmtId="168" fontId="4" fillId="0" borderId="0" xfId="7" applyNumberFormat="1" applyFont="1"/>
    <xf numFmtId="0" fontId="4" fillId="0" borderId="0" xfId="9" applyFont="1"/>
    <xf numFmtId="0" fontId="8" fillId="0" borderId="1" xfId="0" applyFont="1" applyBorder="1"/>
    <xf numFmtId="166" fontId="4" fillId="0" borderId="0" xfId="7" applyNumberFormat="1" applyFont="1"/>
    <xf numFmtId="0" fontId="12" fillId="0" borderId="0" xfId="10" applyFont="1"/>
    <xf numFmtId="0" fontId="4" fillId="0" borderId="10" xfId="7" applyFont="1" applyBorder="1"/>
    <xf numFmtId="0" fontId="4" fillId="0" borderId="11" xfId="7" applyFont="1" applyBorder="1"/>
    <xf numFmtId="0" fontId="4" fillId="2" borderId="10" xfId="7" applyFont="1" applyFill="1" applyBorder="1"/>
    <xf numFmtId="0" fontId="4" fillId="2" borderId="11" xfId="7" applyFont="1" applyFill="1" applyBorder="1"/>
    <xf numFmtId="0" fontId="4" fillId="0" borderId="10" xfId="9" applyFont="1" applyBorder="1"/>
    <xf numFmtId="0" fontId="4" fillId="0" borderId="11" xfId="9" applyFont="1" applyBorder="1"/>
    <xf numFmtId="166" fontId="6" fillId="7" borderId="16" xfId="0" applyNumberFormat="1" applyFont="1" applyFill="1" applyBorder="1" applyAlignment="1">
      <alignment horizontal="right" vertical="center"/>
    </xf>
    <xf numFmtId="166" fontId="6" fillId="0" borderId="16" xfId="0" applyNumberFormat="1" applyFont="1" applyBorder="1" applyAlignment="1">
      <alignment horizontal="right" vertical="center"/>
    </xf>
    <xf numFmtId="0" fontId="8" fillId="0" borderId="15" xfId="0" applyFont="1" applyBorder="1"/>
    <xf numFmtId="9" fontId="4" fillId="0" borderId="16" xfId="0" applyNumberFormat="1" applyFont="1" applyBorder="1" applyAlignment="1">
      <alignment horizontal="center"/>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4" fontId="8" fillId="0" borderId="1" xfId="0" applyNumberFormat="1" applyFont="1" applyBorder="1" applyAlignment="1">
      <alignment horizontal="center" vertical="center"/>
    </xf>
    <xf numFmtId="166" fontId="8" fillId="0" borderId="1" xfId="0" applyNumberFormat="1" applyFont="1" applyBorder="1" applyAlignment="1">
      <alignment horizontal="right" vertical="center"/>
    </xf>
    <xf numFmtId="167" fontId="8" fillId="8" borderId="1" xfId="0" applyNumberFormat="1" applyFont="1" applyFill="1" applyBorder="1" applyAlignment="1">
      <alignment horizontal="center" vertical="center"/>
    </xf>
    <xf numFmtId="0" fontId="8" fillId="0" borderId="15" xfId="0" applyFont="1" applyBorder="1" applyAlignment="1">
      <alignment horizontal="center" vertical="center"/>
    </xf>
    <xf numFmtId="166" fontId="8" fillId="0" borderId="16" xfId="0" applyNumberFormat="1" applyFont="1" applyBorder="1" applyAlignment="1">
      <alignment horizontal="right" vertical="center"/>
    </xf>
    <xf numFmtId="166" fontId="6" fillId="7" borderId="24" xfId="0" applyNumberFormat="1" applyFont="1" applyFill="1" applyBorder="1" applyAlignment="1">
      <alignment horizontal="right" vertical="center"/>
    </xf>
    <xf numFmtId="166" fontId="6" fillId="0" borderId="2" xfId="0" applyNumberFormat="1" applyFont="1" applyBorder="1" applyAlignment="1">
      <alignment horizontal="right" vertical="center"/>
    </xf>
    <xf numFmtId="166" fontId="6" fillId="0" borderId="24" xfId="0" applyNumberFormat="1" applyFont="1" applyBorder="1" applyAlignment="1">
      <alignment horizontal="right" vertical="center"/>
    </xf>
    <xf numFmtId="166" fontId="11" fillId="9" borderId="3" xfId="0" applyNumberFormat="1" applyFont="1" applyFill="1" applyBorder="1" applyAlignment="1">
      <alignment horizontal="right" vertical="center"/>
    </xf>
    <xf numFmtId="9" fontId="4" fillId="0" borderId="2" xfId="0" applyNumberFormat="1" applyFont="1" applyBorder="1" applyAlignment="1">
      <alignment horizontal="center"/>
    </xf>
    <xf numFmtId="9" fontId="4" fillId="0" borderId="24" xfId="0" applyNumberFormat="1" applyFont="1" applyBorder="1" applyAlignment="1">
      <alignment horizontal="center"/>
    </xf>
    <xf numFmtId="166" fontId="6" fillId="11" borderId="24" xfId="0" applyNumberFormat="1" applyFont="1" applyFill="1" applyBorder="1" applyAlignment="1">
      <alignment horizontal="right" vertical="center"/>
    </xf>
    <xf numFmtId="0" fontId="13" fillId="0" borderId="10" xfId="9" applyFont="1" applyBorder="1"/>
    <xf numFmtId="0" fontId="14" fillId="0" borderId="5" xfId="6" applyFont="1" applyBorder="1" applyAlignment="1">
      <alignment vertical="center"/>
    </xf>
    <xf numFmtId="169" fontId="13" fillId="0" borderId="11" xfId="9" applyNumberFormat="1" applyFont="1" applyBorder="1"/>
    <xf numFmtId="0" fontId="13" fillId="0" borderId="0" xfId="9" applyFont="1"/>
    <xf numFmtId="170" fontId="15" fillId="9" borderId="0" xfId="4" applyNumberFormat="1" applyFont="1" applyFill="1" applyAlignment="1">
      <alignment vertical="center"/>
    </xf>
    <xf numFmtId="172" fontId="14" fillId="8" borderId="35" xfId="12" applyNumberFormat="1" applyFont="1" applyFill="1" applyBorder="1" applyAlignment="1">
      <alignment horizontal="center" vertical="center"/>
    </xf>
    <xf numFmtId="173" fontId="13" fillId="0" borderId="11" xfId="9" applyNumberFormat="1" applyFont="1" applyBorder="1"/>
    <xf numFmtId="172" fontId="14" fillId="8" borderId="1" xfId="12" applyNumberFormat="1" applyFont="1" applyFill="1" applyBorder="1" applyAlignment="1">
      <alignment horizontal="center" vertical="center"/>
    </xf>
    <xf numFmtId="0" fontId="13" fillId="0" borderId="11" xfId="9" applyFont="1" applyBorder="1"/>
    <xf numFmtId="0" fontId="13" fillId="0" borderId="10" xfId="7" applyFont="1" applyBorder="1"/>
    <xf numFmtId="0" fontId="13" fillId="0" borderId="11" xfId="7" applyFont="1" applyBorder="1"/>
    <xf numFmtId="0" fontId="13" fillId="0" borderId="0" xfId="7" applyFont="1"/>
    <xf numFmtId="0" fontId="13" fillId="0" borderId="12" xfId="9" applyFont="1" applyBorder="1"/>
    <xf numFmtId="0" fontId="13" fillId="0" borderId="13" xfId="10" applyFont="1" applyBorder="1"/>
    <xf numFmtId="0" fontId="13" fillId="0" borderId="13" xfId="10" applyFont="1" applyBorder="1" applyAlignment="1">
      <alignment horizontal="center"/>
    </xf>
    <xf numFmtId="2" fontId="13" fillId="0" borderId="13" xfId="10" applyNumberFormat="1" applyFont="1" applyBorder="1"/>
    <xf numFmtId="174" fontId="13" fillId="0" borderId="13" xfId="2" applyNumberFormat="1" applyFont="1" applyBorder="1"/>
    <xf numFmtId="39" fontId="14" fillId="0" borderId="13" xfId="2" applyNumberFormat="1" applyFont="1" applyBorder="1" applyAlignment="1">
      <alignment vertical="center"/>
    </xf>
    <xf numFmtId="0" fontId="13" fillId="0" borderId="14" xfId="9" applyFont="1" applyBorder="1"/>
    <xf numFmtId="0" fontId="13" fillId="0" borderId="36"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0" fontId="13" fillId="0" borderId="39"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40" xfId="0" applyFont="1" applyBorder="1" applyAlignment="1">
      <alignment horizontal="center" vertical="center" wrapText="1"/>
    </xf>
    <xf numFmtId="0" fontId="13" fillId="8" borderId="19" xfId="8" applyFont="1" applyFill="1" applyBorder="1" applyAlignment="1">
      <alignment vertical="center" wrapText="1"/>
    </xf>
    <xf numFmtId="0" fontId="13" fillId="8" borderId="30" xfId="8" applyFont="1" applyFill="1" applyBorder="1" applyAlignment="1">
      <alignment vertical="center" wrapText="1"/>
    </xf>
    <xf numFmtId="0" fontId="13" fillId="8" borderId="34" xfId="8" applyFont="1" applyFill="1" applyBorder="1" applyAlignment="1">
      <alignment vertical="center" wrapText="1"/>
    </xf>
    <xf numFmtId="3" fontId="14" fillId="8" borderId="6" xfId="8" applyNumberFormat="1" applyFont="1" applyFill="1" applyBorder="1" applyAlignment="1">
      <alignment horizontal="center" vertical="center" wrapText="1"/>
    </xf>
    <xf numFmtId="3" fontId="14" fillId="8" borderId="30" xfId="8" applyNumberFormat="1" applyFont="1" applyFill="1" applyBorder="1" applyAlignment="1">
      <alignment horizontal="center" vertical="center" wrapText="1"/>
    </xf>
    <xf numFmtId="3" fontId="14" fillId="8" borderId="34" xfId="8" applyNumberFormat="1" applyFont="1" applyFill="1" applyBorder="1" applyAlignment="1">
      <alignment horizontal="center" vertical="center" wrapText="1"/>
    </xf>
    <xf numFmtId="3" fontId="14" fillId="8" borderId="6" xfId="8" applyNumberFormat="1" applyFont="1" applyFill="1" applyBorder="1" applyAlignment="1">
      <alignment horizontal="center" vertical="center"/>
    </xf>
    <xf numFmtId="3" fontId="14" fillId="8" borderId="34" xfId="8" applyNumberFormat="1" applyFont="1" applyFill="1" applyBorder="1" applyAlignment="1">
      <alignment horizontal="center" vertical="center"/>
    </xf>
    <xf numFmtId="0" fontId="14" fillId="8" borderId="6" xfId="8" applyFont="1" applyFill="1" applyBorder="1" applyAlignment="1">
      <alignment horizontal="center" vertical="center" wrapText="1"/>
    </xf>
    <xf numFmtId="0" fontId="14" fillId="8" borderId="34" xfId="8" applyFont="1" applyFill="1" applyBorder="1" applyAlignment="1">
      <alignment horizontal="center" vertical="center" wrapText="1"/>
    </xf>
    <xf numFmtId="0" fontId="13" fillId="12" borderId="27" xfId="8" applyFont="1" applyFill="1" applyBorder="1" applyAlignment="1">
      <alignment horizontal="center" vertical="center" wrapText="1"/>
    </xf>
    <xf numFmtId="0" fontId="13" fillId="12" borderId="41" xfId="8" applyFont="1" applyFill="1" applyBorder="1" applyAlignment="1">
      <alignment horizontal="center" vertical="center" wrapText="1"/>
    </xf>
    <xf numFmtId="0" fontId="13" fillId="12" borderId="42" xfId="8" applyFont="1" applyFill="1" applyBorder="1" applyAlignment="1">
      <alignment horizontal="center" vertical="center" wrapText="1"/>
    </xf>
    <xf numFmtId="0" fontId="9" fillId="0" borderId="5" xfId="0" applyFont="1" applyBorder="1" applyAlignment="1">
      <alignment horizontal="right" vertical="center"/>
    </xf>
    <xf numFmtId="0" fontId="9" fillId="0" borderId="25" xfId="0" applyFont="1" applyBorder="1" applyAlignment="1">
      <alignment horizontal="right" vertical="center"/>
    </xf>
    <xf numFmtId="0" fontId="9" fillId="0" borderId="19" xfId="0" applyFont="1" applyBorder="1" applyAlignment="1">
      <alignment horizontal="right" vertical="center"/>
    </xf>
    <xf numFmtId="0" fontId="9" fillId="0" borderId="6" xfId="0" applyFont="1" applyBorder="1" applyAlignment="1">
      <alignment horizontal="right" vertical="center"/>
    </xf>
    <xf numFmtId="0" fontId="9" fillId="11" borderId="26" xfId="0" applyFont="1" applyFill="1" applyBorder="1" applyAlignment="1">
      <alignment horizontal="right" vertical="center"/>
    </xf>
    <xf numFmtId="0" fontId="9" fillId="11" borderId="27" xfId="0" applyFont="1" applyFill="1" applyBorder="1" applyAlignment="1">
      <alignment horizontal="right" vertical="center"/>
    </xf>
    <xf numFmtId="0" fontId="11" fillId="9" borderId="28" xfId="0" applyFont="1" applyFill="1" applyBorder="1" applyAlignment="1">
      <alignment horizontal="right" vertical="center"/>
    </xf>
    <xf numFmtId="0" fontId="11" fillId="9" borderId="29" xfId="0" applyFont="1" applyFill="1" applyBorder="1" applyAlignment="1">
      <alignment horizontal="right" vertical="center"/>
    </xf>
    <xf numFmtId="0" fontId="13" fillId="0" borderId="32" xfId="6" applyFont="1" applyBorder="1" applyAlignment="1">
      <alignment horizontal="center" vertical="center"/>
    </xf>
    <xf numFmtId="0" fontId="13" fillId="0" borderId="33" xfId="6" applyFont="1" applyBorder="1" applyAlignment="1">
      <alignment horizontal="center" vertical="center"/>
    </xf>
    <xf numFmtId="0" fontId="6" fillId="7" borderId="15" xfId="0" applyFont="1" applyFill="1" applyBorder="1" applyAlignment="1">
      <alignment horizontal="right" vertical="center"/>
    </xf>
    <xf numFmtId="0" fontId="6" fillId="7" borderId="1" xfId="0" applyFont="1" applyFill="1" applyBorder="1" applyAlignment="1">
      <alignment horizontal="right" vertical="center"/>
    </xf>
    <xf numFmtId="0" fontId="6" fillId="10" borderId="19" xfId="0" applyFont="1" applyFill="1" applyBorder="1" applyAlignment="1">
      <alignment horizontal="left" vertical="center" indent="1"/>
    </xf>
    <xf numFmtId="0" fontId="6" fillId="10" borderId="30" xfId="0" applyFont="1" applyFill="1" applyBorder="1" applyAlignment="1">
      <alignment horizontal="left" vertical="center" indent="1"/>
    </xf>
    <xf numFmtId="0" fontId="6" fillId="10" borderId="31" xfId="0" applyFont="1" applyFill="1" applyBorder="1" applyAlignment="1">
      <alignment horizontal="left" vertical="center" indent="1"/>
    </xf>
    <xf numFmtId="0" fontId="6" fillId="7" borderId="22" xfId="0" applyFont="1" applyFill="1" applyBorder="1" applyAlignment="1">
      <alignment horizontal="right" vertical="center"/>
    </xf>
    <xf numFmtId="0" fontId="6" fillId="7" borderId="23" xfId="0" applyFont="1" applyFill="1" applyBorder="1" applyAlignment="1">
      <alignment horizontal="right" vertical="center"/>
    </xf>
    <xf numFmtId="0" fontId="7" fillId="7" borderId="1" xfId="0" applyFont="1" applyFill="1" applyBorder="1" applyAlignment="1">
      <alignment horizontal="left" vertical="center" wrapText="1"/>
    </xf>
    <xf numFmtId="0" fontId="7" fillId="7" borderId="16" xfId="0"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26" xfId="0" applyFont="1" applyBorder="1" applyAlignment="1">
      <alignment horizontal="right" vertical="center"/>
    </xf>
    <xf numFmtId="0" fontId="9" fillId="0" borderId="27" xfId="0" applyFont="1" applyBorder="1" applyAlignment="1">
      <alignment horizontal="right" vertical="center"/>
    </xf>
    <xf numFmtId="0" fontId="6" fillId="5" borderId="20" xfId="0" applyFont="1" applyFill="1" applyBorder="1" applyAlignment="1">
      <alignment horizontal="center" vertical="center"/>
    </xf>
    <xf numFmtId="0" fontId="6" fillId="5" borderId="21" xfId="0" applyFont="1" applyFill="1" applyBorder="1" applyAlignment="1">
      <alignment horizontal="center" vertical="center"/>
    </xf>
    <xf numFmtId="0" fontId="6" fillId="5" borderId="2" xfId="0" applyFont="1" applyFill="1" applyBorder="1" applyAlignment="1">
      <alignment horizontal="center" vertical="center"/>
    </xf>
    <xf numFmtId="0" fontId="6" fillId="6" borderId="15" xfId="0" applyFont="1" applyFill="1" applyBorder="1" applyAlignment="1">
      <alignment horizontal="left" vertical="center" indent="1"/>
    </xf>
    <xf numFmtId="0" fontId="6" fillId="6" borderId="1" xfId="0" applyFont="1" applyFill="1" applyBorder="1" applyAlignment="1">
      <alignment horizontal="left" vertical="center" indent="1"/>
    </xf>
    <xf numFmtId="0" fontId="6" fillId="6" borderId="16" xfId="0" applyFont="1" applyFill="1" applyBorder="1" applyAlignment="1">
      <alignment horizontal="left" vertical="center" indent="1"/>
    </xf>
    <xf numFmtId="0" fontId="3" fillId="0" borderId="0" xfId="0" applyFont="1" applyAlignment="1">
      <alignment horizontal="left"/>
    </xf>
    <xf numFmtId="0" fontId="4" fillId="0" borderId="7" xfId="7" applyFont="1" applyBorder="1" applyAlignment="1">
      <alignment horizontal="center"/>
    </xf>
    <xf numFmtId="0" fontId="4" fillId="0" borderId="8" xfId="7" applyFont="1" applyBorder="1" applyAlignment="1">
      <alignment horizontal="center"/>
    </xf>
    <xf numFmtId="0" fontId="4" fillId="0" borderId="9" xfId="7" applyFont="1" applyBorder="1" applyAlignment="1">
      <alignment horizontal="center"/>
    </xf>
    <xf numFmtId="0" fontId="6" fillId="0" borderId="20" xfId="8" applyFont="1" applyBorder="1" applyAlignment="1">
      <alignment horizontal="center"/>
    </xf>
    <xf numFmtId="0" fontId="6" fillId="0" borderId="21" xfId="8" applyFont="1" applyBorder="1" applyAlignment="1">
      <alignment horizontal="center"/>
    </xf>
    <xf numFmtId="0" fontId="6" fillId="0" borderId="2" xfId="8" applyFont="1" applyBorder="1" applyAlignment="1">
      <alignment horizontal="center"/>
    </xf>
    <xf numFmtId="0" fontId="6" fillId="0" borderId="15" xfId="8" applyFont="1" applyBorder="1" applyAlignment="1">
      <alignment horizontal="center"/>
    </xf>
    <xf numFmtId="0" fontId="6" fillId="0" borderId="1" xfId="8" applyFont="1" applyBorder="1" applyAlignment="1">
      <alignment horizontal="center"/>
    </xf>
    <xf numFmtId="0" fontId="6" fillId="0" borderId="16" xfId="8" applyFont="1" applyBorder="1" applyAlignment="1">
      <alignment horizontal="center"/>
    </xf>
    <xf numFmtId="0" fontId="4" fillId="3" borderId="15" xfId="7" applyFont="1" applyFill="1" applyBorder="1" applyAlignment="1">
      <alignment horizontal="justify" vertical="center" wrapText="1"/>
    </xf>
    <xf numFmtId="0" fontId="4" fillId="3" borderId="1" xfId="7" applyFont="1" applyFill="1" applyBorder="1" applyAlignment="1">
      <alignment horizontal="justify" vertical="center" wrapText="1"/>
    </xf>
    <xf numFmtId="0" fontId="4" fillId="3" borderId="16" xfId="7" applyFont="1" applyFill="1" applyBorder="1" applyAlignment="1">
      <alignment horizontal="justify" vertical="center" wrapText="1"/>
    </xf>
    <xf numFmtId="0" fontId="4" fillId="4" borderId="15" xfId="7" applyFont="1" applyFill="1" applyBorder="1" applyAlignment="1">
      <alignment horizontal="center" wrapText="1"/>
    </xf>
    <xf numFmtId="0" fontId="4" fillId="4" borderId="1" xfId="7" applyFont="1" applyFill="1" applyBorder="1" applyAlignment="1">
      <alignment horizontal="center" wrapText="1"/>
    </xf>
    <xf numFmtId="0" fontId="4" fillId="4" borderId="16" xfId="7" applyFont="1" applyFill="1" applyBorder="1" applyAlignment="1">
      <alignment horizontal="center" wrapText="1"/>
    </xf>
    <xf numFmtId="0" fontId="6" fillId="5" borderId="15" xfId="3" applyFont="1" applyFill="1" applyBorder="1" applyAlignment="1">
      <alignment horizontal="center" vertical="center" wrapText="1"/>
    </xf>
    <xf numFmtId="0" fontId="6" fillId="5" borderId="1" xfId="3" applyFont="1" applyFill="1" applyBorder="1" applyAlignment="1">
      <alignment horizontal="center" vertical="center" wrapText="1"/>
    </xf>
    <xf numFmtId="0" fontId="6" fillId="5" borderId="16" xfId="3" applyFont="1" applyFill="1" applyBorder="1" applyAlignment="1">
      <alignment horizontal="center" vertical="center" wrapText="1"/>
    </xf>
    <xf numFmtId="0" fontId="6" fillId="5" borderId="17" xfId="3" applyFont="1" applyFill="1" applyBorder="1" applyAlignment="1">
      <alignment horizontal="center" vertical="center" wrapText="1"/>
    </xf>
    <xf numFmtId="0" fontId="6" fillId="5" borderId="4" xfId="3" applyFont="1" applyFill="1" applyBorder="1" applyAlignment="1">
      <alignment horizontal="center" vertical="center" wrapText="1"/>
    </xf>
    <xf numFmtId="0" fontId="6" fillId="5" borderId="18" xfId="3" applyFont="1" applyFill="1" applyBorder="1" applyAlignment="1">
      <alignment horizontal="center" vertical="center" wrapText="1"/>
    </xf>
  </cellXfs>
  <cellStyles count="13">
    <cellStyle name="Comma" xfId="1" xr:uid="{00000000-0005-0000-0000-000006000000}"/>
    <cellStyle name="Millares_FORMULARIO 4 - M-OFERENTE PPTA ECONOMICA" xfId="12" xr:uid="{3AAC7330-849F-43AD-A1ED-39ECF5D1DBBC}"/>
    <cellStyle name="Moneda 2 2 2 2 2" xfId="2" xr:uid="{00000000-0005-0000-0000-000008000000}"/>
    <cellStyle name="Normal" xfId="0" builtinId="0"/>
    <cellStyle name="Normal 2" xfId="3" xr:uid="{00000000-0005-0000-0000-000009000000}"/>
    <cellStyle name="Normal 2 10 2 2" xfId="4" xr:uid="{00000000-0005-0000-0000-00000A000000}"/>
    <cellStyle name="Normal 2 10 3" xfId="5" xr:uid="{00000000-0005-0000-0000-00000B000000}"/>
    <cellStyle name="Normal 2 2" xfId="6" xr:uid="{00000000-0005-0000-0000-00000C000000}"/>
    <cellStyle name="Normal 3" xfId="7" xr:uid="{00000000-0005-0000-0000-00000D000000}"/>
    <cellStyle name="Normal 3 11" xfId="8" xr:uid="{00000000-0005-0000-0000-00000E000000}"/>
    <cellStyle name="Normal 3 2" xfId="9" xr:uid="{00000000-0005-0000-0000-00000F000000}"/>
    <cellStyle name="Normal 3 2 2" xfId="10" xr:uid="{00000000-0005-0000-0000-000010000000}"/>
    <cellStyle name="Percent" xfId="11" xr:uid="{00000000-0005-0000-0000-000012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59595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styles" Target="style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theme" Target="theme/theme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8" Type="http://schemas.openxmlformats.org/officeDocument/2006/relationships/externalLink" Target="externalLinks/externalLink7.xml"/><Relationship Id="rId51" Type="http://schemas.openxmlformats.org/officeDocument/2006/relationships/sharedStrings" Target="sharedStrings.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A:/PYL/Pron&#243;sticos/Reservas/Anteriores/Pron&#243;sticos%20de%20Petr&#243;leo%20GLL.xls" TargetMode="External"/><Relationship Id="rId1" Type="http://schemas.openxmlformats.org/officeDocument/2006/relationships/externalLinkPath" Target="/A:/PYL/Pron&#243;sticos/Reservas/Anteriores/Pron&#243;sticos%20de%20Petr&#243;leo%20GL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L:/GCOPME/COORDINACION%20MTO%20PLANTAS/Metalmec&#225;nica/Corrosi&#243;n/CORROSION/CORROSION/CONTRATA/INSPECTO/INSPECTO/2001/Pcr-108/PSI08500/LIQUIDACIONESPERSONAL.xls" TargetMode="External"/><Relationship Id="rId1" Type="http://schemas.openxmlformats.org/officeDocument/2006/relationships/externalLinkPath" Target="/L:/GCOPME/COORDINACION%20MTO%20PLANTAS/Metalmec&#225;nica/Corrosi&#243;n/CORROSION/CORROSION/CONTRATA/INSPECTO/INSPECTO/2001/Pcr-108/PSI08500/LIQUIDACIONESPERSONAL.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L:/gcopme/COORDINACION%20MTO%20PLANTAS/Metalmec&#225;nica/Corrosi&#243;n/CORROSION/CORROSION/CONTRATA/INTERVENTORIAS/INSPECTO/2004/GMM-178-04/INTERVENTORIA%20GMM-178-04.xls" TargetMode="External"/><Relationship Id="rId1" Type="http://schemas.openxmlformats.org/officeDocument/2006/relationships/externalLinkPath" Target="/L:/gcopme/COORDINACION%20MTO%20PLANTAS/Metalmec&#225;nica/Corrosi&#243;n/CORROSION/CORROSION/CONTRATA/INTERVENTORIAS/INSPECTO/2004/GMM-178-04/INTERVENTORIA%20GMM-178-04.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L:/GCOPME/COORDINACION%20MTO%20PLANTAS/Metalmec&#225;nica/Corrosi&#243;n/CORROSION/CORROSION/CONTRATA/INTERVENTORIA%20E%20INSPECTORIAS/INSPECTO/2002/PCR-129-02/INTERVENTOR129.xls" TargetMode="External"/><Relationship Id="rId1" Type="http://schemas.openxmlformats.org/officeDocument/2006/relationships/externalLinkPath" Target="/L:/GCOPME/COORDINACION%20MTO%20PLANTAS/Metalmec&#225;nica/Corrosi&#243;n/CORROSION/CORROSION/CONTRATA/INTERVENTORIA%20E%20INSPECTORIAS/INSPECTO/2002/PCR-129-02/INTERVENTOR12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L:/Documents%20and%20Settings/ANDRES%20HERRERA%20RUIZ/Mis%20documentos/Mis%20datos/CCP/060202-Alvaro%20Andres/DOCUME~1/c7956988/CONFIG~1/Temp/Cuadros%20de%20control%20repocision%20petroquimica.xls" TargetMode="External"/><Relationship Id="rId1" Type="http://schemas.openxmlformats.org/officeDocument/2006/relationships/externalLinkPath" Target="/L:/Documents%20and%20Settings/ANDRES%20HERRERA%20RUIZ/Mis%20documentos/Mis%20datos/CCP/060202-Alvaro%20Andres/DOCUME~1/c7956988/CONFIG~1/Temp/Cuadros%20de%20control%20repocision%20petroquimic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H:/Documents%20and%20Settings/USER/Mis%20documentos/Eduin_Clavijo/CONSORCIO_INTERCO/Programacion%20y%20Control/Prog.%20y%20control.xls" TargetMode="External"/><Relationship Id="rId1" Type="http://schemas.openxmlformats.org/officeDocument/2006/relationships/externalLinkPath" Target="/H:/Documents%20and%20Settings/USER/Mis%20documentos/Eduin_Clavijo/CONSORCIO_INTERCO/Programacion%20y%20Control/Prog.%20y%20control.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L:/VC/VARR/PLT/7417STI0.XLS" TargetMode="External"/><Relationship Id="rId1" Type="http://schemas.openxmlformats.org/officeDocument/2006/relationships/externalLinkPath" Target="/L:/VC/VARR/PLT/7417STI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L:/OFERTAS/7422/RDO/7422RDO0.xls" TargetMode="External"/><Relationship Id="rId1" Type="http://schemas.openxmlformats.org/officeDocument/2006/relationships/externalLinkPath" Target="/L:/OFERTAS/7422/RDO/7422RDO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H:/Documents%20and%20Settings/USER/Mis%20documentos/Eduin_Clavijo/CONSORCIO_INTERCO/Programacion%20y%20Control/Prog.%20y%20control_INTERCO.xls" TargetMode="External"/><Relationship Id="rId1" Type="http://schemas.openxmlformats.org/officeDocument/2006/relationships/externalLinkPath" Target="/H:/Documents%20and%20Settings/USER/Mis%20documentos/Eduin_Clavijo/CONSORCIO_INTERCO/Programacion%20y%20Control/Prog.%20y%20control_INTERC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A:/MS/Mis%20documentos/Licitaciones%202002/Lic.Duitama-La%20Palmera/BASEDuitama-La%20Palmera.xls" TargetMode="External"/><Relationship Id="rId1" Type="http://schemas.openxmlformats.org/officeDocument/2006/relationships/externalLinkPath" Target="/A:/MS/Mis%20documentos/Licitaciones%202002/Lic.Duitama-La%20Palmera/BASEDuitama-La%20Palmer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31.xml.rels><?xml version="1.0" encoding="UTF-8" standalone="yes"?>
<Relationships xmlns="http://schemas.openxmlformats.org/package/2006/relationships"><Relationship Id="rId2" Type="http://schemas.openxmlformats.org/officeDocument/2006/relationships/externalLinkPath" Target="../../../../../H:/Mis%20documentos/Eduin%20Clavijo/ECO_BRAS/a-%20Prog.%20y%20control/Prog.%20y%20Control_ECOBRAS_V1.xls" TargetMode="External"/><Relationship Id="rId1" Type="http://schemas.openxmlformats.org/officeDocument/2006/relationships/externalLinkPath" Target="/H:/Mis%20documentos/Eduin%20Clavijo/ECO_BRAS/a-%20Prog.%20y%20control/Prog.%20y%20Control_ECOBRAS_V1.xls"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A:/CARMEN/3271%20Palmitas/3271%20G1%20Presupuestos%20de%20Pozos-Palmitas%20Central.xls" TargetMode="External"/><Relationship Id="rId1" Type="http://schemas.openxmlformats.org/officeDocument/2006/relationships/externalLinkPath" Target="/A:/CARMEN/3271%20Palmitas/3271%20G1%20Presupuestos%20de%20Pozos-Palmitas%20Central.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Adicionales/IPR/IPR.xls" TargetMode="External"/><Relationship Id="rId1" Type="http://schemas.openxmlformats.org/officeDocument/2006/relationships/externalLinkPath" Target="/S:/Adicionales/IPR/IPR.xls"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H:/ADM%20VIAL%2003%20-%20CORDOBA/ESTADO%20DE%20RED/2103mar%20.xls" TargetMode="External"/><Relationship Id="rId1" Type="http://schemas.openxmlformats.org/officeDocument/2006/relationships/externalLinkPath" Target="/H:/ADM%20VIAL%2003%20-%20CORDOBA/ESTADO%20DE%20RED/2103mar%2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D:/Aquitania/Mis%20documentos/MIKO%20EN%20EJECUCION/NUNCHIA/Cofinanciacion/FICHAS%20Y%20FORMATOS/UNITARIOS%20GENERALES.xls" TargetMode="External"/><Relationship Id="rId1" Type="http://schemas.openxmlformats.org/officeDocument/2006/relationships/externalLinkPath" Target="/D:/Aquitania/Mis%20documentos/MIKO%20EN%20EJECUCION/NUNCHIA/Cofinanciacion/FICHAS%20Y%20FORMATOS/UNITARIOS%20GENERALES.xls" TargetMode="External"/></Relationships>
</file>

<file path=xl/externalLinks/_rels/externalLink38.xml.rels><?xml version="1.0" encoding="UTF-8" standalone="yes"?>
<Relationships xmlns="http://schemas.openxmlformats.org/package/2006/relationships"><Relationship Id="rId2" Type="http://schemas.openxmlformats.org/officeDocument/2006/relationships/externalLinkPath" Target="../../../../../A:/Listado%20priorizado%20de%20reposicion%20en%20REV10ene2001.xls" TargetMode="External"/><Relationship Id="rId1" Type="http://schemas.openxmlformats.org/officeDocument/2006/relationships/externalLinkPath" Target="/A:/Listado%20priorizado%20de%20reposicion%20en%20REV10ene200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40.xml.rels><?xml version="1.0" encoding="UTF-8" standalone="yes"?>
<Relationships xmlns="http://schemas.openxmlformats.org/package/2006/relationships"><Relationship Id="rId2" Type="http://schemas.openxmlformats.org/officeDocument/2006/relationships/externalLinkPath" Target="../../../../../A:/PUNITARIOS%20PARA%20241201%202S.xls" TargetMode="External"/><Relationship Id="rId1" Type="http://schemas.openxmlformats.org/officeDocument/2006/relationships/externalLinkPath" Target="/A:/PUNITARIOS%20PARA%20241201%202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43.xml.rels><?xml version="1.0" encoding="UTF-8" standalone="yes"?>
<Relationships xmlns="http://schemas.openxmlformats.org/package/2006/relationships"><Relationship Id="rId2" Type="http://schemas.openxmlformats.org/officeDocument/2006/relationships/externalLinkPath" Target="../../../../../P:/Documents%20and%20Settings/e0119947.ECOPETROL/Mis%20documentos/Mis%20documentos%20de%20ECP/CONTRATA/INTERVENTORIAS/INSPECTO/2005/4005515/CONTROL%20INTERVENTORIA%204005515.xls" TargetMode="External"/><Relationship Id="rId1" Type="http://schemas.openxmlformats.org/officeDocument/2006/relationships/externalLinkPath" Target="/P:/Documents%20and%20Settings/e0119947.ECOPETROL/Mis%20documentos/Mis%20documentos%20de%20ECP/CONTRATA/INTERVENTORIAS/INSPECTO/2005/4005515/CONTROL%20INTERVENTORIA%204005515.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OneDrive%20-%20Fuerza%20Aerea/UNIDADES/CACOM-6%20cargar/MAN%20INS/2026/CONTRATO%20BARRACAS%20DE%20CIVILES/CANTIDADES_DE_OBRA_CONTRATO_BARRACAS_DE_CIVILES_19.08.2026_RENUMERADO.xlsx" TargetMode="External"/><Relationship Id="rId1" Type="http://schemas.openxmlformats.org/officeDocument/2006/relationships/externalLinkPath" Target="/Users/Erika%20Moreno/OneDrive%20-%20Fuerza%20Aerea/UNIDADES/CACOM-6%20cargar/MAN%20INS/2026/CONTRATO%20BARRACAS%20DE%20CIVILES/CANTIDADES_DE_OBRA_CONTRATO_BARRACAS_DE_CIVILES_19.08.2026_RENUMER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ó&gt;"/>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strsumm0"/>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ASHTO"/>
      <sheetName val="7422cw00"/>
      <sheetName val="INV"/>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DATOS CONTRATO"/>
      <sheetName val="LIQ-NOM"/>
      <sheetName val="INTERVENTOR129"/>
      <sheetName val="NOMINA-1"/>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tablas"/>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ÍSICO"/>
      <sheetName val="PRESUPUESTAL"/>
      <sheetName val="A34310"/>
      <sheetName val="tablas"/>
    </sheetNames>
    <sheetDataSet>
      <sheetData sheetId="0"/>
      <sheetData sheetId="1"/>
      <sheetData sheetId="2"/>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EMPRESA"/>
    </sheetNames>
    <definedNames>
      <definedName name="_xlbgnm.ane7"/>
      <definedName name="_xlbgnm.ane8"/>
    </definedNames>
    <sheetDataSet>
      <sheetData sheetId="0"/>
      <sheetData sheetId="1"/>
      <sheetData sheetId="2"/>
      <sheetData sheetId="3"/>
      <sheetData sheetId="4"/>
      <sheetData sheetId="5"/>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PRESUPUESTO_LA MESA_MESITAS_201"/>
      <sheetName val="EMPRESA"/>
    </sheetNames>
    <definedNames>
      <definedName name="_xlbgnm.ane7"/>
      <definedName name="_xlbgnm.ane8"/>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EMPRE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pe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Prog. y contro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iv_roma"/>
      <sheetName val="steel_roma"/>
      <sheetName val="tub_suma"/>
      <sheetName val="PRES"/>
      <sheetName val="ele"/>
      <sheetName val="inst_N"/>
      <sheetName val="pres_CMD"/>
      <sheetName val="oocc"/>
      <sheetName val="mont_mec"/>
      <sheetName val="desm_mec"/>
      <sheetName val="inst"/>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dub-823"/>
      <sheetName val="otros"/>
      <sheetName val="PRESUPUESTO"/>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espec"/>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Informacion"/>
    </sheetNames>
    <definedNames>
      <definedName name="absc"/>
    </defined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Reservas de Petról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apus boyaca VIA chiquinquira -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occ"/>
      <sheetName val="steel"/>
      <sheetName val="7422RDO0"/>
    </sheetNames>
    <definedNames>
      <definedName name="absc"/>
    </definedNames>
    <sheetDataSet>
      <sheetData sheetId="0"/>
      <sheetData sheetId="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Anexos T2"/>
    </sheetNames>
    <definedNames>
      <definedName name="absc"/>
    </defined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mc sf gaviones"/>
      <sheetName val="BASES"/>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CCDO"/>
      <sheetName val="RRHH"/>
      <sheetName val="HrsP"/>
      <sheetName val="HSE"/>
      <sheetName val="IDO"/>
      <sheetName val="ISO"/>
      <sheetName val="AVP"/>
      <sheetName val="PENDIENTES X COBRAR"/>
      <sheetName val="BITACORA"/>
      <sheetName val="UTILI-FRENTE"/>
      <sheetName val="BALANCE"/>
      <sheetName val="comparativo"/>
      <sheetName val="Res-Accide-10"/>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BASES"/>
      <sheetName val="CDItem"/>
    </sheetNames>
    <sheetDataSet>
      <sheetData sheetId="0"/>
      <sheetData sheetId="1"/>
      <sheetData sheetId="2"/>
      <sheetData sheetId="3"/>
      <sheetData sheetId="4"/>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Info-Portaf"/>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ULOS"/>
      <sheetName val="BASE"/>
      <sheetName val="LISTA"/>
      <sheetName val="Duitama-La Palmera"/>
      <sheetName val="CUADRO"/>
      <sheetName val="PRECIOS"/>
      <sheetName val="Análisis de precios"/>
      <sheetName val="BASEDuitama-La Palmera"/>
      <sheetName val="CONTRATO"/>
      <sheetName val="LIQUIDA-NOMINA"/>
      <sheetName val="EMPRESA"/>
      <sheetName val="NOMINA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res-accide-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DT"/>
      <sheetName val="PDT_SEG"/>
      <sheetName val="CCRO"/>
      <sheetName val="CCDO"/>
      <sheetName val="HRP"/>
      <sheetName val="ISO"/>
      <sheetName val="AVP"/>
      <sheetName val="Prog. y Control_ECOBRAS_V1"/>
      <sheetName val="Hoja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SUB APU"/>
      <sheetName val="INSUMOS"/>
      <sheetName val="Cantidades de Obra"/>
      <sheetName val="FORMULARIO"/>
      <sheetName val="PRESUPUESTAL"/>
    </sheetNames>
    <sheetDataSet>
      <sheetData sheetId="0"/>
      <sheetData sheetId="1"/>
      <sheetData sheetId="2"/>
      <sheetData sheetId="3"/>
      <sheetData sheetId="4"/>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ejecutado%"/>
      <sheetName val="TRAMO 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jecutado$"/>
      <sheetName val="Program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steel"/>
      <sheetName val="SECTORIZACIÓN"/>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medel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form5 _pág_ 1"/>
      <sheetName val="form5 _pág_ 2"/>
      <sheetName val="Hoja1"/>
    </sheetNames>
    <sheetDataSet>
      <sheetData sheetId="0"/>
      <sheetData sheetId="1"/>
      <sheetData sheetId="2" refreshError="1"/>
      <sheetData sheetId="3" refreshError="1"/>
      <sheetData sheetId="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2A"/>
      <sheetName val="Refin"/>
      <sheetName val="URCs"/>
      <sheetName val="Petroq."/>
      <sheetName val="Eletex"/>
      <sheetName val="Serv.Ind."/>
      <sheetName val="Manto, Otros"/>
      <sheetName val="tramo 03"/>
      <sheetName val="Insum"/>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a. p. u."/>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BITACORA"/>
    </sheetNames>
    <sheetDataSet>
      <sheetData sheetId="0"/>
      <sheetData sheetId="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iv_ro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steel"/>
    </sheetNames>
    <sheetDataSet>
      <sheetData sheetId="0"/>
      <sheetData sheetId="1"/>
      <sheetData sheetId="2"/>
      <sheetData sheetId="3"/>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X"/>
      <sheetName val="XXX"/>
      <sheetName val="1.1"/>
      <sheetName val="1.2"/>
      <sheetName val="1.3"/>
      <sheetName val="1.4"/>
      <sheetName val="1.5"/>
      <sheetName val="1.6"/>
      <sheetName val="1.7"/>
      <sheetName val="1.8"/>
      <sheetName val="1.9"/>
      <sheetName val="1.10"/>
      <sheetName val="1.11"/>
      <sheetName val="1.13"/>
      <sheetName val="1.14"/>
      <sheetName val="1.15"/>
      <sheetName val="1.16"/>
      <sheetName val="1.17"/>
      <sheetName val="1.18"/>
      <sheetName val="1.19"/>
      <sheetName val="1.20"/>
      <sheetName val="1.21"/>
      <sheetName val="1.22"/>
      <sheetName val="1.23"/>
      <sheetName val="1.24"/>
      <sheetName val="1.25"/>
      <sheetName val="1.26"/>
      <sheetName val="1.29"/>
      <sheetName val="1.30."/>
      <sheetName val="2.1"/>
      <sheetName val="2.2"/>
      <sheetName val="2.3"/>
      <sheetName val="2.4"/>
      <sheetName val="2.5"/>
      <sheetName val="3.1"/>
      <sheetName val="3.1.1"/>
      <sheetName val="3.1.2"/>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4.1.1"/>
      <sheetName val="4.1.2"/>
      <sheetName val="4.2.1"/>
      <sheetName val="5.1.6"/>
      <sheetName val="5.1.7"/>
      <sheetName val="5.1.8"/>
      <sheetName val="5.1.12"/>
      <sheetName val="5.2.1"/>
      <sheetName val="5.2.4"/>
      <sheetName val="5.2.5"/>
      <sheetName val="6.1.1"/>
      <sheetName val="6.1.3"/>
      <sheetName val="6.2.1"/>
      <sheetName val="6.2.2"/>
      <sheetName val="4.3.1"/>
      <sheetName val="4.3.2"/>
      <sheetName val="6.4.3"/>
      <sheetName val="6.4.4"/>
      <sheetName val="6.4.5"/>
      <sheetName val="6.4.6"/>
      <sheetName val="4.3.3"/>
      <sheetName val="6.4.8"/>
      <sheetName val="6.4.9"/>
      <sheetName val="6.4.10"/>
      <sheetName val="4.3.4"/>
      <sheetName val="6.4.13"/>
      <sheetName val="6.4.14"/>
      <sheetName val="6.4.16"/>
      <sheetName val="6.4.18"/>
      <sheetName val="6.4.19"/>
      <sheetName val="6.4.21"/>
      <sheetName val="5.1"/>
      <sheetName val="6.1"/>
      <sheetName val="7.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8.1"/>
      <sheetName val="10.2"/>
      <sheetName val="10.3"/>
      <sheetName val="10.4"/>
      <sheetName val="10.5"/>
      <sheetName val="10.6"/>
      <sheetName val="10.7"/>
      <sheetName val="9.1"/>
      <sheetName val="11.2"/>
      <sheetName val="11.3"/>
      <sheetName val="11.4"/>
      <sheetName val="11.5"/>
      <sheetName val="version 1"/>
      <sheetName val="10.1"/>
      <sheetName val="12.2"/>
      <sheetName val="12.3"/>
      <sheetName val="12.4"/>
      <sheetName val="13.1"/>
      <sheetName val="11.1"/>
      <sheetName val="13.3"/>
      <sheetName val="13.4"/>
      <sheetName val="13.5"/>
      <sheetName val="14.1"/>
      <sheetName val="14.3"/>
      <sheetName val="14.4"/>
      <sheetName val="12.1"/>
      <sheetName val="15.2"/>
      <sheetName val="15.3"/>
      <sheetName val="15.4"/>
      <sheetName val="15.6"/>
      <sheetName val="15.7"/>
      <sheetName val="16.1"/>
      <sheetName val="16.2"/>
      <sheetName val="13.2"/>
      <sheetName val="16.4"/>
      <sheetName val="16.5"/>
      <sheetName val="17.1"/>
      <sheetName val="17.2"/>
      <sheetName val="17.4"/>
      <sheetName val="17.5"/>
      <sheetName val="17.8"/>
      <sheetName val="18.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113">
          <cell r="H113">
            <v>253441679.13</v>
          </cell>
        </row>
        <row r="114">
          <cell r="H114">
            <v>46558320.869999997</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Set>
  </externalBook>
</externalLink>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132"/>
  <sheetViews>
    <sheetView showGridLines="0" tabSelected="1" view="pageBreakPreview" zoomScale="70" zoomScaleNormal="100" zoomScaleSheetLayoutView="70" zoomScalePageLayoutView="55" workbookViewId="0">
      <selection activeCell="N93" sqref="N93"/>
    </sheetView>
  </sheetViews>
  <sheetFormatPr baseColWidth="10" defaultColWidth="11.453125" defaultRowHeight="14" x14ac:dyDescent="0.3"/>
  <cols>
    <col min="1" max="1" width="5.36328125" style="2" customWidth="1"/>
    <col min="2" max="2" width="1.81640625" style="2" customWidth="1"/>
    <col min="3" max="3" width="11.1796875" style="2" customWidth="1"/>
    <col min="4" max="4" width="22.453125" style="2" customWidth="1"/>
    <col min="5" max="5" width="16.1796875" style="6" customWidth="1"/>
    <col min="6" max="6" width="21.54296875" style="2" customWidth="1"/>
    <col min="7" max="7" width="73.1796875" style="2" customWidth="1"/>
    <col min="8" max="8" width="8.81640625" style="2" customWidth="1"/>
    <col min="9" max="9" width="18.81640625" style="2" customWidth="1"/>
    <col min="10" max="10" width="23.81640625" style="2" customWidth="1"/>
    <col min="11" max="11" width="30" style="2" customWidth="1"/>
    <col min="12" max="12" width="1.81640625" style="2" customWidth="1"/>
    <col min="13" max="13" width="20.453125" style="2" customWidth="1"/>
    <col min="14" max="16384" width="11.453125" style="2"/>
  </cols>
  <sheetData>
    <row r="1" spans="2:12" x14ac:dyDescent="0.3">
      <c r="B1" s="109" t="s">
        <v>0</v>
      </c>
      <c r="C1" s="109"/>
      <c r="D1" s="109"/>
      <c r="E1" s="109"/>
      <c r="F1" s="109"/>
      <c r="G1" s="109"/>
    </row>
    <row r="2" spans="2:12" x14ac:dyDescent="0.3">
      <c r="B2" s="109" t="s">
        <v>1</v>
      </c>
      <c r="C2" s="109"/>
      <c r="D2" s="109"/>
      <c r="E2" s="109"/>
    </row>
    <row r="3" spans="2:12" ht="21" customHeight="1" thickBot="1" x14ac:dyDescent="0.35">
      <c r="C3" s="1"/>
      <c r="D3" s="3"/>
      <c r="E3" s="1"/>
      <c r="F3" s="3"/>
    </row>
    <row r="4" spans="2:12" ht="11" customHeight="1" thickBot="1" x14ac:dyDescent="0.35">
      <c r="B4" s="110"/>
      <c r="C4" s="111"/>
      <c r="D4" s="111"/>
      <c r="E4" s="111"/>
      <c r="F4" s="111"/>
      <c r="G4" s="111"/>
      <c r="H4" s="111"/>
      <c r="I4" s="111"/>
      <c r="J4" s="111"/>
      <c r="K4" s="111"/>
      <c r="L4" s="112"/>
    </row>
    <row r="5" spans="2:12" ht="31.5" customHeight="1" x14ac:dyDescent="0.3">
      <c r="B5" s="14"/>
      <c r="C5" s="113" t="s">
        <v>2</v>
      </c>
      <c r="D5" s="114"/>
      <c r="E5" s="114"/>
      <c r="F5" s="114"/>
      <c r="G5" s="114"/>
      <c r="H5" s="114"/>
      <c r="I5" s="114"/>
      <c r="J5" s="114"/>
      <c r="K5" s="115"/>
      <c r="L5" s="15"/>
    </row>
    <row r="6" spans="2:12" x14ac:dyDescent="0.3">
      <c r="B6" s="14"/>
      <c r="C6" s="116" t="s">
        <v>3</v>
      </c>
      <c r="D6" s="117"/>
      <c r="E6" s="117"/>
      <c r="F6" s="117"/>
      <c r="G6" s="117"/>
      <c r="H6" s="117"/>
      <c r="I6" s="117"/>
      <c r="J6" s="117"/>
      <c r="K6" s="118"/>
      <c r="L6" s="15"/>
    </row>
    <row r="7" spans="2:12" s="4" customFormat="1" ht="13.5" customHeight="1" x14ac:dyDescent="0.3">
      <c r="B7" s="16"/>
      <c r="C7" s="119" t="s">
        <v>4</v>
      </c>
      <c r="D7" s="120"/>
      <c r="E7" s="120"/>
      <c r="F7" s="120"/>
      <c r="G7" s="120"/>
      <c r="H7" s="120"/>
      <c r="I7" s="120"/>
      <c r="J7" s="120"/>
      <c r="K7" s="121"/>
      <c r="L7" s="17"/>
    </row>
    <row r="8" spans="2:12" ht="105.75" customHeight="1" x14ac:dyDescent="0.3">
      <c r="B8" s="14"/>
      <c r="C8" s="119"/>
      <c r="D8" s="120"/>
      <c r="E8" s="120"/>
      <c r="F8" s="120"/>
      <c r="G8" s="120"/>
      <c r="H8" s="120"/>
      <c r="I8" s="120"/>
      <c r="J8" s="120"/>
      <c r="K8" s="121"/>
      <c r="L8" s="15"/>
    </row>
    <row r="9" spans="2:12" ht="34.5" customHeight="1" x14ac:dyDescent="0.3">
      <c r="B9" s="14"/>
      <c r="C9" s="122" t="s">
        <v>5</v>
      </c>
      <c r="D9" s="123"/>
      <c r="E9" s="123"/>
      <c r="F9" s="123"/>
      <c r="G9" s="123"/>
      <c r="H9" s="123"/>
      <c r="I9" s="123"/>
      <c r="J9" s="123"/>
      <c r="K9" s="124"/>
      <c r="L9" s="15"/>
    </row>
    <row r="10" spans="2:12" ht="37.5" customHeight="1" x14ac:dyDescent="0.3">
      <c r="B10" s="14"/>
      <c r="C10" s="125" t="s">
        <v>130</v>
      </c>
      <c r="D10" s="126"/>
      <c r="E10" s="126"/>
      <c r="F10" s="126"/>
      <c r="G10" s="126"/>
      <c r="H10" s="126"/>
      <c r="I10" s="126"/>
      <c r="J10" s="126"/>
      <c r="K10" s="127"/>
      <c r="L10" s="15"/>
    </row>
    <row r="11" spans="2:12" ht="89.25" customHeight="1" thickBot="1" x14ac:dyDescent="0.35">
      <c r="B11" s="14"/>
      <c r="C11" s="128" t="s">
        <v>6</v>
      </c>
      <c r="D11" s="129"/>
      <c r="E11" s="129"/>
      <c r="F11" s="129"/>
      <c r="G11" s="129"/>
      <c r="H11" s="129"/>
      <c r="I11" s="129"/>
      <c r="J11" s="129"/>
      <c r="K11" s="130"/>
      <c r="L11" s="15"/>
    </row>
    <row r="12" spans="2:12" ht="24" customHeight="1" x14ac:dyDescent="0.3">
      <c r="B12" s="14"/>
      <c r="C12" s="103" t="s">
        <v>14</v>
      </c>
      <c r="D12" s="104"/>
      <c r="E12" s="104"/>
      <c r="F12" s="104"/>
      <c r="G12" s="104"/>
      <c r="H12" s="104"/>
      <c r="I12" s="104"/>
      <c r="J12" s="104"/>
      <c r="K12" s="105"/>
      <c r="L12" s="15"/>
    </row>
    <row r="13" spans="2:12" ht="30" customHeight="1" x14ac:dyDescent="0.3">
      <c r="B13" s="14"/>
      <c r="C13" s="100" t="s">
        <v>7</v>
      </c>
      <c r="D13" s="98" t="s">
        <v>8</v>
      </c>
      <c r="E13" s="98" t="s">
        <v>15</v>
      </c>
      <c r="F13" s="98"/>
      <c r="G13" s="98" t="s">
        <v>9</v>
      </c>
      <c r="H13" s="98" t="s">
        <v>10</v>
      </c>
      <c r="I13" s="98" t="s">
        <v>11</v>
      </c>
      <c r="J13" s="98" t="s">
        <v>16</v>
      </c>
      <c r="K13" s="99" t="s">
        <v>17</v>
      </c>
      <c r="L13" s="15"/>
    </row>
    <row r="14" spans="2:12" ht="15.75" customHeight="1" x14ac:dyDescent="0.3">
      <c r="B14" s="14"/>
      <c r="C14" s="100"/>
      <c r="D14" s="98"/>
      <c r="E14" s="5" t="s">
        <v>12</v>
      </c>
      <c r="F14" s="5" t="s">
        <v>13</v>
      </c>
      <c r="G14" s="98"/>
      <c r="H14" s="98"/>
      <c r="I14" s="98"/>
      <c r="J14" s="98"/>
      <c r="K14" s="99"/>
      <c r="L14" s="15"/>
    </row>
    <row r="15" spans="2:12" ht="19.5" customHeight="1" x14ac:dyDescent="0.3">
      <c r="B15" s="14"/>
      <c r="C15" s="106" t="s">
        <v>18</v>
      </c>
      <c r="D15" s="107"/>
      <c r="E15" s="107"/>
      <c r="F15" s="107"/>
      <c r="G15" s="107"/>
      <c r="H15" s="107"/>
      <c r="I15" s="107"/>
      <c r="J15" s="107"/>
      <c r="K15" s="108"/>
      <c r="L15" s="15"/>
    </row>
    <row r="16" spans="2:12" ht="30" customHeight="1" x14ac:dyDescent="0.3">
      <c r="B16" s="14"/>
      <c r="C16" s="29" t="s">
        <v>19</v>
      </c>
      <c r="D16" s="24" t="s">
        <v>19</v>
      </c>
      <c r="E16" s="24" t="s">
        <v>19</v>
      </c>
      <c r="F16" s="24" t="s">
        <v>19</v>
      </c>
      <c r="G16" s="25" t="s">
        <v>20</v>
      </c>
      <c r="H16" s="24" t="s">
        <v>21</v>
      </c>
      <c r="I16" s="26">
        <v>195.6</v>
      </c>
      <c r="J16" s="27">
        <v>23940.61</v>
      </c>
      <c r="K16" s="30">
        <f t="shared" ref="K16:K23" si="0">I16*J16</f>
        <v>4682783.3159999996</v>
      </c>
      <c r="L16" s="15"/>
    </row>
    <row r="17" spans="2:12" ht="30" customHeight="1" x14ac:dyDescent="0.3">
      <c r="B17" s="14"/>
      <c r="C17" s="29" t="s">
        <v>22</v>
      </c>
      <c r="D17" s="24" t="s">
        <v>22</v>
      </c>
      <c r="E17" s="24" t="s">
        <v>22</v>
      </c>
      <c r="F17" s="24" t="s">
        <v>22</v>
      </c>
      <c r="G17" s="25" t="s">
        <v>23</v>
      </c>
      <c r="H17" s="24" t="s">
        <v>21</v>
      </c>
      <c r="I17" s="26">
        <v>9.36</v>
      </c>
      <c r="J17" s="27">
        <v>31082.87</v>
      </c>
      <c r="K17" s="30">
        <f t="shared" si="0"/>
        <v>290935.66319999995</v>
      </c>
      <c r="L17" s="15"/>
    </row>
    <row r="18" spans="2:12" ht="30" customHeight="1" x14ac:dyDescent="0.3">
      <c r="B18" s="14"/>
      <c r="C18" s="29" t="s">
        <v>24</v>
      </c>
      <c r="D18" s="24" t="s">
        <v>24</v>
      </c>
      <c r="E18" s="24" t="s">
        <v>24</v>
      </c>
      <c r="F18" s="24" t="s">
        <v>24</v>
      </c>
      <c r="G18" s="25" t="s">
        <v>25</v>
      </c>
      <c r="H18" s="24" t="s">
        <v>21</v>
      </c>
      <c r="I18" s="26">
        <v>370.19</v>
      </c>
      <c r="J18" s="27">
        <v>34643.699999999997</v>
      </c>
      <c r="K18" s="30">
        <f t="shared" si="0"/>
        <v>12824751.302999999</v>
      </c>
      <c r="L18" s="15"/>
    </row>
    <row r="19" spans="2:12" ht="30" customHeight="1" x14ac:dyDescent="0.3">
      <c r="B19" s="14"/>
      <c r="C19" s="29" t="s">
        <v>26</v>
      </c>
      <c r="D19" s="24" t="s">
        <v>26</v>
      </c>
      <c r="E19" s="24" t="s">
        <v>26</v>
      </c>
      <c r="F19" s="24" t="s">
        <v>26</v>
      </c>
      <c r="G19" s="25" t="s">
        <v>27</v>
      </c>
      <c r="H19" s="24" t="s">
        <v>21</v>
      </c>
      <c r="I19" s="26">
        <v>1</v>
      </c>
      <c r="J19" s="27">
        <v>19790.240000000002</v>
      </c>
      <c r="K19" s="30">
        <f t="shared" si="0"/>
        <v>19790.240000000002</v>
      </c>
      <c r="L19" s="15"/>
    </row>
    <row r="20" spans="2:12" ht="30" customHeight="1" x14ac:dyDescent="0.3">
      <c r="B20" s="14"/>
      <c r="C20" s="29" t="s">
        <v>28</v>
      </c>
      <c r="D20" s="24" t="s">
        <v>28</v>
      </c>
      <c r="E20" s="24" t="s">
        <v>28</v>
      </c>
      <c r="F20" s="24" t="s">
        <v>28</v>
      </c>
      <c r="G20" s="25" t="s">
        <v>29</v>
      </c>
      <c r="H20" s="24" t="s">
        <v>30</v>
      </c>
      <c r="I20" s="26">
        <v>8.3000000000000007</v>
      </c>
      <c r="J20" s="27">
        <v>37374.339999999997</v>
      </c>
      <c r="K20" s="30">
        <f t="shared" si="0"/>
        <v>310207.022</v>
      </c>
      <c r="L20" s="15"/>
    </row>
    <row r="21" spans="2:12" ht="30" customHeight="1" x14ac:dyDescent="0.3">
      <c r="B21" s="14"/>
      <c r="C21" s="29" t="s">
        <v>31</v>
      </c>
      <c r="D21" s="24" t="s">
        <v>31</v>
      </c>
      <c r="E21" s="24" t="s">
        <v>31</v>
      </c>
      <c r="F21" s="24" t="s">
        <v>31</v>
      </c>
      <c r="G21" s="25" t="s">
        <v>32</v>
      </c>
      <c r="H21" s="24" t="s">
        <v>30</v>
      </c>
      <c r="I21" s="26">
        <v>20</v>
      </c>
      <c r="J21" s="27">
        <v>29237.64</v>
      </c>
      <c r="K21" s="30">
        <f t="shared" si="0"/>
        <v>584752.80000000005</v>
      </c>
      <c r="L21" s="15"/>
    </row>
    <row r="22" spans="2:12" ht="79.5" customHeight="1" x14ac:dyDescent="0.3">
      <c r="B22" s="14"/>
      <c r="C22" s="29" t="s">
        <v>33</v>
      </c>
      <c r="D22" s="24" t="s">
        <v>33</v>
      </c>
      <c r="E22" s="24" t="s">
        <v>33</v>
      </c>
      <c r="F22" s="24" t="s">
        <v>33</v>
      </c>
      <c r="G22" s="25" t="s">
        <v>34</v>
      </c>
      <c r="H22" s="24" t="s">
        <v>30</v>
      </c>
      <c r="I22" s="26">
        <v>501.57</v>
      </c>
      <c r="J22" s="27">
        <v>30426.59</v>
      </c>
      <c r="K22" s="30">
        <f t="shared" si="0"/>
        <v>15261064.746300001</v>
      </c>
      <c r="L22" s="15"/>
    </row>
    <row r="23" spans="2:12" ht="45" customHeight="1" x14ac:dyDescent="0.3">
      <c r="B23" s="14"/>
      <c r="C23" s="29" t="s">
        <v>35</v>
      </c>
      <c r="D23" s="24" t="s">
        <v>35</v>
      </c>
      <c r="E23" s="24" t="s">
        <v>35</v>
      </c>
      <c r="F23" s="24" t="s">
        <v>35</v>
      </c>
      <c r="G23" s="25" t="s">
        <v>36</v>
      </c>
      <c r="H23" s="24" t="s">
        <v>37</v>
      </c>
      <c r="I23" s="26">
        <v>1</v>
      </c>
      <c r="J23" s="27">
        <v>653585.02</v>
      </c>
      <c r="K23" s="30">
        <f t="shared" si="0"/>
        <v>653585.02</v>
      </c>
      <c r="L23" s="15"/>
    </row>
    <row r="24" spans="2:12" ht="21.75" customHeight="1" x14ac:dyDescent="0.3">
      <c r="B24" s="14"/>
      <c r="C24" s="89" t="s">
        <v>38</v>
      </c>
      <c r="D24" s="90"/>
      <c r="E24" s="90"/>
      <c r="F24" s="90"/>
      <c r="G24" s="90"/>
      <c r="H24" s="90"/>
      <c r="I24" s="90"/>
      <c r="J24" s="90"/>
      <c r="K24" s="20">
        <f>SUM(K16:K23)</f>
        <v>34627870.1105</v>
      </c>
      <c r="L24" s="15"/>
    </row>
    <row r="25" spans="2:12" ht="19.5" customHeight="1" x14ac:dyDescent="0.3">
      <c r="B25" s="14"/>
      <c r="C25" s="106" t="s">
        <v>39</v>
      </c>
      <c r="D25" s="107"/>
      <c r="E25" s="107"/>
      <c r="F25" s="107"/>
      <c r="G25" s="107"/>
      <c r="H25" s="107"/>
      <c r="I25" s="107"/>
      <c r="J25" s="107"/>
      <c r="K25" s="108"/>
      <c r="L25" s="15"/>
    </row>
    <row r="26" spans="2:12" ht="30" customHeight="1" x14ac:dyDescent="0.3">
      <c r="B26" s="14"/>
      <c r="C26" s="29" t="s">
        <v>40</v>
      </c>
      <c r="D26" s="24" t="s">
        <v>40</v>
      </c>
      <c r="E26" s="24" t="s">
        <v>40</v>
      </c>
      <c r="F26" s="24" t="s">
        <v>40</v>
      </c>
      <c r="G26" s="25" t="s">
        <v>41</v>
      </c>
      <c r="H26" s="24" t="s">
        <v>21</v>
      </c>
      <c r="I26" s="26">
        <v>142.12</v>
      </c>
      <c r="J26" s="27">
        <v>59157.36</v>
      </c>
      <c r="K26" s="30">
        <f>I26*J26</f>
        <v>8407444.0032000002</v>
      </c>
      <c r="L26" s="15"/>
    </row>
    <row r="27" spans="2:12" ht="30" customHeight="1" x14ac:dyDescent="0.3">
      <c r="B27" s="14"/>
      <c r="C27" s="29" t="s">
        <v>42</v>
      </c>
      <c r="D27" s="24" t="s">
        <v>42</v>
      </c>
      <c r="E27" s="24" t="s">
        <v>42</v>
      </c>
      <c r="F27" s="24" t="s">
        <v>42</v>
      </c>
      <c r="G27" s="25" t="s">
        <v>43</v>
      </c>
      <c r="H27" s="24" t="s">
        <v>21</v>
      </c>
      <c r="I27" s="26">
        <v>44.63</v>
      </c>
      <c r="J27" s="27">
        <v>45076.3</v>
      </c>
      <c r="K27" s="30">
        <f>I27*J27</f>
        <v>2011755.2690000003</v>
      </c>
      <c r="L27" s="15"/>
    </row>
    <row r="28" spans="2:12" ht="21.75" customHeight="1" x14ac:dyDescent="0.3">
      <c r="B28" s="14"/>
      <c r="C28" s="89" t="s">
        <v>38</v>
      </c>
      <c r="D28" s="90"/>
      <c r="E28" s="90"/>
      <c r="F28" s="90"/>
      <c r="G28" s="90"/>
      <c r="H28" s="90"/>
      <c r="I28" s="90"/>
      <c r="J28" s="90"/>
      <c r="K28" s="20">
        <f>SUM(K26:K27)</f>
        <v>10419199.2722</v>
      </c>
      <c r="L28" s="15"/>
    </row>
    <row r="29" spans="2:12" ht="19.5" customHeight="1" x14ac:dyDescent="0.3">
      <c r="B29" s="14"/>
      <c r="C29" s="106" t="s">
        <v>44</v>
      </c>
      <c r="D29" s="107"/>
      <c r="E29" s="107"/>
      <c r="F29" s="107"/>
      <c r="G29" s="107"/>
      <c r="H29" s="107"/>
      <c r="I29" s="107"/>
      <c r="J29" s="107"/>
      <c r="K29" s="108"/>
      <c r="L29" s="15"/>
    </row>
    <row r="30" spans="2:12" ht="30" customHeight="1" x14ac:dyDescent="0.3">
      <c r="B30" s="14"/>
      <c r="C30" s="29" t="s">
        <v>45</v>
      </c>
      <c r="D30" s="24" t="s">
        <v>45</v>
      </c>
      <c r="E30" s="24" t="s">
        <v>45</v>
      </c>
      <c r="F30" s="24" t="s">
        <v>45</v>
      </c>
      <c r="G30" s="25" t="s">
        <v>46</v>
      </c>
      <c r="H30" s="24" t="s">
        <v>21</v>
      </c>
      <c r="I30" s="28">
        <v>74.730001581099586</v>
      </c>
      <c r="J30" s="27">
        <v>9580.51</v>
      </c>
      <c r="K30" s="30">
        <f>I30*J30</f>
        <v>715951.52744774043</v>
      </c>
      <c r="L30" s="15"/>
    </row>
    <row r="31" spans="2:12" ht="30" customHeight="1" x14ac:dyDescent="0.3">
      <c r="B31" s="14"/>
      <c r="C31" s="29" t="s">
        <v>47</v>
      </c>
      <c r="D31" s="24" t="s">
        <v>47</v>
      </c>
      <c r="E31" s="24" t="s">
        <v>47</v>
      </c>
      <c r="F31" s="24" t="s">
        <v>47</v>
      </c>
      <c r="G31" s="25" t="s">
        <v>48</v>
      </c>
      <c r="H31" s="24" t="s">
        <v>49</v>
      </c>
      <c r="I31" s="26">
        <v>1.5</v>
      </c>
      <c r="J31" s="27">
        <v>390418.33</v>
      </c>
      <c r="K31" s="30">
        <f>I31*J31</f>
        <v>585627.495</v>
      </c>
      <c r="L31" s="15"/>
    </row>
    <row r="32" spans="2:12" ht="21.75" customHeight="1" thickBot="1" x14ac:dyDescent="0.35">
      <c r="B32" s="14"/>
      <c r="C32" s="94" t="s">
        <v>38</v>
      </c>
      <c r="D32" s="95"/>
      <c r="E32" s="95"/>
      <c r="F32" s="95"/>
      <c r="G32" s="95"/>
      <c r="H32" s="95"/>
      <c r="I32" s="95"/>
      <c r="J32" s="95"/>
      <c r="K32" s="31">
        <f>SUM(K30:K31)</f>
        <v>1301579.0224477404</v>
      </c>
      <c r="L32" s="15"/>
    </row>
    <row r="33" spans="2:13" ht="30" customHeight="1" thickBot="1" x14ac:dyDescent="0.35">
      <c r="B33" s="14"/>
      <c r="C33" s="14"/>
      <c r="K33" s="15"/>
      <c r="L33" s="15"/>
    </row>
    <row r="34" spans="2:13" ht="24" customHeight="1" x14ac:dyDescent="0.3">
      <c r="B34" s="14"/>
      <c r="C34" s="14"/>
      <c r="G34" s="79" t="s">
        <v>50</v>
      </c>
      <c r="H34" s="80"/>
      <c r="I34" s="80"/>
      <c r="J34" s="80"/>
      <c r="K34" s="32">
        <f>ROUND((K24+K28+K32),2)</f>
        <v>46348648.409999996</v>
      </c>
      <c r="L34" s="15"/>
      <c r="M34" s="7"/>
    </row>
    <row r="35" spans="2:13" ht="30" customHeight="1" x14ac:dyDescent="0.3">
      <c r="B35" s="14"/>
      <c r="C35" s="14"/>
      <c r="G35" s="81" t="s">
        <v>51</v>
      </c>
      <c r="H35" s="82"/>
      <c r="I35" s="82"/>
      <c r="J35" s="82"/>
      <c r="K35" s="21">
        <f>+ROUND((K34/(1+$K$106))*$K$105*0.19,2)</f>
        <v>209672.46</v>
      </c>
      <c r="L35" s="15"/>
      <c r="M35" s="8"/>
    </row>
    <row r="36" spans="2:13" ht="24" customHeight="1" thickBot="1" x14ac:dyDescent="0.35">
      <c r="B36" s="14"/>
      <c r="C36" s="14"/>
      <c r="G36" s="101" t="s">
        <v>52</v>
      </c>
      <c r="H36" s="102"/>
      <c r="I36" s="102"/>
      <c r="J36" s="102"/>
      <c r="K36" s="33">
        <f>+K34+K35</f>
        <v>46558320.869999997</v>
      </c>
      <c r="L36" s="15"/>
      <c r="M36" s="9">
        <f>+K36-'[47]version 1'!$H$114</f>
        <v>0</v>
      </c>
    </row>
    <row r="37" spans="2:13" ht="21" customHeight="1" thickBot="1" x14ac:dyDescent="0.35">
      <c r="B37" s="14"/>
      <c r="C37" s="14"/>
      <c r="K37" s="15"/>
      <c r="L37" s="15"/>
    </row>
    <row r="38" spans="2:13" ht="24" customHeight="1" x14ac:dyDescent="0.3">
      <c r="B38" s="14"/>
      <c r="C38" s="103" t="s">
        <v>53</v>
      </c>
      <c r="D38" s="104"/>
      <c r="E38" s="104"/>
      <c r="F38" s="104"/>
      <c r="G38" s="104"/>
      <c r="H38" s="104"/>
      <c r="I38" s="104"/>
      <c r="J38" s="104"/>
      <c r="K38" s="105"/>
      <c r="L38" s="15"/>
    </row>
    <row r="39" spans="2:13" ht="30" customHeight="1" x14ac:dyDescent="0.3">
      <c r="B39" s="14"/>
      <c r="C39" s="100" t="s">
        <v>7</v>
      </c>
      <c r="D39" s="98" t="s">
        <v>8</v>
      </c>
      <c r="E39" s="98" t="s">
        <v>15</v>
      </c>
      <c r="F39" s="98"/>
      <c r="G39" s="98" t="s">
        <v>9</v>
      </c>
      <c r="H39" s="98" t="s">
        <v>10</v>
      </c>
      <c r="I39" s="98" t="s">
        <v>11</v>
      </c>
      <c r="J39" s="98" t="s">
        <v>16</v>
      </c>
      <c r="K39" s="99" t="s">
        <v>17</v>
      </c>
      <c r="L39" s="15"/>
    </row>
    <row r="40" spans="2:13" ht="15.75" customHeight="1" x14ac:dyDescent="0.3">
      <c r="B40" s="14"/>
      <c r="C40" s="100"/>
      <c r="D40" s="98"/>
      <c r="E40" s="5" t="s">
        <v>12</v>
      </c>
      <c r="F40" s="5" t="s">
        <v>13</v>
      </c>
      <c r="G40" s="98"/>
      <c r="H40" s="98"/>
      <c r="I40" s="98"/>
      <c r="J40" s="98"/>
      <c r="K40" s="99"/>
      <c r="L40" s="15"/>
    </row>
    <row r="41" spans="2:13" s="10" customFormat="1" ht="19.5" customHeight="1" x14ac:dyDescent="0.3">
      <c r="B41" s="18"/>
      <c r="C41" s="91" t="s">
        <v>54</v>
      </c>
      <c r="D41" s="92"/>
      <c r="E41" s="92"/>
      <c r="F41" s="92"/>
      <c r="G41" s="92"/>
      <c r="H41" s="92"/>
      <c r="I41" s="92"/>
      <c r="J41" s="92"/>
      <c r="K41" s="93"/>
      <c r="L41" s="19"/>
    </row>
    <row r="42" spans="2:13" s="10" customFormat="1" ht="30" customHeight="1" x14ac:dyDescent="0.3">
      <c r="B42" s="18"/>
      <c r="C42" s="29" t="s">
        <v>55</v>
      </c>
      <c r="D42" s="24" t="s">
        <v>55</v>
      </c>
      <c r="E42" s="24" t="s">
        <v>55</v>
      </c>
      <c r="F42" s="24" t="s">
        <v>55</v>
      </c>
      <c r="G42" s="25" t="s">
        <v>56</v>
      </c>
      <c r="H42" s="24" t="s">
        <v>30</v>
      </c>
      <c r="I42" s="26">
        <v>8.2799999999999994</v>
      </c>
      <c r="J42" s="27">
        <v>224510.05</v>
      </c>
      <c r="K42" s="30">
        <f>I42*J42</f>
        <v>1858943.2139999997</v>
      </c>
      <c r="L42" s="19"/>
    </row>
    <row r="43" spans="2:13" s="10" customFormat="1" ht="30" customHeight="1" x14ac:dyDescent="0.3">
      <c r="B43" s="18"/>
      <c r="C43" s="29" t="s">
        <v>57</v>
      </c>
      <c r="D43" s="24" t="s">
        <v>57</v>
      </c>
      <c r="E43" s="24" t="s">
        <v>57</v>
      </c>
      <c r="F43" s="24" t="s">
        <v>57</v>
      </c>
      <c r="G43" s="25" t="s">
        <v>58</v>
      </c>
      <c r="H43" s="24" t="s">
        <v>30</v>
      </c>
      <c r="I43" s="28">
        <v>6.7620888366373961</v>
      </c>
      <c r="J43" s="27">
        <v>38228.620000000003</v>
      </c>
      <c r="K43" s="30">
        <f>I43*J43</f>
        <v>258505.3245420531</v>
      </c>
      <c r="L43" s="19"/>
    </row>
    <row r="44" spans="2:13" s="10" customFormat="1" ht="30" customHeight="1" x14ac:dyDescent="0.3">
      <c r="B44" s="18"/>
      <c r="C44" s="29" t="s">
        <v>59</v>
      </c>
      <c r="D44" s="24" t="s">
        <v>59</v>
      </c>
      <c r="E44" s="24" t="s">
        <v>59</v>
      </c>
      <c r="F44" s="24" t="s">
        <v>59</v>
      </c>
      <c r="G44" s="25" t="s">
        <v>60</v>
      </c>
      <c r="H44" s="24" t="s">
        <v>21</v>
      </c>
      <c r="I44" s="26">
        <v>4.49</v>
      </c>
      <c r="J44" s="27">
        <v>50204.57</v>
      </c>
      <c r="K44" s="30">
        <f>I44*J44</f>
        <v>225418.51930000001</v>
      </c>
      <c r="L44" s="19"/>
    </row>
    <row r="45" spans="2:13" s="10" customFormat="1" ht="21.75" customHeight="1" x14ac:dyDescent="0.3">
      <c r="B45" s="18"/>
      <c r="C45" s="89" t="s">
        <v>38</v>
      </c>
      <c r="D45" s="90"/>
      <c r="E45" s="90"/>
      <c r="F45" s="90"/>
      <c r="G45" s="90"/>
      <c r="H45" s="90"/>
      <c r="I45" s="90"/>
      <c r="J45" s="90"/>
      <c r="K45" s="20">
        <f>SUM(K42:K44)</f>
        <v>2342867.0578420525</v>
      </c>
      <c r="L45" s="19"/>
    </row>
    <row r="46" spans="2:13" ht="19.5" customHeight="1" x14ac:dyDescent="0.3">
      <c r="B46" s="14"/>
      <c r="C46" s="91" t="s">
        <v>61</v>
      </c>
      <c r="D46" s="92"/>
      <c r="E46" s="92"/>
      <c r="F46" s="92"/>
      <c r="G46" s="92"/>
      <c r="H46" s="92"/>
      <c r="I46" s="92"/>
      <c r="J46" s="92"/>
      <c r="K46" s="93"/>
      <c r="L46" s="15"/>
    </row>
    <row r="47" spans="2:13" ht="18" customHeight="1" x14ac:dyDescent="0.3">
      <c r="B47" s="14"/>
      <c r="C47" s="22"/>
      <c r="D47" s="11"/>
      <c r="E47" s="11"/>
      <c r="F47" s="11"/>
      <c r="G47" s="96" t="s">
        <v>62</v>
      </c>
      <c r="H47" s="96"/>
      <c r="I47" s="96"/>
      <c r="J47" s="96"/>
      <c r="K47" s="97"/>
      <c r="L47" s="15"/>
    </row>
    <row r="48" spans="2:13" ht="30" customHeight="1" x14ac:dyDescent="0.3">
      <c r="B48" s="14"/>
      <c r="C48" s="29" t="s">
        <v>63</v>
      </c>
      <c r="D48" s="24" t="s">
        <v>63</v>
      </c>
      <c r="E48" s="24" t="s">
        <v>63</v>
      </c>
      <c r="F48" s="24" t="s">
        <v>63</v>
      </c>
      <c r="G48" s="25" t="s">
        <v>64</v>
      </c>
      <c r="H48" s="24" t="s">
        <v>65</v>
      </c>
      <c r="I48" s="26">
        <v>2</v>
      </c>
      <c r="J48" s="27">
        <v>38558.29</v>
      </c>
      <c r="K48" s="30">
        <f>I48*J48</f>
        <v>77116.58</v>
      </c>
      <c r="L48" s="15"/>
    </row>
    <row r="49" spans="2:12" ht="30" customHeight="1" x14ac:dyDescent="0.3">
      <c r="B49" s="14"/>
      <c r="C49" s="29" t="s">
        <v>66</v>
      </c>
      <c r="D49" s="24" t="s">
        <v>66</v>
      </c>
      <c r="E49" s="24" t="s">
        <v>66</v>
      </c>
      <c r="F49" s="24" t="s">
        <v>66</v>
      </c>
      <c r="G49" s="25" t="s">
        <v>67</v>
      </c>
      <c r="H49" s="24" t="s">
        <v>30</v>
      </c>
      <c r="I49" s="26">
        <v>10</v>
      </c>
      <c r="J49" s="27">
        <v>47357.74</v>
      </c>
      <c r="K49" s="30">
        <f>I49*J49</f>
        <v>473577.39999999997</v>
      </c>
      <c r="L49" s="15"/>
    </row>
    <row r="50" spans="2:12" ht="18" customHeight="1" x14ac:dyDescent="0.3">
      <c r="B50" s="14"/>
      <c r="C50" s="22"/>
      <c r="D50" s="11"/>
      <c r="E50" s="11"/>
      <c r="F50" s="11"/>
      <c r="G50" s="96" t="s">
        <v>68</v>
      </c>
      <c r="H50" s="96"/>
      <c r="I50" s="96"/>
      <c r="J50" s="96"/>
      <c r="K50" s="97"/>
      <c r="L50" s="15"/>
    </row>
    <row r="51" spans="2:12" ht="30" customHeight="1" x14ac:dyDescent="0.3">
      <c r="B51" s="14"/>
      <c r="C51" s="29" t="s">
        <v>69</v>
      </c>
      <c r="D51" s="24" t="s">
        <v>69</v>
      </c>
      <c r="E51" s="24" t="s">
        <v>69</v>
      </c>
      <c r="F51" s="24" t="s">
        <v>69</v>
      </c>
      <c r="G51" s="25" t="s">
        <v>70</v>
      </c>
      <c r="H51" s="24" t="s">
        <v>65</v>
      </c>
      <c r="I51" s="26">
        <v>2</v>
      </c>
      <c r="J51" s="27">
        <v>89691</v>
      </c>
      <c r="K51" s="30">
        <f>I51*J51</f>
        <v>179382</v>
      </c>
      <c r="L51" s="15"/>
    </row>
    <row r="52" spans="2:12" ht="30" customHeight="1" x14ac:dyDescent="0.3">
      <c r="B52" s="14"/>
      <c r="C52" s="29" t="s">
        <v>71</v>
      </c>
      <c r="D52" s="24" t="s">
        <v>71</v>
      </c>
      <c r="E52" s="24" t="s">
        <v>71</v>
      </c>
      <c r="F52" s="24" t="s">
        <v>71</v>
      </c>
      <c r="G52" s="25" t="s">
        <v>72</v>
      </c>
      <c r="H52" s="24" t="s">
        <v>30</v>
      </c>
      <c r="I52" s="26">
        <v>6</v>
      </c>
      <c r="J52" s="27">
        <v>47443.94</v>
      </c>
      <c r="K52" s="30">
        <f>I52*J52</f>
        <v>284663.64</v>
      </c>
      <c r="L52" s="15"/>
    </row>
    <row r="53" spans="2:12" ht="21.75" customHeight="1" x14ac:dyDescent="0.3">
      <c r="B53" s="14"/>
      <c r="C53" s="89" t="s">
        <v>38</v>
      </c>
      <c r="D53" s="90"/>
      <c r="E53" s="90"/>
      <c r="F53" s="90"/>
      <c r="G53" s="90"/>
      <c r="H53" s="90"/>
      <c r="I53" s="90"/>
      <c r="J53" s="90"/>
      <c r="K53" s="20">
        <f>SUM(K48:K52)</f>
        <v>1014739.62</v>
      </c>
      <c r="L53" s="15"/>
    </row>
    <row r="54" spans="2:12" ht="19.5" customHeight="1" x14ac:dyDescent="0.3">
      <c r="B54" s="14"/>
      <c r="C54" s="91" t="s">
        <v>73</v>
      </c>
      <c r="D54" s="92"/>
      <c r="E54" s="92"/>
      <c r="F54" s="92"/>
      <c r="G54" s="92"/>
      <c r="H54" s="92"/>
      <c r="I54" s="92"/>
      <c r="J54" s="92"/>
      <c r="K54" s="93"/>
      <c r="L54" s="15"/>
    </row>
    <row r="55" spans="2:12" ht="18" customHeight="1" x14ac:dyDescent="0.3">
      <c r="B55" s="14"/>
      <c r="C55" s="22"/>
      <c r="D55" s="11"/>
      <c r="E55" s="11"/>
      <c r="F55" s="11"/>
      <c r="G55" s="96" t="s">
        <v>74</v>
      </c>
      <c r="H55" s="96"/>
      <c r="I55" s="96"/>
      <c r="J55" s="96"/>
      <c r="K55" s="97"/>
      <c r="L55" s="15"/>
    </row>
    <row r="56" spans="2:12" ht="58" customHeight="1" x14ac:dyDescent="0.3">
      <c r="B56" s="14"/>
      <c r="C56" s="29" t="s">
        <v>75</v>
      </c>
      <c r="D56" s="24" t="s">
        <v>75</v>
      </c>
      <c r="E56" s="24" t="s">
        <v>75</v>
      </c>
      <c r="F56" s="24" t="s">
        <v>75</v>
      </c>
      <c r="G56" s="25" t="s">
        <v>76</v>
      </c>
      <c r="H56" s="24" t="s">
        <v>30</v>
      </c>
      <c r="I56" s="26">
        <v>90</v>
      </c>
      <c r="J56" s="27">
        <v>58405.18</v>
      </c>
      <c r="K56" s="30">
        <f>I56*J56</f>
        <v>5256466.2</v>
      </c>
      <c r="L56" s="15"/>
    </row>
    <row r="57" spans="2:12" ht="18" customHeight="1" x14ac:dyDescent="0.3">
      <c r="B57" s="14"/>
      <c r="C57" s="22"/>
      <c r="D57" s="11"/>
      <c r="E57" s="11"/>
      <c r="F57" s="11"/>
      <c r="G57" s="96" t="s">
        <v>77</v>
      </c>
      <c r="H57" s="96"/>
      <c r="I57" s="96"/>
      <c r="J57" s="96"/>
      <c r="K57" s="97"/>
      <c r="L57" s="15"/>
    </row>
    <row r="58" spans="2:12" ht="80.5" customHeight="1" x14ac:dyDescent="0.3">
      <c r="B58" s="14"/>
      <c r="C58" s="29" t="s">
        <v>78</v>
      </c>
      <c r="D58" s="24" t="s">
        <v>78</v>
      </c>
      <c r="E58" s="24" t="s">
        <v>78</v>
      </c>
      <c r="F58" s="24" t="s">
        <v>78</v>
      </c>
      <c r="G58" s="25" t="s">
        <v>79</v>
      </c>
      <c r="H58" s="24" t="s">
        <v>30</v>
      </c>
      <c r="I58" s="26">
        <v>40</v>
      </c>
      <c r="J58" s="27">
        <v>116759.26</v>
      </c>
      <c r="K58" s="30">
        <f>I58*J58</f>
        <v>4670370.3999999994</v>
      </c>
      <c r="L58" s="15"/>
    </row>
    <row r="59" spans="2:12" ht="18" customHeight="1" x14ac:dyDescent="0.3">
      <c r="B59" s="14"/>
      <c r="C59" s="22"/>
      <c r="D59" s="11"/>
      <c r="E59" s="11"/>
      <c r="F59" s="11"/>
      <c r="G59" s="96" t="s">
        <v>80</v>
      </c>
      <c r="H59" s="96"/>
      <c r="I59" s="96"/>
      <c r="J59" s="96"/>
      <c r="K59" s="97"/>
      <c r="L59" s="15"/>
    </row>
    <row r="60" spans="2:12" ht="120.5" customHeight="1" x14ac:dyDescent="0.3">
      <c r="B60" s="14"/>
      <c r="C60" s="29" t="s">
        <v>81</v>
      </c>
      <c r="D60" s="24" t="s">
        <v>81</v>
      </c>
      <c r="E60" s="24" t="s">
        <v>81</v>
      </c>
      <c r="F60" s="24" t="s">
        <v>81</v>
      </c>
      <c r="G60" s="25" t="s">
        <v>82</v>
      </c>
      <c r="H60" s="24" t="s">
        <v>65</v>
      </c>
      <c r="I60" s="26">
        <v>9</v>
      </c>
      <c r="J60" s="27">
        <v>246378.04</v>
      </c>
      <c r="K60" s="30">
        <f>I60*J60</f>
        <v>2217402.36</v>
      </c>
      <c r="L60" s="15"/>
    </row>
    <row r="61" spans="2:12" ht="113" customHeight="1" x14ac:dyDescent="0.3">
      <c r="B61" s="14"/>
      <c r="C61" s="29" t="s">
        <v>83</v>
      </c>
      <c r="D61" s="24" t="s">
        <v>83</v>
      </c>
      <c r="E61" s="24" t="s">
        <v>83</v>
      </c>
      <c r="F61" s="24" t="s">
        <v>83</v>
      </c>
      <c r="G61" s="25" t="s">
        <v>84</v>
      </c>
      <c r="H61" s="24" t="s">
        <v>65</v>
      </c>
      <c r="I61" s="26">
        <v>19</v>
      </c>
      <c r="J61" s="27">
        <v>228254.42</v>
      </c>
      <c r="K61" s="30">
        <f>I61*J61</f>
        <v>4336833.9800000004</v>
      </c>
      <c r="L61" s="15"/>
    </row>
    <row r="62" spans="2:12" ht="74.5" customHeight="1" x14ac:dyDescent="0.3">
      <c r="B62" s="14"/>
      <c r="C62" s="29" t="s">
        <v>85</v>
      </c>
      <c r="D62" s="24" t="s">
        <v>85</v>
      </c>
      <c r="E62" s="24" t="s">
        <v>85</v>
      </c>
      <c r="F62" s="24" t="s">
        <v>85</v>
      </c>
      <c r="G62" s="25" t="s">
        <v>86</v>
      </c>
      <c r="H62" s="24" t="s">
        <v>65</v>
      </c>
      <c r="I62" s="26">
        <v>41</v>
      </c>
      <c r="J62" s="27">
        <v>237384</v>
      </c>
      <c r="K62" s="30">
        <f>I62*J62</f>
        <v>9732744</v>
      </c>
      <c r="L62" s="15"/>
    </row>
    <row r="63" spans="2:12" ht="90" customHeight="1" x14ac:dyDescent="0.3">
      <c r="B63" s="14"/>
      <c r="C63" s="29" t="s">
        <v>87</v>
      </c>
      <c r="D63" s="24" t="s">
        <v>87</v>
      </c>
      <c r="E63" s="24" t="s">
        <v>87</v>
      </c>
      <c r="F63" s="24" t="s">
        <v>87</v>
      </c>
      <c r="G63" s="25" t="s">
        <v>88</v>
      </c>
      <c r="H63" s="24" t="s">
        <v>65</v>
      </c>
      <c r="I63" s="26">
        <v>46</v>
      </c>
      <c r="J63" s="27">
        <v>241077.91</v>
      </c>
      <c r="K63" s="30">
        <f>I63*J63</f>
        <v>11089583.859999999</v>
      </c>
      <c r="L63" s="15"/>
    </row>
    <row r="64" spans="2:12" ht="21.75" customHeight="1" x14ac:dyDescent="0.3">
      <c r="B64" s="14"/>
      <c r="C64" s="89" t="s">
        <v>38</v>
      </c>
      <c r="D64" s="90"/>
      <c r="E64" s="90"/>
      <c r="F64" s="90"/>
      <c r="G64" s="90"/>
      <c r="H64" s="90"/>
      <c r="I64" s="90"/>
      <c r="J64" s="90"/>
      <c r="K64" s="20">
        <f>SUM(K56:K63)</f>
        <v>37303400.799999997</v>
      </c>
      <c r="L64" s="15"/>
    </row>
    <row r="65" spans="2:12" ht="19.5" customHeight="1" x14ac:dyDescent="0.3">
      <c r="B65" s="14"/>
      <c r="C65" s="91" t="s">
        <v>89</v>
      </c>
      <c r="D65" s="92"/>
      <c r="E65" s="92"/>
      <c r="F65" s="92"/>
      <c r="G65" s="92"/>
      <c r="H65" s="92"/>
      <c r="I65" s="92"/>
      <c r="J65" s="92"/>
      <c r="K65" s="93"/>
      <c r="L65" s="15"/>
    </row>
    <row r="66" spans="2:12" ht="48" customHeight="1" x14ac:dyDescent="0.3">
      <c r="B66" s="14"/>
      <c r="C66" s="29" t="s">
        <v>90</v>
      </c>
      <c r="D66" s="24" t="s">
        <v>90</v>
      </c>
      <c r="E66" s="24" t="s">
        <v>90</v>
      </c>
      <c r="F66" s="24" t="s">
        <v>90</v>
      </c>
      <c r="G66" s="25" t="s">
        <v>91</v>
      </c>
      <c r="H66" s="24" t="s">
        <v>21</v>
      </c>
      <c r="I66" s="26">
        <v>2.04</v>
      </c>
      <c r="J66" s="27">
        <v>217418.21</v>
      </c>
      <c r="K66" s="30">
        <f>I66*J66</f>
        <v>443533.14840000001</v>
      </c>
      <c r="L66" s="15"/>
    </row>
    <row r="67" spans="2:12" ht="21.75" customHeight="1" x14ac:dyDescent="0.3">
      <c r="B67" s="14"/>
      <c r="C67" s="89" t="s">
        <v>38</v>
      </c>
      <c r="D67" s="90"/>
      <c r="E67" s="90"/>
      <c r="F67" s="90"/>
      <c r="G67" s="90"/>
      <c r="H67" s="90"/>
      <c r="I67" s="90"/>
      <c r="J67" s="90"/>
      <c r="K67" s="20">
        <f>SUM(K66:K66)</f>
        <v>443533.14840000001</v>
      </c>
      <c r="L67" s="15"/>
    </row>
    <row r="68" spans="2:12" ht="19.5" customHeight="1" x14ac:dyDescent="0.3">
      <c r="B68" s="14"/>
      <c r="C68" s="91" t="s">
        <v>92</v>
      </c>
      <c r="D68" s="92"/>
      <c r="E68" s="92"/>
      <c r="F68" s="92"/>
      <c r="G68" s="92"/>
      <c r="H68" s="92"/>
      <c r="I68" s="92"/>
      <c r="J68" s="92"/>
      <c r="K68" s="93"/>
      <c r="L68" s="15"/>
    </row>
    <row r="69" spans="2:12" ht="42" customHeight="1" x14ac:dyDescent="0.3">
      <c r="B69" s="14"/>
      <c r="C69" s="29" t="s">
        <v>93</v>
      </c>
      <c r="D69" s="24" t="s">
        <v>93</v>
      </c>
      <c r="E69" s="24" t="s">
        <v>93</v>
      </c>
      <c r="F69" s="24" t="s">
        <v>93</v>
      </c>
      <c r="G69" s="25" t="s">
        <v>94</v>
      </c>
      <c r="H69" s="24" t="s">
        <v>21</v>
      </c>
      <c r="I69" s="26">
        <v>195.60120000000001</v>
      </c>
      <c r="J69" s="27">
        <v>161066.31</v>
      </c>
      <c r="K69" s="30">
        <f>I69*J69</f>
        <v>31504763.515572</v>
      </c>
      <c r="L69" s="15"/>
    </row>
    <row r="70" spans="2:12" ht="21.75" customHeight="1" x14ac:dyDescent="0.3">
      <c r="B70" s="14"/>
      <c r="C70" s="89" t="s">
        <v>38</v>
      </c>
      <c r="D70" s="90"/>
      <c r="E70" s="90"/>
      <c r="F70" s="90"/>
      <c r="G70" s="90"/>
      <c r="H70" s="90"/>
      <c r="I70" s="90"/>
      <c r="J70" s="90"/>
      <c r="K70" s="20">
        <f>SUM(K69:K69)</f>
        <v>31504763.515572</v>
      </c>
      <c r="L70" s="15"/>
    </row>
    <row r="71" spans="2:12" ht="19.5" customHeight="1" x14ac:dyDescent="0.3">
      <c r="B71" s="14"/>
      <c r="C71" s="91" t="s">
        <v>95</v>
      </c>
      <c r="D71" s="92"/>
      <c r="E71" s="92"/>
      <c r="F71" s="92"/>
      <c r="G71" s="92"/>
      <c r="H71" s="92"/>
      <c r="I71" s="92"/>
      <c r="J71" s="92"/>
      <c r="K71" s="93"/>
      <c r="L71" s="15"/>
    </row>
    <row r="72" spans="2:12" ht="58" customHeight="1" x14ac:dyDescent="0.3">
      <c r="B72" s="14"/>
      <c r="C72" s="29" t="s">
        <v>96</v>
      </c>
      <c r="D72" s="24" t="s">
        <v>96</v>
      </c>
      <c r="E72" s="24" t="s">
        <v>96</v>
      </c>
      <c r="F72" s="24" t="s">
        <v>96</v>
      </c>
      <c r="G72" s="25" t="s">
        <v>97</v>
      </c>
      <c r="H72" s="24" t="s">
        <v>21</v>
      </c>
      <c r="I72" s="26">
        <v>5.93</v>
      </c>
      <c r="J72" s="27">
        <v>157716.35999999999</v>
      </c>
      <c r="K72" s="30">
        <f>I72*J72</f>
        <v>935258.01479999989</v>
      </c>
      <c r="L72" s="15"/>
    </row>
    <row r="73" spans="2:12" ht="21.75" customHeight="1" x14ac:dyDescent="0.3">
      <c r="B73" s="14"/>
      <c r="C73" s="89" t="s">
        <v>38</v>
      </c>
      <c r="D73" s="90"/>
      <c r="E73" s="90"/>
      <c r="F73" s="90"/>
      <c r="G73" s="90"/>
      <c r="H73" s="90"/>
      <c r="I73" s="90"/>
      <c r="J73" s="90"/>
      <c r="K73" s="20">
        <f>SUM(K72:K72)</f>
        <v>935258.01479999989</v>
      </c>
      <c r="L73" s="15"/>
    </row>
    <row r="74" spans="2:12" ht="19.5" customHeight="1" x14ac:dyDescent="0.3">
      <c r="B74" s="14"/>
      <c r="C74" s="91" t="s">
        <v>98</v>
      </c>
      <c r="D74" s="92"/>
      <c r="E74" s="92"/>
      <c r="F74" s="92"/>
      <c r="G74" s="92"/>
      <c r="H74" s="92"/>
      <c r="I74" s="92"/>
      <c r="J74" s="92"/>
      <c r="K74" s="93"/>
      <c r="L74" s="15"/>
    </row>
    <row r="75" spans="2:12" ht="66" customHeight="1" x14ac:dyDescent="0.3">
      <c r="B75" s="14"/>
      <c r="C75" s="29" t="s">
        <v>99</v>
      </c>
      <c r="D75" s="24" t="s">
        <v>99</v>
      </c>
      <c r="E75" s="24" t="s">
        <v>99</v>
      </c>
      <c r="F75" s="24" t="s">
        <v>99</v>
      </c>
      <c r="G75" s="25" t="s">
        <v>100</v>
      </c>
      <c r="H75" s="24" t="s">
        <v>30</v>
      </c>
      <c r="I75" s="26">
        <v>7.7</v>
      </c>
      <c r="J75" s="27">
        <v>1855842.43</v>
      </c>
      <c r="K75" s="30">
        <f>I75*J75</f>
        <v>14289986.710999999</v>
      </c>
      <c r="L75" s="15"/>
    </row>
    <row r="76" spans="2:12" ht="52" customHeight="1" x14ac:dyDescent="0.3">
      <c r="B76" s="14"/>
      <c r="C76" s="29" t="s">
        <v>101</v>
      </c>
      <c r="D76" s="24" t="s">
        <v>101</v>
      </c>
      <c r="E76" s="24" t="s">
        <v>101</v>
      </c>
      <c r="F76" s="24" t="s">
        <v>101</v>
      </c>
      <c r="G76" s="25" t="s">
        <v>102</v>
      </c>
      <c r="H76" s="24" t="s">
        <v>30</v>
      </c>
      <c r="I76" s="26">
        <v>7.7</v>
      </c>
      <c r="J76" s="27">
        <v>1041237.15</v>
      </c>
      <c r="K76" s="30">
        <f>I76*J76</f>
        <v>8017526.0550000006</v>
      </c>
      <c r="L76" s="15"/>
    </row>
    <row r="77" spans="2:12" ht="21.75" customHeight="1" x14ac:dyDescent="0.3">
      <c r="B77" s="14"/>
      <c r="C77" s="89" t="s">
        <v>38</v>
      </c>
      <c r="D77" s="90"/>
      <c r="E77" s="90"/>
      <c r="F77" s="90"/>
      <c r="G77" s="90"/>
      <c r="H77" s="90"/>
      <c r="I77" s="90"/>
      <c r="J77" s="90"/>
      <c r="K77" s="20">
        <f>SUM(K75:K76)</f>
        <v>22307512.765999999</v>
      </c>
      <c r="L77" s="15"/>
    </row>
    <row r="78" spans="2:12" ht="19.5" customHeight="1" x14ac:dyDescent="0.3">
      <c r="B78" s="14"/>
      <c r="C78" s="91" t="s">
        <v>103</v>
      </c>
      <c r="D78" s="92"/>
      <c r="E78" s="92"/>
      <c r="F78" s="92"/>
      <c r="G78" s="92"/>
      <c r="H78" s="92"/>
      <c r="I78" s="92"/>
      <c r="J78" s="92"/>
      <c r="K78" s="93"/>
      <c r="L78" s="15"/>
    </row>
    <row r="79" spans="2:12" ht="55" customHeight="1" x14ac:dyDescent="0.3">
      <c r="B79" s="14"/>
      <c r="C79" s="29" t="s">
        <v>104</v>
      </c>
      <c r="D79" s="24" t="s">
        <v>104</v>
      </c>
      <c r="E79" s="24" t="s">
        <v>104</v>
      </c>
      <c r="F79" s="24" t="s">
        <v>104</v>
      </c>
      <c r="G79" s="25" t="s">
        <v>105</v>
      </c>
      <c r="H79" s="24" t="s">
        <v>106</v>
      </c>
      <c r="I79" s="26">
        <v>362.7</v>
      </c>
      <c r="J79" s="27">
        <v>33617.56</v>
      </c>
      <c r="K79" s="30">
        <f>I79*J79</f>
        <v>12193089.011999998</v>
      </c>
      <c r="L79" s="15"/>
    </row>
    <row r="80" spans="2:12" ht="21.75" customHeight="1" x14ac:dyDescent="0.3">
      <c r="B80" s="14"/>
      <c r="C80" s="89" t="s">
        <v>38</v>
      </c>
      <c r="D80" s="90"/>
      <c r="E80" s="90"/>
      <c r="F80" s="90"/>
      <c r="G80" s="90"/>
      <c r="H80" s="90"/>
      <c r="I80" s="90"/>
      <c r="J80" s="90"/>
      <c r="K80" s="20">
        <f>SUM(K79:K79)</f>
        <v>12193089.011999998</v>
      </c>
      <c r="L80" s="15"/>
    </row>
    <row r="81" spans="2:13" ht="19.5" customHeight="1" x14ac:dyDescent="0.3">
      <c r="B81" s="14"/>
      <c r="C81" s="91" t="s">
        <v>107</v>
      </c>
      <c r="D81" s="92"/>
      <c r="E81" s="92"/>
      <c r="F81" s="92"/>
      <c r="G81" s="92"/>
      <c r="H81" s="92"/>
      <c r="I81" s="92"/>
      <c r="J81" s="92"/>
      <c r="K81" s="93"/>
      <c r="L81" s="15"/>
    </row>
    <row r="82" spans="2:13" ht="30" customHeight="1" x14ac:dyDescent="0.3">
      <c r="B82" s="14"/>
      <c r="C82" s="29" t="s">
        <v>108</v>
      </c>
      <c r="D82" s="24" t="s">
        <v>108</v>
      </c>
      <c r="E82" s="24" t="s">
        <v>108</v>
      </c>
      <c r="F82" s="24" t="s">
        <v>108</v>
      </c>
      <c r="G82" s="25" t="s">
        <v>109</v>
      </c>
      <c r="H82" s="24" t="s">
        <v>30</v>
      </c>
      <c r="I82" s="26">
        <v>8.5</v>
      </c>
      <c r="J82" s="27">
        <v>22188.42</v>
      </c>
      <c r="K82" s="30">
        <f>I82*J82</f>
        <v>188601.56999999998</v>
      </c>
      <c r="L82" s="15"/>
    </row>
    <row r="83" spans="2:13" ht="21.75" customHeight="1" x14ac:dyDescent="0.3">
      <c r="B83" s="14"/>
      <c r="C83" s="89" t="s">
        <v>38</v>
      </c>
      <c r="D83" s="90"/>
      <c r="E83" s="90"/>
      <c r="F83" s="90"/>
      <c r="G83" s="90"/>
      <c r="H83" s="90"/>
      <c r="I83" s="90"/>
      <c r="J83" s="90"/>
      <c r="K83" s="20">
        <f>SUM(K82:K82)</f>
        <v>188601.56999999998</v>
      </c>
      <c r="L83" s="15"/>
    </row>
    <row r="84" spans="2:13" ht="19.5" customHeight="1" x14ac:dyDescent="0.3">
      <c r="B84" s="14"/>
      <c r="C84" s="91" t="s">
        <v>110</v>
      </c>
      <c r="D84" s="92"/>
      <c r="E84" s="92"/>
      <c r="F84" s="92"/>
      <c r="G84" s="92"/>
      <c r="H84" s="92"/>
      <c r="I84" s="92"/>
      <c r="J84" s="92"/>
      <c r="K84" s="93"/>
      <c r="L84" s="15"/>
    </row>
    <row r="85" spans="2:13" ht="42" customHeight="1" x14ac:dyDescent="0.3">
      <c r="B85" s="14"/>
      <c r="C85" s="29" t="s">
        <v>111</v>
      </c>
      <c r="D85" s="24" t="s">
        <v>111</v>
      </c>
      <c r="E85" s="24" t="s">
        <v>111</v>
      </c>
      <c r="F85" s="24" t="s">
        <v>111</v>
      </c>
      <c r="G85" s="25" t="s">
        <v>112</v>
      </c>
      <c r="H85" s="24" t="s">
        <v>65</v>
      </c>
      <c r="I85" s="26">
        <v>4</v>
      </c>
      <c r="J85" s="27">
        <v>541903.31000000006</v>
      </c>
      <c r="K85" s="30">
        <f>I85*J85</f>
        <v>2167613.2400000002</v>
      </c>
      <c r="L85" s="15"/>
    </row>
    <row r="86" spans="2:13" ht="34.5" customHeight="1" x14ac:dyDescent="0.3">
      <c r="B86" s="14"/>
      <c r="C86" s="29" t="s">
        <v>113</v>
      </c>
      <c r="D86" s="24" t="s">
        <v>113</v>
      </c>
      <c r="E86" s="24" t="s">
        <v>113</v>
      </c>
      <c r="F86" s="24" t="s">
        <v>113</v>
      </c>
      <c r="G86" s="25" t="s">
        <v>114</v>
      </c>
      <c r="H86" s="24" t="s">
        <v>65</v>
      </c>
      <c r="I86" s="26">
        <v>2</v>
      </c>
      <c r="J86" s="27">
        <v>716658.21</v>
      </c>
      <c r="K86" s="30">
        <f>I86*J86</f>
        <v>1433316.42</v>
      </c>
      <c r="L86" s="15"/>
    </row>
    <row r="87" spans="2:13" ht="30" customHeight="1" x14ac:dyDescent="0.3">
      <c r="B87" s="14"/>
      <c r="C87" s="29" t="s">
        <v>115</v>
      </c>
      <c r="D87" s="24" t="s">
        <v>115</v>
      </c>
      <c r="E87" s="24" t="s">
        <v>115</v>
      </c>
      <c r="F87" s="24" t="s">
        <v>115</v>
      </c>
      <c r="G87" s="25" t="s">
        <v>116</v>
      </c>
      <c r="H87" s="24" t="s">
        <v>65</v>
      </c>
      <c r="I87" s="26">
        <v>2</v>
      </c>
      <c r="J87" s="27">
        <v>842753.37</v>
      </c>
      <c r="K87" s="30">
        <f>I87*J87</f>
        <v>1685506.74</v>
      </c>
      <c r="L87" s="15"/>
    </row>
    <row r="88" spans="2:13" ht="21.75" customHeight="1" x14ac:dyDescent="0.3">
      <c r="B88" s="14"/>
      <c r="C88" s="89" t="s">
        <v>38</v>
      </c>
      <c r="D88" s="90"/>
      <c r="E88" s="90"/>
      <c r="F88" s="90"/>
      <c r="G88" s="90"/>
      <c r="H88" s="90"/>
      <c r="I88" s="90"/>
      <c r="J88" s="90"/>
      <c r="K88" s="20">
        <f>SUM(K85:K87)</f>
        <v>5286436.4000000004</v>
      </c>
      <c r="L88" s="15"/>
    </row>
    <row r="89" spans="2:13" ht="19.5" customHeight="1" x14ac:dyDescent="0.3">
      <c r="B89" s="14"/>
      <c r="C89" s="91" t="s">
        <v>117</v>
      </c>
      <c r="D89" s="92"/>
      <c r="E89" s="92"/>
      <c r="F89" s="92"/>
      <c r="G89" s="92"/>
      <c r="H89" s="92"/>
      <c r="I89" s="92"/>
      <c r="J89" s="92"/>
      <c r="K89" s="93"/>
      <c r="L89" s="15"/>
    </row>
    <row r="90" spans="2:13" ht="61" customHeight="1" x14ac:dyDescent="0.3">
      <c r="B90" s="14"/>
      <c r="C90" s="29" t="s">
        <v>118</v>
      </c>
      <c r="D90" s="24" t="s">
        <v>118</v>
      </c>
      <c r="E90" s="24" t="s">
        <v>118</v>
      </c>
      <c r="F90" s="24" t="s">
        <v>118</v>
      </c>
      <c r="G90" s="25" t="s">
        <v>119</v>
      </c>
      <c r="H90" s="24" t="s">
        <v>21</v>
      </c>
      <c r="I90" s="26">
        <v>360.49</v>
      </c>
      <c r="J90" s="27">
        <v>335652.25</v>
      </c>
      <c r="K90" s="30">
        <f>I90*J90</f>
        <v>120999279.60250001</v>
      </c>
      <c r="L90" s="15"/>
    </row>
    <row r="91" spans="2:13" ht="30" customHeight="1" x14ac:dyDescent="0.3">
      <c r="B91" s="14"/>
      <c r="C91" s="29" t="s">
        <v>120</v>
      </c>
      <c r="D91" s="24" t="s">
        <v>120</v>
      </c>
      <c r="E91" s="24" t="s">
        <v>120</v>
      </c>
      <c r="F91" s="24" t="s">
        <v>120</v>
      </c>
      <c r="G91" s="25" t="s">
        <v>121</v>
      </c>
      <c r="H91" s="24" t="s">
        <v>30</v>
      </c>
      <c r="I91" s="26">
        <v>14.6</v>
      </c>
      <c r="J91" s="27">
        <v>100285.34</v>
      </c>
      <c r="K91" s="30">
        <f>I91*J91</f>
        <v>1464165.9639999999</v>
      </c>
      <c r="L91" s="15"/>
    </row>
    <row r="92" spans="2:13" ht="44" customHeight="1" x14ac:dyDescent="0.3">
      <c r="B92" s="14"/>
      <c r="C92" s="29" t="s">
        <v>122</v>
      </c>
      <c r="D92" s="24" t="s">
        <v>122</v>
      </c>
      <c r="E92" s="24" t="s">
        <v>122</v>
      </c>
      <c r="F92" s="24" t="s">
        <v>122</v>
      </c>
      <c r="G92" s="25" t="s">
        <v>123</v>
      </c>
      <c r="H92" s="24" t="s">
        <v>21</v>
      </c>
      <c r="I92" s="26">
        <v>77.88</v>
      </c>
      <c r="J92" s="27">
        <v>209510.44</v>
      </c>
      <c r="K92" s="30">
        <f>I92*J92</f>
        <v>16316673.067199999</v>
      </c>
      <c r="L92" s="15"/>
    </row>
    <row r="93" spans="2:13" ht="21.75" customHeight="1" thickBot="1" x14ac:dyDescent="0.35">
      <c r="B93" s="14"/>
      <c r="C93" s="94" t="s">
        <v>38</v>
      </c>
      <c r="D93" s="95"/>
      <c r="E93" s="95"/>
      <c r="F93" s="95"/>
      <c r="G93" s="95"/>
      <c r="H93" s="95"/>
      <c r="I93" s="95"/>
      <c r="J93" s="95"/>
      <c r="K93" s="31">
        <f>SUM(K90:K92)</f>
        <v>138780118.63370001</v>
      </c>
      <c r="L93" s="15"/>
    </row>
    <row r="94" spans="2:13" ht="57.75" customHeight="1" thickBot="1" x14ac:dyDescent="0.35">
      <c r="B94" s="14"/>
      <c r="C94" s="14"/>
      <c r="K94" s="15"/>
      <c r="L94" s="15"/>
    </row>
    <row r="95" spans="2:13" ht="24" customHeight="1" x14ac:dyDescent="0.3">
      <c r="B95" s="14"/>
      <c r="C95" s="14"/>
      <c r="G95" s="79" t="s">
        <v>50</v>
      </c>
      <c r="H95" s="80"/>
      <c r="I95" s="80"/>
      <c r="J95" s="80"/>
      <c r="K95" s="32">
        <f>ROUND((K45+K53+K64+K67+K70+K73+K77+K80+K83+K88+K93),2)</f>
        <v>252300320.53999999</v>
      </c>
      <c r="L95" s="15"/>
      <c r="M95" s="8"/>
    </row>
    <row r="96" spans="2:13" ht="21.75" customHeight="1" x14ac:dyDescent="0.3">
      <c r="B96" s="14"/>
      <c r="C96" s="14"/>
      <c r="G96" s="81" t="s">
        <v>51</v>
      </c>
      <c r="H96" s="82"/>
      <c r="I96" s="82"/>
      <c r="J96" s="82"/>
      <c r="K96" s="21">
        <f>+ROUND((K95/(1+$K$106))*$K$105*0.19,2)</f>
        <v>1141358.5900000001</v>
      </c>
      <c r="L96" s="15"/>
    </row>
    <row r="97" spans="2:16" ht="24" customHeight="1" thickBot="1" x14ac:dyDescent="0.35">
      <c r="B97" s="14"/>
      <c r="C97" s="14"/>
      <c r="G97" s="83" t="s">
        <v>124</v>
      </c>
      <c r="H97" s="84"/>
      <c r="I97" s="84"/>
      <c r="J97" s="84"/>
      <c r="K97" s="37">
        <f>+K95+K96</f>
        <v>253441679.13</v>
      </c>
      <c r="L97" s="15"/>
      <c r="M97" s="12"/>
    </row>
    <row r="98" spans="2:16" ht="25.5" customHeight="1" thickBot="1" x14ac:dyDescent="0.35">
      <c r="B98" s="14"/>
      <c r="C98" s="14"/>
      <c r="K98" s="15"/>
      <c r="L98" s="15"/>
    </row>
    <row r="99" spans="2:16" ht="25.5" customHeight="1" thickBot="1" x14ac:dyDescent="0.35">
      <c r="B99" s="14"/>
      <c r="C99" s="14"/>
      <c r="G99" s="85" t="s">
        <v>125</v>
      </c>
      <c r="H99" s="86"/>
      <c r="I99" s="86"/>
      <c r="J99" s="86"/>
      <c r="K99" s="34">
        <f>+K36+K97</f>
        <v>300000000</v>
      </c>
      <c r="L99" s="15"/>
    </row>
    <row r="100" spans="2:16" ht="46.5" customHeight="1" thickBot="1" x14ac:dyDescent="0.35">
      <c r="B100" s="14"/>
      <c r="C100" s="14"/>
      <c r="K100" s="15"/>
      <c r="L100" s="15"/>
    </row>
    <row r="101" spans="2:16" s="41" customFormat="1" ht="13.5" x14ac:dyDescent="0.25">
      <c r="B101" s="38"/>
      <c r="C101" s="39"/>
      <c r="D101" s="87"/>
      <c r="E101" s="87"/>
      <c r="F101" s="87"/>
      <c r="G101" s="87"/>
      <c r="H101" s="87"/>
      <c r="I101" s="87"/>
      <c r="J101" s="87"/>
      <c r="K101" s="88"/>
      <c r="L101" s="40"/>
    </row>
    <row r="102" spans="2:16" s="41" customFormat="1" ht="46.5" customHeight="1" thickBot="1" x14ac:dyDescent="0.3">
      <c r="B102" s="38"/>
      <c r="C102" s="66" t="s">
        <v>131</v>
      </c>
      <c r="D102" s="67"/>
      <c r="E102" s="67"/>
      <c r="F102" s="67"/>
      <c r="G102" s="68"/>
      <c r="H102" s="69" t="s">
        <v>9</v>
      </c>
      <c r="I102" s="70"/>
      <c r="J102" s="71"/>
      <c r="K102" s="43" t="s">
        <v>132</v>
      </c>
      <c r="L102" s="44"/>
    </row>
    <row r="103" spans="2:16" s="41" customFormat="1" ht="32.25" customHeight="1" x14ac:dyDescent="0.3">
      <c r="B103" s="38"/>
      <c r="C103" s="66" t="s">
        <v>133</v>
      </c>
      <c r="D103" s="67"/>
      <c r="E103" s="67"/>
      <c r="F103" s="67"/>
      <c r="G103" s="68"/>
      <c r="H103" s="72" t="s">
        <v>134</v>
      </c>
      <c r="I103" s="73"/>
      <c r="J103" s="45" t="s">
        <v>126</v>
      </c>
      <c r="K103" s="35">
        <v>0.22</v>
      </c>
      <c r="L103" s="44"/>
      <c r="P103" s="42"/>
    </row>
    <row r="104" spans="2:16" s="41" customFormat="1" ht="30" customHeight="1" x14ac:dyDescent="0.3">
      <c r="B104" s="38"/>
      <c r="C104" s="66" t="s">
        <v>135</v>
      </c>
      <c r="D104" s="67"/>
      <c r="E104" s="67"/>
      <c r="F104" s="67"/>
      <c r="G104" s="68"/>
      <c r="H104" s="74" t="s">
        <v>136</v>
      </c>
      <c r="I104" s="75"/>
      <c r="J104" s="45" t="s">
        <v>127</v>
      </c>
      <c r="K104" s="23">
        <v>0.01</v>
      </c>
      <c r="L104" s="44"/>
    </row>
    <row r="105" spans="2:16" s="41" customFormat="1" ht="58.5" customHeight="1" x14ac:dyDescent="0.3">
      <c r="B105" s="38"/>
      <c r="C105" s="57"/>
      <c r="D105" s="58"/>
      <c r="E105" s="58"/>
      <c r="F105" s="58"/>
      <c r="G105" s="59"/>
      <c r="H105" s="69" t="s">
        <v>137</v>
      </c>
      <c r="I105" s="71"/>
      <c r="J105" s="45" t="s">
        <v>128</v>
      </c>
      <c r="K105" s="23">
        <v>0.03</v>
      </c>
      <c r="L105" s="46"/>
    </row>
    <row r="106" spans="2:16" s="49" customFormat="1" ht="39" customHeight="1" thickBot="1" x14ac:dyDescent="0.35">
      <c r="B106" s="47"/>
      <c r="C106" s="60"/>
      <c r="D106" s="61"/>
      <c r="E106" s="61"/>
      <c r="F106" s="61"/>
      <c r="G106" s="62"/>
      <c r="H106" s="72" t="s">
        <v>138</v>
      </c>
      <c r="I106" s="73"/>
      <c r="J106" s="45" t="s">
        <v>129</v>
      </c>
      <c r="K106" s="36">
        <f>SUM(K103:K105)</f>
        <v>0.26</v>
      </c>
      <c r="L106" s="48"/>
    </row>
    <row r="107" spans="2:16" s="49" customFormat="1" ht="47" customHeight="1" thickBot="1" x14ac:dyDescent="0.3">
      <c r="B107" s="47"/>
      <c r="C107" s="63"/>
      <c r="D107" s="64"/>
      <c r="E107" s="64"/>
      <c r="F107" s="64"/>
      <c r="G107" s="65"/>
      <c r="H107" s="76"/>
      <c r="I107" s="77"/>
      <c r="J107" s="77"/>
      <c r="K107" s="78"/>
      <c r="L107" s="48"/>
    </row>
    <row r="108" spans="2:16" s="41" customFormat="1" ht="11" customHeight="1" thickBot="1" x14ac:dyDescent="0.3">
      <c r="B108" s="50"/>
      <c r="C108" s="51"/>
      <c r="D108" s="52"/>
      <c r="E108" s="52"/>
      <c r="F108" s="52"/>
      <c r="G108" s="51"/>
      <c r="H108" s="51"/>
      <c r="I108" s="53"/>
      <c r="J108" s="54"/>
      <c r="K108" s="55"/>
      <c r="L108" s="56"/>
    </row>
    <row r="109" spans="2:16" s="10" customFormat="1" ht="30" customHeight="1" x14ac:dyDescent="0.3"/>
    <row r="110" spans="2:16" s="10" customFormat="1" ht="30" customHeight="1" x14ac:dyDescent="0.3"/>
    <row r="111" spans="2:16" s="13" customFormat="1" ht="25.5" customHeight="1" x14ac:dyDescent="0.2"/>
    <row r="112" spans="2:16" s="13" customFormat="1" ht="25.5" customHeight="1" x14ac:dyDescent="0.2"/>
    <row r="113" s="10" customFormat="1" ht="18" customHeight="1" x14ac:dyDescent="0.3"/>
    <row r="114" s="10" customFormat="1" ht="18" customHeight="1" x14ac:dyDescent="0.3"/>
    <row r="115" s="10" customFormat="1" ht="46.5" customHeight="1" x14ac:dyDescent="0.3"/>
    <row r="116" s="10" customFormat="1" ht="32.25" customHeight="1" x14ac:dyDescent="0.3"/>
    <row r="117" s="10" customFormat="1" ht="30" customHeight="1" x14ac:dyDescent="0.3"/>
    <row r="118" s="10" customFormat="1" ht="58.5" customHeight="1" x14ac:dyDescent="0.3"/>
    <row r="119" ht="39" customHeight="1" x14ac:dyDescent="0.3"/>
    <row r="120" ht="46.5" customHeight="1" x14ac:dyDescent="0.3"/>
    <row r="121" s="10" customFormat="1" ht="13.5" customHeight="1" x14ac:dyDescent="0.3"/>
    <row r="122" s="10" customFormat="1" x14ac:dyDescent="0.3"/>
    <row r="123" s="10" customFormat="1" ht="46.5" customHeight="1" x14ac:dyDescent="0.3"/>
    <row r="124" s="10" customFormat="1" ht="32.25" customHeight="1" x14ac:dyDescent="0.3"/>
    <row r="125" s="10" customFormat="1" ht="30" customHeight="1" x14ac:dyDescent="0.3"/>
    <row r="126" s="10" customFormat="1" ht="58.5" customHeight="1" x14ac:dyDescent="0.3"/>
    <row r="127" ht="39" customHeight="1" x14ac:dyDescent="0.3"/>
    <row r="128" ht="47.25" customHeight="1" x14ac:dyDescent="0.3"/>
    <row r="129" ht="46.5" customHeight="1" x14ac:dyDescent="0.3"/>
    <row r="130" ht="47.25" customHeight="1" x14ac:dyDescent="0.3"/>
    <row r="131" ht="13.5" customHeight="1" x14ac:dyDescent="0.3"/>
    <row r="132" ht="13.5" customHeight="1" x14ac:dyDescent="0.3"/>
  </sheetData>
  <mergeCells count="78">
    <mergeCell ref="I13:I14"/>
    <mergeCell ref="J13:J14"/>
    <mergeCell ref="K13:K14"/>
    <mergeCell ref="C13:C14"/>
    <mergeCell ref="D13:D14"/>
    <mergeCell ref="E13:F13"/>
    <mergeCell ref="G13:G14"/>
    <mergeCell ref="H13:H14"/>
    <mergeCell ref="C7:K8"/>
    <mergeCell ref="C9:K9"/>
    <mergeCell ref="C10:K10"/>
    <mergeCell ref="C11:K11"/>
    <mergeCell ref="C12:K12"/>
    <mergeCell ref="B1:G1"/>
    <mergeCell ref="B2:E2"/>
    <mergeCell ref="B4:L4"/>
    <mergeCell ref="C5:K5"/>
    <mergeCell ref="C6:K6"/>
    <mergeCell ref="C15:K15"/>
    <mergeCell ref="C24:J24"/>
    <mergeCell ref="C25:K25"/>
    <mergeCell ref="C28:J28"/>
    <mergeCell ref="C29:K29"/>
    <mergeCell ref="C32:J32"/>
    <mergeCell ref="G34:J34"/>
    <mergeCell ref="G35:J35"/>
    <mergeCell ref="G36:J36"/>
    <mergeCell ref="C38:K38"/>
    <mergeCell ref="I39:I40"/>
    <mergeCell ref="J39:J40"/>
    <mergeCell ref="K39:K40"/>
    <mergeCell ref="C41:K41"/>
    <mergeCell ref="C45:J45"/>
    <mergeCell ref="C39:C40"/>
    <mergeCell ref="D39:D40"/>
    <mergeCell ref="E39:F39"/>
    <mergeCell ref="G39:G40"/>
    <mergeCell ref="H39:H40"/>
    <mergeCell ref="C46:K46"/>
    <mergeCell ref="G47:K47"/>
    <mergeCell ref="G50:K50"/>
    <mergeCell ref="C53:J53"/>
    <mergeCell ref="C54:K54"/>
    <mergeCell ref="G55:K55"/>
    <mergeCell ref="G57:K57"/>
    <mergeCell ref="G59:K59"/>
    <mergeCell ref="C64:J64"/>
    <mergeCell ref="C65:K65"/>
    <mergeCell ref="C67:J67"/>
    <mergeCell ref="C68:K68"/>
    <mergeCell ref="C70:J70"/>
    <mergeCell ref="C71:K71"/>
    <mergeCell ref="C73:J73"/>
    <mergeCell ref="C74:K74"/>
    <mergeCell ref="C77:J77"/>
    <mergeCell ref="C78:K78"/>
    <mergeCell ref="C80:J80"/>
    <mergeCell ref="C81:K81"/>
    <mergeCell ref="C83:J83"/>
    <mergeCell ref="C84:K84"/>
    <mergeCell ref="C88:J88"/>
    <mergeCell ref="C89:K89"/>
    <mergeCell ref="C93:J93"/>
    <mergeCell ref="G95:J95"/>
    <mergeCell ref="G96:J96"/>
    <mergeCell ref="G97:J97"/>
    <mergeCell ref="G99:J99"/>
    <mergeCell ref="D101:K101"/>
    <mergeCell ref="C105:G107"/>
    <mergeCell ref="C102:G102"/>
    <mergeCell ref="H102:J102"/>
    <mergeCell ref="C103:G103"/>
    <mergeCell ref="H103:I103"/>
    <mergeCell ref="C104:G104"/>
    <mergeCell ref="H104:I104"/>
    <mergeCell ref="H105:I105"/>
    <mergeCell ref="H106:I106"/>
    <mergeCell ref="H107:K107"/>
  </mergeCells>
  <pageMargins left="0.118055555555556" right="0.118055555555556" top="0.15763888888888899" bottom="0.15763888888888899" header="0.511811023622047" footer="0.511811023622047"/>
  <pageSetup scale="41"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 Y CANTIDADES</vt:lpstr>
      <vt:lpstr>_GoBack</vt:lpstr>
      <vt:lpstr>'PRESUPUESTO Y CANTIDADES'!Área_de_impresión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PAOLA MORENO CELIS</dc:creator>
  <dc:description/>
  <cp:lastModifiedBy>ERIKA PAOLA MORENO CELIS</cp:lastModifiedBy>
  <cp:revision>0</cp:revision>
  <cp:lastPrinted>2026-08-24T13:36:55Z</cp:lastPrinted>
  <dcterms:created xsi:type="dcterms:W3CDTF">2026-08-10T19:40:53Z</dcterms:created>
  <dcterms:modified xsi:type="dcterms:W3CDTF">2026-08-31T23:58:59Z</dcterms:modified>
  <dc:language>en-US</dc:language>
</cp:coreProperties>
</file>