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16"/>
  <workbookPr/>
  <mc:AlternateContent xmlns:mc="http://schemas.openxmlformats.org/markup-compatibility/2006">
    <mc:Choice Requires="x15">
      <x15ac:absPath xmlns:x15ac="http://schemas.microsoft.com/office/spreadsheetml/2010/11/ac" url="https://d.docs.live.net/20148a5a86031e0b/Documentos/Transmilenio/Aprobado 3 Items/Formatos de cotizacion/"/>
    </mc:Choice>
  </mc:AlternateContent>
  <xr:revisionPtr revIDLastSave="9" documentId="11_051914010CAF7B1128305520E59558ECD89F65F6" xr6:coauthVersionLast="47" xr6:coauthVersionMax="47" xr10:uidLastSave="{6FDC271A-FDC4-4553-9FC8-6F1A5194336F}"/>
  <bookViews>
    <workbookView xWindow="0" yWindow="660" windowWidth="29400" windowHeight="16900" tabRatio="500" xr2:uid="{00000000-000D-0000-FFFF-FFFF00000000}"/>
  </bookViews>
  <sheets>
    <sheet name="Formato Lote 2" sheetId="1" r:id="rId1"/>
  </sheets>
  <definedNames>
    <definedName name="_xlnm.Print_Area" localSheetId="0">'Formato Lote 2'!$A$1:$J$31</definedName>
    <definedName name="_xlnm.Print_Titles" localSheetId="0">'Formato Lote 2'!$17:$17</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0" i="1" l="1"/>
  <c r="I20" i="1" s="1"/>
  <c r="H19" i="1"/>
  <c r="I19" i="1" s="1"/>
  <c r="H18" i="1"/>
  <c r="I18" i="1" s="1"/>
  <c r="I22" i="1" l="1"/>
  <c r="I21" i="1"/>
</calcChain>
</file>

<file path=xl/sharedStrings.xml><?xml version="1.0" encoding="utf-8"?>
<sst xmlns="http://schemas.openxmlformats.org/spreadsheetml/2006/main" count="47" uniqueCount="47">
  <si>
    <t>ALCALDÍA MAYOR DE BOGOTÁ
Secretaría Distrital de Movilidad — TRANSMILENIO S.A.
Dirección de TIC
FORMATO OFERTA ECONÓMICA LOTE No. 2</t>
  </si>
  <si>
    <t>FORMATO OFERTA ECONOMICA  — LOTE 2 — RENOVACIÓN DE LICENCIAMIENTO Y SOPORTE DE LA SOLUCIÓN EDR/XDR DE ENDPOINT (CORTEX XDR)</t>
  </si>
  <si>
    <t>Objeto: TIC25-125 — Contratar la prestación del servicio integral de outsourcing de ciberseguridad para la protección de la infraestructura crítica tecnológica que soporta la operación de TRANSMILENIO S.A.</t>
  </si>
  <si>
    <t>Alcance del lote (Anexo Técnico, num. 5.3 y 10.2): renovación por 12 meses del licenciamiento Cortex XDR (TRAPS) para 750 agentes, con soporte de fábrica 7×24 tipo Premium, implementación de la renovación y afinamiento trimestral.</t>
  </si>
  <si>
    <t>Empresa</t>
  </si>
  <si>
    <t>NIT</t>
  </si>
  <si>
    <t>Fecha</t>
  </si>
  <si>
    <t>Contacto</t>
  </si>
  <si>
    <t>Cargo</t>
  </si>
  <si>
    <t>Tel. celular</t>
  </si>
  <si>
    <t>E-mail</t>
  </si>
  <si>
    <t>Dirección</t>
  </si>
  <si>
    <t>Tel. fijo</t>
  </si>
  <si>
    <t xml:space="preserve">INSTRUCCIONES PARA EL DILIGENCIAMIENTO </t>
  </si>
  <si>
    <t>• Diligenciar únicamente las celdas en AMARILLO; las demás celdas se calculan automáticamente.
• Revisar todos los requerimientos del Anexo Técnico R-DA-103 y formular la oferta en concordancia con este. La adjudicación es independiente por lote; puede oferta uno, varios o todos los lotes, diligenciando un formato por lote.
• Registrar el precio sin IVA en la columna "Precio unitario antes de IVA (12 meses)" y seleccionar en la columna "Tarifa IVA %" la tarifa que corresponda (0 %, 5 % o 19 %).
• El valor de la oferta debe expresarse en pesos colombianos (COP).
• Los valores deberán aproximarse al entero más cercano: (i) si es igual o superior a 50 centavos, al entero siguiente; (ii) si es inferior a 50 centavos, al entero anterior.
• ofertar la totalidad de los renglones de este lote. No modificar, agregar ni quitar ningún renglón o servicio.
• Si considera que existe una diferencia entre la descripción del renglón y el Anexo Técnico, regístrela en la columna "Observaciones del proponente".</t>
  </si>
  <si>
    <t>Plazo estimado de ejecución</t>
  </si>
  <si>
    <t>12 meses</t>
  </si>
  <si>
    <t>Renglón</t>
  </si>
  <si>
    <t>Descripción del bien o servicio</t>
  </si>
  <si>
    <t>Unidad</t>
  </si>
  <si>
    <t>Cantidad</t>
  </si>
  <si>
    <t>Precio unitario antes de IVA (12 meses)</t>
  </si>
  <si>
    <t>Tarifa IVA %</t>
  </si>
  <si>
    <t>Precio unitario IVA incluido</t>
  </si>
  <si>
    <t>Precio total IVA incluido</t>
  </si>
  <si>
    <t>Observaciones de la Entidad / del proponente</t>
  </si>
  <si>
    <t>2.1</t>
  </si>
  <si>
    <t>Renovación licenciamiento Cortex XDR (TRAPS) — Palo Alto Networks
Inteligencia de amenazas tipo WildFire, protección granular de procesos, aislamiento de endpoint, terminal remota con ejecución de scripts y captura de telemetría (procesos, red, archivos y registro)</t>
  </si>
  <si>
    <t>Agente</t>
  </si>
  <si>
    <t>Licencia por agente (endpoint) por 12 meses.</t>
  </si>
  <si>
    <t>2.2</t>
  </si>
  <si>
    <t>Soporte técnico de fábrica 7×24 tipo Premium — Cortex XDR — 12 meses</t>
  </si>
  <si>
    <t>Servicio</t>
  </si>
  <si>
    <t>Ofertar aquí el soporte Premium; no incluirlo en el renglón de licenciamiento.</t>
  </si>
  <si>
    <t>2.3</t>
  </si>
  <si>
    <t>Instalación, implementación y puesta en marcha de la renovación con consola funcional en la Entidad; actualización inicial mandatoria; verificación, revisión y afinamiento trimestral; mínimo 2 mantenimientos preventivos; soporte local 7×24 (remoto y en sitio, en horario hábil y no hábil) e informes mensuales; equipo mínimo del num. 14 (Gerente de Proyecto e Ingeniero Especialista Endpoint / EDR-XDR al 100 % durante 12 meses) y certificación ISO/IEC 27001:2022 con alcance sobre el lote — 12 meses</t>
  </si>
  <si>
    <t>Servicio global</t>
  </si>
  <si>
    <t>Ofertar aquí los servicios conexos del lote; no incluirlos en los renglones de licenciamiento. El Gerente de Proyecto puede compartirse entre lotes si el mismo proponente resulta adjudicatario de más de uno (Anexo Técnico, num. 14).</t>
  </si>
  <si>
    <t>VALOR TOTAL LOTE 2 — 12 MESES (IVA incluido)</t>
  </si>
  <si>
    <t>Estado de la oferta</t>
  </si>
  <si>
    <t>Consultar el Anexo Técnico R-DA-103 para el alcance, obligaciones, ANS e indicadores de calidad de cada lote.</t>
  </si>
  <si>
    <t>La presente cotización: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Corresponde al precio inicial de la oferta del proponente para el lote respectivo; los renglones cotizados servirán de base para el desglose del precio final resultante de la subasta.
• Tiene una vigencia mínima de 90 días calendario a partir de la fecha de cierre del proceso.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</si>
  <si>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t>
  </si>
  <si>
    <t>NOTA: La oferta económica debe ajustarse estrictamente a los renglones, cantidades y especificaciones del Anexo Técnico R-DA-103. No se aceptan ofertas alternativas, parciales dentro de un mismo lote ni condicionadas.
Lo anterior, sin perjuicio de las validaciones técnicas, financieras y de pertinencia que considere TRANSMILENIO S.A.</t>
  </si>
  <si>
    <t>LOS DATOS PROPORCIONADOS SERÁN TRATADOS DE ACUERDO CON EL MANUAL DE PROTECCIÓN DE DATOS DE TRANSMILENIO S.A. Y LA LEY 1581 DE 2012</t>
  </si>
  <si>
    <t>Firma del representante legal:</t>
  </si>
  <si>
    <t>Nombre y documento de identidad: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</si>
</sst>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 &quot;#,##0"/>
  </numFmts>
  <fonts count="9">
    <font>
      <sz val="11"/>
      <color theme="1"/>
      <name val="Calibri"/>
      <family val="2"/>
      <charset val="1"/>
    </font>
    <font>
      <b/>
      <sz val="12"/>
      <color rgb="FF000000"/>
      <name val="Arial"/>
      <family val="2"/>
    </font>
    <font>
      <b/>
      <sz val="12"/>
      <color rgb="FFFFFFFF"/>
      <name val="Arial"/>
      <family val="2"/>
    </font>
    <font>
      <b/>
      <sz val="11"/>
      <color rgb="FF000000"/>
      <name val="Arial"/>
      <family val="2"/>
    </font>
    <font>
      <i/>
      <sz val="10"/>
      <color rgb="FF000000"/>
      <name val="Arial"/>
      <family val="2"/>
    </font>
    <font>
      <b/>
      <sz val="10"/>
      <color rgb="FF000000"/>
      <name val="Arial"/>
      <family val="2"/>
    </font>
    <font>
      <sz val="10"/>
      <color rgb="FF000000"/>
      <name val="Arial"/>
      <family val="2"/>
    </font>
    <font>
      <b/>
      <sz val="10"/>
      <color rgb="FFFFFFFF"/>
      <name val="Arial"/>
      <family val="2"/>
    </font>
    <font>
      <sz val="9"/>
      <color rgb="FF000000"/>
      <name val="Arial"/>
      <family val="2"/>
    </font>
  </fonts>
  <fills count="6">
    <fill>
      <patternFill patternType="none"/>
    </fill>
    <fill>
      <patternFill patternType="gray125"/>
    </fill>
    <fill>
      <patternFill patternType="solid">
        <fgColor rgb="FF1F3864"/>
        <bgColor rgb="FF333333"/>
      </patternFill>
    </fill>
    <fill>
      <patternFill patternType="solid">
        <fgColor rgb="FFFFFF66"/>
        <bgColor rgb="FFFFFF00"/>
      </patternFill>
    </fill>
    <fill>
      <patternFill patternType="solid">
        <fgColor rgb="FFD9E1F2"/>
        <bgColor rgb="FFF2F2F2"/>
      </patternFill>
    </fill>
    <fill>
      <patternFill patternType="solid">
        <fgColor rgb="FFF2F2F2"/>
        <bgColor rgb="FFFFFFFF"/>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8">
    <xf numFmtId="0" fontId="0" fillId="0" borderId="0" xfId="0"/>
    <xf numFmtId="164" fontId="6" fillId="3" borderId="1" xfId="0" applyNumberFormat="1" applyFont="1" applyFill="1" applyBorder="1" applyAlignment="1" applyProtection="1">
      <alignment horizontal="right" vertical="center"/>
      <protection locked="0"/>
    </xf>
    <xf numFmtId="9" fontId="6" fillId="3" borderId="1" xfId="0" applyNumberFormat="1" applyFont="1" applyFill="1" applyBorder="1" applyAlignment="1" applyProtection="1">
      <alignment horizontal="center" vertical="center" wrapText="1"/>
      <protection locked="0"/>
    </xf>
    <xf numFmtId="0" fontId="8" fillId="0" borderId="1" xfId="0" applyFont="1" applyBorder="1" applyAlignment="1" applyProtection="1">
      <alignment horizontal="left" vertical="center" wrapText="1"/>
      <protection locked="0"/>
    </xf>
    <xf numFmtId="0" fontId="0" fillId="0" borderId="0" xfId="0" applyProtection="1">
      <protection locked="0"/>
    </xf>
    <xf numFmtId="0" fontId="5" fillId="0" borderId="1" xfId="0" applyFont="1" applyBorder="1" applyAlignment="1" applyProtection="1">
      <alignment horizontal="left" vertical="center" wrapText="1"/>
      <protection locked="0"/>
    </xf>
    <xf numFmtId="0" fontId="6"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3" fontId="6" fillId="0" borderId="1" xfId="0" applyNumberFormat="1" applyFont="1" applyBorder="1" applyAlignment="1" applyProtection="1">
      <alignment horizontal="center" vertical="center" wrapText="1"/>
      <protection locked="0"/>
    </xf>
    <xf numFmtId="164" fontId="6" fillId="0" borderId="1" xfId="0" applyNumberFormat="1" applyFont="1" applyBorder="1" applyAlignment="1" applyProtection="1">
      <alignment horizontal="right" vertical="center"/>
      <protection locked="0"/>
    </xf>
    <xf numFmtId="164" fontId="3" fillId="5" borderId="1" xfId="0" applyNumberFormat="1" applyFont="1" applyFill="1" applyBorder="1" applyAlignment="1" applyProtection="1">
      <alignment horizontal="right" vertical="center"/>
      <protection locked="0"/>
    </xf>
    <xf numFmtId="0" fontId="3" fillId="5" borderId="1" xfId="0" applyFont="1" applyFill="1" applyBorder="1" applyProtection="1">
      <protection locked="0"/>
    </xf>
    <xf numFmtId="0" fontId="6" fillId="0" borderId="1" xfId="0" applyFont="1" applyBorder="1" applyAlignment="1" applyProtection="1">
      <alignment horizontal="justify" vertical="center" wrapText="1"/>
      <protection locked="0"/>
    </xf>
    <xf numFmtId="0" fontId="5" fillId="0" borderId="1" xfId="0" applyFont="1" applyBorder="1" applyAlignment="1" applyProtection="1">
      <alignment horizontal="right" vertical="center"/>
      <protection locked="0"/>
    </xf>
    <xf numFmtId="0" fontId="6" fillId="3" borderId="1" xfId="0" applyFont="1" applyFill="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3" fillId="4" borderId="1" xfId="0" applyFont="1" applyFill="1" applyBorder="1" applyAlignment="1" applyProtection="1">
      <alignment horizontal="center" vertical="center" wrapText="1"/>
      <protection locked="0"/>
    </xf>
    <xf numFmtId="0" fontId="3" fillId="5" borderId="1" xfId="0" applyFont="1" applyFill="1" applyBorder="1" applyAlignment="1" applyProtection="1">
      <alignment horizontal="right" vertical="center"/>
      <protection locked="0"/>
    </xf>
    <xf numFmtId="0" fontId="1" fillId="0" borderId="1" xfId="0" applyFont="1" applyBorder="1" applyAlignment="1" applyProtection="1">
      <alignment horizontal="center" vertical="center" wrapText="1"/>
      <protection locked="0"/>
    </xf>
    <xf numFmtId="0" fontId="4" fillId="0" borderId="1" xfId="0" applyFont="1" applyBorder="1" applyAlignment="1" applyProtection="1">
      <alignment horizontal="justify" vertical="center" wrapText="1"/>
      <protection locked="0"/>
    </xf>
    <xf numFmtId="14" fontId="6" fillId="3" borderId="1" xfId="0" applyNumberFormat="1" applyFont="1" applyFill="1" applyBorder="1" applyAlignment="1" applyProtection="1">
      <alignment horizontal="left" vertical="center" wrapText="1"/>
      <protection locked="0"/>
    </xf>
    <xf numFmtId="0" fontId="3" fillId="0" borderId="1" xfId="0" applyFont="1" applyBorder="1" applyAlignment="1" applyProtection="1">
      <alignment horizontal="justify" vertical="center" wrapText="1"/>
      <protection locked="0"/>
    </xf>
    <xf numFmtId="0" fontId="2" fillId="2" borderId="1" xfId="0" applyFont="1" applyFill="1" applyBorder="1" applyAlignment="1" applyProtection="1">
      <alignment horizontal="center" vertical="center" wrapText="1"/>
      <protection locked="0"/>
    </xf>
    <xf numFmtId="0" fontId="5" fillId="0" borderId="1" xfId="0" applyFont="1" applyBorder="1" applyAlignment="1" applyProtection="1">
      <alignment horizontal="justify" vertical="center" wrapText="1"/>
      <protection locked="0"/>
    </xf>
    <xf numFmtId="0" fontId="5" fillId="0" borderId="1"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0" fillId="0" borderId="2" xfId="0" applyBorder="1" applyAlignment="1" applyProtection="1">
      <protection locked="0"/>
    </xf>
    <xf numFmtId="0" fontId="0" fillId="0" borderId="4" xfId="0" applyBorder="1" applyAlignment="1" applyProtection="1">
      <protection locked="0"/>
    </xf>
    <xf numFmtId="0" fontId="0" fillId="0" borderId="3" xfId="0" applyBorder="1" applyAlignment="1" applyProtection="1">
      <protection locked="0"/>
    </xf>
    <xf numFmtId="0" fontId="0" fillId="0" borderId="0" xfId="0" applyAlignment="1" applyProtection="1">
      <protection locked="0"/>
    </xf>
    <xf numFmtId="0" fontId="0" fillId="0" borderId="5" xfId="0" applyBorder="1" applyAlignment="1" applyProtection="1">
      <protection locked="0"/>
    </xf>
    <xf numFmtId="0" fontId="0" fillId="0" borderId="6" xfId="0" applyBorder="1" applyAlignment="1" applyProtection="1">
      <protection locked="0"/>
    </xf>
    <xf numFmtId="0" fontId="0" fillId="0" borderId="7" xfId="0" applyBorder="1" applyAlignment="1" applyProtection="1">
      <protection locked="0"/>
    </xf>
    <xf numFmtId="0" fontId="0" fillId="0" borderId="8" xfId="0" applyBorder="1" applyAlignment="1" applyProtection="1">
      <protection locked="0"/>
    </xf>
    <xf numFmtId="0" fontId="0" fillId="0" borderId="9" xfId="0" applyBorder="1" applyAlignment="1" applyProtection="1">
      <protection locked="0"/>
    </xf>
    <xf numFmtId="0" fontId="0" fillId="0" borderId="10" xfId="0" applyBorder="1" applyAlignment="1" applyProtection="1">
      <protection locked="0"/>
    </xf>
    <xf numFmtId="0" fontId="5" fillId="0" borderId="1" xfId="0" applyFont="1" applyBorder="1" applyAlignment="1" applyProtection="1">
      <protection locked="0"/>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66"/>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146520</xdr:colOff>
      <xdr:row>2</xdr:row>
      <xdr:rowOff>28080</xdr:rowOff>
    </xdr:to>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0" y="0"/>
          <a:ext cx="780840" cy="790200"/>
        </a:xfrm>
        <a:prstGeom prst="rect">
          <a:avLst/>
        </a:prstGeom>
        <a:ln w="0">
          <a:noFill/>
          <a:prstDash val="solid"/>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31"/>
  <sheetViews>
    <sheetView showGridLines="0" tabSelected="1" topLeftCell="A20" zoomScaleNormal="100" workbookViewId="0">
      <selection activeCell="A26" sqref="A26:J26"/>
    </sheetView>
  </sheetViews>
  <sheetFormatPr defaultColWidth="8.7109375" defaultRowHeight="15"/>
  <cols>
    <col min="1" max="1" width="9" customWidth="1"/>
    <col min="2" max="3" width="30" customWidth="1"/>
    <col min="4" max="4" width="14" customWidth="1"/>
    <col min="5" max="5" width="13" customWidth="1"/>
    <col min="6" max="6" width="20" customWidth="1"/>
    <col min="7" max="7" width="11" customWidth="1"/>
    <col min="8" max="8" width="20" customWidth="1"/>
    <col min="9" max="9" width="22" customWidth="1"/>
    <col min="10" max="10" width="36" customWidth="1"/>
  </cols>
  <sheetData>
    <row r="1" spans="1:10" ht="30" customHeight="1">
      <c r="A1" s="18" t="s">
        <v>0</v>
      </c>
      <c r="B1" s="27"/>
      <c r="C1" s="27"/>
      <c r="D1" s="27"/>
      <c r="E1" s="27"/>
      <c r="F1" s="27"/>
      <c r="G1" s="27"/>
      <c r="H1" s="27"/>
      <c r="I1" s="27"/>
      <c r="J1" s="28"/>
    </row>
    <row r="2" spans="1:10" ht="30" customHeight="1">
      <c r="A2" s="29"/>
      <c r="B2" s="30"/>
      <c r="C2" s="30"/>
      <c r="D2" s="30"/>
      <c r="E2" s="30"/>
      <c r="F2" s="30"/>
      <c r="G2" s="30"/>
      <c r="H2" s="30"/>
      <c r="I2" s="30"/>
      <c r="J2" s="31"/>
    </row>
    <row r="3" spans="1:10" ht="30" customHeight="1">
      <c r="A3" s="32"/>
      <c r="B3" s="33"/>
      <c r="C3" s="33"/>
      <c r="D3" s="33"/>
      <c r="E3" s="33"/>
      <c r="F3" s="33"/>
      <c r="G3" s="33"/>
      <c r="H3" s="33"/>
      <c r="I3" s="33"/>
      <c r="J3" s="34"/>
    </row>
    <row r="4" spans="1:10" ht="30" customHeight="1">
      <c r="A4" s="22" t="s">
        <v>1</v>
      </c>
      <c r="B4" s="35"/>
      <c r="C4" s="35"/>
      <c r="D4" s="35"/>
      <c r="E4" s="35"/>
      <c r="F4" s="35"/>
      <c r="G4" s="35"/>
      <c r="H4" s="35"/>
      <c r="I4" s="35"/>
      <c r="J4" s="36"/>
    </row>
    <row r="5" spans="1:10" ht="36" customHeight="1">
      <c r="A5" s="21" t="s">
        <v>2</v>
      </c>
      <c r="B5" s="35"/>
      <c r="C5" s="35"/>
      <c r="D5" s="35"/>
      <c r="E5" s="35"/>
      <c r="F5" s="35"/>
      <c r="G5" s="35"/>
      <c r="H5" s="35"/>
      <c r="I5" s="35"/>
      <c r="J5" s="36"/>
    </row>
    <row r="6" spans="1:10" ht="31.5" customHeight="1">
      <c r="A6" s="19" t="s">
        <v>3</v>
      </c>
      <c r="B6" s="35"/>
      <c r="C6" s="35"/>
      <c r="D6" s="35"/>
      <c r="E6" s="35"/>
      <c r="F6" s="35"/>
      <c r="G6" s="35"/>
      <c r="H6" s="35"/>
      <c r="I6" s="35"/>
      <c r="J6" s="36"/>
    </row>
    <row r="7" spans="1:10">
      <c r="A7" s="4"/>
      <c r="B7" s="4"/>
      <c r="C7" s="4"/>
      <c r="D7" s="4"/>
      <c r="E7" s="4"/>
      <c r="F7" s="4"/>
      <c r="G7" s="4"/>
      <c r="H7" s="4"/>
      <c r="I7" s="4"/>
      <c r="J7" s="4"/>
    </row>
    <row r="8" spans="1:10" ht="21.75" customHeight="1">
      <c r="A8" s="5" t="s">
        <v>4</v>
      </c>
      <c r="B8" s="14"/>
      <c r="C8" s="36"/>
      <c r="D8" s="5" t="s">
        <v>5</v>
      </c>
      <c r="E8" s="14"/>
      <c r="F8" s="36"/>
      <c r="G8" s="5" t="s">
        <v>6</v>
      </c>
      <c r="H8" s="20"/>
      <c r="I8" s="35"/>
      <c r="J8" s="36"/>
    </row>
    <row r="9" spans="1:10" ht="21.75" customHeight="1">
      <c r="A9" s="5" t="s">
        <v>7</v>
      </c>
      <c r="B9" s="14"/>
      <c r="C9" s="36"/>
      <c r="D9" s="5" t="s">
        <v>8</v>
      </c>
      <c r="E9" s="14"/>
      <c r="F9" s="36"/>
      <c r="G9" s="5" t="s">
        <v>9</v>
      </c>
      <c r="H9" s="14"/>
      <c r="I9" s="35"/>
      <c r="J9" s="36"/>
    </row>
    <row r="10" spans="1:10" ht="21.75" customHeight="1">
      <c r="A10" s="5" t="s">
        <v>10</v>
      </c>
      <c r="B10" s="14"/>
      <c r="C10" s="36"/>
      <c r="D10" s="5" t="s">
        <v>11</v>
      </c>
      <c r="E10" s="14"/>
      <c r="F10" s="36"/>
      <c r="G10" s="5" t="s">
        <v>12</v>
      </c>
      <c r="H10" s="14"/>
      <c r="I10" s="35"/>
      <c r="J10" s="36"/>
    </row>
    <row r="11" spans="1:10">
      <c r="A11" s="4"/>
      <c r="B11" s="4"/>
      <c r="C11" s="4"/>
      <c r="D11" s="4"/>
      <c r="E11" s="4"/>
      <c r="F11" s="4"/>
      <c r="G11" s="4"/>
      <c r="H11" s="4"/>
      <c r="I11" s="4"/>
      <c r="J11" s="4"/>
    </row>
    <row r="12" spans="1:10" ht="15" customHeight="1">
      <c r="A12" s="16" t="s">
        <v>13</v>
      </c>
      <c r="B12" s="35"/>
      <c r="C12" s="35"/>
      <c r="D12" s="35"/>
      <c r="E12" s="35"/>
      <c r="F12" s="35"/>
      <c r="G12" s="35"/>
      <c r="H12" s="35"/>
      <c r="I12" s="35"/>
      <c r="J12" s="36"/>
    </row>
    <row r="13" spans="1:10" ht="127.5" customHeight="1">
      <c r="A13" s="12" t="s">
        <v>14</v>
      </c>
      <c r="B13" s="35"/>
      <c r="C13" s="35"/>
      <c r="D13" s="35"/>
      <c r="E13" s="35"/>
      <c r="F13" s="35"/>
      <c r="G13" s="35"/>
      <c r="H13" s="35"/>
      <c r="I13" s="35"/>
      <c r="J13" s="36"/>
    </row>
    <row r="14" spans="1:10">
      <c r="A14" s="4"/>
      <c r="B14" s="4"/>
      <c r="C14" s="4"/>
      <c r="D14" s="4"/>
      <c r="E14" s="4"/>
      <c r="F14" s="4"/>
      <c r="G14" s="4"/>
      <c r="H14" s="4"/>
      <c r="I14" s="4"/>
      <c r="J14" s="4"/>
    </row>
    <row r="15" spans="1:10" ht="19.5" customHeight="1">
      <c r="A15" s="37" t="s">
        <v>15</v>
      </c>
      <c r="B15" s="36"/>
      <c r="C15" s="6" t="s">
        <v>16</v>
      </c>
      <c r="D15" s="4"/>
      <c r="E15" s="4"/>
      <c r="F15" s="4"/>
      <c r="G15" s="4"/>
      <c r="H15" s="4"/>
      <c r="I15" s="4"/>
      <c r="J15" s="4"/>
    </row>
    <row r="16" spans="1:10">
      <c r="A16" s="4"/>
      <c r="B16" s="4"/>
      <c r="C16" s="4"/>
      <c r="D16" s="4"/>
      <c r="E16" s="4"/>
      <c r="F16" s="4"/>
      <c r="G16" s="4"/>
      <c r="H16" s="4"/>
      <c r="I16" s="4"/>
      <c r="J16" s="4"/>
    </row>
    <row r="17" spans="1:10" ht="48" customHeight="1">
      <c r="A17" s="7" t="s">
        <v>17</v>
      </c>
      <c r="B17" s="26" t="s">
        <v>18</v>
      </c>
      <c r="C17" s="36"/>
      <c r="D17" s="7" t="s">
        <v>19</v>
      </c>
      <c r="E17" s="7" t="s">
        <v>20</v>
      </c>
      <c r="F17" s="7" t="s">
        <v>21</v>
      </c>
      <c r="G17" s="7" t="s">
        <v>22</v>
      </c>
      <c r="H17" s="7" t="s">
        <v>23</v>
      </c>
      <c r="I17" s="7" t="s">
        <v>24</v>
      </c>
      <c r="J17" s="7" t="s">
        <v>25</v>
      </c>
    </row>
    <row r="18" spans="1:10" ht="97.5" customHeight="1">
      <c r="A18" s="6" t="s">
        <v>26</v>
      </c>
      <c r="B18" s="15" t="s">
        <v>27</v>
      </c>
      <c r="C18" s="36"/>
      <c r="D18" s="6" t="s">
        <v>28</v>
      </c>
      <c r="E18" s="8">
        <v>750</v>
      </c>
      <c r="F18" s="1"/>
      <c r="G18" s="2"/>
      <c r="H18" s="9" t="str">
        <f>IF(AND(F18="",G18=""),"No cotiza",IF(F18="","Falta precio",IF(G18="","Falta tarifa IVA",ROUND(F18*(1+G18),0))))</f>
        <v>No cotiza</v>
      </c>
      <c r="I18" s="9" t="str">
        <f>IF(ISNUMBER(H18),ROUND(H18*E18,0),H18)</f>
        <v>No cotiza</v>
      </c>
      <c r="J18" s="3" t="s">
        <v>29</v>
      </c>
    </row>
    <row r="19" spans="1:10" ht="52.5" customHeight="1">
      <c r="A19" s="6" t="s">
        <v>30</v>
      </c>
      <c r="B19" s="15" t="s">
        <v>31</v>
      </c>
      <c r="C19" s="36"/>
      <c r="D19" s="6" t="s">
        <v>32</v>
      </c>
      <c r="E19" s="8">
        <v>1</v>
      </c>
      <c r="F19" s="1"/>
      <c r="G19" s="2"/>
      <c r="H19" s="9" t="str">
        <f>IF(AND(F19="",G19=""),"No cotiza",IF(F19="","Falta precio",IF(G19="","Falta tarifa IVA",ROUND(F19*(1+G19),0))))</f>
        <v>No cotiza</v>
      </c>
      <c r="I19" s="9" t="str">
        <f>IF(ISNUMBER(H19),ROUND(H19*E19,0),H19)</f>
        <v>No cotiza</v>
      </c>
      <c r="J19" s="3" t="s">
        <v>33</v>
      </c>
    </row>
    <row r="20" spans="1:10" ht="195" customHeight="1">
      <c r="A20" s="6" t="s">
        <v>34</v>
      </c>
      <c r="B20" s="15" t="s">
        <v>35</v>
      </c>
      <c r="C20" s="36"/>
      <c r="D20" s="6" t="s">
        <v>36</v>
      </c>
      <c r="E20" s="8">
        <v>1</v>
      </c>
      <c r="F20" s="1"/>
      <c r="G20" s="2"/>
      <c r="H20" s="9" t="str">
        <f>IF(AND(F20="",G20=""),"No cotiza",IF(F20="","Falta precio",IF(G20="","Falta tarifa IVA",ROUND(F20*(1+G20),0))))</f>
        <v>No cotiza</v>
      </c>
      <c r="I20" s="9" t="str">
        <f>IF(ISNUMBER(H20),ROUND(H20*E20,0),H20)</f>
        <v>No cotiza</v>
      </c>
      <c r="J20" s="3" t="s">
        <v>37</v>
      </c>
    </row>
    <row r="21" spans="1:10" ht="25.5" customHeight="1">
      <c r="A21" s="17" t="s">
        <v>38</v>
      </c>
      <c r="B21" s="35"/>
      <c r="C21" s="35"/>
      <c r="D21" s="35"/>
      <c r="E21" s="35"/>
      <c r="F21" s="35"/>
      <c r="G21" s="35"/>
      <c r="H21" s="36"/>
      <c r="I21" s="10">
        <f>SUM(I18:I20)</f>
        <v>0</v>
      </c>
      <c r="J21" s="11"/>
    </row>
    <row r="22" spans="1:10" ht="21.75" customHeight="1">
      <c r="A22" s="13" t="s">
        <v>39</v>
      </c>
      <c r="B22" s="35"/>
      <c r="C22" s="35"/>
      <c r="D22" s="35"/>
      <c r="E22" s="35"/>
      <c r="F22" s="35"/>
      <c r="G22" s="35"/>
      <c r="H22" s="36"/>
      <c r="I22" s="25" t="str">
        <f>IF(COUNT(I18:I20)=3,"COMPLETA","INCOMPLETA: "&amp;(3-COUNT(I18:I20))&amp;" de 3 renglón(es) sin cotizar")</f>
        <v>INCOMPLETA: 3 de 3 renglón(es) sin cotizar</v>
      </c>
      <c r="J22" s="36"/>
    </row>
    <row r="23" spans="1:10">
      <c r="A23" s="4"/>
      <c r="B23" s="4"/>
      <c r="C23" s="4"/>
      <c r="D23" s="4"/>
      <c r="E23" s="4"/>
      <c r="F23" s="4"/>
      <c r="G23" s="4"/>
      <c r="H23" s="4"/>
      <c r="I23" s="4"/>
      <c r="J23" s="4"/>
    </row>
    <row r="24" spans="1:10" ht="18" customHeight="1">
      <c r="A24" s="23" t="s">
        <v>40</v>
      </c>
      <c r="B24" s="35"/>
      <c r="C24" s="35"/>
      <c r="D24" s="35"/>
      <c r="E24" s="35"/>
      <c r="F24" s="35"/>
      <c r="G24" s="35"/>
      <c r="H24" s="35"/>
      <c r="I24" s="35"/>
      <c r="J24" s="36"/>
    </row>
    <row r="25" spans="1:10" ht="96" customHeight="1">
      <c r="A25" s="12" t="s">
        <v>41</v>
      </c>
      <c r="B25" s="35"/>
      <c r="C25" s="35"/>
      <c r="D25" s="35"/>
      <c r="E25" s="35"/>
      <c r="F25" s="35"/>
      <c r="G25" s="35"/>
      <c r="H25" s="35"/>
      <c r="I25" s="35"/>
      <c r="J25" s="36"/>
    </row>
    <row r="26" spans="1:10" ht="72" customHeight="1">
      <c r="A26" s="12" t="s">
        <v>42</v>
      </c>
      <c r="B26" s="35"/>
      <c r="C26" s="35"/>
      <c r="D26" s="35"/>
      <c r="E26" s="35"/>
      <c r="F26" s="35"/>
      <c r="G26" s="35"/>
      <c r="H26" s="35"/>
      <c r="I26" s="35"/>
      <c r="J26" s="36"/>
    </row>
    <row r="27" spans="1:10" ht="48" customHeight="1">
      <c r="A27" s="12" t="s">
        <v>43</v>
      </c>
      <c r="B27" s="35"/>
      <c r="C27" s="35"/>
      <c r="D27" s="35"/>
      <c r="E27" s="35"/>
      <c r="F27" s="35"/>
      <c r="G27" s="35"/>
      <c r="H27" s="35"/>
      <c r="I27" s="35"/>
      <c r="J27" s="36"/>
    </row>
    <row r="28" spans="1:10" ht="30" customHeight="1">
      <c r="A28" s="23" t="s">
        <v>44</v>
      </c>
      <c r="B28" s="35"/>
      <c r="C28" s="35"/>
      <c r="D28" s="35"/>
      <c r="E28" s="35"/>
      <c r="F28" s="35"/>
      <c r="G28" s="35"/>
      <c r="H28" s="35"/>
      <c r="I28" s="35"/>
      <c r="J28" s="36"/>
    </row>
    <row r="29" spans="1:10">
      <c r="A29" s="4"/>
      <c r="B29" s="4"/>
      <c r="C29" s="4"/>
      <c r="D29" s="4"/>
      <c r="E29" s="4"/>
      <c r="F29" s="4"/>
      <c r="G29" s="4"/>
      <c r="H29" s="4"/>
      <c r="I29" s="4"/>
      <c r="J29" s="4"/>
    </row>
    <row r="30" spans="1:10" ht="42" customHeight="1">
      <c r="A30" s="24" t="s">
        <v>45</v>
      </c>
      <c r="B30" s="35"/>
      <c r="C30" s="35"/>
      <c r="D30" s="36"/>
      <c r="E30" s="14"/>
      <c r="F30" s="35"/>
      <c r="G30" s="35"/>
      <c r="H30" s="35"/>
      <c r="I30" s="35"/>
      <c r="J30" s="36"/>
    </row>
    <row r="31" spans="1:10" ht="21.75" customHeight="1">
      <c r="A31" s="24" t="s">
        <v>46</v>
      </c>
      <c r="B31" s="35"/>
      <c r="C31" s="35"/>
      <c r="D31" s="36"/>
      <c r="E31" s="14"/>
      <c r="F31" s="35"/>
      <c r="G31" s="35"/>
      <c r="H31" s="35"/>
      <c r="I31" s="35"/>
      <c r="J31" s="36"/>
    </row>
  </sheetData>
  <mergeCells count="32">
    <mergeCell ref="E31:J31"/>
    <mergeCell ref="A4:J4"/>
    <mergeCell ref="B18:C18"/>
    <mergeCell ref="E30:J30"/>
    <mergeCell ref="A28:J28"/>
    <mergeCell ref="E8:F8"/>
    <mergeCell ref="A13:J13"/>
    <mergeCell ref="A31:D31"/>
    <mergeCell ref="E10:F10"/>
    <mergeCell ref="A30:D30"/>
    <mergeCell ref="I22:J22"/>
    <mergeCell ref="B17:C17"/>
    <mergeCell ref="A24:J24"/>
    <mergeCell ref="B8:C8"/>
    <mergeCell ref="E9:F9"/>
    <mergeCell ref="A21:H21"/>
    <mergeCell ref="A1:J3"/>
    <mergeCell ref="A6:J6"/>
    <mergeCell ref="B19:C19"/>
    <mergeCell ref="B10:C10"/>
    <mergeCell ref="H8:J8"/>
    <mergeCell ref="B9:C9"/>
    <mergeCell ref="H9:J9"/>
    <mergeCell ref="A5:J5"/>
    <mergeCell ref="A15:B15"/>
    <mergeCell ref="A25:J25"/>
    <mergeCell ref="A22:H22"/>
    <mergeCell ref="H10:J10"/>
    <mergeCell ref="B20:C20"/>
    <mergeCell ref="A27:J27"/>
    <mergeCell ref="A12:J12"/>
    <mergeCell ref="A26:J26"/>
  </mergeCells>
  <dataValidations count="2">
    <dataValidation type="list" allowBlank="1" showErrorMessage="1" errorTitle="Tarifa IVA" error="Seleccione 0%, 5% o 19%." sqref="G18:G20" xr:uid="{00000000-0002-0000-0000-000000000000}">
      <formula1>"0%,5%,19%"</formula1>
      <formula2>0</formula2>
    </dataValidation>
    <dataValidation type="whole" operator="greaterThanOrEqual" allowBlank="1" showErrorMessage="1" errorTitle="Precio" error="Ingrese un valor entero en pesos, sin decimales." sqref="F18:F20" xr:uid="{00000000-0002-0000-0000-000001000000}">
      <formula1>0</formula1>
      <formula2>0</formula2>
    </dataValidation>
  </dataValidations>
  <printOptions horizontalCentered="1"/>
  <pageMargins left="0.4" right="0.4" top="1" bottom="1" header="0.511811023622047" footer="0.5"/>
  <pageSetup fitToHeight="0" orientation="landscape" horizontalDpi="300" verticalDpi="300"/>
  <headerFooter>
    <oddFooter>&amp;CFormato de cotización Lote 2 — Página &amp;P de &amp;N</oddFooter>
  </headerFooter>
  <drawing r:id="rId1"/>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TRANSMILENIO S.A.</dc:creator>
  <cp:keywords/>
  <dc:description/>
  <cp:lastModifiedBy>Isabel Cristina Cruz Moya</cp:lastModifiedBy>
  <cp:revision>0</cp:revision>
  <dcterms:created xsi:type="dcterms:W3CDTF">2026-09-25T17:33:47Z</dcterms:created>
  <dcterms:modified xsi:type="dcterms:W3CDTF">2026-09-25T19:56:21Z</dcterms:modified>
  <cp:category/>
  <cp:contentStatus/>
</cp:coreProperties>
</file>