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Diana Lorena Palta M\Downloads\"/>
    </mc:Choice>
  </mc:AlternateContent>
  <xr:revisionPtr revIDLastSave="0" documentId="13_ncr:1_{612EBDDF-B6A5-4A5E-AA3C-078A4619BDC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KkA4kVeixzQouJhhp7pfFLog6wBmdXlKR0Zwt5mhN2w="/>
    </ext>
  </extLst>
</workbook>
</file>

<file path=xl/calcChain.xml><?xml version="1.0" encoding="utf-8"?>
<calcChain xmlns="http://schemas.openxmlformats.org/spreadsheetml/2006/main">
  <c r="J103" i="1" l="1"/>
  <c r="I99" i="1"/>
  <c r="I98" i="1"/>
  <c r="I88" i="1" l="1"/>
  <c r="I9" i="1" l="1"/>
</calcChain>
</file>

<file path=xl/sharedStrings.xml><?xml version="1.0" encoding="utf-8"?>
<sst xmlns="http://schemas.openxmlformats.org/spreadsheetml/2006/main" count="193" uniqueCount="111">
  <si>
    <t xml:space="preserve">Fortalecimiento del sistema de la planta de tratamiento de lixiviados de la ciudad de Santiago de Cali						
						</t>
  </si>
  <si>
    <t>VIGENCIA 2026</t>
  </si>
  <si>
    <t>ITEM</t>
  </si>
  <si>
    <t>ACTIVIDAD</t>
  </si>
  <si>
    <t>SUBACTIVIDAD</t>
  </si>
  <si>
    <t>DESCRIPCION</t>
  </si>
  <si>
    <t>UNIDAD</t>
  </si>
  <si>
    <t>CANT</t>
  </si>
  <si>
    <t>VLR U</t>
  </si>
  <si>
    <t>VLR PAR (incluido IVA SI APLICA)</t>
  </si>
  <si>
    <t>VLR TOTAL</t>
  </si>
  <si>
    <t>Modificación</t>
  </si>
  <si>
    <t>1.1.3</t>
  </si>
  <si>
    <t>ADQUIRIR LOS REPUESTOS PARA EL FUNCIONAMIENTO DE LA PLANTA DE TRATAMIENTO DE LIXIVIADOS</t>
  </si>
  <si>
    <t>Bomba Balsa de Lixiviados 
P-001-PTR-A/B</t>
  </si>
  <si>
    <t>Rotor</t>
  </si>
  <si>
    <t>UND</t>
  </si>
  <si>
    <t>Estator</t>
  </si>
  <si>
    <t>Sello mecánico</t>
  </si>
  <si>
    <t>Pasador barra acoplamiento</t>
  </si>
  <si>
    <t>Tapa de sellado</t>
  </si>
  <si>
    <t>Flotador DAF DAF-101-PTR</t>
  </si>
  <si>
    <t xml:space="preserve">T 75mm en PVDF +GF+ </t>
  </si>
  <si>
    <t>Reducción de 90mm a 63mm en PVDF</t>
  </si>
  <si>
    <t>Reducción de  63mm a 32mm en PVDF</t>
  </si>
  <si>
    <t>Reducción de  40mm a 20mm en PVDF</t>
  </si>
  <si>
    <t>Unión universal 75mm PVDF +GF+</t>
  </si>
  <si>
    <t>Válvula de bola 20mm PVDF marca ASAHI</t>
  </si>
  <si>
    <t>Universal 32mm PVC-U +GF+</t>
  </si>
  <si>
    <t>Adaptador hembra roscada x hembra lisa 32mm PVC-U</t>
  </si>
  <si>
    <t>Unión 20mm PVC-U</t>
  </si>
  <si>
    <t>T 20mm PVC-U</t>
  </si>
  <si>
    <t>Bomba de lodos de pretratamiento
P-301-PTR-A/B</t>
  </si>
  <si>
    <t xml:space="preserve">Barra de acoplamiento </t>
  </si>
  <si>
    <t>Bomba dosificadora de Acido P-501-PTR-A/B</t>
  </si>
  <si>
    <t>Kit diafragma</t>
  </si>
  <si>
    <t>Kit del cabezote</t>
  </si>
  <si>
    <t>Bomba dosificadora de Cloruro férrico
P-601-PTR-A/B</t>
  </si>
  <si>
    <t>Bomba dosificadora de floculante P-701-PTR-A/B</t>
  </si>
  <si>
    <t>Bomba dosificadora de Antiincrustante P-106-OI1-A/B</t>
  </si>
  <si>
    <t>kit de válvulas</t>
  </si>
  <si>
    <t>Bombas de filtrado P-101-OI1-A/B</t>
  </si>
  <si>
    <t>Kit de cierre mecánico HQQE</t>
  </si>
  <si>
    <t>Kit de juntas</t>
  </si>
  <si>
    <t>Kit piezas de desgaste</t>
  </si>
  <si>
    <t>Bombas de Baja presión O.I2 P-200-OI1-A/B</t>
  </si>
  <si>
    <t>Kit paq. hidráulico</t>
  </si>
  <si>
    <t>Kit de piezas de desgaste</t>
  </si>
  <si>
    <t>Bombas de alta presión P-104-OI1-A/B y P-201-OI1-A/B</t>
  </si>
  <si>
    <t>Pistón cerámico</t>
  </si>
  <si>
    <t>Kit de sellos NBR</t>
  </si>
  <si>
    <t>Sello de aceite NBRS</t>
  </si>
  <si>
    <t>Biela del pistón</t>
  </si>
  <si>
    <t>Tapa de aceite</t>
  </si>
  <si>
    <t xml:space="preserve">Protector </t>
  </si>
  <si>
    <t>Mirilla</t>
  </si>
  <si>
    <t>Empaque mirilla</t>
  </si>
  <si>
    <t>Oring tapa aceite</t>
  </si>
  <si>
    <t>Sello de aceite del cigüeñal - material NBR</t>
  </si>
  <si>
    <t>O-ring - material NBR</t>
  </si>
  <si>
    <t>Kit de cierre empaquetadura</t>
  </si>
  <si>
    <t>Kit válvulas</t>
  </si>
  <si>
    <t>Bombas de recirculación P-105A/B-OI1-A/B/C/D</t>
  </si>
  <si>
    <t>Bomba Grundfos</t>
  </si>
  <si>
    <t>Bomba completa</t>
  </si>
  <si>
    <t>QIT-001-PTR - ANALIZADOR DE PH</t>
  </si>
  <si>
    <t>Electrodo de pH</t>
  </si>
  <si>
    <t>P-302/303-OI1-A/B - BOMBAS APORTE DETERGENTE</t>
  </si>
  <si>
    <t>Set accesorios</t>
  </si>
  <si>
    <t>V-101-OI1-A/B - SOPLADOR</t>
  </si>
  <si>
    <t>Filtro de aire</t>
  </si>
  <si>
    <t>M-101/122A/B-OI1-A/B - MODULOS DE MEMBRANAS CD- O.I.1</t>
  </si>
  <si>
    <t>Membranas</t>
  </si>
  <si>
    <t>Empaques para bloques de presión</t>
  </si>
  <si>
    <t>P-101-8-LIX - BOMBAS ESTACIONES DE BOMBEO LIXIVIADOS</t>
  </si>
  <si>
    <t>P-401-OI1-A/B - BOMBA DE AGUA TRATADA</t>
  </si>
  <si>
    <t>Cierre mecánico</t>
  </si>
  <si>
    <t>Kit de retenes y juntas</t>
  </si>
  <si>
    <t>Kit de etapas (cámara de rodamientos, tornillos, tuercas, arandelas partidas)</t>
  </si>
  <si>
    <t>Compresor Kaeser</t>
  </si>
  <si>
    <t>Adecuación tubería</t>
  </si>
  <si>
    <t>PLC control Compresor</t>
  </si>
  <si>
    <t>1.1.9</t>
  </si>
  <si>
    <t>REALIZAR LA OPERACIÓN Y MANTENIMIENTO PLANTA DE TRATAMIENTO DE LIXIVIADOS - PTL</t>
  </si>
  <si>
    <t>ADQUIRIR INSUMOS PARA LA OPERACIÓN DE LA PLANTA DE TRATAMIENTO DE LIXIVIADOS</t>
  </si>
  <si>
    <t xml:space="preserve">Suministro de ácido sulfúrico </t>
  </si>
  <si>
    <t>kg</t>
  </si>
  <si>
    <t>Suministro  de antiincrustante</t>
  </si>
  <si>
    <t>Litro</t>
  </si>
  <si>
    <t>Suministro  de limpiador acido de membranas</t>
  </si>
  <si>
    <t>KG</t>
  </si>
  <si>
    <t>Suministro  de limpiador básico de  membranas</t>
  </si>
  <si>
    <t>Suministro  de filtros de cartucho de 10 micras de paso y 30" largo</t>
  </si>
  <si>
    <t>Suministro  de filtros de cartucho de 5 micras de paso y 30" largo</t>
  </si>
  <si>
    <t>Suministro de membranas de filtración tipo cd y sus o-ring.</t>
  </si>
  <si>
    <t>Combustible para realizar trasiegos y operar la planta de emergencia</t>
  </si>
  <si>
    <t>Suministro de Bisulfito de sodio al 32%</t>
  </si>
  <si>
    <t>Suministro de agua Potable</t>
  </si>
  <si>
    <t>m3</t>
  </si>
  <si>
    <t>ADQUIRIR INSUMOS PARA LOS  MANTENIMIENTOS DE LA OPERACIÓN DEL SISTEMA DE TRATAMIENTO DE LIXIVIADOS</t>
  </si>
  <si>
    <t>Adquirir suministro de insumos y consumibles para realizar los  mantenimientos predictivos, preventivos y correctivos y garantizar la operación del sistema de tratamiento. (módulos de pretratamiento, líneas de conducción , pozos duales, sistemas de bombeo  y calibración de equipos - 9 mantenimientos al año)</t>
  </si>
  <si>
    <t>MESES</t>
  </si>
  <si>
    <t xml:space="preserve">REALIZAR LOS ANALISIS QUIMICOS RESPECTIVOS DE LA PLANTA DE TRATAMIENTO DE LIXIVIADOS </t>
  </si>
  <si>
    <t>A entrada de pretratamiento (DBO, DQO, SST, PH, TEMPERATURA, METALES PESADOS, CONDUCTIVIDAD, SUSTANCIAS DE INTERES SANITARIO)</t>
  </si>
  <si>
    <t>A salida de pretratamiento (DBO, DQO, SST, PH, TEMPERATURA, METALES PESADOS, CONDUCTIVIDAD, SUSTANCIAS DE INTERES SANITARIO)</t>
  </si>
  <si>
    <t>Salida agua tratada (DBO, DQO, SST, PH, TEMPERATURA, METALES PESADOS, CONDUCTIVIDAD, SUSTANCIAS DE INTERES SANITARIO)</t>
  </si>
  <si>
    <t>Salida agua tratada (de acuerdo a la normatividad vigente, resolución 0631 de 2015)</t>
  </si>
  <si>
    <t xml:space="preserve">Distrito Especial de Santiago de Cali </t>
  </si>
  <si>
    <t>Unidad Administrativa Especial de Servicios Públicos</t>
  </si>
  <si>
    <t>FECHA: Agosto 18 de 2026</t>
  </si>
  <si>
    <t>OBJETO:  Fortalecimiento del sistema de la planta de tratamiento de lixiviados de la ciudad de Santiago de 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</si>
</sst>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00"/>
    <numFmt numFmtId="165" formatCode="_-* #,##0_-;\-* #,##0_-;_-* &quot;-&quot;??_-;_-@"/>
    <numFmt numFmtId="166" formatCode="_-* #,##0.00_-;\-* #,##0.00_-;_-* &quot;-&quot;??_-;_-@"/>
    <numFmt numFmtId="167" formatCode="_-* #,##0_-;\-* #,##0_-;_-* &quot;-&quot;_-;_-@"/>
    <numFmt numFmtId="168" formatCode="_-&quot;$&quot;\ * #,##0_-;\-&quot;$&quot;\ * #,##0_-;_-&quot;$&quot;\ * &quot;-&quot;??_-;_-@"/>
    <numFmt numFmtId="169" formatCode="0E+00"/>
    <numFmt numFmtId="170" formatCode="#,##0.0"/>
    <numFmt numFmtId="171" formatCode="_-&quot;$&quot;\ * #,##0.00_-;\-&quot;$&quot;\ * #,##0.00_-;_-&quot;$&quot;\ * &quot;-&quot;??_-;_-@"/>
  </numFmts>
  <fonts count="8">
    <font>
      <sz val="11"/>
      <color theme="1"/>
      <name val="Aptos Narrow"/>
      <scheme val="minor"/>
    </font>
    <font>
      <sz val="11"/>
      <color rgb="FF000000"/>
      <name val="Arial"/>
    </font>
    <font>
      <sz val="11"/>
      <color theme="1"/>
      <name val="Aptos Narrow"/>
    </font>
    <font>
      <b/>
      <sz val="11"/>
      <color rgb="FF000000"/>
      <name val="Arial"/>
    </font>
    <font>
      <sz val="11"/>
      <name val="Aptos Narrow"/>
    </font>
    <font>
      <b/>
      <sz val="12"/>
      <color rgb="FFC00000"/>
      <name val="Arial"/>
    </font>
    <font>
      <b/>
      <sz val="12"/>
      <color rgb="FF000000"/>
      <name val="Arial"/>
    </font>
    <font>
      <b/>
      <sz val="12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76923C"/>
        <bgColor rgb="FF76923C"/>
      </patternFill>
    </fill>
    <fill>
      <patternFill patternType="solid">
        <fgColor rgb="FFC2D69B"/>
        <bgColor rgb="FFC2D69B"/>
      </patternFill>
    </fill>
    <fill>
      <patternFill patternType="solid">
        <fgColor rgb="FFEAF1DD"/>
        <bgColor rgb="FFEAF1DD"/>
      </patternFill>
    </fill>
    <fill>
      <patternFill patternType="solid">
        <fgColor rgb="FFC6D9F0"/>
        <bgColor rgb="FFC6D9F0"/>
      </patternFill>
    </fill>
    <fill>
      <patternFill patternType="solid">
        <fgColor rgb="FFDBE5F1"/>
        <bgColor rgb="FFDBE5F1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164" fontId="3" fillId="5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center" wrapText="1"/>
    </xf>
    <xf numFmtId="165" fontId="3" fillId="5" borderId="5" xfId="0" applyNumberFormat="1" applyFont="1" applyFill="1" applyBorder="1" applyAlignment="1">
      <alignment horizontal="center" vertical="center" wrapText="1"/>
    </xf>
    <xf numFmtId="166" fontId="3" fillId="5" borderId="5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167" fontId="1" fillId="0" borderId="5" xfId="0" applyNumberFormat="1" applyFont="1" applyBorder="1" applyAlignment="1">
      <alignment horizontal="left" vertical="center" wrapText="1"/>
    </xf>
    <xf numFmtId="167" fontId="1" fillId="0" borderId="5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7" fontId="3" fillId="0" borderId="5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/>
    </xf>
    <xf numFmtId="167" fontId="1" fillId="0" borderId="5" xfId="0" applyNumberFormat="1" applyFont="1" applyBorder="1" applyAlignment="1">
      <alignment horizontal="center" vertical="center"/>
    </xf>
    <xf numFmtId="167" fontId="3" fillId="0" borderId="5" xfId="0" applyNumberFormat="1" applyFont="1" applyBorder="1" applyAlignment="1">
      <alignment horizontal="center" vertical="center" wrapText="1"/>
    </xf>
    <xf numFmtId="169" fontId="2" fillId="0" borderId="0" xfId="0" applyNumberFormat="1" applyFont="1"/>
    <xf numFmtId="167" fontId="1" fillId="0" borderId="5" xfId="0" applyNumberFormat="1" applyFont="1" applyBorder="1" applyAlignment="1">
      <alignment vertical="center" wrapText="1"/>
    </xf>
    <xf numFmtId="165" fontId="1" fillId="0" borderId="5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left" vertical="center" wrapText="1"/>
    </xf>
    <xf numFmtId="3" fontId="1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70" fontId="1" fillId="0" borderId="5" xfId="0" applyNumberFormat="1" applyFont="1" applyBorder="1" applyAlignment="1">
      <alignment horizontal="center" vertical="center"/>
    </xf>
    <xf numFmtId="165" fontId="3" fillId="5" borderId="5" xfId="0" applyNumberFormat="1" applyFont="1" applyFill="1" applyBorder="1" applyAlignment="1">
      <alignment horizontal="center" vertical="center"/>
    </xf>
    <xf numFmtId="171" fontId="6" fillId="6" borderId="5" xfId="0" applyNumberFormat="1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justify" vertical="justify" wrapText="1"/>
    </xf>
    <xf numFmtId="0" fontId="7" fillId="0" borderId="15" xfId="0" applyFont="1" applyBorder="1" applyAlignment="1">
      <alignment horizontal="justify" vertical="justify" wrapText="1"/>
    </xf>
    <xf numFmtId="0" fontId="7" fillId="0" borderId="16" xfId="0" applyFont="1" applyBorder="1" applyAlignment="1">
      <alignment horizontal="justify" vertical="justify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4" fillId="0" borderId="3" xfId="0" applyFont="1" applyBorder="1"/>
    <xf numFmtId="0" fontId="4" fillId="0" borderId="4" xfId="0" applyFont="1" applyBorder="1"/>
    <xf numFmtId="164" fontId="3" fillId="5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 wrapText="1"/>
    </xf>
    <xf numFmtId="0" fontId="4" fillId="0" borderId="9" xfId="0" applyFont="1" applyBorder="1"/>
    <xf numFmtId="0" fontId="4" fillId="0" borderId="12" xfId="0" applyFont="1" applyBorder="1"/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Border="1"/>
    <xf numFmtId="0" fontId="4" fillId="0" borderId="10" xfId="0" applyFont="1" applyBorder="1"/>
    <xf numFmtId="0" fontId="4" fillId="0" borderId="11" xfId="0" applyFont="1" applyBorder="1"/>
    <xf numFmtId="165" fontId="1" fillId="0" borderId="6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68" fontId="6" fillId="7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104</xdr:row>
      <xdr:rowOff>0</xdr:rowOff>
    </xdr:from>
    <xdr:ext cx="323850" cy="333375"/>
    <xdr:sp macro="" textlink="">
      <xdr:nvSpPr>
        <xdr:cNvPr id="3" name="Shape 3" descr="blob:https://web.whatsapp.com/6d8660fc-cae2-4e5f-9fd5-cd8fac3607b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88838" y="3618075"/>
          <a:ext cx="31432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marR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 b="0" i="0" u="none" strike="noStrike" cap="none">
            <a:solidFill>
              <a:srgbClr val="000000"/>
            </a:solidFill>
          </a:endParaRPr>
        </a:p>
      </xdr:txBody>
    </xdr:sp>
    <xdr:clientData fLocksWithSheet="0"/>
  </xdr:oneCellAnchor>
  <xdr:twoCellAnchor editAs="oneCell">
    <xdr:from>
      <xdr:col>0</xdr:col>
      <xdr:colOff>0</xdr:colOff>
      <xdr:row>0</xdr:row>
      <xdr:rowOff>0</xdr:rowOff>
    </xdr:from>
    <xdr:to>
      <xdr:col>1</xdr:col>
      <xdr:colOff>774700</xdr:colOff>
      <xdr:row>4</xdr:row>
      <xdr:rowOff>111311</xdr:rowOff>
    </xdr:to>
    <xdr:pic>
      <xdr:nvPicPr>
        <xdr:cNvPr id="54" name="image1.jpg" descr="escudo">
          <a:extLst>
            <a:ext uri="{FF2B5EF4-FFF2-40B4-BE49-F238E27FC236}">
              <a16:creationId xmlns:a16="http://schemas.microsoft.com/office/drawing/2014/main" id="{EFD302E4-F05F-4857-B094-FFC2CE520E8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1358900" cy="822511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4"/>
  <sheetViews>
    <sheetView tabSelected="1" topLeftCell="B1" workbookViewId="0">
      <selection activeCell="D100" sqref="D100"/>
    </sheetView>
  </sheetViews>
  <sheetFormatPr baseColWidth="10" defaultColWidth="12.5703125" defaultRowHeight="15" customHeight="1"/>
  <cols>
    <col min="1" max="1" width="8.42578125" customWidth="1"/>
    <col min="2" max="2" width="21.42578125" customWidth="1"/>
    <col min="3" max="3" width="29.42578125" customWidth="1"/>
    <col min="4" max="4" width="60.7109375" customWidth="1"/>
    <col min="5" max="5" width="15.5703125" customWidth="1"/>
    <col min="6" max="6" width="9.42578125" customWidth="1"/>
    <col min="7" max="9" width="24" customWidth="1"/>
    <col min="10" max="10" width="32.42578125" customWidth="1"/>
    <col min="11" max="26" width="10.5703125" customWidth="1"/>
  </cols>
  <sheetData>
    <row r="1" spans="1:26" ht="14.25" customHeight="1">
      <c r="A1" s="1"/>
      <c r="B1" s="1"/>
      <c r="C1" s="25" t="s">
        <v>107</v>
      </c>
      <c r="D1" s="25"/>
      <c r="E1" s="25"/>
      <c r="F1" s="25"/>
      <c r="G1" s="25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1"/>
      <c r="B2" s="1"/>
      <c r="C2" s="25" t="s">
        <v>108</v>
      </c>
      <c r="D2" s="25"/>
      <c r="E2" s="25"/>
      <c r="F2" s="25"/>
      <c r="G2" s="25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1"/>
      <c r="B3" s="1"/>
      <c r="C3" s="26" t="s">
        <v>110</v>
      </c>
      <c r="D3" s="27"/>
      <c r="E3" s="27"/>
      <c r="F3" s="27"/>
      <c r="G3" s="28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1"/>
      <c r="B4" s="1"/>
      <c r="C4" s="29" t="s">
        <v>109</v>
      </c>
      <c r="D4" s="30"/>
      <c r="E4" s="30"/>
      <c r="F4" s="30"/>
      <c r="G4" s="31"/>
      <c r="H4" s="1"/>
      <c r="I4" s="1"/>
      <c r="J4" s="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35" t="s">
        <v>0</v>
      </c>
      <c r="B6" s="32"/>
      <c r="C6" s="32"/>
      <c r="D6" s="32"/>
      <c r="E6" s="32"/>
      <c r="F6" s="32"/>
      <c r="G6" s="32"/>
      <c r="H6" s="32"/>
      <c r="I6" s="32"/>
      <c r="J6" s="33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36" t="s">
        <v>1</v>
      </c>
      <c r="B7" s="32"/>
      <c r="C7" s="32"/>
      <c r="D7" s="32"/>
      <c r="E7" s="32"/>
      <c r="F7" s="32"/>
      <c r="G7" s="32"/>
      <c r="H7" s="32"/>
      <c r="I7" s="32"/>
      <c r="J7" s="33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0">
      <c r="A8" s="3" t="s">
        <v>2</v>
      </c>
      <c r="B8" s="3" t="s">
        <v>3</v>
      </c>
      <c r="C8" s="3" t="s">
        <v>4</v>
      </c>
      <c r="D8" s="4" t="s">
        <v>5</v>
      </c>
      <c r="E8" s="5" t="s">
        <v>6</v>
      </c>
      <c r="F8" s="5" t="s">
        <v>7</v>
      </c>
      <c r="G8" s="5" t="s">
        <v>8</v>
      </c>
      <c r="H8" s="6" t="s">
        <v>9</v>
      </c>
      <c r="I8" s="7" t="s">
        <v>10</v>
      </c>
      <c r="J8" s="8" t="s">
        <v>11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37" t="s">
        <v>12</v>
      </c>
      <c r="B9" s="40" t="s">
        <v>13</v>
      </c>
      <c r="C9" s="41"/>
      <c r="D9" s="12" t="s">
        <v>14</v>
      </c>
      <c r="E9" s="13"/>
      <c r="F9" s="10"/>
      <c r="G9" s="10"/>
      <c r="H9" s="11"/>
      <c r="I9" s="44" t="e">
        <f>+H10+H16+H27+H34+H37+H40+H43+H46+H50+H55+H69+H72+H74+H76+H78+H80+H83+H86+#REF!+#REF!+#REF!</f>
        <v>#REF!</v>
      </c>
      <c r="J9" s="4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38"/>
      <c r="B10" s="42"/>
      <c r="C10" s="43"/>
      <c r="D10" s="9" t="s">
        <v>15</v>
      </c>
      <c r="E10" s="14" t="s">
        <v>16</v>
      </c>
      <c r="F10" s="14">
        <v>1</v>
      </c>
      <c r="G10" s="10"/>
      <c r="H10" s="11"/>
      <c r="I10" s="38"/>
      <c r="J10" s="38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customHeight="1">
      <c r="A11" s="38"/>
      <c r="B11" s="42"/>
      <c r="C11" s="43"/>
      <c r="D11" s="9" t="s">
        <v>17</v>
      </c>
      <c r="E11" s="14" t="s">
        <v>16</v>
      </c>
      <c r="F11" s="14">
        <v>2</v>
      </c>
      <c r="G11" s="10"/>
      <c r="H11" s="11"/>
      <c r="I11" s="38"/>
      <c r="J11" s="38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" customHeight="1">
      <c r="A12" s="38"/>
      <c r="B12" s="42"/>
      <c r="C12" s="43"/>
      <c r="D12" s="9" t="s">
        <v>18</v>
      </c>
      <c r="E12" s="14" t="s">
        <v>16</v>
      </c>
      <c r="F12" s="14">
        <v>2</v>
      </c>
      <c r="G12" s="10"/>
      <c r="H12" s="11"/>
      <c r="I12" s="38"/>
      <c r="J12" s="38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" customHeight="1">
      <c r="A13" s="38"/>
      <c r="B13" s="42"/>
      <c r="C13" s="43"/>
      <c r="D13" s="9" t="s">
        <v>19</v>
      </c>
      <c r="E13" s="14" t="s">
        <v>16</v>
      </c>
      <c r="F13" s="14">
        <v>2</v>
      </c>
      <c r="G13" s="10"/>
      <c r="H13" s="11"/>
      <c r="I13" s="38"/>
      <c r="J13" s="38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>
      <c r="A14" s="38"/>
      <c r="B14" s="42"/>
      <c r="C14" s="43"/>
      <c r="D14" s="9" t="s">
        <v>20</v>
      </c>
      <c r="E14" s="14" t="s">
        <v>16</v>
      </c>
      <c r="F14" s="14">
        <v>2</v>
      </c>
      <c r="G14" s="10"/>
      <c r="H14" s="11"/>
      <c r="I14" s="38"/>
      <c r="J14" s="38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38"/>
      <c r="B15" s="42"/>
      <c r="C15" s="43"/>
      <c r="D15" s="12" t="s">
        <v>21</v>
      </c>
      <c r="E15" s="15"/>
      <c r="F15" s="14"/>
      <c r="G15" s="10"/>
      <c r="H15" s="11"/>
      <c r="I15" s="38"/>
      <c r="J15" s="38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38"/>
      <c r="B16" s="42"/>
      <c r="C16" s="43"/>
      <c r="D16" s="9" t="s">
        <v>22</v>
      </c>
      <c r="E16" s="14" t="s">
        <v>16</v>
      </c>
      <c r="F16" s="14">
        <v>1</v>
      </c>
      <c r="G16" s="10"/>
      <c r="H16" s="11"/>
      <c r="I16" s="38"/>
      <c r="J16" s="38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38"/>
      <c r="B17" s="42"/>
      <c r="C17" s="43"/>
      <c r="D17" s="9" t="s">
        <v>23</v>
      </c>
      <c r="E17" s="14" t="s">
        <v>16</v>
      </c>
      <c r="F17" s="14">
        <v>1</v>
      </c>
      <c r="G17" s="10"/>
      <c r="H17" s="11"/>
      <c r="I17" s="38"/>
      <c r="J17" s="38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38"/>
      <c r="B18" s="42"/>
      <c r="C18" s="43"/>
      <c r="D18" s="9" t="s">
        <v>24</v>
      </c>
      <c r="E18" s="14" t="s">
        <v>16</v>
      </c>
      <c r="F18" s="14">
        <v>1</v>
      </c>
      <c r="G18" s="10"/>
      <c r="H18" s="11"/>
      <c r="I18" s="38"/>
      <c r="J18" s="3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38"/>
      <c r="B19" s="42"/>
      <c r="C19" s="43"/>
      <c r="D19" s="9" t="s">
        <v>25</v>
      </c>
      <c r="E19" s="14" t="s">
        <v>16</v>
      </c>
      <c r="F19" s="14">
        <v>1</v>
      </c>
      <c r="G19" s="10"/>
      <c r="H19" s="11"/>
      <c r="I19" s="38"/>
      <c r="J19" s="38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>
      <c r="A20" s="38"/>
      <c r="B20" s="42"/>
      <c r="C20" s="43"/>
      <c r="D20" s="9" t="s">
        <v>26</v>
      </c>
      <c r="E20" s="14" t="s">
        <v>16</v>
      </c>
      <c r="F20" s="14">
        <v>1</v>
      </c>
      <c r="G20" s="10"/>
      <c r="H20" s="11"/>
      <c r="I20" s="38"/>
      <c r="J20" s="3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" customHeight="1">
      <c r="A21" s="38"/>
      <c r="B21" s="42"/>
      <c r="C21" s="43"/>
      <c r="D21" s="9" t="s">
        <v>27</v>
      </c>
      <c r="E21" s="14" t="s">
        <v>16</v>
      </c>
      <c r="F21" s="14">
        <v>1</v>
      </c>
      <c r="G21" s="10"/>
      <c r="H21" s="11"/>
      <c r="I21" s="38"/>
      <c r="J21" s="3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customHeight="1">
      <c r="A22" s="38"/>
      <c r="B22" s="42"/>
      <c r="C22" s="43"/>
      <c r="D22" s="9" t="s">
        <v>28</v>
      </c>
      <c r="E22" s="14" t="s">
        <v>16</v>
      </c>
      <c r="F22" s="14">
        <v>1</v>
      </c>
      <c r="G22" s="10"/>
      <c r="H22" s="11"/>
      <c r="I22" s="38"/>
      <c r="J22" s="3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customHeight="1">
      <c r="A23" s="38"/>
      <c r="B23" s="42"/>
      <c r="C23" s="43"/>
      <c r="D23" s="9" t="s">
        <v>29</v>
      </c>
      <c r="E23" s="14" t="s">
        <v>16</v>
      </c>
      <c r="F23" s="14">
        <v>1</v>
      </c>
      <c r="G23" s="10"/>
      <c r="H23" s="11"/>
      <c r="I23" s="38"/>
      <c r="J23" s="38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" customHeight="1">
      <c r="A24" s="38"/>
      <c r="B24" s="42"/>
      <c r="C24" s="43"/>
      <c r="D24" s="9" t="s">
        <v>30</v>
      </c>
      <c r="E24" s="14" t="s">
        <v>16</v>
      </c>
      <c r="F24" s="14">
        <v>1</v>
      </c>
      <c r="G24" s="10"/>
      <c r="H24" s="11"/>
      <c r="I24" s="38"/>
      <c r="J24" s="3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>
      <c r="A25" s="38"/>
      <c r="B25" s="42"/>
      <c r="C25" s="43"/>
      <c r="D25" s="9" t="s">
        <v>31</v>
      </c>
      <c r="E25" s="14" t="s">
        <v>16</v>
      </c>
      <c r="F25" s="14">
        <v>1</v>
      </c>
      <c r="G25" s="10"/>
      <c r="H25" s="11"/>
      <c r="I25" s="38"/>
      <c r="J25" s="3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customHeight="1">
      <c r="A26" s="38"/>
      <c r="B26" s="42"/>
      <c r="C26" s="43"/>
      <c r="D26" s="12" t="s">
        <v>32</v>
      </c>
      <c r="E26" s="13"/>
      <c r="F26" s="14"/>
      <c r="G26" s="10"/>
      <c r="H26" s="11"/>
      <c r="I26" s="38"/>
      <c r="J26" s="3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38"/>
      <c r="B27" s="42"/>
      <c r="C27" s="43"/>
      <c r="D27" s="9" t="s">
        <v>15</v>
      </c>
      <c r="E27" s="14" t="s">
        <v>16</v>
      </c>
      <c r="F27" s="14">
        <v>1</v>
      </c>
      <c r="G27" s="10"/>
      <c r="H27" s="11"/>
      <c r="I27" s="38"/>
      <c r="J27" s="3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" customHeight="1">
      <c r="A28" s="38"/>
      <c r="B28" s="42"/>
      <c r="C28" s="43"/>
      <c r="D28" s="9" t="s">
        <v>17</v>
      </c>
      <c r="E28" s="14" t="s">
        <v>16</v>
      </c>
      <c r="F28" s="14">
        <v>1</v>
      </c>
      <c r="G28" s="10"/>
      <c r="H28" s="11"/>
      <c r="I28" s="38"/>
      <c r="J28" s="3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>
      <c r="A29" s="38"/>
      <c r="B29" s="42"/>
      <c r="C29" s="43"/>
      <c r="D29" s="9" t="s">
        <v>18</v>
      </c>
      <c r="E29" s="14" t="s">
        <v>16</v>
      </c>
      <c r="F29" s="14">
        <v>1</v>
      </c>
      <c r="G29" s="10"/>
      <c r="H29" s="11"/>
      <c r="I29" s="38"/>
      <c r="J29" s="38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" customHeight="1">
      <c r="A30" s="38"/>
      <c r="B30" s="42"/>
      <c r="C30" s="43"/>
      <c r="D30" s="9" t="s">
        <v>33</v>
      </c>
      <c r="E30" s="14" t="s">
        <v>16</v>
      </c>
      <c r="F30" s="14">
        <v>1</v>
      </c>
      <c r="G30" s="10"/>
      <c r="H30" s="11"/>
      <c r="I30" s="38"/>
      <c r="J30" s="38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" customHeight="1">
      <c r="A31" s="38"/>
      <c r="B31" s="42"/>
      <c r="C31" s="43"/>
      <c r="D31" s="9" t="s">
        <v>19</v>
      </c>
      <c r="E31" s="14" t="s">
        <v>16</v>
      </c>
      <c r="F31" s="14">
        <v>1</v>
      </c>
      <c r="G31" s="10"/>
      <c r="H31" s="11"/>
      <c r="I31" s="38"/>
      <c r="J31" s="38"/>
      <c r="K31" s="2"/>
      <c r="L31" s="16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customHeight="1">
      <c r="A32" s="38"/>
      <c r="B32" s="42"/>
      <c r="C32" s="43"/>
      <c r="D32" s="9" t="s">
        <v>20</v>
      </c>
      <c r="E32" s="14" t="s">
        <v>16</v>
      </c>
      <c r="F32" s="14">
        <v>1</v>
      </c>
      <c r="G32" s="10"/>
      <c r="H32" s="11"/>
      <c r="I32" s="38"/>
      <c r="J32" s="38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" customHeight="1">
      <c r="A33" s="38"/>
      <c r="B33" s="42"/>
      <c r="C33" s="43"/>
      <c r="D33" s="12" t="s">
        <v>34</v>
      </c>
      <c r="E33" s="13"/>
      <c r="F33" s="14"/>
      <c r="G33" s="10"/>
      <c r="H33" s="11"/>
      <c r="I33" s="38"/>
      <c r="J33" s="38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" customHeight="1">
      <c r="A34" s="38"/>
      <c r="B34" s="42"/>
      <c r="C34" s="43"/>
      <c r="D34" s="9" t="s">
        <v>35</v>
      </c>
      <c r="E34" s="14" t="s">
        <v>16</v>
      </c>
      <c r="F34" s="14">
        <v>6</v>
      </c>
      <c r="G34" s="10"/>
      <c r="H34" s="11"/>
      <c r="I34" s="38"/>
      <c r="J34" s="38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" customHeight="1">
      <c r="A35" s="38"/>
      <c r="B35" s="42"/>
      <c r="C35" s="43"/>
      <c r="D35" s="9" t="s">
        <v>36</v>
      </c>
      <c r="E35" s="14" t="s">
        <v>16</v>
      </c>
      <c r="F35" s="14">
        <v>11</v>
      </c>
      <c r="G35" s="17"/>
      <c r="H35" s="11"/>
      <c r="I35" s="38"/>
      <c r="J35" s="38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" customHeight="1">
      <c r="A36" s="38"/>
      <c r="B36" s="42"/>
      <c r="C36" s="43"/>
      <c r="D36" s="12" t="s">
        <v>37</v>
      </c>
      <c r="E36" s="13"/>
      <c r="F36" s="14"/>
      <c r="G36" s="17"/>
      <c r="H36" s="11"/>
      <c r="I36" s="38"/>
      <c r="J36" s="38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38"/>
      <c r="B37" s="42"/>
      <c r="C37" s="43"/>
      <c r="D37" s="9" t="s">
        <v>35</v>
      </c>
      <c r="E37" s="14" t="s">
        <v>16</v>
      </c>
      <c r="F37" s="14">
        <v>1</v>
      </c>
      <c r="G37" s="10"/>
      <c r="H37" s="11"/>
      <c r="I37" s="38"/>
      <c r="J37" s="38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customHeight="1">
      <c r="A38" s="38"/>
      <c r="B38" s="42"/>
      <c r="C38" s="43"/>
      <c r="D38" s="9" t="s">
        <v>36</v>
      </c>
      <c r="E38" s="14" t="s">
        <v>16</v>
      </c>
      <c r="F38" s="14">
        <v>1</v>
      </c>
      <c r="G38" s="17"/>
      <c r="H38" s="11"/>
      <c r="I38" s="38"/>
      <c r="J38" s="38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" customHeight="1">
      <c r="A39" s="38"/>
      <c r="B39" s="42"/>
      <c r="C39" s="43"/>
      <c r="D39" s="12" t="s">
        <v>38</v>
      </c>
      <c r="E39" s="13"/>
      <c r="F39" s="14"/>
      <c r="G39" s="17"/>
      <c r="H39" s="11"/>
      <c r="I39" s="38"/>
      <c r="J39" s="38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" customHeight="1">
      <c r="A40" s="38"/>
      <c r="B40" s="42"/>
      <c r="C40" s="43"/>
      <c r="D40" s="9" t="s">
        <v>35</v>
      </c>
      <c r="E40" s="14" t="s">
        <v>16</v>
      </c>
      <c r="F40" s="14">
        <v>1</v>
      </c>
      <c r="G40" s="10"/>
      <c r="H40" s="11"/>
      <c r="I40" s="38"/>
      <c r="J40" s="38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" customHeight="1">
      <c r="A41" s="38"/>
      <c r="B41" s="42"/>
      <c r="C41" s="43"/>
      <c r="D41" s="9" t="s">
        <v>36</v>
      </c>
      <c r="E41" s="14" t="s">
        <v>16</v>
      </c>
      <c r="F41" s="14">
        <v>1</v>
      </c>
      <c r="G41" s="17"/>
      <c r="H41" s="11"/>
      <c r="I41" s="38"/>
      <c r="J41" s="38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" customHeight="1">
      <c r="A42" s="38"/>
      <c r="B42" s="42"/>
      <c r="C42" s="43"/>
      <c r="D42" s="12" t="s">
        <v>39</v>
      </c>
      <c r="E42" s="13"/>
      <c r="F42" s="14"/>
      <c r="G42" s="17"/>
      <c r="H42" s="11"/>
      <c r="I42" s="38"/>
      <c r="J42" s="38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" customHeight="1">
      <c r="A43" s="38"/>
      <c r="B43" s="42"/>
      <c r="C43" s="43"/>
      <c r="D43" s="9" t="s">
        <v>40</v>
      </c>
      <c r="E43" s="14" t="s">
        <v>16</v>
      </c>
      <c r="F43" s="14">
        <v>21</v>
      </c>
      <c r="G43" s="10"/>
      <c r="H43" s="11"/>
      <c r="I43" s="38"/>
      <c r="J43" s="38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" customHeight="1">
      <c r="A44" s="38"/>
      <c r="B44" s="42"/>
      <c r="C44" s="43"/>
      <c r="D44" s="12" t="s">
        <v>41</v>
      </c>
      <c r="E44" s="13"/>
      <c r="F44" s="14"/>
      <c r="G44" s="17"/>
      <c r="H44" s="11"/>
      <c r="I44" s="38"/>
      <c r="J44" s="38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" customHeight="1">
      <c r="A45" s="38"/>
      <c r="B45" s="42"/>
      <c r="C45" s="43"/>
      <c r="D45" s="9" t="s">
        <v>42</v>
      </c>
      <c r="E45" s="14" t="s">
        <v>16</v>
      </c>
      <c r="F45" s="14">
        <v>1</v>
      </c>
      <c r="G45" s="17"/>
      <c r="H45" s="11"/>
      <c r="I45" s="38"/>
      <c r="J45" s="38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" customHeight="1">
      <c r="A46" s="38"/>
      <c r="B46" s="42"/>
      <c r="C46" s="43"/>
      <c r="D46" s="9" t="s">
        <v>43</v>
      </c>
      <c r="E46" s="14" t="s">
        <v>16</v>
      </c>
      <c r="F46" s="14">
        <v>1</v>
      </c>
      <c r="G46" s="10"/>
      <c r="H46" s="11"/>
      <c r="I46" s="38"/>
      <c r="J46" s="38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" customHeight="1">
      <c r="A47" s="38"/>
      <c r="B47" s="42"/>
      <c r="C47" s="43"/>
      <c r="D47" s="9" t="s">
        <v>44</v>
      </c>
      <c r="E47" s="14" t="s">
        <v>16</v>
      </c>
      <c r="F47" s="14">
        <v>1</v>
      </c>
      <c r="G47" s="17"/>
      <c r="H47" s="11"/>
      <c r="I47" s="38"/>
      <c r="J47" s="38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" customHeight="1">
      <c r="A48" s="38"/>
      <c r="B48" s="42"/>
      <c r="C48" s="43"/>
      <c r="D48" s="12" t="s">
        <v>45</v>
      </c>
      <c r="E48" s="13"/>
      <c r="F48" s="14"/>
      <c r="G48" s="17"/>
      <c r="H48" s="11"/>
      <c r="I48" s="38"/>
      <c r="J48" s="38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" customHeight="1">
      <c r="A49" s="38"/>
      <c r="B49" s="42"/>
      <c r="C49" s="43"/>
      <c r="D49" s="9" t="s">
        <v>42</v>
      </c>
      <c r="E49" s="14" t="s">
        <v>16</v>
      </c>
      <c r="F49" s="14">
        <v>5</v>
      </c>
      <c r="G49" s="17"/>
      <c r="H49" s="11"/>
      <c r="I49" s="38"/>
      <c r="J49" s="38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" customHeight="1">
      <c r="A50" s="38"/>
      <c r="B50" s="42"/>
      <c r="C50" s="43"/>
      <c r="D50" s="9" t="s">
        <v>43</v>
      </c>
      <c r="E50" s="14" t="s">
        <v>16</v>
      </c>
      <c r="F50" s="14">
        <v>5</v>
      </c>
      <c r="G50" s="10"/>
      <c r="H50" s="11"/>
      <c r="I50" s="38"/>
      <c r="J50" s="38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" customHeight="1">
      <c r="A51" s="38"/>
      <c r="B51" s="42"/>
      <c r="C51" s="43"/>
      <c r="D51" s="9" t="s">
        <v>46</v>
      </c>
      <c r="E51" s="14" t="s">
        <v>16</v>
      </c>
      <c r="F51" s="14">
        <v>5</v>
      </c>
      <c r="G51" s="17"/>
      <c r="H51" s="11"/>
      <c r="I51" s="38"/>
      <c r="J51" s="38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>
      <c r="A52" s="38"/>
      <c r="B52" s="42"/>
      <c r="C52" s="43"/>
      <c r="D52" s="9" t="s">
        <v>47</v>
      </c>
      <c r="E52" s="14" t="s">
        <v>16</v>
      </c>
      <c r="F52" s="14">
        <v>5</v>
      </c>
      <c r="G52" s="17"/>
      <c r="H52" s="11"/>
      <c r="I52" s="38"/>
      <c r="J52" s="38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" customHeight="1">
      <c r="A53" s="38"/>
      <c r="B53" s="42"/>
      <c r="C53" s="43"/>
      <c r="D53" s="12" t="s">
        <v>48</v>
      </c>
      <c r="E53" s="13"/>
      <c r="F53" s="14"/>
      <c r="G53" s="17"/>
      <c r="H53" s="11"/>
      <c r="I53" s="38"/>
      <c r="J53" s="38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" customHeight="1">
      <c r="A54" s="38"/>
      <c r="B54" s="42"/>
      <c r="C54" s="43"/>
      <c r="D54" s="9" t="s">
        <v>49</v>
      </c>
      <c r="E54" s="14" t="s">
        <v>16</v>
      </c>
      <c r="F54" s="14">
        <v>12</v>
      </c>
      <c r="G54" s="17"/>
      <c r="H54" s="11"/>
      <c r="I54" s="38"/>
      <c r="J54" s="38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" customHeight="1">
      <c r="A55" s="38"/>
      <c r="B55" s="42"/>
      <c r="C55" s="43"/>
      <c r="D55" s="9" t="s">
        <v>50</v>
      </c>
      <c r="E55" s="14" t="s">
        <v>16</v>
      </c>
      <c r="F55" s="14">
        <v>8</v>
      </c>
      <c r="G55" s="10"/>
      <c r="H55" s="11"/>
      <c r="I55" s="38"/>
      <c r="J55" s="38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" customHeight="1">
      <c r="A56" s="38"/>
      <c r="B56" s="42"/>
      <c r="C56" s="43"/>
      <c r="D56" s="9" t="s">
        <v>51</v>
      </c>
      <c r="E56" s="14" t="s">
        <v>16</v>
      </c>
      <c r="F56" s="14">
        <v>38</v>
      </c>
      <c r="G56" s="17"/>
      <c r="H56" s="11"/>
      <c r="I56" s="38"/>
      <c r="J56" s="38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" customHeight="1">
      <c r="A57" s="38"/>
      <c r="B57" s="42"/>
      <c r="C57" s="43"/>
      <c r="D57" s="9" t="s">
        <v>52</v>
      </c>
      <c r="E57" s="14" t="s">
        <v>16</v>
      </c>
      <c r="F57" s="14">
        <v>8</v>
      </c>
      <c r="G57" s="17"/>
      <c r="H57" s="11"/>
      <c r="I57" s="38"/>
      <c r="J57" s="38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" customHeight="1">
      <c r="A58" s="38"/>
      <c r="B58" s="42"/>
      <c r="C58" s="43"/>
      <c r="D58" s="9" t="s">
        <v>53</v>
      </c>
      <c r="E58" s="14" t="s">
        <v>16</v>
      </c>
      <c r="F58" s="14">
        <v>10</v>
      </c>
      <c r="G58" s="17"/>
      <c r="H58" s="11"/>
      <c r="I58" s="38"/>
      <c r="J58" s="38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" customHeight="1">
      <c r="A59" s="38"/>
      <c r="B59" s="42"/>
      <c r="C59" s="43"/>
      <c r="D59" s="9" t="s">
        <v>54</v>
      </c>
      <c r="E59" s="14" t="s">
        <v>16</v>
      </c>
      <c r="F59" s="14">
        <v>11</v>
      </c>
      <c r="G59" s="17"/>
      <c r="H59" s="11"/>
      <c r="I59" s="38"/>
      <c r="J59" s="38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" customHeight="1">
      <c r="A60" s="38"/>
      <c r="B60" s="42"/>
      <c r="C60" s="43"/>
      <c r="D60" s="9" t="s">
        <v>55</v>
      </c>
      <c r="E60" s="14" t="s">
        <v>16</v>
      </c>
      <c r="F60" s="14">
        <v>7</v>
      </c>
      <c r="G60" s="17"/>
      <c r="H60" s="11"/>
      <c r="I60" s="38"/>
      <c r="J60" s="38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>
      <c r="A61" s="38"/>
      <c r="B61" s="42"/>
      <c r="C61" s="43"/>
      <c r="D61" s="9" t="s">
        <v>56</v>
      </c>
      <c r="E61" s="14" t="s">
        <v>16</v>
      </c>
      <c r="F61" s="14">
        <v>9</v>
      </c>
      <c r="G61" s="17"/>
      <c r="H61" s="11"/>
      <c r="I61" s="38"/>
      <c r="J61" s="38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" customHeight="1">
      <c r="A62" s="38"/>
      <c r="B62" s="42"/>
      <c r="C62" s="43"/>
      <c r="D62" s="9" t="s">
        <v>57</v>
      </c>
      <c r="E62" s="14" t="s">
        <v>16</v>
      </c>
      <c r="F62" s="14">
        <v>5</v>
      </c>
      <c r="G62" s="17"/>
      <c r="H62" s="11"/>
      <c r="I62" s="38"/>
      <c r="J62" s="38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>
      <c r="A63" s="38"/>
      <c r="B63" s="42"/>
      <c r="C63" s="43"/>
      <c r="D63" s="9" t="s">
        <v>58</v>
      </c>
      <c r="E63" s="14" t="s">
        <v>16</v>
      </c>
      <c r="F63" s="14">
        <v>5</v>
      </c>
      <c r="G63" s="17"/>
      <c r="H63" s="11"/>
      <c r="I63" s="38"/>
      <c r="J63" s="38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" customHeight="1">
      <c r="A64" s="38"/>
      <c r="B64" s="42"/>
      <c r="C64" s="43"/>
      <c r="D64" s="9" t="s">
        <v>59</v>
      </c>
      <c r="E64" s="14" t="s">
        <v>16</v>
      </c>
      <c r="F64" s="14">
        <v>5</v>
      </c>
      <c r="G64" s="17"/>
      <c r="H64" s="11"/>
      <c r="I64" s="38"/>
      <c r="J64" s="38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" customHeight="1">
      <c r="A65" s="38"/>
      <c r="B65" s="42"/>
      <c r="C65" s="43"/>
      <c r="D65" s="9" t="s">
        <v>60</v>
      </c>
      <c r="E65" s="14" t="s">
        <v>16</v>
      </c>
      <c r="F65" s="14">
        <v>8</v>
      </c>
      <c r="G65" s="17"/>
      <c r="H65" s="11"/>
      <c r="I65" s="38"/>
      <c r="J65" s="38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" customHeight="1">
      <c r="A66" s="38"/>
      <c r="B66" s="42"/>
      <c r="C66" s="43"/>
      <c r="D66" s="9" t="s">
        <v>61</v>
      </c>
      <c r="E66" s="14" t="s">
        <v>16</v>
      </c>
      <c r="F66" s="14">
        <v>9</v>
      </c>
      <c r="G66" s="17"/>
      <c r="H66" s="11"/>
      <c r="I66" s="38"/>
      <c r="J66" s="38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" customHeight="1">
      <c r="A67" s="38"/>
      <c r="B67" s="42"/>
      <c r="C67" s="43"/>
      <c r="D67" s="12" t="s">
        <v>62</v>
      </c>
      <c r="G67" s="17"/>
      <c r="H67" s="11"/>
      <c r="I67" s="38"/>
      <c r="J67" s="38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" customHeight="1">
      <c r="A68" s="38"/>
      <c r="B68" s="42"/>
      <c r="C68" s="43"/>
      <c r="D68" s="9" t="s">
        <v>63</v>
      </c>
      <c r="E68" s="14" t="s">
        <v>16</v>
      </c>
      <c r="F68" s="14">
        <v>1</v>
      </c>
      <c r="G68" s="17"/>
      <c r="H68" s="11"/>
      <c r="I68" s="38"/>
      <c r="J68" s="38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" customHeight="1">
      <c r="A69" s="38"/>
      <c r="B69" s="42"/>
      <c r="C69" s="43"/>
      <c r="D69" s="12" t="s">
        <v>65</v>
      </c>
      <c r="E69" s="13"/>
      <c r="F69" s="14"/>
      <c r="G69" s="10"/>
      <c r="H69" s="11"/>
      <c r="I69" s="38"/>
      <c r="J69" s="38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" customHeight="1">
      <c r="A70" s="38"/>
      <c r="B70" s="42"/>
      <c r="C70" s="43"/>
      <c r="D70" s="9" t="s">
        <v>66</v>
      </c>
      <c r="E70" s="14" t="s">
        <v>16</v>
      </c>
      <c r="F70" s="14">
        <v>2</v>
      </c>
      <c r="G70" s="17"/>
      <c r="H70" s="11"/>
      <c r="I70" s="38"/>
      <c r="J70" s="38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" customHeight="1">
      <c r="A71" s="38"/>
      <c r="B71" s="42"/>
      <c r="C71" s="43"/>
      <c r="D71" s="12" t="s">
        <v>67</v>
      </c>
      <c r="E71" s="13"/>
      <c r="F71" s="14"/>
      <c r="G71" s="17"/>
      <c r="H71" s="11"/>
      <c r="I71" s="38"/>
      <c r="J71" s="38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" customHeight="1">
      <c r="A72" s="38"/>
      <c r="B72" s="42"/>
      <c r="C72" s="43"/>
      <c r="D72" s="9" t="s">
        <v>64</v>
      </c>
      <c r="E72" s="14" t="s">
        <v>16</v>
      </c>
      <c r="F72" s="14">
        <v>1</v>
      </c>
      <c r="G72" s="10"/>
      <c r="H72" s="11"/>
      <c r="I72" s="38"/>
      <c r="J72" s="38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" customHeight="1">
      <c r="A73" s="38"/>
      <c r="B73" s="42"/>
      <c r="C73" s="43"/>
      <c r="D73" s="9" t="s">
        <v>68</v>
      </c>
      <c r="E73" s="14" t="s">
        <v>16</v>
      </c>
      <c r="F73" s="14">
        <v>10</v>
      </c>
      <c r="G73" s="10"/>
      <c r="H73" s="11"/>
      <c r="I73" s="38"/>
      <c r="J73" s="38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" customHeight="1">
      <c r="A74" s="38"/>
      <c r="B74" s="42"/>
      <c r="C74" s="43"/>
      <c r="D74" s="12" t="s">
        <v>69</v>
      </c>
      <c r="E74" s="13"/>
      <c r="F74" s="14"/>
      <c r="G74" s="10"/>
      <c r="H74" s="11"/>
      <c r="I74" s="38"/>
      <c r="J74" s="38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" customHeight="1">
      <c r="A75" s="38"/>
      <c r="B75" s="42"/>
      <c r="C75" s="43"/>
      <c r="D75" s="9" t="s">
        <v>70</v>
      </c>
      <c r="E75" s="14" t="s">
        <v>16</v>
      </c>
      <c r="F75" s="14">
        <v>1</v>
      </c>
      <c r="G75" s="17"/>
      <c r="H75" s="11"/>
      <c r="I75" s="38"/>
      <c r="J75" s="38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" customHeight="1">
      <c r="A76" s="38"/>
      <c r="B76" s="42"/>
      <c r="C76" s="43"/>
      <c r="D76" s="12" t="s">
        <v>71</v>
      </c>
      <c r="E76" s="13"/>
      <c r="F76" s="14"/>
      <c r="G76" s="10"/>
      <c r="H76" s="11"/>
      <c r="I76" s="38"/>
      <c r="J76" s="38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" customHeight="1">
      <c r="A77" s="38"/>
      <c r="B77" s="42"/>
      <c r="C77" s="43"/>
      <c r="D77" s="9" t="s">
        <v>72</v>
      </c>
      <c r="E77" s="14" t="s">
        <v>16</v>
      </c>
      <c r="F77" s="14">
        <v>200</v>
      </c>
      <c r="G77" s="10"/>
      <c r="H77" s="11"/>
      <c r="I77" s="38"/>
      <c r="J77" s="38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38"/>
      <c r="B78" s="42"/>
      <c r="C78" s="43"/>
      <c r="D78" s="9" t="s">
        <v>73</v>
      </c>
      <c r="E78" s="14" t="s">
        <v>16</v>
      </c>
      <c r="F78" s="14">
        <v>400</v>
      </c>
      <c r="G78" s="9"/>
      <c r="H78" s="11"/>
      <c r="I78" s="38"/>
      <c r="J78" s="38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" customHeight="1">
      <c r="A79" s="38"/>
      <c r="B79" s="42"/>
      <c r="C79" s="43"/>
      <c r="D79" s="12" t="s">
        <v>74</v>
      </c>
      <c r="E79" s="13"/>
      <c r="F79" s="14"/>
      <c r="G79" s="10"/>
      <c r="H79" s="11"/>
      <c r="I79" s="38"/>
      <c r="J79" s="38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" customHeight="1">
      <c r="A80" s="38"/>
      <c r="B80" s="42"/>
      <c r="C80" s="43"/>
      <c r="D80" s="9" t="s">
        <v>64</v>
      </c>
      <c r="E80" s="14" t="s">
        <v>16</v>
      </c>
      <c r="F80" s="14">
        <v>8</v>
      </c>
      <c r="G80" s="10"/>
      <c r="H80" s="11"/>
      <c r="I80" s="38"/>
      <c r="J80" s="38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" customHeight="1">
      <c r="A81" s="38"/>
      <c r="B81" s="42"/>
      <c r="C81" s="43"/>
      <c r="D81" s="12" t="s">
        <v>75</v>
      </c>
      <c r="E81" s="13"/>
      <c r="F81" s="14"/>
      <c r="G81" s="10"/>
      <c r="H81" s="11"/>
      <c r="I81" s="38"/>
      <c r="J81" s="38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" customHeight="1">
      <c r="A82" s="38"/>
      <c r="B82" s="42"/>
      <c r="C82" s="43"/>
      <c r="D82" s="9" t="s">
        <v>76</v>
      </c>
      <c r="E82" s="14" t="s">
        <v>16</v>
      </c>
      <c r="F82" s="14">
        <v>1</v>
      </c>
      <c r="G82" s="10"/>
      <c r="H82" s="11"/>
      <c r="I82" s="38"/>
      <c r="J82" s="38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" customHeight="1">
      <c r="A83" s="38"/>
      <c r="B83" s="42"/>
      <c r="C83" s="43"/>
      <c r="D83" s="9" t="s">
        <v>77</v>
      </c>
      <c r="E83" s="14" t="s">
        <v>16</v>
      </c>
      <c r="F83" s="14">
        <v>1</v>
      </c>
      <c r="G83" s="10"/>
      <c r="H83" s="11"/>
      <c r="I83" s="38"/>
      <c r="J83" s="38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" customHeight="1">
      <c r="A84" s="38"/>
      <c r="B84" s="42"/>
      <c r="C84" s="43"/>
      <c r="D84" s="9" t="s">
        <v>78</v>
      </c>
      <c r="E84" s="14" t="s">
        <v>16</v>
      </c>
      <c r="F84" s="14">
        <v>1</v>
      </c>
      <c r="G84" s="10"/>
      <c r="H84" s="11"/>
      <c r="I84" s="38"/>
      <c r="J84" s="38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" customHeight="1">
      <c r="A85" s="38"/>
      <c r="B85" s="42"/>
      <c r="C85" s="43"/>
      <c r="D85" s="12" t="s">
        <v>79</v>
      </c>
      <c r="E85" s="13"/>
      <c r="F85" s="14"/>
      <c r="G85" s="10"/>
      <c r="H85" s="11"/>
      <c r="I85" s="38"/>
      <c r="J85" s="38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38"/>
      <c r="B86" s="42"/>
      <c r="C86" s="43"/>
      <c r="D86" s="9" t="s">
        <v>80</v>
      </c>
      <c r="E86" s="14" t="s">
        <v>16</v>
      </c>
      <c r="F86" s="14">
        <v>3</v>
      </c>
      <c r="G86" s="10"/>
      <c r="H86" s="11"/>
      <c r="I86" s="38"/>
      <c r="J86" s="38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" customHeight="1">
      <c r="A87" s="38"/>
      <c r="B87" s="42"/>
      <c r="C87" s="43"/>
      <c r="D87" s="9" t="s">
        <v>81</v>
      </c>
      <c r="E87" s="14" t="s">
        <v>16</v>
      </c>
      <c r="F87" s="14">
        <v>4</v>
      </c>
      <c r="G87" s="10"/>
      <c r="H87" s="11"/>
      <c r="I87" s="38"/>
      <c r="J87" s="38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" customHeight="1">
      <c r="A88" s="37" t="s">
        <v>82</v>
      </c>
      <c r="B88" s="37" t="s">
        <v>83</v>
      </c>
      <c r="C88" s="46" t="s">
        <v>84</v>
      </c>
      <c r="D88" s="19" t="s">
        <v>85</v>
      </c>
      <c r="E88" s="20" t="s">
        <v>86</v>
      </c>
      <c r="F88" s="20">
        <v>6328</v>
      </c>
      <c r="G88" s="20"/>
      <c r="H88" s="11"/>
      <c r="I88" s="45">
        <f>ROUND(SUM(H88:H97),0)</f>
        <v>0</v>
      </c>
      <c r="J88" s="47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" customHeight="1">
      <c r="A89" s="38"/>
      <c r="B89" s="38"/>
      <c r="C89" s="38"/>
      <c r="D89" s="19" t="s">
        <v>87</v>
      </c>
      <c r="E89" s="20" t="s">
        <v>88</v>
      </c>
      <c r="F89" s="20">
        <v>388</v>
      </c>
      <c r="G89" s="20"/>
      <c r="H89" s="11"/>
      <c r="I89" s="38"/>
      <c r="J89" s="38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" customHeight="1">
      <c r="A90" s="38"/>
      <c r="B90" s="38"/>
      <c r="C90" s="38"/>
      <c r="D90" s="19" t="s">
        <v>89</v>
      </c>
      <c r="E90" s="20" t="s">
        <v>90</v>
      </c>
      <c r="F90" s="20">
        <v>438</v>
      </c>
      <c r="G90" s="20"/>
      <c r="H90" s="11"/>
      <c r="I90" s="38"/>
      <c r="J90" s="38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" customHeight="1">
      <c r="A91" s="38"/>
      <c r="B91" s="38"/>
      <c r="C91" s="38"/>
      <c r="D91" s="19" t="s">
        <v>91</v>
      </c>
      <c r="E91" s="20" t="s">
        <v>90</v>
      </c>
      <c r="F91" s="20">
        <v>774</v>
      </c>
      <c r="G91" s="20"/>
      <c r="H91" s="11"/>
      <c r="I91" s="38"/>
      <c r="J91" s="38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38"/>
      <c r="B92" s="38"/>
      <c r="C92" s="38"/>
      <c r="D92" s="19" t="s">
        <v>92</v>
      </c>
      <c r="E92" s="20" t="s">
        <v>16</v>
      </c>
      <c r="F92" s="20">
        <v>490</v>
      </c>
      <c r="G92" s="20"/>
      <c r="H92" s="11"/>
      <c r="I92" s="38"/>
      <c r="J92" s="38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38"/>
      <c r="B93" s="38"/>
      <c r="C93" s="38"/>
      <c r="D93" s="19" t="s">
        <v>93</v>
      </c>
      <c r="E93" s="20" t="s">
        <v>16</v>
      </c>
      <c r="F93" s="20">
        <v>83</v>
      </c>
      <c r="G93" s="20"/>
      <c r="H93" s="11"/>
      <c r="I93" s="38"/>
      <c r="J93" s="38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" customHeight="1">
      <c r="A94" s="38"/>
      <c r="B94" s="38"/>
      <c r="C94" s="38"/>
      <c r="D94" s="19" t="s">
        <v>94</v>
      </c>
      <c r="E94" s="20" t="s">
        <v>16</v>
      </c>
      <c r="F94" s="20">
        <v>803</v>
      </c>
      <c r="G94" s="20"/>
      <c r="H94" s="11"/>
      <c r="I94" s="38"/>
      <c r="J94" s="38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38"/>
      <c r="B95" s="38"/>
      <c r="C95" s="38"/>
      <c r="D95" s="19" t="s">
        <v>95</v>
      </c>
      <c r="E95" s="20" t="s">
        <v>16</v>
      </c>
      <c r="F95" s="20">
        <v>831</v>
      </c>
      <c r="G95" s="20"/>
      <c r="H95" s="11"/>
      <c r="I95" s="38"/>
      <c r="J95" s="38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" customHeight="1">
      <c r="A96" s="38"/>
      <c r="B96" s="38"/>
      <c r="C96" s="38"/>
      <c r="D96" s="19" t="s">
        <v>96</v>
      </c>
      <c r="E96" s="20" t="s">
        <v>90</v>
      </c>
      <c r="F96" s="20">
        <v>291</v>
      </c>
      <c r="G96" s="20"/>
      <c r="H96" s="11"/>
      <c r="I96" s="38"/>
      <c r="J96" s="38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" customHeight="1">
      <c r="A97" s="38"/>
      <c r="B97" s="38"/>
      <c r="C97" s="39"/>
      <c r="D97" s="19" t="s">
        <v>97</v>
      </c>
      <c r="E97" s="20" t="s">
        <v>98</v>
      </c>
      <c r="F97" s="20">
        <v>277</v>
      </c>
      <c r="G97" s="20"/>
      <c r="H97" s="11"/>
      <c r="I97" s="39"/>
      <c r="J97" s="38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90">
      <c r="A98" s="38"/>
      <c r="B98" s="38"/>
      <c r="C98" s="21" t="s">
        <v>99</v>
      </c>
      <c r="D98" s="19" t="s">
        <v>100</v>
      </c>
      <c r="E98" s="20" t="s">
        <v>101</v>
      </c>
      <c r="F98" s="22">
        <v>2.5</v>
      </c>
      <c r="G98" s="10"/>
      <c r="H98" s="11"/>
      <c r="I98" s="18">
        <f>ROUND(SUM(H98),0)</f>
        <v>0</v>
      </c>
      <c r="J98" s="38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67.5" customHeight="1">
      <c r="A99" s="38"/>
      <c r="B99" s="38"/>
      <c r="C99" s="46" t="s">
        <v>102</v>
      </c>
      <c r="D99" s="19" t="s">
        <v>103</v>
      </c>
      <c r="E99" s="20" t="s">
        <v>16</v>
      </c>
      <c r="F99" s="22">
        <v>5</v>
      </c>
      <c r="G99" s="20"/>
      <c r="H99" s="11"/>
      <c r="I99" s="45">
        <f>ROUND(SUM(H99:H102),0)</f>
        <v>0</v>
      </c>
      <c r="J99" s="38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66.75" customHeight="1">
      <c r="A100" s="38"/>
      <c r="B100" s="38"/>
      <c r="C100" s="38"/>
      <c r="D100" s="19" t="s">
        <v>104</v>
      </c>
      <c r="E100" s="20" t="s">
        <v>16</v>
      </c>
      <c r="F100" s="22">
        <v>5</v>
      </c>
      <c r="G100" s="20"/>
      <c r="H100" s="11"/>
      <c r="I100" s="38"/>
      <c r="J100" s="38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38"/>
      <c r="B101" s="38"/>
      <c r="C101" s="38"/>
      <c r="D101" s="19" t="s">
        <v>105</v>
      </c>
      <c r="E101" s="20" t="s">
        <v>16</v>
      </c>
      <c r="F101" s="22">
        <v>5</v>
      </c>
      <c r="G101" s="20"/>
      <c r="H101" s="11"/>
      <c r="I101" s="38"/>
      <c r="J101" s="38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39"/>
      <c r="B102" s="39"/>
      <c r="C102" s="39"/>
      <c r="D102" s="19" t="s">
        <v>106</v>
      </c>
      <c r="E102" s="20" t="s">
        <v>16</v>
      </c>
      <c r="F102" s="22">
        <v>5</v>
      </c>
      <c r="G102" s="20"/>
      <c r="H102" s="11"/>
      <c r="I102" s="39"/>
      <c r="J102" s="39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34"/>
      <c r="B103" s="32"/>
      <c r="C103" s="32"/>
      <c r="D103" s="32"/>
      <c r="E103" s="32"/>
      <c r="F103" s="32"/>
      <c r="G103" s="32"/>
      <c r="H103" s="33"/>
      <c r="I103" s="23"/>
      <c r="J103" s="24">
        <f>SUM(J9:J102)</f>
        <v>0</v>
      </c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</sheetData>
  <mergeCells count="18">
    <mergeCell ref="A103:H103"/>
    <mergeCell ref="A6:J6"/>
    <mergeCell ref="A7:J7"/>
    <mergeCell ref="A9:A87"/>
    <mergeCell ref="B9:C87"/>
    <mergeCell ref="I9:I87"/>
    <mergeCell ref="A88:A102"/>
    <mergeCell ref="I88:I97"/>
    <mergeCell ref="B88:B102"/>
    <mergeCell ref="C88:C97"/>
    <mergeCell ref="C99:C102"/>
    <mergeCell ref="J9:J87"/>
    <mergeCell ref="J88:J102"/>
    <mergeCell ref="I99:I102"/>
    <mergeCell ref="C1:G1"/>
    <mergeCell ref="C2:G2"/>
    <mergeCell ref="C3:G3"/>
    <mergeCell ref="C4:G4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Figueroa</dc:creator>
  <cp:lastModifiedBy>Diana Lorena Palta M</cp:lastModifiedBy>
  <dcterms:created xsi:type="dcterms:W3CDTF">2026-08-18T18:45:46Z</dcterms:created>
  <dcterms:modified xsi:type="dcterms:W3CDTF">2026-09-23T17:13:21Z</dcterms:modified>
</cp:coreProperties>
</file>