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docs.live.net/771861e16d42855f/Desktop/2026/TOTA/PRESUPUESTO/DIA DEL CAMPESINO/"/>
    </mc:Choice>
  </mc:AlternateContent>
  <xr:revisionPtr revIDLastSave="150" documentId="13_ncr:1_{9B836413-72B5-4B14-8254-EA3BB498F66E}" xr6:coauthVersionLast="47" xr6:coauthVersionMax="47" xr10:uidLastSave="{0903B9EF-00D1-4296-AD39-AF50037B8577}"/>
  <bookViews>
    <workbookView xWindow="-108" yWindow="-108" windowWidth="23256" windowHeight="12456" xr2:uid="{FF54DE31-6570-4BA0-8C43-3707C4F85DCB}"/>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13" i="1" l="1"/>
  <c r="G9" i="1"/>
  <c r="G10" i="1"/>
  <c r="G11" i="1"/>
  <c r="G12" i="1"/>
  <c r="H10" i="1"/>
  <c r="H11" i="1"/>
  <c r="H12" i="1"/>
  <c r="H9" i="1"/>
  <c r="H8" i="1"/>
  <c r="G8" i="1"/>
  <c r="G5" i="1"/>
  <c r="H5" i="1" s="1"/>
  <c r="G3" i="1"/>
  <c r="H3" i="1" s="1"/>
  <c r="G2" i="1"/>
  <c r="H2" i="1" s="1"/>
</calcChain>
</file>

<file path=xl/sharedStrings.xml><?xml version="1.0" encoding="utf-8"?>
<sst xmlns="http://schemas.openxmlformats.org/spreadsheetml/2006/main" count="34" uniqueCount="32">
  <si>
    <t>CANTIDAD</t>
  </si>
  <si>
    <t>ITEM</t>
  </si>
  <si>
    <t>DESCRIPCIÓN</t>
  </si>
  <si>
    <t>UNIDAD DE MEDIDA</t>
  </si>
  <si>
    <t>PROMEDIO</t>
  </si>
  <si>
    <t>VALOR TOTAL</t>
  </si>
  <si>
    <t xml:space="preserve">INCENTIVO PARA EL RECONOCIMIENTO A LAS FAMILIAS CAMPESINAS DEL MUNICIPIO </t>
  </si>
  <si>
    <t xml:space="preserve"> Entrega de incentivos destinados a las familias campesinas beneficiarias de la jornada de conmemoración del Día del Campesino, consistentes en juegos de cuatro (4) ollas en aluminio en los tamaños Numero 16,20,22 y 24 cuya  descripcin especifica de cada olla se encuentra en el anexo. El valor comprende integralmente el suministro, empaque, embalaje, cargue, transporte hasta el municipio de Tota, descargue, distribución y entrega en los puntos definidos para la jornada, así como los demás costos asociados a su entrega.</t>
  </si>
  <si>
    <t>INCENTIVO</t>
  </si>
  <si>
    <t>ALIMENTACIÓN PARA LA JORNADA DE INTEGRACIÓN CAMPESINA</t>
  </si>
  <si>
    <t>Entrega de raciones de alimentación en el marco de la jornada de conmemoración e integración del Día del Campesino, compuestas por Proteína. (Gallina de 380 gracias aprox (media gallina))Arepa boyasence rellena de queso campesino de 90 gr (1 ud)Tubérculo(Papa pastusa) 150 gr (2 und) Una bebida Hidratante de 330 ML
Empacado de forma individual en recipiente biodegradable, con las siguientes características: 
Base 19x11. Parte alta 23x13 cm, elaborados a partir de bagazo de caña de azúcar. Cumpliendo con la resolución 683 de 28 de marzo de 2012. 100% biodegradable, compostable y ecológico. El valor comprende preparación, empaque, cargue, transporte hasta el municipio de Tota, distribución y entrega en los diferentes puntos establecidos para el desarrollo de la jornada, así como los demás costos logísticos asociados y la coordinación requerida con la Alcaldía Municipal de Tota.</t>
  </si>
  <si>
    <t>RACION</t>
  </si>
  <si>
    <t>ORGANIZACIÓN FESTIVAL DEL CEDAZO DE ORO</t>
  </si>
  <si>
    <t>SONIDO Y ADECUACION TECNICA</t>
  </si>
  <si>
    <t>Servicio integral de sonido profesional amplificado de alta difusión, con una potencia mínima de 10.000 vatios, destinado al desarrollo de las actividades musicales, culturales y protocolarias de la jornada. Incluye transporte de los equipos de ida y regreso al municipio de Tota, cargue, descargue, montaje, instalación, configuración, pruebas de sonido, operación técnica durante el desarrollo de la jornada y desmontaje. Especificaciones técnicas mínimas: seis (6) cabinas de sistema Line Array para PA, con respuesta de frecuencia de 80 Hz a 20 kHz y cobertura horizontal de 90° a 120°; dos (2) bajos dobles de 18 pulgadas para PA, con respuesta de frecuencia de 28 Hz a 100 Hz; cuatro (4) monitores de piso; dos (2) bajos sencillos de 15 pulgadas para monitoreo; dos (2) cabinas para side fill; una (1) consola digital de mínimo 40 canales; diez (10) micrófonos dinámicos para voz; diez (10) micrófonos dinámicos para instrumentos; cinco (5) micrófonos dinámicos para voz para presentaciones en vivo; dos (2) micrófonos inalámbricos para voz; potencia mínima de 10.000 vatios en PA; un (1) distribuidor eléctrico para protección y distribución de los equipos; un (1) sistema Snake de mínimo ocho (8) canales y 15 metros; rack para plantas de amplificación; seis (6) cajas directas dobles; y sistema de conexión eléctrica de mínimo 60 metros para los equipos. El servicio comprende además el personal técnico requerido para el montaje, instalación, configuración, pruebas, operación, monitoreo y desmontaje del sistema durante toda la jornada, así como los elementos y actividades necesarios para garantizar su adecuado funcionamiento.</t>
  </si>
  <si>
    <t>PRESENTACIONES DE GRUPOS MUSICALES MUNICIPALES</t>
  </si>
  <si>
    <t>Realización de tres (3) presentaciones musicales a cargo de grupos musicales del municipio de Tota, como parte de la programación cultural de la jornada de conmemoración del Día del Campesino. Cada grupo realizará una presentación con una duración máxima de una (1) hora. El valor comprende la organización, coordinación, desplazamientos que correspondan, requerimientos logísticos y demás costos asociados a la participación y presentación de los grupos durante la jornada, incluyendo los impuestos, tasas, contribuciones, derechos de autor y derechos conexos que correspondan, de acuerdo con la programación establecida y en coordinación con la Alcaldía Municipal de Tota.</t>
  </si>
  <si>
    <t>RALLY CAMPESINO DE INTEGRACIÓN</t>
  </si>
  <si>
    <t>Organización, coordinación y logística general (incluida la etapa previa al evento) para la realización del Rally Campesino, como actividad recreativa, de integración y fortalecimiento de la identidad y tradición campesina, incluyendo la convocatoria y organización de los participantes, adecuación y distribución de los espacios y recorrido, disposición de personal, elementos y materiales requeridos para las diferentes estaciones y pruebas de habilidad, coordinación y acompañamiento de los equipos durante la actividad, montaje y desmontaje, así como la entrega de incentivos o reconocimientos a los ganadores, de acuerdo con las condiciones y programación establecidas en coordinación con la Alcaldía Municipal de Tota.</t>
  </si>
  <si>
    <t>CONCURSO DE LA PAPA MÁS GRANDE</t>
  </si>
  <si>
    <t>Organización, coordinación y logística general (incluida la etapa previa al evento) para la realización del concurso de la papa más grande, incluyendo el personal requerido para la inscripción de los participantes, distribución y adecuación de los espacios donde se desarrollará la actividad, disposición y coordinación de jueces, apoyo logístico y demás requerimientos necesarios para el adecuado desarrollo del concurso, así como la entrega de la premiación a los ganadores, de acuerdo con las condiciones y programación establecidas en coordinación con la Alcaldía Municipal de Tota.</t>
  </si>
  <si>
    <t>CONCURSO DE LA TRUCHA MÁS GRANDE</t>
  </si>
  <si>
    <t>Organización, coordinación y logística general (incluida la etapa previa al evento) para la realización del concurso de la trucha más grande, incluyendo el personal requerido para la inscripción de los participantes, distribución y adecuación de los espacios donde se desarrollará la actividad, disposición y coordinación de jueces, apoyo logístico y demás requerimientos necesarios para el adecuado desarrollo del concurso, así como la entrega de la premiación a los ganadores, de acuerdo con las condiciones y programación establecidas en coordinación con la Alcaldía Municipal de Tota</t>
  </si>
  <si>
    <t>CONCURSO DE HILANDERAS</t>
  </si>
  <si>
    <t>Organización, coordinación y logística general (incluida la etapa previa al evento) para la realización del concurso de hilanderas, incluyendo el personal requerido para la inscripción de las participantes, distribución y adecuación de los espacios donde se desarrollará la actividad, disposición y coordinación de jueces, apoyo logístico y demás requerimientos necesarios para el adecuado desarrollo del concurso, así como la entrega de la premiación a las ganadoras, de acuerdo con las condiciones y programación establecidas en coordinación con la Alcaldía Municipal de Tota.</t>
  </si>
  <si>
    <t>SERVICIO</t>
  </si>
  <si>
    <t>ACTIVIDAD</t>
  </si>
  <si>
    <t>CONCURSO</t>
  </si>
  <si>
    <t>GLOBAL</t>
  </si>
  <si>
    <t>VALOR COTIZACION 1 (FUND ORO)</t>
  </si>
  <si>
    <t>VALOR COTIZACION 2(TYS)</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</si>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</sst>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quot;$&quot;\ #,##0"/>
  </numFmts>
  <fonts count="3" x14ac:knownFonts="1">
    <font>
      <sz val="11"/>
      <color theme="1"/>
      <name val="Aptos Narrow"/>
      <family val="2"/>
      <scheme val="minor"/>
    </font>
    <font>
      <sz val="11"/>
      <color theme="1"/>
      <name val="Aptos Narrow"/>
      <family val="2"/>
      <scheme val="minor"/>
    </font>
    <font>
      <b/>
      <sz val="10"/>
      <color rgb="FF000000"/>
      <name val="Arial"/>
      <family val="2"/>
    </font>
  </fonts>
  <fills count="3">
    <fill>
      <patternFill patternType="none"/>
    </fill>
    <fill>
      <patternFill patternType="gray125"/>
    </fill>
    <fill>
      <patternFill patternType="solid">
        <fgColor rgb="FFF2F2F2"/>
        <bgColor indexed="64"/>
      </patternFill>
    </fill>
  </fills>
  <borders count="10">
    <border>
      <left/>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38">
    <xf numFmtId="0" fontId="0" fillId="0" borderId="0" xfId="0"/>
    <xf numFmtId="0" fontId="2" fillId="2" borderId="1" xfId="0" applyFont="1" applyFill="1" applyBorder="1" applyAlignment="1">
      <alignment horizontal="center" vertical="center" wrapText="1"/>
    </xf>
    <xf numFmtId="0" fontId="0" fillId="0" borderId="2" xfId="0" applyBorder="1" applyAlignment="1">
      <alignment horizontal="center" vertical="center"/>
    </xf>
    <xf numFmtId="0" fontId="0" fillId="0" borderId="0" xfId="0" applyAlignment="1">
      <alignment vertical="center"/>
    </xf>
    <xf numFmtId="0" fontId="0" fillId="0" borderId="0" xfId="0" applyAlignment="1">
      <alignment horizontal="center" vertical="center"/>
    </xf>
    <xf numFmtId="0" fontId="0" fillId="0" borderId="2" xfId="0" applyBorder="1" applyAlignment="1">
      <alignment horizontal="center"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wrapText="1"/>
    </xf>
    <xf numFmtId="0" fontId="0" fillId="0" borderId="3" xfId="0" applyBorder="1" applyAlignment="1">
      <alignment horizontal="left" vertical="center" wrapText="1"/>
    </xf>
    <xf numFmtId="0" fontId="0" fillId="0" borderId="3" xfId="0" applyBorder="1" applyAlignment="1">
      <alignment wrapText="1"/>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2" xfId="0" applyBorder="1" applyAlignment="1">
      <alignment horizontal="center" vertical="center"/>
    </xf>
    <xf numFmtId="164" fontId="0" fillId="0" borderId="2" xfId="0" applyNumberFormat="1" applyBorder="1" applyAlignment="1">
      <alignment horizontal="center" vertical="center"/>
    </xf>
    <xf numFmtId="0" fontId="0" fillId="0" borderId="2" xfId="0" applyBorder="1" applyAlignment="1">
      <alignment horizontal="center" vertical="center" wrapText="1"/>
    </xf>
    <xf numFmtId="165" fontId="0" fillId="0" borderId="2" xfId="0" applyNumberFormat="1" applyBorder="1" applyAlignment="1">
      <alignment vertical="center"/>
    </xf>
    <xf numFmtId="165" fontId="0" fillId="0" borderId="3" xfId="0" applyNumberFormat="1" applyBorder="1" applyAlignment="1">
      <alignment vertical="center"/>
    </xf>
    <xf numFmtId="165" fontId="0" fillId="0" borderId="4" xfId="0" applyNumberFormat="1" applyBorder="1" applyAlignment="1">
      <alignment horizontal="center" vertical="center"/>
    </xf>
    <xf numFmtId="165" fontId="0" fillId="0" borderId="4" xfId="0" applyNumberFormat="1" applyBorder="1" applyAlignment="1">
      <alignment vertical="center"/>
    </xf>
    <xf numFmtId="164" fontId="0" fillId="0" borderId="5" xfId="1" applyNumberFormat="1" applyFont="1" applyBorder="1" applyAlignment="1">
      <alignment horizontal="center" vertical="center"/>
    </xf>
    <xf numFmtId="164" fontId="0" fillId="0" borderId="4" xfId="1" applyNumberFormat="1" applyFont="1" applyBorder="1" applyAlignment="1">
      <alignment horizontal="center" vertical="center"/>
    </xf>
    <xf numFmtId="165" fontId="0" fillId="0" borderId="2" xfId="0" applyNumberFormat="1" applyBorder="1" applyAlignment="1">
      <alignment horizontal="center" vertical="center"/>
    </xf>
    <xf numFmtId="165" fontId="0" fillId="0" borderId="2" xfId="0" applyNumberFormat="1" applyBorder="1" applyAlignment="1">
      <alignment horizontal="center" vertical="center"/>
    </xf>
    <xf numFmtId="165" fontId="0" fillId="0" borderId="3" xfId="0" applyNumberFormat="1" applyBorder="1" applyAlignment="1">
      <alignment horizontal="center" vertical="center"/>
    </xf>
    <xf numFmtId="164" fontId="0" fillId="0" borderId="3" xfId="0" applyNumberFormat="1" applyBorder="1" applyAlignment="1">
      <alignment horizontal="center" vertic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164" fontId="0" fillId="0" borderId="6" xfId="0" applyNumberFormat="1" applyBorder="1" applyAlignment="1">
      <alignment horizontal="center" vertical="center"/>
    </xf>
    <xf numFmtId="0" fontId="0" fillId="0" borderId="4" xfId="0" applyBorder="1" applyAlignment="1">
      <alignment horizontal="center" vertical="center"/>
    </xf>
    <xf numFmtId="164" fontId="0" fillId="0" borderId="4" xfId="0" applyNumberFormat="1"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CBC90-E913-4FF4-A63E-9B107F3D1D87}">
  <dimension ref="A1:H13"/>
  <sheetViews>
    <sheetView tabSelected="1" zoomScale="73" workbookViewId="0">
      <selection activeCell="A4" sqref="A4:H4"/>
    </sheetView>
  </sheetViews>
  <sheetFormatPr baseColWidth="10" defaultRowHeight="14.4" x14ac:dyDescent="0.3"/>
  <cols>
    <col min="1" max="1" width="18.44140625" customWidth="1"/>
    <col min="2" max="2" width="47" customWidth="1"/>
    <col min="3" max="3" width="14.33203125" style="3" customWidth="1"/>
    <col min="4" max="4" width="11.5546875" style="4"/>
    <col min="5" max="6" width="20.6640625" bestFit="1" customWidth="1"/>
    <col min="7" max="7" width="16" customWidth="1"/>
    <col min="8" max="8" width="13.88671875" style="4" bestFit="1" customWidth="1"/>
  </cols>
  <sheetData>
    <row r="1" spans="1:8" ht="26.4" x14ac:dyDescent="0.3">
      <c r="A1" s="1" t="s">
        <v>1</v>
      </c>
      <c r="B1" s="1" t="s">
        <v>2</v>
      </c>
      <c r="C1" s="1" t="s">
        <v>3</v>
      </c>
      <c r="D1" s="1" t="s">
        <v>0</v>
      </c>
      <c r="E1" s="1" t="s">
        <v>29</v>
      </c>
      <c r="F1" s="1" t="s">
        <v>30</v>
      </c>
      <c r="G1" s="1" t="s">
        <v>4</v>
      </c>
      <c r="H1" s="1" t="s">
        <v>5</v>
      </c>
    </row>
    <row r="2" spans="1:8" ht="202.2" customHeight="1" x14ac:dyDescent="0.3">
      <c r="A2" s="5" t="s">
        <v>6</v>
      </c>
      <c r="B2" s="7" t="s">
        <v>7</v>
      </c>
      <c r="C2" s="5" t="s">
        <v>8</v>
      </c>
      <c r="D2" s="2">
        <v>2000</v>
      </c>
      <c r="E2" s="19">
        <v>104500</v>
      </c>
      <c r="F2" s="19">
        <v>106500</v>
      </c>
      <c r="G2" s="6">
        <f>(E2+F2)/2</f>
        <v>105500</v>
      </c>
      <c r="H2" s="6">
        <f>G2*D2</f>
        <v>211000000</v>
      </c>
    </row>
    <row r="3" spans="1:8" ht="261" customHeight="1" thickBot="1" x14ac:dyDescent="0.35">
      <c r="A3" s="11" t="s">
        <v>9</v>
      </c>
      <c r="B3" s="9" t="s">
        <v>10</v>
      </c>
      <c r="C3" s="11" t="s">
        <v>11</v>
      </c>
      <c r="D3" s="12">
        <v>3200</v>
      </c>
      <c r="E3" s="20">
        <v>28425</v>
      </c>
      <c r="F3" s="20">
        <v>28825</v>
      </c>
      <c r="G3" s="28">
        <f t="shared" ref="G3:G5" si="0">(E3+F3)/2</f>
        <v>28625</v>
      </c>
      <c r="H3" s="28">
        <f t="shared" ref="H3:H5" si="1">G3*D3</f>
        <v>91600000</v>
      </c>
    </row>
    <row r="4" spans="1:8" ht="15" thickBot="1" x14ac:dyDescent="0.35">
      <c r="A4" s="35" t="s">
        <v>12</v>
      </c>
      <c r="B4" s="36"/>
      <c r="C4" s="36"/>
      <c r="D4" s="36"/>
      <c r="E4" s="36"/>
      <c r="F4" s="36"/>
      <c r="G4" s="36"/>
      <c r="H4" s="37"/>
    </row>
    <row r="5" spans="1:8" ht="45.6" customHeight="1" x14ac:dyDescent="0.3">
      <c r="A5" s="13" t="s">
        <v>13</v>
      </c>
      <c r="B5" s="13" t="s">
        <v>14</v>
      </c>
      <c r="C5" s="33" t="s">
        <v>25</v>
      </c>
      <c r="D5" s="33">
        <v>1</v>
      </c>
      <c r="E5" s="23">
        <v>11750000</v>
      </c>
      <c r="F5" s="21">
        <v>12250000</v>
      </c>
      <c r="G5" s="34">
        <f t="shared" si="0"/>
        <v>12000000</v>
      </c>
      <c r="H5" s="34">
        <f t="shared" si="1"/>
        <v>12000000</v>
      </c>
    </row>
    <row r="6" spans="1:8" ht="211.2" customHeight="1" x14ac:dyDescent="0.3">
      <c r="A6" s="18"/>
      <c r="B6" s="18"/>
      <c r="C6" s="16"/>
      <c r="D6" s="16"/>
      <c r="E6" s="23"/>
      <c r="F6" s="26"/>
      <c r="G6" s="17"/>
      <c r="H6" s="17"/>
    </row>
    <row r="7" spans="1:8" ht="211.2" customHeight="1" x14ac:dyDescent="0.3">
      <c r="A7" s="18"/>
      <c r="B7" s="18"/>
      <c r="C7" s="16"/>
      <c r="D7" s="16"/>
      <c r="E7" s="24"/>
      <c r="F7" s="26"/>
      <c r="G7" s="17"/>
      <c r="H7" s="17"/>
    </row>
    <row r="8" spans="1:8" ht="201.6" x14ac:dyDescent="0.3">
      <c r="A8" s="14" t="s">
        <v>15</v>
      </c>
      <c r="B8" s="7" t="s">
        <v>16</v>
      </c>
      <c r="C8" s="5" t="s">
        <v>28</v>
      </c>
      <c r="D8" s="2">
        <v>1</v>
      </c>
      <c r="E8" s="25">
        <v>3150000</v>
      </c>
      <c r="F8" s="22">
        <v>3350000</v>
      </c>
      <c r="G8" s="6">
        <f>(E8+F8)/2</f>
        <v>3250000</v>
      </c>
      <c r="H8" s="6">
        <f>G8*D8</f>
        <v>3250000</v>
      </c>
    </row>
    <row r="9" spans="1:8" ht="220.8" customHeight="1" x14ac:dyDescent="0.3">
      <c r="A9" s="14" t="s">
        <v>17</v>
      </c>
      <c r="B9" s="8" t="s">
        <v>18</v>
      </c>
      <c r="C9" s="11" t="s">
        <v>26</v>
      </c>
      <c r="D9" s="2">
        <v>1</v>
      </c>
      <c r="E9" s="25">
        <v>925000</v>
      </c>
      <c r="F9" s="19">
        <v>975000</v>
      </c>
      <c r="G9" s="6">
        <f t="shared" ref="G9:G12" si="2">(E9+F9)/2</f>
        <v>950000</v>
      </c>
      <c r="H9" s="6">
        <f>G9*D9</f>
        <v>950000</v>
      </c>
    </row>
    <row r="10" spans="1:8" ht="173.4" customHeight="1" x14ac:dyDescent="0.3">
      <c r="A10" s="14" t="s">
        <v>19</v>
      </c>
      <c r="B10" s="8" t="s">
        <v>20</v>
      </c>
      <c r="C10" s="5" t="s">
        <v>27</v>
      </c>
      <c r="D10" s="2">
        <v>1</v>
      </c>
      <c r="E10" s="25">
        <v>380000</v>
      </c>
      <c r="F10" s="19">
        <v>420000</v>
      </c>
      <c r="G10" s="6">
        <f t="shared" si="2"/>
        <v>400000</v>
      </c>
      <c r="H10" s="6">
        <f t="shared" ref="H10:H12" si="3">G10*D10</f>
        <v>400000</v>
      </c>
    </row>
    <row r="11" spans="1:8" ht="182.4" customHeight="1" x14ac:dyDescent="0.3">
      <c r="A11" s="14" t="s">
        <v>21</v>
      </c>
      <c r="B11" s="8" t="s">
        <v>22</v>
      </c>
      <c r="C11" s="5" t="s">
        <v>27</v>
      </c>
      <c r="D11" s="2">
        <v>1</v>
      </c>
      <c r="E11" s="25">
        <v>380000</v>
      </c>
      <c r="F11" s="19">
        <v>420000</v>
      </c>
      <c r="G11" s="6">
        <f t="shared" si="2"/>
        <v>400000</v>
      </c>
      <c r="H11" s="6">
        <f t="shared" si="3"/>
        <v>400000</v>
      </c>
    </row>
    <row r="12" spans="1:8" ht="166.8" customHeight="1" thickBot="1" x14ac:dyDescent="0.35">
      <c r="A12" s="15" t="s">
        <v>23</v>
      </c>
      <c r="B12" s="10" t="s">
        <v>24</v>
      </c>
      <c r="C12" s="11" t="s">
        <v>27</v>
      </c>
      <c r="D12" s="12">
        <v>1</v>
      </c>
      <c r="E12" s="27">
        <v>380000</v>
      </c>
      <c r="F12" s="20">
        <v>420000</v>
      </c>
      <c r="G12" s="28">
        <f t="shared" si="2"/>
        <v>400000</v>
      </c>
      <c r="H12" s="28">
        <f t="shared" si="3"/>
        <v>400000</v>
      </c>
    </row>
    <row r="13" spans="1:8" ht="15" thickBot="1" x14ac:dyDescent="0.35">
      <c r="A13" s="29" t="s">
        <v>31</v>
      </c>
      <c r="B13" s="30"/>
      <c r="C13" s="30"/>
      <c r="D13" s="30"/>
      <c r="E13" s="30"/>
      <c r="F13" s="30"/>
      <c r="G13" s="31"/>
      <c r="H13" s="32">
        <f>SUM(H8:H12,H5,H3,H2)</f>
        <v>320000000</v>
      </c>
    </row>
  </sheetData>
  <mergeCells count="10">
    <mergeCell ref="A13:G13"/>
    <mergeCell ref="G5:G7"/>
    <mergeCell ref="H5:H7"/>
    <mergeCell ref="A4:H4"/>
    <mergeCell ref="A5:A7"/>
    <mergeCell ref="B5:B7"/>
    <mergeCell ref="C5:C7"/>
    <mergeCell ref="D5:D7"/>
    <mergeCell ref="E5:E7"/>
    <mergeCell ref="F5:F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Riaño</dc:creator>
  <cp:lastModifiedBy>Isabel Riaño</cp:lastModifiedBy>
  <dcterms:created xsi:type="dcterms:W3CDTF">2026-08-12T17:22:27Z</dcterms:created>
  <dcterms:modified xsi:type="dcterms:W3CDTF">2026-09-28T00:11:08Z</dcterms:modified>
</cp:coreProperties>
</file>