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anny\OneDrive\Escritorio\CONTRATACIÓN BARRIOS UNIDOS\2.PROCESOS\2026\2. LP LOGISTICA\1. DOCUMENTOS PARA PUBLIAR\"/>
    </mc:Choice>
  </mc:AlternateContent>
  <bookViews>
    <workbookView xWindow="-120" yWindow="-120" windowWidth="29040" windowHeight="15720" tabRatio="721" firstSheet="4" activeTab="8"/>
  </bookViews>
  <sheets>
    <sheet name="1. Exp. Mín. Habilitante" sheetId="33" r:id="rId1"/>
    <sheet name="2. Aceptacion Esp. Tec." sheetId="34" r:id="rId2"/>
    <sheet name="3. Compromiso ambiental" sheetId="35" r:id="rId3"/>
    <sheet name="4. Compromiso Talento Humano" sheetId="42" r:id="rId4"/>
    <sheet name="5. Oferta económica" sheetId="36" r:id="rId5"/>
    <sheet name="6. Factor ponderable" sheetId="38" r:id="rId6"/>
    <sheet name="7. Ind Nacional" sheetId="39" r:id="rId7"/>
    <sheet name="8. Discapacidad" sheetId="40" r:id="rId8"/>
    <sheet name="9. P. mujer" sheetId="41" r:id="rId9"/>
  </sheets>
  <externalReferences>
    <externalReference r:id="rId10"/>
  </externalReferences>
  <definedNames>
    <definedName name="\a">#REF!</definedName>
    <definedName name="\b">#REF!</definedName>
    <definedName name="\c">#REF!</definedName>
    <definedName name="\l">#REF!</definedName>
    <definedName name="_Fill" hidden="1">#REF!</definedName>
    <definedName name="_xlnm._FilterDatabase" localSheetId="4" hidden="1">'5. Oferta económica'!$A$5:$H$163</definedName>
    <definedName name="_Hlk511125131" localSheetId="2">'3. Compromiso ambiental'!$A$6</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 Mín. Habilitante'!$A$1:$S$30</definedName>
    <definedName name="_xlnm.Print_Area" localSheetId="1">'2. Aceptacion Esp. Tec.'!$A$1:$J$24</definedName>
    <definedName name="_xlnm.Print_Area" localSheetId="3">'4. Compromiso Talento Humano'!$A$1:$J$24</definedName>
    <definedName name="_xlnm.Print_Area" localSheetId="4">'5. Oferta económica'!$A$1:$H$186</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62913"/>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3" i="36" l="1"/>
  <c r="G163" i="36"/>
  <c r="H162" i="36"/>
  <c r="H11" i="36"/>
  <c r="H12" i="36"/>
  <c r="H13" i="36"/>
  <c r="H14" i="36"/>
  <c r="H15" i="36"/>
  <c r="H16" i="36"/>
  <c r="H17" i="36"/>
  <c r="H18" i="36"/>
  <c r="H19" i="36"/>
  <c r="H20" i="36"/>
  <c r="H21" i="36"/>
  <c r="H22" i="36"/>
  <c r="H23" i="36"/>
  <c r="H24" i="36"/>
  <c r="H25" i="36"/>
  <c r="H26" i="36"/>
  <c r="H27" i="36"/>
  <c r="H28" i="36"/>
  <c r="H29" i="36"/>
  <c r="H30" i="36"/>
  <c r="H31" i="36"/>
  <c r="H32" i="36"/>
  <c r="H33" i="36"/>
  <c r="H34" i="36"/>
  <c r="H35" i="36"/>
  <c r="H36" i="36"/>
  <c r="H37" i="36"/>
  <c r="H38" i="36"/>
  <c r="H39" i="36"/>
  <c r="H40" i="36"/>
  <c r="H41" i="36"/>
  <c r="H42" i="36"/>
  <c r="H43" i="36"/>
  <c r="H44" i="36"/>
  <c r="H45" i="36"/>
  <c r="H46" i="36"/>
  <c r="H47" i="36"/>
  <c r="H48" i="36"/>
  <c r="H49" i="36"/>
  <c r="H50" i="36"/>
  <c r="H51" i="36"/>
  <c r="H52" i="36"/>
  <c r="H53" i="36"/>
  <c r="H54" i="36"/>
  <c r="H55" i="36"/>
  <c r="H56" i="36"/>
  <c r="H57" i="36"/>
  <c r="H58" i="36"/>
  <c r="H59" i="36"/>
  <c r="H60" i="36"/>
  <c r="H61" i="36"/>
  <c r="H62" i="36"/>
  <c r="H63" i="36"/>
  <c r="H64" i="36"/>
  <c r="H65" i="36"/>
  <c r="H66" i="36"/>
  <c r="H67" i="36"/>
  <c r="H68" i="36"/>
  <c r="H69" i="36"/>
  <c r="H70" i="36"/>
  <c r="H71" i="36"/>
  <c r="H72" i="36"/>
  <c r="H73" i="36"/>
  <c r="H74" i="36"/>
  <c r="H75" i="36"/>
  <c r="H76" i="36"/>
  <c r="H77" i="36"/>
  <c r="H78" i="36"/>
  <c r="H79" i="36"/>
  <c r="H80" i="36"/>
  <c r="H81" i="36"/>
  <c r="H82" i="36"/>
  <c r="H83" i="36"/>
  <c r="H84" i="36"/>
  <c r="H85" i="36"/>
  <c r="H86" i="36"/>
  <c r="H87" i="36"/>
  <c r="H88" i="36"/>
  <c r="H89" i="36"/>
  <c r="H90" i="36"/>
  <c r="H91" i="36"/>
  <c r="H92" i="36"/>
  <c r="H93" i="36"/>
  <c r="H94" i="36"/>
  <c r="H95" i="36"/>
  <c r="H96" i="36"/>
  <c r="H97" i="36"/>
  <c r="H98" i="36"/>
  <c r="H99" i="36"/>
  <c r="H100" i="36"/>
  <c r="H101" i="36"/>
  <c r="H102" i="36"/>
  <c r="H103" i="36"/>
  <c r="H104" i="36"/>
  <c r="H105" i="36"/>
  <c r="H106" i="36"/>
  <c r="H107" i="36"/>
  <c r="H108" i="36"/>
  <c r="H109" i="36"/>
  <c r="H110" i="36"/>
  <c r="H111" i="36"/>
  <c r="H112" i="36"/>
  <c r="H113" i="36"/>
  <c r="H114" i="36"/>
  <c r="H115" i="36"/>
  <c r="H116" i="36"/>
  <c r="H117" i="36"/>
  <c r="H118" i="36"/>
  <c r="H119" i="36"/>
  <c r="H120" i="36"/>
  <c r="H121" i="36"/>
  <c r="H122" i="36"/>
  <c r="H123" i="36"/>
  <c r="H124" i="36"/>
  <c r="H125" i="36"/>
  <c r="H126" i="36"/>
  <c r="H127" i="36"/>
  <c r="H128" i="36"/>
  <c r="H129" i="36"/>
  <c r="H130" i="36"/>
  <c r="H131" i="36"/>
  <c r="H132" i="36"/>
  <c r="H133" i="36"/>
  <c r="H134" i="36"/>
  <c r="H135" i="36"/>
  <c r="H136" i="36"/>
  <c r="H137" i="36"/>
  <c r="H138" i="36"/>
  <c r="H139" i="36"/>
  <c r="H140" i="36"/>
  <c r="H141" i="36"/>
  <c r="H142" i="36"/>
  <c r="H143" i="36"/>
  <c r="H144" i="36"/>
  <c r="H145" i="36"/>
  <c r="H146" i="36"/>
  <c r="H147" i="36"/>
  <c r="H148" i="36"/>
  <c r="H149" i="36"/>
  <c r="H150" i="36"/>
  <c r="H151" i="36"/>
  <c r="H152" i="36"/>
  <c r="H153" i="36"/>
  <c r="H154" i="36"/>
  <c r="H155" i="36"/>
  <c r="H156" i="36"/>
  <c r="H157" i="36"/>
  <c r="H158" i="36"/>
  <c r="H159" i="36"/>
  <c r="H160" i="36"/>
  <c r="H161" i="36"/>
  <c r="H8" i="36"/>
  <c r="H7" i="36"/>
  <c r="H9" i="36"/>
  <c r="H10" i="36"/>
  <c r="H6" i="36"/>
  <c r="K9" i="33"/>
  <c r="S20" i="33" l="1"/>
  <c r="S21" i="33" l="1"/>
  <c r="S19" i="33"/>
  <c r="S18" i="33" l="1"/>
  <c r="S23" i="33" s="1"/>
  <c r="H163" i="36"/>
</calcChain>
</file>

<file path=xl/sharedStrings.xml><?xml version="1.0" encoding="utf-8"?>
<sst xmlns="http://schemas.openxmlformats.org/spreadsheetml/2006/main" count="857" uniqueCount="461">
  <si>
    <t>FORMATO EXPERIENCIA DEL PROPONENTE</t>
  </si>
  <si>
    <t>OBJETO:</t>
  </si>
  <si>
    <t>“PRESTAR LOS SERVICIOS LOGÍSTICOS, OPERATIVOS, TÉCNICOS Y ADMINISTRATIVOS REQUERIDOS PARA LA PLANEACIÓN, ORGANIZACIÓN, COORDINACIÓN, PRODUCCIÓN Y EJECUCIÓN DE EVENTOS, ACTIVIDADES, JORNADAS, ENCUENTROS, MUESTRAS, FESTIVALES, CAMPAÑAS, FERIAS Y DEMÁS ACCIONES DE CARÁCTER CULTURAL, ARTÍSTICO, PATRIMONIAL, RECREATIVO, DEPORTIVO, COMUNITARIO, INSTITUCIONAL, DE PARTICIPACIÓN CIUDADANA Y DE RENDICIÓN DE CUENTAS QUE ADELANTE LA ALCALDÍA LOCAL DE BARRIOS UNIDOS, EN CUMPLIMIENTO DEL PLAN DE DESARROLLO LOCAL "BARRIOS UNIDOS CAMINA SEGURA" 2025–2028 Y DE LOS PROYECTOS DE INVERSIÓN A CARGO DEL FONDO DE DESARROLLO LOCAL.”</t>
  </si>
  <si>
    <t>NOMBRE PROPONENTE</t>
  </si>
  <si>
    <t>CONSORCIADO  1:</t>
  </si>
  <si>
    <t>PORCENTAJE DE PARTICIPACIÓN:</t>
  </si>
  <si>
    <t>CONSORCIADO  2:</t>
  </si>
  <si>
    <t>CONSORCIADO  3:</t>
  </si>
  <si>
    <t>PRESUPUESTO OFICIAL ESTIMADO:</t>
  </si>
  <si>
    <t>PRESUPUESTO OFICIAL EN SMLMV 2026 SOLICITADO:</t>
  </si>
  <si>
    <t>REQUISITO EXPERIENCIA GENERAL(S):</t>
  </si>
  <si>
    <r>
      <t>Para el presente proceso de selección los proponentes acreditarán la experiencia a través de la información consignada en el certificado del Registro Único de Proponentes, relacionando en el formulario respectivo brindado por la Entidad,</t>
    </r>
    <r>
      <rPr>
        <b/>
        <sz val="11"/>
        <rFont val="Garamond"/>
        <family val="1"/>
      </rPr>
      <t xml:space="preserve"> la experiencia que pretendan hacer valer en el presente proceso y anexando las correspondientes certificaciones y/o actas de liquidación relacionadas.</t>
    </r>
    <r>
      <rPr>
        <sz val="11"/>
        <rFont val="Garamond"/>
        <family val="1"/>
      </rPr>
      <t xml:space="preserve">
</t>
    </r>
    <r>
      <rPr>
        <b/>
        <sz val="11"/>
        <rFont val="Garamond"/>
        <family val="1"/>
      </rPr>
      <t>Los proponentes deberán acreditar experiencia con contratos ejecutados, terminados y/o liquidados, antes de la fecha del cierre del presente proceso de selección, con MÁXIMO TRES (3) CONTRATOS cuya sumatoria sea igual o superior al 100% del presupuesto oficial. Los salarios mínimos de cada certificación se liquidarán con base en el SMMLV de la fecha de terminación del contrato.</t>
    </r>
    <r>
      <rPr>
        <sz val="11"/>
        <rFont val="Garamond"/>
        <family val="1"/>
      </rPr>
      <t xml:space="preserve">
Para efectos de acreditar la experiencia requerida, </t>
    </r>
    <r>
      <rPr>
        <b/>
        <sz val="11"/>
        <rFont val="Garamond"/>
        <family val="1"/>
      </rPr>
      <t>el objeto y/o las obligaciones y/o las actividades certificadas deberán guardar relación con la prestación de servicios logísticos, operativos, técnicos y/o administrativos asociados a la planeación, organización, coordinación, producción y/o ejecución de eventos, actividades, jornadas, encuentros, muestras, festivales, campañas, ferias y demás acciones desarrolladas en alguno de los siguientes ámbitos:
Cultural, artístico y/o patrimonial.
Recreativo y/o deportivo.
Comunitario y/o institucional.
Participación ciudadana y/o rendición de cuentas.</t>
    </r>
    <r>
      <rPr>
        <sz val="11"/>
        <rFont val="Garamond"/>
        <family val="1"/>
      </rPr>
      <t xml:space="preserve">
En consecuencia, serán susceptibles de acreditar la experiencia aquellos</t>
    </r>
    <r>
      <rPr>
        <b/>
        <sz val="11"/>
        <rFont val="Garamond"/>
        <family val="1"/>
      </rPr>
      <t xml:space="preserve"> contratos o certificaciones cuyo objeto y/u obligaciones y/o actividades guarden relación con la prestación de servicios requeridos para la realización integral o parcial de las actividades anteriormente señaladas, incluyendo, entre otras, labores de planeación, organización, coordinación, producción, operación, montaje, logística, apoyo técnico y/o administrativo</t>
    </r>
    <r>
      <rPr>
        <sz val="11"/>
        <rFont val="Garamond"/>
        <family val="1"/>
      </rPr>
      <t xml:space="preserve">. Para efectos de claridad, la experiencia podrá acreditarse mediante contratos cuyo objeto u obligaciones comprendan uno o varios de los componentes descritos, siempre que exista una relación directa, verificable y suficiente con las actividades y servicios requeridos en el presente proceso de contratación.
Nota: </t>
    </r>
    <r>
      <rPr>
        <b/>
        <sz val="11"/>
        <rFont val="Garamond"/>
        <family val="1"/>
      </rPr>
      <t xml:space="preserve">Los proponentes podrán acreditar experiencia proveniente de contratos celebrados con particulares o entidades estatales, </t>
    </r>
    <r>
      <rPr>
        <b/>
        <u/>
        <sz val="11"/>
        <rFont val="Garamond"/>
        <family val="1"/>
      </rPr>
      <t>PERO AL MENOS UNA DE LAS CERTIFICACIONES PRESENTADAS DEBE SER DE UN CONTRATO EJECUTADO CON UNA ENTIDAD PÚBLICA</t>
    </r>
    <r>
      <rPr>
        <sz val="11"/>
        <rFont val="Garamond"/>
        <family val="1"/>
      </rPr>
      <t xml:space="preserve">
Los contratos reportados por el contratista en el RUP con los que se pretende acreditar la experiencia </t>
    </r>
    <r>
      <rPr>
        <b/>
        <u/>
        <sz val="11"/>
        <rFont val="Garamond"/>
        <family val="1"/>
      </rPr>
      <t>deben estar clasificados en el código UNSPSC 80141900 “Exhibiciones y ferias comerciales” y por lo menos TRES (3) más de los siguientes códigos UNSPSC</t>
    </r>
    <r>
      <rPr>
        <sz val="11"/>
        <rFont val="Garamond"/>
        <family val="1"/>
      </rPr>
      <t xml:space="preserve"> ubicados en Registro único de proponentes señalados</t>
    </r>
  </si>
  <si>
    <t>REQUISITO EXPERIENCIA CRITERIO DIFERENCIAL</t>
  </si>
  <si>
    <r>
      <t xml:space="preserve">En consideración con lo establecido en el artículo 2.2.1.2.4.2.14 del Decreto 1860 de 2021, por medio del cual se establece la “Definición de emprendimientos y empresas de mujeres” “Con el propósito de adoptar medidas afirmativas que incentiven la participación de las mujeres en el sistema de compras públicas (…).”
La Entidad incluirá como requisitos habilitante diferencial para incentivar los emprendimientos y empresas de mujeres, de conformidad con lo descrito en el artículo 2.2.1.2.4.2.15. del Decreto 1860 de 2021, el siguiente criterio diferencial:  
</t>
    </r>
    <r>
      <rPr>
        <b/>
        <u/>
        <sz val="11"/>
        <rFont val="Garamond"/>
        <family val="1"/>
      </rPr>
      <t>Número de contratos para la acreditación de la experiencia. Un contrato adicional, es decir, MÁXIMO CUATRO (4) CONTRATOS.</t>
    </r>
    <r>
      <rPr>
        <sz val="11"/>
        <rFont val="Garamond"/>
        <family val="1"/>
      </rPr>
      <t xml:space="preserve">
En cumplimiento a lo establecido en el artículo 2.2.1.2.4.2.18. del Decreto 1860 de 2021, si los proponentes acreditan su condición de MIPYMES dando cumplimiento al Artículo 2.2.1.2.4.2.4 del Decreto 1082 de 2015, se dará aplicación al siguiente criterio diferencial:  
En el caso de propuesta plural (Consorcio o Unión Temporal) la clasificación se obtiene cuando cada integrante cumpla con una de las clasificaciones solicitadas.  
Los proponentes deben allegar el certificado de inscripción en el RUP, expedido por respectiva la Cámara de Comercio dentro de los treinta (30) días anteriores al cierre del presente proceso de selección.  En caso de propuestas presentadas en Consorcio o Unión Temporal, cada uno de sus integrantes deberá anexar dicho certificado. 
</t>
    </r>
    <r>
      <rPr>
        <b/>
        <u/>
        <sz val="11"/>
        <rFont val="Garamond"/>
        <family val="1"/>
      </rPr>
      <t>Número de contratos para la acreditación de la experiencia. Un contrato adicional, es decir, MÁXIMO CUATRO (4) CONTRATOS.</t>
    </r>
  </si>
  <si>
    <t>CÓDIGOS UNSPSC RUP 
SOLICITADOS</t>
  </si>
  <si>
    <t>EXPERIENCIA GENERAL</t>
  </si>
  <si>
    <t>No.</t>
  </si>
  <si>
    <t>NÚMERO DEL CONSECUTIVO DEL REPORTE DEL CONTRATO EJECUTADO (RUP)</t>
  </si>
  <si>
    <t xml:space="preserve"># PAGINA DEL RUP (PDF) DONDE SE ENCUENTRA EL CONSECUTIVO </t>
  </si>
  <si>
    <r>
      <t xml:space="preserve">ENTIDAD CONTRATANTE </t>
    </r>
    <r>
      <rPr>
        <sz val="11"/>
        <rFont val="Garamond"/>
        <family val="1"/>
      </rPr>
      <t>(Nombre de la entidad con la cual suscribió la experiencia ante la Cámara de Comercio.)</t>
    </r>
  </si>
  <si>
    <r>
      <t xml:space="preserve">OBJETO DEL CONTRATO
</t>
    </r>
    <r>
      <rPr>
        <sz val="11"/>
        <rFont val="Garamond"/>
        <family val="1"/>
      </rPr>
      <t>(Indique tal como aparece en la certificación y/o acta de liquidación, y/o acta de terminación)</t>
    </r>
  </si>
  <si>
    <r>
      <t>NOMBRE DEL ARCHIVO SOPORTE APORTADO PARA VALIDAR LOS REQUERIMIENTOS SOLICITADOS.</t>
    </r>
    <r>
      <rPr>
        <sz val="11"/>
        <rFont val="Garamond"/>
        <family val="1"/>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</si>
  <si>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</si>
  <si>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</si>
  <si>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</si>
  <si>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t>VALOR DEL CONTRATO EN SMMLV EN EL RUP</t>
  </si>
  <si>
    <t>VALOR DEL CONTRATO EN SMMLV 
X 
PORCENTAJE PARTICIPACIÓN</t>
  </si>
  <si>
    <t xml:space="preserve"> </t>
  </si>
  <si>
    <t>VALOR SUMATORIA CONTRATOS ACREDITADOS PARA EXPERIENCIA GENERAL HABILITANTE DEL PROPONENTE:</t>
  </si>
  <si>
    <t>IMPORTANTE:
1. Para acreditar la experiencia el oferente deberá adjuntar el soporte de las Actas de Liquidación y/o Certificaciones, y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</si>
  <si>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NOMBRE DEL PROPONENTE:</t>
  </si>
  <si>
    <t>FORMATO ACEPTACION DE ESPECIFICACIONES TÉCNICAS</t>
  </si>
  <si>
    <t>Señores:</t>
  </si>
  <si>
    <t>FONDO DE DESARROLLO LOCAL DE BARRIOS UNIDOS</t>
  </si>
  <si>
    <t>Ciudad</t>
  </si>
  <si>
    <r>
      <t>Objeto:</t>
    </r>
    <r>
      <rPr>
        <sz val="12"/>
        <color rgb="FF3B3838"/>
        <rFont val="Garamond"/>
        <family val="1"/>
      </rPr>
      <t xml:space="preserve"> </t>
    </r>
  </si>
  <si>
    <t>Estimados Señores: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</si>
  <si>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LAS ESPECIFICACIONES TÉCNICAS DEL PROCESO, acorde con el alcance del objeto del contrato y los bienes y servicios ofrecidos.</t>
  </si>
  <si>
    <t>En constancia se firma a los (XX) días de _____________ de 2026.</t>
  </si>
  <si>
    <t>Proponente:</t>
  </si>
  <si>
    <t xml:space="preserve">Nit: </t>
  </si>
  <si>
    <t>Nombre del Representante Legal:</t>
  </si>
  <si>
    <t>Documento de Identidad</t>
  </si>
  <si>
    <t>Correo electrónico</t>
  </si>
  <si>
    <t>Teléfono de contacto</t>
  </si>
  <si>
    <t>Firma</t>
  </si>
  <si>
    <t xml:space="preserve">FORMATO COMPROMISO AMBIENTAL </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</si>
  <si>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</si>
  <si>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En constancia se firma a los (XX) días de ____________ de 2026.</t>
  </si>
  <si>
    <t>FORMATO COMPROMISO TALENTO HUMANO</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</si>
  <si>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SUMINISTRAR EL TALENTO HUMANO IDONEO TANTO PROFESIONAL COMO TECNICO PARA EL DESARROLLO DE LAS ACTIVIDADES EN EL MARCO DE LA EJECUCIÓN CONTRACTUAL, acorde con el alcance del objeto del contrato y los bienes y servicios ofrecidos.</t>
  </si>
  <si>
    <t>En constancia se firma a los (XX) días de ___________  de 2026.</t>
  </si>
  <si>
    <t>ITEM</t>
  </si>
  <si>
    <t xml:space="preserve">DESCRIPCIÓN DEL PRODUCTO Y/O SERVICIO </t>
  </si>
  <si>
    <t>UNIDAD DE MEDIDA</t>
  </si>
  <si>
    <t>TIPO DE ADQUISICION</t>
  </si>
  <si>
    <t>VALOR UNITARIO DE REFERENCIA 
ENTIDAD ESTATAL 
(INCLUIDO IMPUESTOS - TASAS - CONTRIBUCIONES QUE APLIQUEN)</t>
  </si>
  <si>
    <t>VALOR UNITARIO OFERTADO (INCLUIDO IMPUESTOS - TASAS - CONTRIBUCIONES QUE APLIQUEN)</t>
  </si>
  <si>
    <t>OBSERVACIÓN</t>
  </si>
  <si>
    <t>ALQUILER DE TARIMA- CARPA DE 6X6</t>
  </si>
  <si>
    <t>Alquiler de Carpa importada a 2 aguas de 6 x 6 mts con laterales y caja negra. Alquiler de tarima de 6x6 (altura modular entre 0.20 y 1.60) con faldón negro, escalera de embarque y desembarque, cinta antideslizante y barandas. Estructura certificada, incluya servicio de montaje y desmontaje con transporte - Jornada de 6 a 10 horas</t>
  </si>
  <si>
    <t>Unidad</t>
  </si>
  <si>
    <t>alquiler</t>
  </si>
  <si>
    <t>ALQUILER DE SONIDO MEDIANO</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</si>
  <si>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</si>
  <si>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ILUMINACIÓN MEDIANA</t>
  </si>
  <si>
    <t>Alquiler de sistema de iluminación profesional para eventos de mediano formato, con montaje distribuido en estructura tipo truss y configuración a piso, diseñado para presentaciones en vivo, actividades culturales y espectáculos escénicos. El sistema deberá estar compuesto como mínimo por 8 reflectores tipo par LED RGB de 15W, 2 cabezas móviles tipo wash, 2 cabezas móviles tipo beam, 4 barras LED para ambientación, 2 blinders de 2 lámparas, máquina de humo y consola digital de iluminación para programación y control de escenas, efectos y transiciones lumínicas. El sistema deberá garantizar una cobertura adecuada de la tarima en zonas frontales y laterales, asegurando condiciones óptimas de visibilidad, ambientación y lectura escénica. Deberá incluir cableado completo de señal y potencia, distribuidores eléctricos, soportes, herrajes y accesorios necesarios para su correcta instalación en estructura aérea o en piso. Todos los equipos deberán encontrarse en óptimas condiciones técnicas, operativas y estéticas, aptos para uso profesional en eventos de mediano formato. El servicio incluye transporte, instalación, operación técnica durante el evento, programación de escenas, así como desmontaje y retiro de los equipos - jornada de 6 a 10 horas.</t>
  </si>
  <si>
    <t>CARPA HANGAR 12*6</t>
  </si>
  <si>
    <t>Alquiler de carpa tipo hangar domo de 12 x 6 metros, fabricada en estructura metálica modular de alta resistencia, apta para eventos públicos y actividades en espacios exteriores, la cual deberá contar con cubierta impermeable en lona de alta calidad, resistente a condiciones climáticas adversas y con sistema de tensado que garantice estabilidad y seguridad durante su operación; la estructura deberá incluir cerramientos laterales desmontables que permitan su configuración en modalidad abierta o cerrada según las necesidades del evento; todos los elementos deberán encontrarse en óptimas condiciones técnicas, operativas y de seguridad, garantizando adecuada nivelación, anclaje y resistencia a condiciones climáticas moderadas; el servicio incluye transporte, instalación, montaje, desmontaje y personal técnico especializado para su correcta operación en el lugar requerido, cumpliendo con las normas técnicas y de seguridad aplicables para eventos públicos y con certificación estructural vigente - Jornada de 6 a 10 horas</t>
  </si>
  <si>
    <t xml:space="preserve">TARIMA 12X12 CON TECHO </t>
  </si>
  <si>
    <t>Alquiler de tarima de 12 x 12 metros, con altura mínima de 1.20 metros desde el nivel del piso, construida en estructura modular certificada y techo a dos aguas en estructura tipo truss, apta para eventos públicos. La estructura deberá incluir espaldar cubierto, faldón perimetral en color negro y doble escalera de acceso con pasamanos. La cubierta deberá garantizar una altura libre entre tarima y techo de mínimo 6 metros y máximo 8 metros, ofreciendo condiciones adecuadas de seguridad y visibilidad para el desarrollo del evento. El servicio se prestará por jornada de 6 a 10 horas e incluirá montaje el día anterior al evento, transporte, instalación, entrega en el lugar requerido, personal técnico y operativo necesario, así como desmontaje al finalizar la actividad. La estructura y cubierta deberán contar con certificación estructural y de seguridad vigente, garantizando estabilidad, nivelación y cumplimiento de las normas técnicas y de seguridad aplicables para este tipo de eventos - Jornada de 6 a 10 horas.</t>
  </si>
  <si>
    <t>ALQUILER DE TARIMA - CARPA 12X6</t>
  </si>
  <si>
    <t>Alquiler de tarima de 12x6, con altura de 1,20mts desde el nivel del piso, construida en estructura modular certificada y apta para eventos públicos. La tarima deberá contar con cubierta tipo carpa a dos aguas, impermeable y con dimensiones superiores al área útil de la tarima, incluyendo cerramientos laterales en material resistente a condiciones climáticas. La superficie deberá estar pintada o recubierta en color negro con acabado antideslizante e incluir faldón perimetral en color negro y una (1) escalera de acceso con pasamanos. El servicio deberá incluir transporte, montaje el día anterior al evento y desmontaje al finalizar la actividad, así como el personal técnico y operativo necesario para su correcta instalación. La estructura y la cubierta deberán contar con certificación estructural y de seguridad vigente, garantizando estabilidad, nivelación y cumplimiento de las normas de seguridad aplicables para este tipo de eventos - Jornada de 6 a 10 horas</t>
  </si>
  <si>
    <t>SOBRETARIMA DE 4X4</t>
  </si>
  <si>
    <t xml:space="preserve">ALQUILER DE SOBRETARIMA DE 4X4 (ALTURA MODULAR ENTRE 0.20 Y 0.80) CON ALFOMBRA Y LAS ESCALERAS RESPECTIVAS   INCLUYE INSTALACIÓN, TRANSPORTE Y ENTREGA EN EL LUGAR REQUERIDO, MONTAJE Y DESMONTAJE DE LA MISMA  (JORNADA POR EVENTO O DÍA) </t>
  </si>
  <si>
    <t>SONIDO PROFESIONAL 13.00WATTS</t>
  </si>
  <si>
    <t>Alquiler de sistema de sonido profesional line array para exteriores con capacidad mínima de 13.000 watts de potencia, apto para eventos públicos y presentaciones artísticas en espacios abiertos, configurado en sistema line array por stacking o colgado en estructura certificada, según las condiciones técnicas del lugar del evento. El sistema deberá estar compuesto por mínimo 6 cabinas line array autopotenciadas de 3 vías con potencia mínima de 1.080 watts cada una, 2 subwoofers dobles con potencia mínima de 3.600 watts cada uno, 1 sistema side fill y 2 monitores de escenario con potencia mínima de 1.000 watts cada uno. Deberá incluir consola digital de mínimo 32 canales, cajas directas, micrófononeria inalámbrica profesional, microfonería alámbrica para agrupaciones musicales, kit completo para batería acústica, bases de micrófonos y cableado necesario para la correcta operación del sistema. El servicio deberá incluir transporte, instalación, operación técnica durante el evento y desmontaje, así como el personal técnico especializado requerido para el montaje y funcionamiento del sistema. La estructura de soporte y los equipos deberán contar con certificación técnica y de seguridad vigente, garantizando estabilidad, correcta cobertura sonora y cumplimiento de las normas técnicas aplicables para eventos públicos - Jornada de 6 a 10 horas</t>
  </si>
  <si>
    <t>BACK LINE PROFESIONAL 1</t>
  </si>
  <si>
    <t>Alquiler de backline profesional para presentaciones musicales en vivo, compuesto por 2 amplificadores profesionales para guitarra eléctrica tipo cabezote y cabina, 1 amplificador profesional para bajo eléctrico tipo cabezote y cabina, y batería profesional acústica compuesta por redoblante, bombo, tom de aire 1, tom de aire 2, tom de piso de 14”, tom de piso de 16”, 6 bases para platos, 1 base de hi-hat, pedal de bombo y kit completo de platos profesionales. Silla de batería y alfombra antideslizante. El servicio deberá incluir bases para guitarras y bajos, cableado y accesorios necesarios para la correcta operación de los equipos. Todos los elementos deberán encontrarse en óptimas condiciones técnicas, operativas y estéticas, aptos para uso profesional en tarima y eventos públicos. El servicio incluye transporte, instalación, asistencia técnica durante el evento y desmontaje de los equipos en el lugar requerido - Jornada de 6 a 10 horas.</t>
  </si>
  <si>
    <t>BACK LINE PROFESIONAL 2 DJ</t>
  </si>
  <si>
    <t>Alquiler de backline profesional para DJ, apto para presentaciones en vivo y eventos públicos, compuesto por sistema híbrido análogo y digital que permita la reproducción, mezcla y control de audio profesional. El servicio deberá incluir mixer profesional de mínimo 4 canales con conectividad digital y análoga, 2 tornamesas profesionales para vinilo de tracción directa, agujas y cápsulas en óptimas condiciones, interfaz de audio profesional. Deberá incluir mesa para DJ (con altura adecuada), bases y soportes necesarios, cableado de audio y energía. Todos los equipos deberán encontrarse en óptimas condiciones técnicas, operativas y estéticas, aptos para uso profesional en tarima y eventos de mediano y gran formato. El servicio incluye transporte, instalación, configuración, asistencia técnica durante el evento y desmontaje de los equipos en el lugar requerido - Jornada de 6 a 10 horas.</t>
  </si>
  <si>
    <t>BACK LINE PROFESIONAL 3</t>
  </si>
  <si>
    <t>Alquiler de backline profesional para presentaciones musicales en vivo, compuesto por 2 amplificadores profesionales para guitarra eléctrica tipo cabezote y cabina, 1 amplificador profesional para bajo eléctrico tipo cabezote y cabina, batería profesional acústica compuesta por redoblante, bombo, tom de aire 1, tom de aire 2, tom de piso de 14”, tom de piso de 16”, 6 bases para platos, 1 base de hi-hat, pedal de bombo y kit completo de platos profesionales. Incluye silla para baterista y alfombra antideslizante. El backline deberá incorporar instrumentación latina compuesta por mínimo 2 congas con bases, 1 timbal con soporte, 1 bongó con base, campana, güiro y accesorios de percusión menor necesarios para interpretación en vivo. Asimismo, deberá incluir teclado profesional con base para teclado y atriles para partituras o apoyo musical. El servicio deberá incluir bases para guitarras y bajos, cableado y accesorios necesarios para la correcta operación de los equipos. Todos los elementos deberán encontrarse en óptimas condiciones técnicas, operativas y estéticas, aptos para uso profesional en tarima y eventos públicos. El servicio incluye transporte, instalación, asistencia técnica durante el evento y desmontaje de los equipos en el lugar requerido - Jornada de 6 a 10 horas.</t>
  </si>
  <si>
    <t>ILUMINACIÓN TARIMA</t>
  </si>
  <si>
    <t>Alquiler de sistema de iluminación profesional para eventos públicos y presentaciones en vivo, apto para instalación en estructura tipo truss y configuración a piso, compuesto por mínimo 12 reflectores tipo par LED RGB de 15W, 4 cabezas móviles tipo wash, 4 cabezas móviles tipo beam, 6 blinder de 2 lámparas, 12 barras LED ambientales, máquina de humo y consola digital profesional de iluminación para programación y operación de escenas, efectos y ambientes lumínicos. El sistema deberá garantizar cobertura e iluminación integral de la tarima en áreas frontales, laterales y traseras, permitiendo condiciones óptimas de visibilidad escénica, ambientación y desarrollo técnico del evento. Deberá incluir cableado completo de señal y alimentación AC, distribuidores eléctricos, soportes, herrajes y accesorios necesarios para su correcta instalación y funcionamiento tanto en montaje aéreo sobre estructura truss como en disposición a nivel de piso. Todos los equipos deberán encontrarse en óptimas condiciones técnicas, operativas y estéticas, aptos para uso profesional en tarima y eventos de mediano y gran formato. El servicio incluye transporte, instalación, programación, operación técnica de iluminación durante la jornada, montaje y desmontaje de los equipos, así como personal técnico especializado- jornada de 6 a 10 horas.</t>
  </si>
  <si>
    <t>PLANTA ELÉCTRICA 100 KVA</t>
  </si>
  <si>
    <t>Alquiler de Planta Eléctrica de 100 KVA (transporte, parcial de corriente 50 metros, trifásica, tierra y neutro, con distribuidor de corriente con salidas de 110v y 220v, con operario permanente e insonorizada, con transporte incluido y que tenga todo lo necesario para su funcionamiento) (1 jornada) con vallas de seguridad que rodeen la planta. Deben tener canaletas peatonales
Nota: Debe tener certificado de mantenimiento de mínimo un (1) año</t>
  </si>
  <si>
    <t>PANTALLA GIGANTE 1 3X2</t>
  </si>
  <si>
    <t>Alquiler de pantalla gigante LED con estructura para eventos públicos y presentaciones en vivo, compuesta por una pantalla LED tipo indoor–outdoor pixel pitch 3.5, con dimensiones de 3mtsx2mts. La pantalla deberá contar con sistema de conexión SDI y compatibilidad para entrada HDMI, garantizando reproducción de contenido audiovisual en alta definición y óptima visualización en diferentes condiciones de iluminación. Características mínimas por módulo de pantalla: dimensiones de 500 mm x 500 mm, grosor de 89,75 mm, pitch de 3.5 y resolución mínima de 128 x 128 píxeles por módulo. El sistema deberá incluir estructura de suspensión o soporte ajustable entre 50 cm y 150 cm de altura desde el piso, garantizando estabilidad y seguridad durante la operación. Asimismo, deberá incluir computador portátil o estación de trabajo profesional con capacidad para reproducción de contenidos en alta resolución, compatible con formatos de video Full HD y 4K, equipado con salidas HDMI y software de reproducción multimedia. El servicio deberá incluir ingeniero o técnico de video, cableado de señal y energía, transporte, instalación, operación técnica durante el evento y desmontaje de los equipos en el lugar requerido. Todos los elementos deberán encontrarse en óptimas condiciones técnicas, operativas y estéticas, aptos para uso profesional en eventos de mediano y gran formato - Jornada de 6 a 10 horas.</t>
  </si>
  <si>
    <t>PANTALLA GIGANTE 2 4X2,5</t>
  </si>
  <si>
    <t>Alquiler de pantalla gigante LED con estructura para eventos públicos y presentaciones en vivo, compuesta por una pantalla LED tipo indoor–outdoor pixel pitch 3.5, con dimensiones de 4mtsx2.5mts. La pantalla deberá contar con sistema de conexión SDI y compatibilidad para entrada HDMI, garantizando reproducción de contenido audiovisual en alta definición y óptima visualización en diferentes condiciones de iluminación. Características mínimas por módulo de pantalla: dimensiones de 500 mm x 500 mm, grosor de 89,75 mm, pitch de 3.5 y resolución mínima de 128 x 128 píxeles por módulo. El sistema deberá incluir estructura de suspensión o soporte ajustable entre 50 cm y 150 cm de altura desde el piso, garantizando estabilidad y seguridad durante la operación. Asimismo, deberá incluir computador portátil o estación de trabajo profesional con capacidad para reproducción de contenidos en alta resolución, compatible con formatos de video Full HD y 4K, equipado con salidas HDMI y software de reproducción multimedia. El servicio deberá incluir ingeniero o técnico de video, cableado de señal y energía, transporte, instalación, operación técnica durante el evento y desmontaje de los equipos en el lugar requerido. Todos los elementos deberán encontrarse en óptimas condiciones técnicas, operativas y estéticas, aptos para uso profesional en eventos de mediano y gran formato - Jornada de 6 a 10 horas.</t>
  </si>
  <si>
    <t>VALLAS METÁLICAS</t>
  </si>
  <si>
    <t>Alquiler de vallas metálicas de contención para control de acceso, manejo de público y cerramiento perimetral en eventos públicos, fabricadas en estructura metálica galvanizada o pintada de alta resistencia, aptas para uso en exteriores. Las vallas deberán contar con sistema de anclaje o soporte que garantice estabilidad y seguridad durante la jornada del evento, con dimensiones aproximadas de 2 metros de largo  1,20 metros de alto. El servicio incluye transporte, instalación, distribución en el lugar requerido, desmontaje y personal operativo necesario para su correcta ubicación y retiro - Jornada de 6 a 10 horas.</t>
  </si>
  <si>
    <t>CAÑONES VENTURI</t>
  </si>
  <si>
    <t>Alquiler de cañones tipo Venturi para lanzamiento de papel, confeti o efectos especiales a presión, aptos para eventos públicos, espectáculos y actividades de mediano y gran formato. El sistema deberá operar mediante mecanismo de presión con CO₂, garantizando disparos seguros y de amplia cobertura visual. El servicio deberá incluir mínimo 2 cañones lanzadores, tanques de CO₂, recargas necesarias para la ejecución de los disparos programados, confeti o papel especial para efectos visuales, cableado y accesorios requeridos para su correcta operación. Asimismo, deberá incluir personal técnico u operador especializado para activación y manejo del sistema durante el evento. Todos los equipos deberán encontrarse en óptimas condiciones técnicas, operativas y de seguridad, aptos para uso profesional en tarima y espectáculos en vivo. El servicio incluye transporte, instalación, operación técnica y desmontaje de los equipos en el lugar requerido, garantizando cumplimiento de las normas de seguridad aplicables para este tipo de efectos especiales - Jornada de 6 a 10 horas.</t>
  </si>
  <si>
    <t>CARPA HANGAR 12X12</t>
  </si>
  <si>
    <t>Alquiler de carpa tipo hangar domo de 12 x 12 metros, fabricada en estructura metálica modular de alta resistencia, apta para eventos públicos y actividades en exteriores. La carpa deberá contar con cubierta impermeable en lona de alta calidad, resistente a condiciones climáticas y con sistema de tensado que garantice estabilidad y seguridad durante su operación. La estructura deberá incluir cerramientos laterales, frontales y posteriores totalmente removibles o desmontables, permitiendo configuración abierta o cerrada según las necesidades técnicas y operativas del evento. Todos los elementos estructurales deberán encontrarse en óptimas condiciones técnicas y operativas, garantizando adecuada nivelación, anclaje y resistencia al viento y condiciones climáticas moderadas. El servicio incluye transporte, instalación, montaje, desmontaje y personal técnico especializado para su correcta operación en el lugar requerido. La estructura deberá cumplir con las normas técnicas y de seguridad aplicables para eventos públicos y contar con certificación estructural vigente - Jornada de 6 a 10 horas</t>
  </si>
  <si>
    <t>ALQUILER DE CARPAS 4X4</t>
  </si>
  <si>
    <t>Alquiler Carpa Tipo kiosco a 4 aguas con laterales (No plegables), elaboradas en lona recubierta en PVC, con filtro UV y de fácil limpieza, 100% impermeables. con altura de 2.8 metros de alto, debe incluir montaje, desmontaje y transporte. - Jornada de 6 a 10 horas</t>
  </si>
  <si>
    <t>ALQUILER DE CARPAS 3X3</t>
  </si>
  <si>
    <t>Alquiler Carpa tipo kiosko estructural lona 100% impermeable; resistente a la intemperie tipo piramide, Lona alta densidad, alto calibre con microfibras internas para mayor duración calibre 700 a 530 fibra de 3m x 3m, con techo blanco con laterales ideal para eventos, negocios, campamentos, ferias, eventos al aire libre, incluya instalación y transporte  - Jornada de 6 a 10 horas</t>
  </si>
  <si>
    <t>ILUMINACIÓN PARA EXTERIOR</t>
  </si>
  <si>
    <t>Alquiler metro lineal de extensión de 10 bombillos led tipo ping pong 3w cada uno para exteriores con instalación y desinstalación incluida. (servicio por evento de 4 a 6 horas)</t>
  </si>
  <si>
    <t>ILUMINACIÓN PARA INTERIOR</t>
  </si>
  <si>
    <t>Alquiler metro lineal de extensión de 10 bombillos led tipo ping pong 3w cada uno para interiores con instalación y desinstalación incluida. (servicio por evento de 4 a 6 horas)</t>
  </si>
  <si>
    <t>ALQUILER DE MESAS</t>
  </si>
  <si>
    <t xml:space="preserve">Alquiler Mesas plegable plástica en Polipropileno para la exhibición de productos de los beneficiarios, incluido transporte (Alto: 74 cms. Frente: 183 cms. Fondo: 74 cms. Medidas aproximadas) Estructura en cold rolled. </t>
  </si>
  <si>
    <t>ALQUILER DE SILLAS</t>
  </si>
  <si>
    <t>Alquiler de sillas plásticas sin brazos para eventos (incluye transporte, montaje y desmontaje)</t>
  </si>
  <si>
    <t>ALQUILER DE BAÑOS PORTÁTILES</t>
  </si>
  <si>
    <t>Alquiler de  baño portátil por jornada en eventos masivos, suministro de papel higiénico, toalla de manos en papel, jabón líquido para manos y lavamanos, (batería completa) (Incluye personal de mantenimiento durante la jornada, transporte e instalación y desinstalación) </t>
  </si>
  <si>
    <t>ALQUILER DE BAÑOS PORTÁTILES - DISCAPACIDAD</t>
  </si>
  <si>
    <t>Alquiler de  baños portátiles personas con movilidad reducida por jornada en eventos masivos, suministro de papel higiénico, toalla de manos en papel, jabón líquido para manos y lavamanos, (batería completa) (Incluye personal de mantenimiento durante la jornada, transporte e instalación y desinstalación) </t>
  </si>
  <si>
    <t>APÓYO LOGÍSTICO</t>
  </si>
  <si>
    <t>Estudiantes universitarios o estudiantes de carreras técnicas o tecnológicas o bachilleres mayores de edad, con experiencia en trabajo logístico de más de 24 meses, durante una (1) jornada de máximo ocho (8) horas, con la indumentaria adecuada en SST (Seguridad y salud en el trabajo)</t>
  </si>
  <si>
    <t>servicio</t>
  </si>
  <si>
    <t>PERSONAL LOGÍSTICO (ASEO)</t>
  </si>
  <si>
    <t>Servicio de personal logístico de empresa especializada en manejo, recolección y selección de residuos sólidos para eventos al aire libre, incluyendo ubicación estratégica de contenedores, separación de residuos, recolección permanente, transporte y disposición final de los desechos generados durante la actividad, garantizando una gestión eficiente y sostenible. El servicio deberá prestarse antes, durante y después del evento, asegurando limpieza y adecuado manejo de residuos en todas las etapas de la actividad. El personal deberá encontrarse debidamente uniformado y contar con los implementos, elementos de protección y herramientas necesarias para el cumplimiento de sus funciones. El servicio tendrá una duración de 6 horas continuas.</t>
  </si>
  <si>
    <t>TALLERISTA CULTURAL / FACILITADOR DE ACTIVIDADES ARTÍSTICAS Y COMUNITARIAS</t>
  </si>
  <si>
    <t>Una (1) persona con título de formación profesional en áreas relacionadas con la educación, las artes, la cultura, con experiencia en Planificar y desarrollar talleres (manualidades, juegos, música, teatro, escritura, danza, etc.) adaptados al público objetivo, experiencia previa en talleres con niños, adolescentes o familias, mínimo 36 meses, para las actividades debe incluir los materiales necesarios para el desarrollo de las actividades en un tiempo de 3 a 6 horas  </t>
  </si>
  <si>
    <t>PLAN DE CONTINGENCIA ALTA COMPLEJIDAD)</t>
  </si>
  <si>
    <t>Elaboración, evaluación, publicación, gestión y autorización del Plan de Emergencias y Contingencias para evento masivo de alta complejidad, de conformidad con la Ley 1801 de 2016, el Decreto Distrital 607 de 2025, el Decreto Único Sectorial 642 de 2025, la Resolución 569 de 2014 y demás normas nacionales y distritales vigentes aplicables para las autorizaciones de actividades de aglomeración de público en el marco del Sistema Único de Gestión para el Registro, Evaluación y Autorización de Actividades de Aglomeración de Público – SUGA. El servicio deberá incluir la elaboración, presentación, seguimiento, ajuste y gestión documental requerida para la autorización y aprobación del evento ante las entidades competentes, dentro de los términos establecidos por la normatividad vigente.</t>
  </si>
  <si>
    <t>PLAN DE CONTINGENCIA (MEDIA COMPLEJIDAD)</t>
  </si>
  <si>
    <t>Elaboración, evaluación, publicación, gestión y autorización del Plan de Emergencias y Contingencias para evento masivo de media complejidad, de conformidad con la Ley 1801 de 2016, el Decreto Distrital 607 de 2025, el Decreto Único Sectorial 642 de 2025, la Resolución 569 de 2014 y demás normas nacionales y distritales vigentes aplicables para las autorizaciones de actividades de aglomeración de público en el marco del Sistema Único de Gestión para el Registro, Evaluación y Autorización de Actividades de Aglomeración de Público – SUGA. El servicio deberá incluir la elaboración, presentación, seguimiento, ajuste y gestión documental requerida para la autorización y aprobación del evento ante las entidades competentes, dentro de los términos establecidos por la normatividad vigente.</t>
  </si>
  <si>
    <t>PLAN DE CONTINGENCIA (BAJA COMPLEJIDAD)</t>
  </si>
  <si>
    <t>Elaboración, evaluación, publicación, gestión y autorización del Plan de Emergencias y Contingencias para evento de baja complejidad, de conformidad con la Ley 1801 de 2016, el Decreto Distrital 607 de 2025, el Decreto Único Sectorial 642 de 2025, la Resolución 569 de 2014 y demás normas nacionales y distritales vigentes aplicables para las autorizaciones de actividades de aglomeración de público en el marco del Sistema Único de Gestión para el Registro, Evaluación y Autorización de Actividades de Aglomeración de Público – SUGA. El servicio deberá incluir la elaboración, presentación, seguimiento, ajuste y gestión documental requerida para la autorización y aprobación del evento ante las entidades competentes, dentro de los términos establecidos por la normatividad vigente.</t>
  </si>
  <si>
    <t>SERVICIO DE PERSONAL LOGÍSTICO</t>
  </si>
  <si>
    <t>Personal Logístico de Empresa Especializada en manejo de Publico para Eventos,cuadrilla de cinco (5), debe Incluir Coordinador, Operarios y un Brigadista, deben estar uniformados con chaquetas reflectivas, pantalón Negro, zapatos negros, camisa blanca y equipo de comunicación, linterna, durante una (1) jornada de máximo ocho (8) horas</t>
  </si>
  <si>
    <t>SERVICIO DE ANIMADOR/A DE EVENTOS</t>
  </si>
  <si>
    <t>Título de formación técnica o tecnológica, o acreditación y aprobación del 50% o más de un plan de estudios de una carrera profesional. Experiencia mínima de 12 meses en animación y presentación de eventos. Servicio por 8 horas continuas, con vestimenta acorde con la temática, características y tipo de evento a desarrollar. El animador o animadora deberá contar con habilidades de comunicación y manejo de público acordes con el perfil y enfoque de la actividad contratada.
Nota: Esta persona debe garantizar un manejo no sexista de la comunicación y desarrollar sus actividades con enfoque de género e inclusión.</t>
  </si>
  <si>
    <t>SERVICIO DE PERSONAJES TEMÁTICOS PARA ACTIVIDADES CULTURALES Y RECREATIVAS</t>
  </si>
  <si>
    <t xml:space="preserve">Servicio de (3) personajes temáticos para actividades culturales, recreativas y eventos públicos, acorde con la temática y programación de la actividad, tales como Halloween, Reyes Magos, Navidad, personajes infantiles, comparsas, personajes fantásticos, históricos, navideños o institucionales, entre otros. El servicio deberá incluir vestuario completo, caracterización, maquillaje, utilería y accesorios necesarios para la adecuada representación del personaje durante la jornada del evento. Los personajes deberán contar con experiencia en animación, interacción con público y desarrollo de actividades recreativas, culturales o pedagógicas. El servicio incluye transporte, presentación durante el tiempo requerido, acompañamiento logístico básico y personal capacitado para el desarrollo de actividades con enfoque respetuoso, incluyente y acorde con el público asistente. Todos los elementos de vestuario y utilería deberán encontrarse en óptimas condiciones técnicas, estéticas e higiénicas. JORNADAS DE 4 HORAS. </t>
  </si>
  <si>
    <t>PISO LINOLEO</t>
  </si>
  <si>
    <t>Alquiler de piso en linóleo profesional para danza urbana y break dance de 4 metros x 4 metros, elaborado en material vinílico flexible de alta resistencia, con grosor mínimo de 2 mm, apto para actividades de alto impacto, giros, desplazamientos y acrobacias. La superficie deberá ser continua, lisa, antideslizante, de fricción controlada, acabado mate o semi mate no reflectivo y resistente al desgaste. El piso deberá instalarse completamente nivelado y asegurado mediante sistema de fijación que evite desplazamientos o levantamientos durante su uso, garantizando condiciones óptimas de seguridad, estabilidad y desempeño artístico. Incluye transporte, montaje, desmontaje, limpieza y elementos de fijación necesarios para su correcta instalación y operación durante el evento.</t>
  </si>
  <si>
    <t>PUNTOS ECOLÓGICOS</t>
  </si>
  <si>
    <t>Alquiler, suministro e instalación de puntos ecológicos para eventos, conformados cada uno por dos (2) canecas independientes para separación de residuos aprovechables y no aprovechables, DE MEDIDAS APROXIMADAS 100 cm de alto x 97 cm de ancho x 40 cm de profundidad, debidamente identificadas mediante señalización visible conforme a la normatividad ambiental vigente. Los puntos ecológicos deberán contar con estructura resistente, material lavable y de fácil limpieza, aptos para uso en espacios abiertos o cerrados y diseñados para atender alto flujo de asistentes. Incluye transporte, montaje, desmontaje, mantenimiento básico durante la jornada del evento, recolección de los residuos generados y garantía de disposición final en sitios autorizados diferentes al lugar de realización del evento, conforme a la normatividad sanitaria y ambiental vigente.</t>
  </si>
  <si>
    <t>STAGE MANAGER</t>
  </si>
  <si>
    <t>Servicio de stage manager para coordinación logística, técnica y operativa de artistas durante el desarrollo del evento, encargado de supervisar el cumplimiento de cronogramas, llamados a escena, pruebas de sonido, tiempos técnicos, ingresos y salidas de artistas, coordinación con producción, sonido, iluminación y demás áreas técnicas. El servicio deberá garantizar la correcta ejecución de la programación artística, la comunicación permanente entre el equipo técnico y los participantes, así como el control operativo en tarima para asegurar el adecuado desarrollo del evento. El personal asignado deberá acreditar mínimo dos (2) años de experiencia en coordinación logística y manejo de escenario en eventos masivos. Incluye acompañamiento durante montaje, ejecución y desmontaje de la actividad.</t>
  </si>
  <si>
    <t xml:space="preserve">MODULOS </t>
  </si>
  <si>
    <t>Alquiler de paneles de exposición con configuración en Z, con iluminación autónoma integrada para ambas caras, destinados a la exhibición de obras artísticas, fotográficas o museográficas en eventos culturales. Cada panel que conforma la estructura en Z deberá contar con dimensiones mínimas de 2 metros de alto por 1 metro de ancho y una profundidad estructural entre 0.40 y 0.80 metros, garantizando estabilidad, resistencia y adecuada visibilidad de las piezas expuestas. Deberán contar con sistema de anclaje mediante perforado o mecanismo equivalente que permita el montaje seguro de las obras, sin riesgo de desprendimiento o deterioro. Incluye transporte, instalación, mantenimiento durante el evento y desmontaje.</t>
  </si>
  <si>
    <t>AUDITORIO O SALÓN</t>
  </si>
  <si>
    <t>Alquiler incluyendo servicio de aseo, para el desarrollo de sesiones con capacidad para cien (100) personas. Incluye mesas y sillas, sonido, video beam, pantalla de 50", computador portátil jornada por evento o día</t>
  </si>
  <si>
    <t>AUDITORIO EVENTOS ESPECIALES</t>
  </si>
  <si>
    <t>Alquiler de auditorio para 500 personas, que tenga incluido, sonido (entrada y de salida), medios audiovisuales (video beam, telón para presentaciones, portátil), dos espacios adicionales para mesa de trabajo y espacio para exposición fotográfica, incluir servicio de baño, vigilancia y aseo. (jornada por evento o día)</t>
  </si>
  <si>
    <t>BOTIQUIN INSTITUCIONAL TIPO B</t>
  </si>
  <si>
    <t>Botiquin tipo B - debe incluir como mínimo maleta, gasa estéril no tejida 3x3 50 5 sobres- reg. San: Invima- presentación: caja con 50 sobres, venda de tela o gasa 6 " x 5 yds- delgadas, ligeras, blandas, y porosas. Sirven para fijar apósitos y gasas impregnadas en medicamentos y para la compresión de articulaciones, extremidades y demás zonas del cuerpo., venda elástica cohesiva 3"x4.5 mt piel- tela de algodón puro- venda elástica no tejida- con caucho natural- inoloro- transpirable- medidas 7,7 cm x 5,3 cm x 5,3 cm- peso 141,2 gr-, caja de curas adhesivas x100 unidades- contenido 100 unidades- tipo adhesiva, estéril-uso protección de heridas pequeñas- presentación caja compacta., esparadrapo de tela con soporte de algodón- cubierto por un lado con adhesivo a base de caucho natural- resinas y óxido de zinc- es indicado para dar soporte y fijación de apósitos y vendajes- es, fácil rasgado y adaptable- medida carrete 1 pulgada x 5 yardas, suero fisiológico cloruro de sodio 0.9% pisa frasco x 1000 ml- principio activo cloruro de sodio-0.9%- concentración (mg, g, mcg) 0.9%-  forma farmacéutica suero- presentación comercial frasco x 1000 ml, jabón de clorhexidina al 4%- principio activo: clorhexidina-incluye 0% de impuestos-presentación doy pack x 120 ml-quirúrgico antiséptico de acción residual- es de amplio espectro de microorganismos y bacterias- acción antiséptica y desinfectante- alta espumación y excelente enjuagabilidad, apósito -bactigras - 10cm x 10cm - sobre x 1-gasa parafinada impregnada con clorhexidina al 0.5%, para proteger heridas y reducir el riesgo de infección. , compresa estéril 45cm x 45cm, tijera standard para material roma/aguda recta de 14,5 cm, pinza quirúrgica- para prensión de tejidos- para apósitos- dentada- reutilizable – curva . , termómetro digital impermeable de uso transitorio- diseñado para la toma de temperatura corporal con lectura digital ya sea vía oral y axilar- rango de lectura 35,5 ºc a 42 ºc con un margen de error ± de 0.1- fabricado con pantalla de líquido cristalino de 3 ½ dígitos- utiliza una batería de 1.55 voltios para la duración de 200 horas continúas operando., guante nitrilo- caja x100 - guantes sintéticos- composición nitrilo libre de látex-, tapabocas desechable-con filtro en meltblown- medida para adulto (9,5 cm x 17,5 cm)- termosellados- con 3 capas de material 100% polipropileno- pinza ajustable nasal-  bandas elásticas., bolsas- ancho 90 cm- largo 120 cm- material plástico-capacidad 121 litros- no biodegradable. , venda triangular- blanca -1 x 1- triangular- tela dacrón blanco- algodón-poliéster- uso cabestrillo de emergencia., acetaminofén 500 mg- caja por 100 tab- lineamientos institucionales y control de uso., diclofenaco- tabletas recubiertas 50 mg- caja x 30, alcohol antiséptico solución tópica 94%-97% frasco x 700ml</t>
  </si>
  <si>
    <t xml:space="preserve">Unidad </t>
  </si>
  <si>
    <t xml:space="preserve">Compra  </t>
  </si>
  <si>
    <t>PUESTOS DE SALUD  MÓDULO DE ESTABILIZACIÓN Y CONTROL (MEC) CON CARPA, MEDIO DÍA.</t>
  </si>
  <si>
    <t>Servicio de Puesto de salud móvil completamente dotado con insumos y equipos biomédicos adecuados para la atención inicial y estabilización de pacientes en campo. Este espacio está diseñado como una estructura modular tipo carpa, con zonas diferenciadas para consulta médica, primeros auxilios y realización de procedimientos básicos. Las dimensiones son variables según la configuración requerida, e incluyen paredes laterales removibles para facilitar la ventilación.
El servicio contempla el transporte, instalación y desmontaje de la estructura, así como el suministro completo de equipos para atención prehospitalaria, primeros auxilios, atención médica primaria y estabilización de pacientes. También incluye la coordinación del traslado a centros de salud cuando sea necesario.
El puesto de salud será atendido por un equipo conformado por un médico profesional y cuatro auxiliares de enfermería (entre ellos pueden incluirse paramédicos, tecnólogos en atención prehospitalaria, enfermeros o técnicos auxiliares de enfermería). Todo el personal debe contar con experiencia certificada en atención de emergencias y pacientes, estar debidamente uniformado y cumplir con los requisitos establecidos por la Secretaría Distrital de Salud y la demás normativa vigente aplicable.</t>
  </si>
  <si>
    <t>Turno de 6 horas.</t>
  </si>
  <si>
    <t xml:space="preserve">PUESTOS DE SALUD  MÓDULO DE ESTABILIZACIÓN Y CONTROL (MEC) CON CARPA, DÍA. </t>
  </si>
  <si>
    <t>Turno de 12 horas.</t>
  </si>
  <si>
    <t xml:space="preserve">AMBULANCIA PARA EVENTOS O EN SITIO </t>
  </si>
  <si>
    <t>Servicio de Ambulancia equipada con lo necesario para atender emergencias en eventos masivos y empresariales, con camilla, oxígeno medicinal, equipo de primeros auxilios y monitoreo básico. El vehículo está preparado para intervenir en situaciones de urgencias y traslados rápidos. Requiere personal capacitado (paramédicos, profesionales en atención médica) y un conductor especializado. Además, se necesita un espacio adecuado para estacionar y acceso a las instalaciones del evento.
Cobertura para emergencias médicas en eventos masivos o corporativos. El servicio cumple con la normativa vigente establecida en la NTC 3729 y la Resolución No. 3100 de 2019 del Ministerio de Salud y Protección Social, demás normativa relacionada, garantizando la seguridad y atención médica en el evento. Incluye atención inmediata para los asistentes y, en caso necesario, traslado a centros médicos.</t>
  </si>
  <si>
    <t>6 horas</t>
  </si>
  <si>
    <t>AMBULANCIA SERVICIO DE TRASLADO MEDICALIZADA (TAM)</t>
  </si>
  <si>
    <t>Servicio de traslado medicalizado en ambulancia, dirigido a pacientes en condición crítica que requieren asistencia especializada con soporte vital avanzado durante su movilización. Este servicio contempla traslados hacia citas médicas, realización de exámenes, remisiones entre instituciones de salud, atención de emergencias o urgencias en el sitio, entre otros, cuando la condición del paciente lo amerite. 
El traslado se realiza en vehículos especializados  homologados en el país para prestar servicios como ambulancia. Estas unidades deben estar totalmente equipadas con tecnología avanzada para la atención médica, incluyendo: Monitoreo continuo de signos vitales, Ventilación mecánica, Desfibrilador, Bombas de infusión, Suministro de oxígeno medicinal, Camilla de traslado, Medicamentos y material quirúrgico básico para atención en ruta, entre otros. El equipo de atención está conformado por: Un médico con entrenamiento certificado en soporte vital básico (BLS) y soporte vital avanzado (ACLS), Un auxiliar de enfermería o tecnólogo en atención prehospitalaria con curso en soporte vital básico Un conductor con formación en primeros auxilios y experiencia en manejo de vehículos de emergencia. 
Durante el traslado se garantiza la atención médica continua, incluyendo la aplicación de medicamentos y maniobras de soporte vital avanzado, según lo determine el personal médico. El servicio cumple con la normativa vigente establecida en la NTC 3729 y la Resolución No. 3100 de 2019 del Ministerio de Salud y Protección Social, demás normativa relacionada.</t>
  </si>
  <si>
    <t>1 hora.</t>
  </si>
  <si>
    <t>AUXILIAR DE ENFERMERÍA</t>
  </si>
  <si>
    <t>Servicio de Profesional o técnico en enfermería con formación en atención básica de salud, soporte vital y cuidado de pacientes. Puede portar uniforme clínico y distintivos según requerimientos del servicio. Brinda cuidado asistencial, monitoreo de signos vitales, administración de medicamentos bajo supervisión y apoyo en higiene y movilidad del paciente. Debe contar con equipo con médicos y enfermeros según el nivel de atención requerido. Documentos y certificaciones al día. Incluye equipo de primeros auxilios.</t>
  </si>
  <si>
    <t>ESCARAPELA TIPO BOLSA</t>
  </si>
  <si>
    <t>compra de impresión en propalcote de 15 cm x 11 cm a full color, con bolsa transparente y cordon. (EL ARTE GRAFICO DEBE SER ENVIADO EN FORMATO (TIF,JPG,PSD,PDF,AI,) aprobado previamente por el area de prensa.</t>
  </si>
  <si>
    <t>1 paquete de 50 unidades</t>
  </si>
  <si>
    <t xml:space="preserve">BOLSA TELA </t>
  </si>
  <si>
    <t>Bolsa Ecológica Plana en Tela 100 reciclable y biodegradable con mangos largos, Color Beige Medidas 42,0 cm x 38,0 cm x 0,2 cm, estampado a una tinta. Máximo marcaje 280 mm x 280 mm</t>
  </si>
  <si>
    <t>1 caja de 100 unidades</t>
  </si>
  <si>
    <t xml:space="preserve">BOTELLA ALUMINIO 750 ML </t>
  </si>
  <si>
    <t>Botella de aluminio con gancho carabinero, tapa rosca. Libre de BPA u otras sustancias nocivas. No retiene ni transmite sabores. Pintura exterior atóxica. Capacidad 750 ml./ 25 Oz. Cada pieza en bolsa de polietileno, en caja master con separadores Material: Aluminio. Medidas:7.00 x 7.00 x 25.00 cm. Área de marca: Impresión Digital Rotary: 20 x 14 cm. Láser Rotary: 10 x 11 cm. Serigrafía – Screen: 20 x 8 cm.</t>
  </si>
  <si>
    <t>GORRA SUBLIMADA</t>
  </si>
  <si>
    <t>compra de gorra con laterales en malla con frontal blanco y una imagen full color sublimada, talla unica.EL ARTE GRAFICO DEBE SER ENVIADO EN FORMATO (TIF,JPG,PSD,PDF,AI,) aprobado previamente por el area de prensa.</t>
  </si>
  <si>
    <t>1 caja de 50 unidades</t>
  </si>
  <si>
    <t>IMPRESIÓN EN BANNER</t>
  </si>
  <si>
    <t>Banner: Material Textil fabricado a partir de fibras sintéticas de largas cadenas poliméricas de policloruro de vinilo. Impresión de banner para arañas de 1 metro por 2 metros.  ARTE GRAFICO DEBE SER ENVIADO EN FORMATO (TIF,JPG,PSD,PDF,AI,) aprobado previamente por el área de prensa.</t>
  </si>
  <si>
    <t>2 metros cuadrados</t>
  </si>
  <si>
    <t>BOTELLA DE AGUA</t>
  </si>
  <si>
    <t>Botella pet 600 ml</t>
  </si>
  <si>
    <t>REFRIGERIO TIPO 1</t>
  </si>
  <si>
    <t>compra de Un sólido 250 gr  (Un pastel de pollo, carne o gloria), jugo en caja o avena en caja 200 ml, fruta (manzana, pera, durazno, banano, mandarina, o ciruela) y postre de 11gr. Que cumpla con las normas de Bioseguridad - empacado en material biodegradable y con cubiertos biodegradables (no usar pitillo)</t>
  </si>
  <si>
    <t>TRANSPORTE DE PASAJEROS  (7 PASAJEROS) 6 HRS</t>
  </si>
  <si>
    <t>Servicio de transporte durante Jornada de servicio corto en Bogotá de 6 horas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</si>
  <si>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Trayecto ida y regreso en un día.</t>
  </si>
  <si>
    <t>TRANSPORTE DE PASAJEROS URBANO (19 PASAJEROS) 6 HRS</t>
  </si>
  <si>
    <t>Servicio de transporte durante Jornada de servicio corto en Bogotá de 6 horas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</si>
  <si>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(30 PASAJEROS) 6 HRS</t>
  </si>
  <si>
    <t>Servicio de transporte durante Jornada de servicio corto en Bogotá de 6 horas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</si>
  <si>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(40 PASAJEROS) 6 HRS</t>
  </si>
  <si>
    <t>Servicio de transporte durante Jornada de servicio corto en Bogotá de 6 horas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</si>
  <si>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 DÍA</t>
  </si>
  <si>
    <t>Servicio de transporte durante Jornada de servicio corto en Bogotá de 1 día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</si>
  <si>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(19 PASAJEROS) 1 DÍA</t>
  </si>
  <si>
    <t>Servicio de transporte durante Jornada de servicio corto en Bogotá de 1 día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</si>
  <si>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(30 PASAJEROS) 1 DÍA</t>
  </si>
  <si>
    <t>Servicio de transporte durante Jornada de servicio corto en Bogotá de 1 día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</si>
  <si>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(40 PASAJEROS) 1 DÍA</t>
  </si>
  <si>
    <t>Servicio de transporte durante Jornada de servicio corto en Bogotá de 1 día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</si>
  <si>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40 KM</t>
  </si>
  <si>
    <t>Servicio de transporte con Destinos desde Bogotá a municipios hasta a 40 kilómetros de distancia cómo Funza, Madrid, Tenjo, Chía, Cajicá, Sibaté, Briceño;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</si>
  <si>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40 KM</t>
  </si>
  <si>
    <t>Servicio de transporte con Destinos desde Bogotá a municipios hasta a 40 kilómetros de distancia cómo Funza, Madrid, Tenjo, Chía, Cajicá, Sibaté, Briceño;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</si>
  <si>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40 KM</t>
  </si>
  <si>
    <t>Servicio de transporte con Destinos desde Bogotá a municipios hasta a 40 kilómetros de distancia cómo Funza, Madrid, Tenjo, Chía, Cajicá, Sibaté, Briceño;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</si>
  <si>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40 KM</t>
  </si>
  <si>
    <t>Servicio de transporte con Destinos desde Bogotá a municipios hasta a 40 kilómetros de distancia cómo Funza, Madrid, Tenjo, Chía, Cajicá, Sibaté, Briceño;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</si>
  <si>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60 KM</t>
  </si>
  <si>
    <t>Servicio de transporte con Destinos desde Bogotá a municipios desde 41 y hasta a 60 kilómetros de distancia cómo Sopo, Guasca,  Zipaquirá, Choachí,  San Francisco, Tena;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</si>
  <si>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60 KM</t>
  </si>
  <si>
    <t>Servicio de transporte con Destinos desde Bogotá a municipios desde 41 y hasta a 60 kilómetros de distancia cómo Sopo, Guasca,  Zipaquirá, Choachí,  San Francisco, Tena;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</si>
  <si>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60 KM</t>
  </si>
  <si>
    <t>Servicio de transporte con Destinos desde Bogotá a municipios desde 41 y hasta a 60 kilómetros de distancia cómo Sopo, Guasca,  Zipaquirá, Choachí,  San Francisco, Tena;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</si>
  <si>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60 KM</t>
  </si>
  <si>
    <t>Servicio de transporte con Destinos desde Bogotá a municipios desde 41 y hasta a 60 kilómetros de distancia cómo Sopo, Guasca,  Zipaquirá, Choachí,  San Francisco, Tena;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</si>
  <si>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80 KM</t>
  </si>
  <si>
    <t>Servicio de transporte con Destinos desde Bogotá a municipios desde 61 y hasta 80 kilómetros de distancia, tales como Nemocón, La Vega, Sesquilé, La Mesa, Nocaima, Sasaima, Chinauta, Sutatausa;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</si>
  <si>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80 KM</t>
  </si>
  <si>
    <t>Servicio de transporte con Destinos desde Bogotá a municipios desde 61 y hasta 80 kilómetros de distancia, tales como Nemocón, La Vega, Sesquilé, La Mesa, Nocaima, Sasaima, Chinauta, Sutatausa;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</si>
  <si>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80 KM</t>
  </si>
  <si>
    <t>Servicio de transporte con Destinos desde Bogotá a municipios desde 61 y hasta 80 kilómetros de distancia, tales como Nemocón, La Vega, Sesquilé, La Mesa, Nocaima, Sasaima, Chinauta, Sutatausa;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</si>
  <si>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80 KM</t>
  </si>
  <si>
    <t>Servicio de transporte con Destinos desde Bogotá a municipios desde 61 y hasta 80 kilómetros de distancia, tales como Nemocón, La Vega, Sesquilé, La Mesa, Nocaima, Sasaima, Chinauta, Sutatausa;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</si>
  <si>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100 KM</t>
  </si>
  <si>
    <t>Servicio de transporte con Destinos desde Bogotá a municipios desde 81 y hasta 100 kilómetros de distancia, tales como Tibia, Pacho, Villapinzón, Ubaté, Anapoima, Macheta, Apulo;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</si>
  <si>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100 KM</t>
  </si>
  <si>
    <t>Servicio de transporte con Destinos desde Bogotá a municipios desde 81 y hasta 100 kilómetros de distancia, tales como Tibia, Pacho, Villapinzón, Ubaté, Anapoima, Macheta, Apulo;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</si>
  <si>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100 KM</t>
  </si>
  <si>
    <t>Servicio de transporte con Destinos desde Bogotá a municipios desde 81 y hasta 100 kilómetros de distancia, tales como Tibia, Pacho, Villapinzón, Ubaté, Anapoima, Macheta, Apulo;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</si>
  <si>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100 KM</t>
  </si>
  <si>
    <t>Servicio de transporte con Destinos desde Bogotá a municipios desde 81 y hasta 100 kilómetros de distancia, tales como Tibia, Pacho, Villapinzón, Ubaté, Anapoima, Macheta, Apulo;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</si>
  <si>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126 KM</t>
  </si>
  <si>
    <t>Servicio de transporte con Destinos desde Bogotá a municipios desde 101 y hasta 126 kilómetros de distancia, tales como La Peña, Gacheta, Tocaima, Guateque, Villavicencio, Tenza, Icononzo;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</si>
  <si>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126 KM</t>
  </si>
  <si>
    <t>Servicio de transporte con Destinos desde Bogotá a municipios desde 101 y hasta 126 kilómetros de distancia, tales como La Peña, Gacheta, Tocaima, Guateque, Villavicencio, Tenza, Icononzo;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</si>
  <si>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126 KM</t>
  </si>
  <si>
    <t>Servicio de transporte con Destinos desde Bogotá a municipios desde 101 y hasta 126 kilómetros de distancia, tales como La Peña, Gacheta, Tocaima, Guateque, Villavicencio, Tenza, Icononzo;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</si>
  <si>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126 KM</t>
  </si>
  <si>
    <t>Servicio de transporte con Destinos desde Bogotá a municipios desde 101 y hasta 126 kilómetros de distancia, tales como La Peña, Gacheta, Tocaima, Guateque, Villavicencio, Tenza, Icononzo;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</si>
  <si>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186 KM</t>
  </si>
  <si>
    <t>Servicio de transporte con Destinos desde Bogotá a municipios desde 127 y hasta 186 kilómetros de distancia, tales como Restrepo, Ráquira, Chiquinquirá, Tunja, Guamo, Villa de Leyva;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</si>
  <si>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186 KM</t>
  </si>
  <si>
    <t>Servicio de transporte con Destinos desde Bogotá a municipios desde 127 y hasta 186 kilómetros de distancia, tales como Restrepo, Ráquira, Chiquinquirá, Tunja, Guamo, Villa de Leyva;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</si>
  <si>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186 KM</t>
  </si>
  <si>
    <t>Servicio de transporte con Destinos desde Bogotá a municipios desde 127 y hasta 186 kilómetros de distancia, tales como Restrepo, Ráquira, Chiquinquirá, Tunja, Guamo, Villa de Leyva;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</si>
  <si>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186 KM</t>
  </si>
  <si>
    <t>Servicio de transporte con Destinos desde Bogotá a municipios desde 127 y hasta 186 kilómetros de distancia, tales como Restrepo, Ráquira, Chiquinquirá, Tunja, Guamo, Villa de Leyva;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</si>
  <si>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 xml:space="preserve">CHAQUETA </t>
  </si>
  <si>
    <t>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 EL ARTE GRAFICO DEBE SER ENVIADO EN FORMATO (TIF,JPG,PSD,PDF,AI,) aprobado previamente por el area de prensa.</t>
  </si>
  <si>
    <t>BALÓN DE FÚTBOL</t>
  </si>
  <si>
    <t>Balón número 5 profesional, material sintético o cuero PU, costuras reforzadas o paneles pegados o termosellados, uso exterior en césped o superficie dura. peso 410 a 450 gramos, circunferencia 68 a 70 cm , rebote 125, 155cm, peso y medidas aproximadas. (marca reconocida)</t>
  </si>
  <si>
    <t>ENTRADA A CAJA DE COMPENSACIÓN O ESCENARIO MULTIDEPORTIVO</t>
  </si>
  <si>
    <t>Entrada a caja de compensación o escenario multideporte horario matiné que incluya practica libre en actividades como bolos, tenis de mesa, golfito, video juegos, entre otros.</t>
  </si>
  <si>
    <t>ENTRADA A PISCINA PRACTICA LIBRE</t>
  </si>
  <si>
    <t>Jornada recreativa (practica libre) en piscina recreativa infantil y/o familiar, con profundidades acordes para población infantil, zonas de esparcimiento acuático y condiciones de seguridad para 100 participantes en simultaneo.</t>
  </si>
  <si>
    <t>ENTRADA CENTRO DE TRAMPOLINES</t>
  </si>
  <si>
    <t>Acceso a zona de trampolines, skysocks 60 min, incluye Calcetines para trampolín o "Socks Jump"</t>
  </si>
  <si>
    <t xml:space="preserve">ENTRADA PARQUE DE DIVERSIONES </t>
  </si>
  <si>
    <t>Entrada a parque de diversiones de la ciudad con capacidad para 100 niños en horario matiné, que cuente con atracciones mecánicas, juegos interactivos y espacios de recreación diseñados para población infantil.</t>
  </si>
  <si>
    <t>ENTRADA JARDÍN BOTÁNICO</t>
  </si>
  <si>
    <t xml:space="preserve">Visita guiada al jardín botánico, incluye entrada general y tropicario </t>
  </si>
  <si>
    <t>GORRO DE PISCINA</t>
  </si>
  <si>
    <t>Talla única elaborado en silicona, látex.</t>
  </si>
  <si>
    <t>MEDALLA (INCENTIVO DE PARTICIPACIÓN)</t>
  </si>
  <si>
    <t>Medalla metálica redonda de 5 cms de diámetro en alto relieve con cinta gruesa marcada a 1 tinta. Medallas conmemorativas, diseño entregado por la alcaldía local de Barrios Unidos.</t>
  </si>
  <si>
    <t>TROFEOS</t>
  </si>
  <si>
    <t>Conjunto de trofeos de premiación de diferentes alturas hasta 45 cm, base biselada, marcada con logos, nombre del evento; la copa o trofeo debe tener un acabado metalizado (plateado o dorada) - (Diferenciados por campeón - subcampeón - tercero puesto)"</t>
  </si>
  <si>
    <t>juego x 3</t>
  </si>
  <si>
    <t>PASADÍA BOGOTÁ (ZONAS HUMEDAS)</t>
  </si>
  <si>
    <t>Pasadía en Espacio recreativo en la ciudad de Bogotá, servicio de restaurante, zonas húmedas (sauna, turco, jacuzzi, piscinas) con servicio de salvavidas. Con punto MEC o enfermeria con equipamiento para primeros auxilios, Conectividad gratuita a WIFI, sistema de sonido en espacio.</t>
  </si>
  <si>
    <t>PASADÍA CENTRO VACACIONAL - CAJA DE COMPENSACIÓN</t>
  </si>
  <si>
    <t>Pasadía en centro vacacional de caja de compensación reconocida en clima cálido fuera de Bogotá con servicio de restaurante, zonas verdes, canchas deportivas, piscinas con servicio de salvavidas. Con punto MEC con equipamiento para primeros auxilios, con médico y auxiliar de enfermería. Dotado con juegos autóctonos con conectividad gratuita a WIFI. Salón de conferencias equipado con sonido, micrófonos para actividades de integración, debe incluir alimentación.</t>
  </si>
  <si>
    <t>PELUCHE PATO</t>
  </si>
  <si>
    <t>Peluche con forma de pato, de tacto delicado, suave y cómodo, no se deforman fácilmente, hecho en felpa, 30 centimetros de altura aproximadamente.</t>
  </si>
  <si>
    <t xml:space="preserve">PETOS DEPORTIVOS </t>
  </si>
  <si>
    <t>Petos deportivos de corte amplio y escotado para favorecer la amplitud del movimiento, en tela transpirable. (talla única para adulto)</t>
  </si>
  <si>
    <t>PÓLIZA GLOBAL</t>
  </si>
  <si>
    <t>Póliza de Responsabilidad Civil Extracontractual para beneficiarios de cualquier proyecto (Niños, Niñas, Adultos, Adultos Mayores) a cargo de la Alcaldía Local y que los cubra de cualquier eventualidad que se presente por 1 día (Jornada)</t>
  </si>
  <si>
    <t xml:space="preserve">GARRAFÓN DE AGUA </t>
  </si>
  <si>
    <t>Garrafón de agua de 20 litros.</t>
  </si>
  <si>
    <t>VASOS DE CARTÓN</t>
  </si>
  <si>
    <t>Paquete de vasos de cartón por 40 unidades capacidad de 12 onzas.</t>
  </si>
  <si>
    <t>Paquete</t>
  </si>
  <si>
    <t>RELOJ DE AJEDREZ</t>
  </si>
  <si>
    <t>Reloj digital - Se pueden usar en diferentes sistemas de competencia, incluidos todos los estándares de cronometraje populares, un total de 20 reglas de cronometraje. Se puede establecer el tiempo de juego, el número de pasos y el número de rondas tomadas, y el juego se puede modificar cuando se suspende el juego. Los parámetros establecidos se memorizan automáticamente. Reglas adicionales de configuración manual. Con recordatorio de sonido. Aviso de batería baja. El encendido/apagado está diseñado implícitamente, y la temporización utiliza botones de balancín. Embalaje de caja de regalo de gama alta. Tamaño: 150,0 × 105,0 × 58,0 mm.</t>
  </si>
  <si>
    <t>SALA GAMMING</t>
  </si>
  <si>
    <t xml:space="preserve">Alquiler por jornada sala para juegos de video dotada con capacidad para mínimo 80 personas, ambientada, con capacidad para ejecutar torneos de diferentes modalidades, consola, PC, portable, con acceso a baños, deben prestar el servicio de presentador (caster) y organización de los torneos. </t>
  </si>
  <si>
    <t>TABLERO DE AJEDREZ DE VINILO ENROLLABLE CON ESTUCHE TUBULAR</t>
  </si>
  <si>
    <t>Juego de ajedrez compuesto por un (1) tablero de vinilo enrollable de como mínimo 42 cm x 42 cm y treinta y dos (32) piezas de ajedrez en material plástico resistente (16 piezas color claro y 16 piezas color oscuro). El tablero deberá contar con coordenadas alfanuméricas y casillas de tamaño adecuado para competencias recreativas. Materiales resistentes, lavables y aptos para transporte frecuente. Incluye sistema de almacenamiento o estuche para las piezas y el tablero.</t>
  </si>
  <si>
    <t>TABLERO DE PUNTERÍA</t>
  </si>
  <si>
    <t>Compra de juego de dardos (tiro al blanco) que incluya bolas adherentes, compuesto por un (1) tablero elaborado en tela y plástico, con diámetro de mínimo de 35 cm aproximadamente, diseñado para la fijación de elementos adherentes tipo pega fácil. El set deberá incluir mínimo dos (2) bolas adherentes con diámetro aproximado de 3,5 cm. Los componentes deberán ser fabricados en materiales livianos, resistentes y adecuados para uso infantil.</t>
  </si>
  <si>
    <t>TOALLA DEPORTIVA</t>
  </si>
  <si>
    <t>Toalla de microfibra de secado rápido y alta absorción, fabricada en 88% poliéster y 12% poliamida, de textura suave, ligera y resistente al uso frecuente. Cuenta con propiedades antialérgicas y de control de olores, facilitando su transporte y almacenamiento. Medidas aproximadas: 165 cm x 100 cm.</t>
  </si>
  <si>
    <t>UNIFORMES</t>
  </si>
  <si>
    <t>Uniforme para fútbol sala (para jugador): Uniformes deportivo, material fast dry, (Transfer) camiseta manga corta (4 logos en la camiseta, 2 al frente, 1 en cada manga el número en tamaño media carta en la espalda y nombre de la localidad debajo de este), pantaloneta con numeración y logo (número pierna derecha, logo en la pierna izquierda) terminado. Incluye medias. Marcadas según indicaciones del Manual de Imagen.
Nota: Los colores de los uniformes se establecerán en 6 colores diferentes, evitando similitudes entre los mismos.</t>
  </si>
  <si>
    <t>TRANSMISIÓN DE VIDEO EN VIVO</t>
  </si>
  <si>
    <t xml:space="preserve">Servicio de transmisión en vivo a 3 cámaras por 12 horas
Debe estar compuesto por:
1. Fuentes de Video (Las 3 Cámaras)
•	Cámaras: Pueden ser cámaras de video profesionales (con salida HDMI o SDI), cámaras mirrorless/DSLR. 
•	Trípodes: Un soporte firme para cada cámara. 
•	Conexión cableada o inalámbrica: para las tres cámaras al mixer o capturadoras.
2. Computadora y Software de Streaming
•	Computadora: Necesita un procesador potente Intel i7 de 10 generación o superior o su equivalente en AMD, memoria RAM (mínimo 16 GB) y una tarjeta gráfica dedicada para procesar el video de tres fuentes distintas sin sobrecalentarse.
•	Tarjetas de captura: tarjeta de captura interna o externa con capacidad de ingesta de mínimo 3 fuentes de video.
•	Tarjeta o conexión para recibir mezcla de audio: el equipo de transmisión debe contar con la capacidad de recibir señar de audio digital emitida desde mixer de audio.
•	Software: Un codificador (encoder) como OBS Studio, Streamlabs Desktop o vMix para comprimir la señal y enviarla a la plataforma de destino (YouTube, Twitch, Facebook, etc.). 
3. Conexión a Internet
•	Punto de interrnet de acceso dedicado durante la duración del evento: Es fundamental contar con una conexión a internet por cable (Ethernet) o saletilat con alta velocidad de subida (al menos 10-15 Mbps estables para transmisiones en 1080p). 
</t>
  </si>
  <si>
    <t>PLANTA ELÉCTRICA 12 KVA</t>
  </si>
  <si>
    <t>Alquiler de Plantas Eléctricas de 12 KVA a GASOLINA • Potencia prime: 12.000W (12 Kva) • Potencia Standby: 11.500w (11Kva) • Tipo de Cabina: Abierto • Conexión: Monofásica • Voltaje: 110/240V • Potencia: 24 HP • Amperaje: 94 / 47 Amp • Deposito: 45 Litros • Consumo: 0.8 G/H • Peso seco: 165 kg • Velocidad de Rotación: 3600 rpm • Modo de Uso: EMERGENCIA hasta de 8 Horas de Funcionamiento • Tipo de Tablero: Analógico • Incluye transporte • Incluye combustible • Incluye operario
servicio por 12 horas</t>
  </si>
  <si>
    <t>GRUPO ARTISTICO O MUSICAL</t>
  </si>
  <si>
    <t>Grupo artistico, escenico o Orquestas Musicales de mínimo 4 integrantes y/o músicos en vivo y por lo menos 4 instrumentos para eventos varios en la localidad. Diversidad de géneros artisticos y/o musicales. (Incluido Transporte, insumos o Instrumentos) por Hora de Presentación</t>
  </si>
  <si>
    <t>MANILLA EVENTOS</t>
  </si>
  <si>
    <t>compra de Manilla en papel Tyvek 3/4 in, con impresion en tinta negra en una cara. EL ARTE GRAFICO DEBE SER ENVIADO EN FORMATO (TIF,JPG,PSD,PDF,AI,) aprobado previamente por el area de prensa.</t>
  </si>
  <si>
    <t>1 paquete de 1000 unidades</t>
  </si>
  <si>
    <t xml:space="preserve">PARAGUAS GRANDE </t>
  </si>
  <si>
    <t>Compra de paraguas grande con aprox 110 cm de diametro con apertura y cierre manual , 8 cascos, estructura metálica, telapoliester, estructura en alumino y mango plastico, con forro, Area de impresion aproximada 27 x 12 Area de impresion aproximada 18 x 10 tinta blanca dos logos , EL ARTE GRAFICO DEBE SER ENVIADO EN FORMATO (TIF,JPG,PSD,PDF,AI,) aprobado previamente por el area de prensa.</t>
  </si>
  <si>
    <t>Caja x 50 unidades</t>
  </si>
  <si>
    <t xml:space="preserve">PARAGUAS PEQUEÑO </t>
  </si>
  <si>
    <t>compra de paraguas pequeño con aprx  95 cm de diametro con apertur a y cierre manual , 8 cascos, estructura metálica, tela Ecotextil (microfibra RPET), estructura en alumino y mango plastico,  con forro,  Area de impresion aproximada 18 x 10 tinta blanca dos logos, EL ARTE GRAFICO DEBE SER ENVIADO EN FORMATO (TIF,JPG,PSD,PDF,AI,) aprobado previamente por el area de prensa.</t>
  </si>
  <si>
    <t>ASISTENCIAL II (RECREADOR) </t>
  </si>
  <si>
    <t>FORMACIÓN ACADÉMICA: Título de bachiller; EXPERIENCIA MINIMA: 24 meses de experiencia laboral debidamente certificada. (Resolución 1124 de 2024) Nota: personas mayores de edad, con experiencia en trabajo logístico de 24 meses, con la indumentaria adecuada que cumpla normas en SST (Seguridad y salud en el trabajo). Título de bachiller. Experiencia específica: 12 meses de experiencia en actividades como recreador.</t>
  </si>
  <si>
    <t>Evento / Jornada</t>
  </si>
  <si>
    <t xml:space="preserve">EQUIPO DE JUZGAMIENTO </t>
  </si>
  <si>
    <t xml:space="preserve">Equipo arbitral conformado por dos (2) jueces centrales y un (1) juez asistente, quienes deberán acreditar experiencia en el juzgamiento de encuentros de fútbol, microfutbol y futbol sala. El equipo arbitral será responsable de dirigir y supervisar el adecuado desarrollo de cada encuentro, controlar el tiempo reglamentario de juego, identificar y sancionar las faltas e infracciones, aplicar las reglas correspondientes a la modalidad y garantizar su cumplimiento durante la totalidad del partido, a continuación se describen los perfiles solicitados:
Juez central: Profesional universitario II - FORMACIÓN ACADÉMICA: Título profesional ; EXPERIENCIA MINIMA: 24 meses de experiencia profesional 
Juez asistente: Profesional universitario I - FORMACIÓN ACADÉMICA: Título profesional ; EXPERIENCIA MINIMA: Sin experiencia profesional </t>
  </si>
  <si>
    <t>PROFESIONAL UNIVERSITARIO II (FISIOTERAPEUTA)</t>
  </si>
  <si>
    <t>FORMACIÓN ACADÉMICA: Título profesional ; EXPERIENCIA MINIMA: 24 meses de experiencia profesional (Resolución 1124 de 2024) Nota: Profesional en Fisioterapia que incluya dotación de uniforme y elementos de bioseguridad requeridos para el desarrollo de las actividades. Título profesional en Fisioterapia, con tarjeta profesional vigente o documento equivalente que acredite el ejercicio de la profesión, conforme a la normatividad aplicable.</t>
  </si>
  <si>
    <t>TÉCNICO III (INTÉRPRETES DE LENGUAJE) </t>
  </si>
  <si>
    <t>Duo de intérpretes de lenguaje de señas o signos LSC: mínimo de seis (6) meses de experiencia certificada. (servicio por hora)
FORMACIÓN ACADÉMICA: Título de formación técnica o tecnológica, o acreditación y aprobación del 50% o más de un plan de estudios de una carrera profesional que sea a fin al objeto a contratar; EXPERIENCIA MINIMA: 72 meses o más de experiencia laboral. (Resolución 1124 de 2024) Nota: Intérprete con excelente presentación personal. Deberá contar con certificación, acreditación, formación o documento equivalente que acredite competencias para la interpretación en Lengua de Señas Colombiana (LSC), expedido por una institución educativa, entidad u organismo competente.</t>
  </si>
  <si>
    <t>PROFESIONAL UNIVERSITARIO II (JUEZ DE AJEDREZ)</t>
  </si>
  <si>
    <t>FORMACIÓN ACADÉMICA: Título profesional ; EXPERIENCIA MINIMA: 24 meses de experiencia profesional (Resolución 1124 de 2024) Nota: Juez o árbitro de ajedrez certificado, con los elementos requeridos para el adecuado desarrollo de la actividad. Deberá contar con certificación, acreditación o formación como juez o árbitro de ajedrez, expedida por una liga, federación, club, institución deportiva u organismo competente.</t>
  </si>
  <si>
    <t>PROFESIONAL UNIVERSITARIO II (PANELISTA DE LAS COMUNIDADES INDÍGENAS Y/O COMUNIDADES NARP )</t>
  </si>
  <si>
    <t>FORMACIÓN ACADÉMICA: Título profesional; EXPERIENCIA MINIMA: 24 meses de experiencia profesional (Resolución 1124 de 2024) Nota: Título profesional en Ciencias sociales, ciencias de la salud, humanidades, bellas artes, administración, y/o afines. EXPERIENCIA profesional: mínima 24 meses Experiencia comunitaria relacionada con el acompañamiento y ejecución de la política pública de las comunidades indígenas y/o comunidades NARP</t>
  </si>
  <si>
    <t>PROFESIONAL UNIVERSITARIO II (COORDINADOR LOGÍSTICO) </t>
  </si>
  <si>
    <t>FORMACIÓN ACADÉMICA: Título profesional; EXPERIENCIA MINIMA: 24 meses de experiencia profesional (Resolución 1124 de 2024) Nota: Coordinador logístico certificado que incluya dotación de uniforme y elementos de bioseguridad. Título profesional en áreas del conocimiento en bellas artes y/o ciencias sociales y humanas y/o economía y/o administración y/o Ingeniería y afines. Experiencia específica: 12 meses en coordinación de eventos.</t>
  </si>
  <si>
    <t>PROFESIONAL UNIVERSITARIO II (COORDINADOR SG-SST) </t>
  </si>
  <si>
    <t>FORMACIÓN ACADÉMICA: Título profesional; EXPERIENCIA MINIMA: 24 meses de experiencia profesional (Resolución 1124 de 2024) Nota: Coordinador logístico de SG-SST que incluya dotación de uniforme y elementos de bioseguridad, certificado en curso de alturas, con licencia vigente en Seguridad y Salud en el Trabajo. Título profesional en Ingeniería industrial y/o Seguridad y Salud en el Trabajo y/o Administración en Seguridad y Salud en el Trabajo, y afines, y/o medicina y/o enfermería y/o psicología. Experiencia específica: 12 meses en coordinación o supervisor SG- SST.</t>
  </si>
  <si>
    <t>PROFESIONAL UNIVERSITARIO II (PRESENTADOR(A)) </t>
  </si>
  <si>
    <t>FORMACIÓN ACADÉMICA: Título profesional; EXPERIENCIA MINIMA: 24 meses de experiencia profesional (Resolución 1124 de 2024) Nota: Presentador para evento diurno o nocturno con experiencia en manejo de público.  Título profesional en Periodismo y/o Comunicación social y/o Audiovisual y/o Locución y/o Publicidad y/o Relaciones Públicas y afines. Experiencia específica: 12 meses en presentación de eventos.</t>
  </si>
  <si>
    <t>PROFESIONAL ESPECIALIZADO II (CURADOR) </t>
  </si>
  <si>
    <t>FORMACIÓN ACADÉMICA: Título profesional y título de posgrado; EXPERIENCIA MINIMA: 73 meses o más de experiencia profesional. (Resolución 1124 de 2024) Nota: Profesional curador encargado de seleccionar, organizar y presentar obras de arte, exposiciones o eventos. Título profesional en Historia del Arte y/o Filosofía y/o Literatura y/o Museología y/o Arqueología y/o Estudios de Museos y/o Bellas Artes. Y título de posgrado. Experiencia específica de 48 meses en actividades de curador.</t>
  </si>
  <si>
    <t>SABEDORAS O SABEDORES DE LAS COMUNIDADES INDÍGENAS Y/O COMUNIDADES NARP </t>
  </si>
  <si>
    <t>FORMACIÓN ACADÉMICA: Bachiller. EXPERIENCIA: como sabedor las comunidades indígenas y/o comunidades NARP con conocimiento en la ancestralidad, cultura, ronda y juegos tradicionales, acreditado por una asociación las comunidades indígenas y/o comunidades NARP
Nota: se debera entregar plan de trabajo y cronograma acorde con la actividad a desarrollar, para aprobación de apoyo a la supervisión.</t>
  </si>
  <si>
    <t>Mes</t>
  </si>
  <si>
    <t>SABEDORAS O SABEDORES JUEGOS Y RONDAS TRADICIONALES DE LAS COMUNIDADES INDÍGENAS Y/O COMUNIDADES NARP </t>
  </si>
  <si>
    <t>FORMACIÓN ACADÉMICA: Bachiller. EXPERIENCIA: como sabedor palenquero con conocimiento en la ancestralidad, cultura, ronda y juegos tradicionales de las comunidades indígenas y/o comunidades NARP
Nota: se debera entregar plan de trabajo y cronograma acorde con la actividad a desarrollar, para aprobación de apoyo a la supervisión.</t>
  </si>
  <si>
    <t>TÉCNICO III (TÉCNICO ELECTRICISTA) </t>
  </si>
  <si>
    <t xml:space="preserve">FORMACIÓN ACADÉMICA: Título de formación técnica o tecnológica, o acreditación y aprobación del 50% o más de un plan de estudios de una carrera profesional que sea a fin al objeto a contratar; EXPERIENCIA MINIMA: 72 meses o más de experiencia laboral. (Resolución 1124 de 2024) Nota: Electricista con los implementos necesarios para realizar sus labores como cinta aislante, herramienta, alicates, destornilladores, tornillos, detector de tensión, pelacables, remachadoras, tijeras especiales para cortar cables finos o pelar cables conductores, pinzas, regla, metro, escuadra, kit de al menos 5 juegos de clavijas (hembra - macho). Experiencia específica: 12 meses en trabajos como electricista. </t>
  </si>
  <si>
    <t>TÉCNICO III (TÉCNICO EN ALTURAS) </t>
  </si>
  <si>
    <t xml:space="preserve">FORMACIÓN ACADÉMICA: Título de formación técnica o tecnológica, o acreditación y aprobación del 50% o más de un plan de estudios de una carrera profesional que sea a fin al objeto a contratar; EXPERIENCIA MINIMA: 72 meses o más de experiencia laboral. (Resolución 1124 de 2024) Nota: Personal certificado en alturas con sus respectivos implementos (línea de vida, absolvedor de choque, botas de seguridad, guantes de seguridad, arnés de cuerpo completo, mosquetones, coordino, ocho, casco, gafas de policarbonato, cinta de anclaje, amarres plásticos, herramienta básica y de más elementos necesarios para llevar a cabo su labor). Debe contar con curso de alturas: Básico operativo trabajo en alturas y/o Avanzado trabajo en alturas. Experiencia específica: 12 meses certificados en trabajo en alturas. </t>
  </si>
  <si>
    <t>DERECHOS CONEXOS AL DERECHO DE AUTOR (SAYCO-ACINPRO) - AFORO DESDE 251 HASTA 500 PERSONAS VIGENCIA 2026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</si>
  <si>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desde 251 hasta 500 personas es de un Salario Mínimo Mensual Legal Vigente. </t>
    </r>
    <r>
      <rPr>
        <b/>
        <u/>
        <sz val="12"/>
        <color rgb="FF000000"/>
        <rFont val="Garamond"/>
        <family val="1"/>
      </rPr>
      <t>ÍTEM NO OFERTABLE, ÍTEM CON VALORES FIJOS los cuales no debe cambiar, ya que corresponden a valores fijos asignados.</t>
    </r>
    <r>
      <rPr>
        <sz val="12"/>
        <color rgb="FF000000"/>
        <rFont val="Garamond"/>
        <family val="1"/>
      </rPr>
      <t xml:space="preserve"> </t>
    </r>
  </si>
  <si>
    <t>Evento</t>
  </si>
  <si>
    <t>GASTOS ADMINISTRATIVOS - DERECHOS CONEXOS AL DERECHO DE AUTOR (SAYCO-ACINPRO) - AFORO DESDE 251 HASTA 500 PERSONAS VIGENCIA 2026 </t>
  </si>
  <si>
    <r>
      <t xml:space="preserve">Corresponden a los costos administrativos, operativos y de gestión en que incurra el contratista para la tramitación, coordinación, solicitud, gestión documental, seguimiento y obtención de las autorizaciones requeridas para la utilización efectiva o la posibilidad de realizar la ejecución o comunicación pública de fonogramas, interpretaciones o ejecuciones artísticas durante los eventos objeto del contrato, incluyendo la gestión ante las entidades de gestión colectiva correspondientes, cuando resulte aplicable.
Estos gastos comprenden las actividades de gestión y trámite necesarias para garantizar la disponibilidad y soporte documental de las autorizaciones, y son independientes de la tarifa establecida para los derechos conexos, la cual corresponde al valor fijo determinado para el respectivo aforo y vigencia.
</t>
    </r>
    <r>
      <rPr>
        <b/>
        <sz val="12"/>
        <color rgb="FF000000"/>
        <rFont val="Garamond"/>
        <family val="1"/>
      </rPr>
      <t>NOTA</t>
    </r>
    <r>
      <rPr>
        <sz val="12"/>
        <color rgb="FF000000"/>
        <rFont val="Garamond"/>
        <family val="1"/>
      </rPr>
      <t>: El valor correspondiente a los gastos administrativos será equivalente al cinco por ciento (5%) del valor del respectivo ítem de derechos de autor y derechos conexos. Sobre el valor resultante de dicho porcentaje se calculará y adicionará el IVA correspondiente, de conformidad con el tratamiento tributario aplicable. En consecuencia, el valor total de los gastos administrativos corresponderá al 5% del valor del ítem más el IVA calculado sobre dicho gasto administrativo.</t>
    </r>
  </si>
  <si>
    <t>DERECHOS CONEXOS AL DERECHO DE AUTOR (SAYCO-ACINPRO) - AFORO DESDE 251 HASTA 500 PERSONAS VIGENCIA 2027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</si>
  <si>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desde 251 hasta 500 personas es de un Salario Mínimo Mensual Legal Vigente. El valor descrito en el presente Ítem se encuentra definido de conformidad con el Salario Mínimo Mensual Legal Vigente para la vigencia 2026 y teniendo en cuenta el Informe de Política Monetaria - abril de 2026, se pudo establecer en el documento denominado “Principales variables del pronóstico macroeconómico”, menciona que la inflación continuaría aumentando a lo largo de 2026 y alcanzaría el 6,4 % en diciembre de 2026. Para 2027 y 2028 se espera que la inflación se reduzca y se acerque gradualmente a la meta del 3 %, en parte por las decisiones de política monetaria que ha tomado el Banco de la República, razón por la cual, teniendo en cuenta esta estimación de Banco de la República, se realizará el cálculo del valor para el SMMLV para la vigencia 2027 y así establecer el valor asociado para los eventos a realizar en la vigencia 2027 del presente contrato. </t>
    </r>
    <r>
      <rPr>
        <b/>
        <u/>
        <sz val="12"/>
        <color rgb="FF000000"/>
        <rFont val="Garamond"/>
        <family val="1"/>
      </rPr>
      <t>ÍTEM NO OFERTABLE, ÍTEM CON VALORES FIJOS los cuales no debe cambiar, ya que corresponden a valores fijos asignados.</t>
    </r>
  </si>
  <si>
    <t>GASTOS ADMINISTRATIVOS - DERECHOS CONEXOS AL DERECHO DE AUTOR (SAYCO-ACINPRO) - AFORO DESDE 251 HASTA 500 PERSONAS VIGENCIA 2027 </t>
  </si>
  <si>
    <t>DERECHOS CONEXOS AL DERECHO DE AUTOR (SAYCO-ACINPRO) - AFORO HASTA 250 PERSONAS VIGENCIA 2026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</si>
  <si>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hasta 250 personas es del 60% de un Salario Mínimo Mensual Legal Vigente. </t>
    </r>
    <r>
      <rPr>
        <b/>
        <u/>
        <sz val="12"/>
        <color rgb="FF000000"/>
        <rFont val="Garamond"/>
        <family val="1"/>
      </rPr>
      <t>ÍTEM NO OFERTABLE, ÍTEM CON VALORES FIJOS los cuales no debe cambiar, ya que corresponden a valores fijos asignados.</t>
    </r>
  </si>
  <si>
    <t>GASTOS ADMINISTRATIVOS - DERECHOS CONEXOS AL DERECHO DE AUTOR (SAYCO-ACINPRO) - AFORO HASTA 250 PERSONAS VIGENCIA 2026 </t>
  </si>
  <si>
    <t>DERECHOS CONEXOS AL DERECHO DE AUTOR (SAYCO-ACINPRO) – AFORO HASTA 250 PERSONAS VIGENCIA 2027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</si>
  <si>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hasta 250 personas es del 60% de un Salario Mínimo Mensual Legal Vigente. El valor descrito en el presente Ítem se encuentra definido de conformidad con el Salario Mínimo Mensual Legal Vigente para la vigencia 2026 y teniendo en cuenta el Informe de Política Monetaria - abril de 2026, se pudo establecer en el documento denominado “Principales variables del pronóstico macroeconómico”, menciona que la inflación continuaría aumentando a lo largo de 2026 y alcanzaría el 6,4 % en diciembre de 2026. Para 2027 y 2028 se espera que la inflación se reduzca y se acerque gradualmente a la meta del 3 %, en parte por las decisiones de política monetaria que ha tomado el Banco de la República, razón por la cual, teniendo en cuenta esta estimación de Banco de la República, se realizará el cálculo del valor para el SMMLV para la vigencia 2027 y así establecer el valor asociado para los eventos a realizar en la vigencia 2027 del presente contrato. </t>
    </r>
    <r>
      <rPr>
        <b/>
        <u/>
        <sz val="12"/>
        <color rgb="FF000000"/>
        <rFont val="Garamond"/>
        <family val="1"/>
      </rPr>
      <t>ÍTEM NO OFERTABLE, ÍTEM CON VALORES FIJOS los cuales no debe cambiar, ya que corresponden a valores fijos asignados.</t>
    </r>
  </si>
  <si>
    <t>GASTOS ADMINISTRATIVOS - DERECHOS CONEXOS AL DERECHO DE AUTOR (SAYCO-ACINPRO) – AFORO HASTA 250 PERSONAS VIGENCIA 2027 </t>
  </si>
  <si>
    <t xml:space="preserve">INCENTIVO DE PARTICIPACIÓN $50.000 </t>
  </si>
  <si>
    <t>Se entregarán incentivo de participación para la compra en almacenes de cadena a los ganadores. Valor Incentivo $ 50.000.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$50.000, se encuentra excluido de IVA, de conformidad con el tratamiento tributario aplicable al concepto objeto de adquisición. En consecuencia, el valor establecido de $50.000 corresponde al valor total del incentivo, sin que proceda adicionar valor alguno por concepto de IVA.</t>
  </si>
  <si>
    <t>Incentivo</t>
  </si>
  <si>
    <t>GASTOS ADMINISTRATIVOS ASOCIADOS AL INCENTIVO DE PARTICIPACIÓN $50.000</t>
  </si>
  <si>
    <t>Corresponden a los costos administrativos, operativos y de gestión en que incurra el contratista para la adquisición, gestión, coordinación, alistamiento, administración y entrega de los incentivos de participación destinados a los ganadores de las actividades o eventos objeto del contrato, incluyendo las actuaciones necesarias para garantizar su entrega efectiva y la generación de los respectivos soportes.
El valor de los gastos administrativos corresponderá al cinco por ciento (5%) del valor del respectivo ítem de incentivo de participación. Sobre el valor resultante se calculará y adicionará el IVA correspondiente, de conformidad con el tratamiento tributario aplicable al servicio de gestión administrativa.
La entrega de los incentivos deberá estar debidamente soportada mediante las respectivas actas de entrega, conforme a las condiciones establecidas por la Entidad y a los mecanismos de verificación definidos para la ejecución contractual.</t>
  </si>
  <si>
    <t xml:space="preserve">INCENTIVO DE PARTICIPACIÓN $100.000 </t>
  </si>
  <si>
    <t>Se entregarán incentivo de participación para la compra en almacenes de cadena a los ganadores. Valor Incentivo $ 100.000.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$100.000, se encuentra excluido de IVA, de conformidad con el tratamiento tributario aplicable al concepto objeto de adquisición. En consecuencia, el valor establecido de $100.000 corresponde al valor total del incentivo, sin que proceda adicionar valor alguno por concepto de IVA.</t>
  </si>
  <si>
    <t>GASTOS ADMINISTRATIVOS ASOCIADOS AL INCENTIVO DE PARTICIPACIÓN $100.000</t>
  </si>
  <si>
    <t xml:space="preserve">INCENTIVO DE PARTICIPACIÓN $150.000 </t>
  </si>
  <si>
    <t>Se entregarán incentivo de participación para la compra en almacenes de cadena a los ganadores. Valor Incentivo $ 150.000.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$150.000, se encuentra excluido de IVA, de conformidad con el tratamiento tributario aplicable al concepto objeto de adquisición. En consecuencia, el valor establecido de $150.000 corresponde al valor total del incentivo, sin que proceda adicionar valor alguno por concepto de IVA.</t>
  </si>
  <si>
    <t>GASTOS ADMINISTRATIVOS ASOCIADOS AL INCENTIVO DE PARTICIPACIÓN $150.000</t>
  </si>
  <si>
    <t xml:space="preserve">INCENTIVO DE PARTICIPACIÓN $200.000 </t>
  </si>
  <si>
    <t>Se entregarán incentivo de participación para la compra en almacenes de cadena a los ganadores. Valor Incentivo $ 200.000.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$200.000, se encuentra excluido de IVA, de conformidad con el tratamiento tributario aplicable al concepto objeto de adquisición. En consecuencia, el valor establecido de $200.000 corresponde al valor total del incentivo, sin que proceda adicionar valor alguno por concepto de IVA.</t>
  </si>
  <si>
    <t>GASTOS ADMINISTRATIVOS ASOCIADOS AL INCENTIVO DE PARTICIPACIÓN $200.000</t>
  </si>
  <si>
    <t xml:space="preserve">INCENTIVO DE PARTICIPACIÓN $250.000 </t>
  </si>
  <si>
    <t>Se entregarán incentivo de participación para la compra en almacenes de cadena a los ganadores. Valor Incentivo $ 250.000.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$250.000, se encuentra excluido de IVA, de conformidad con el tratamiento tributario aplicable al concepto objeto de adquisición. En consecuencia, el valor establecido de $250.000 corresponde al valor total del incentivo, sin que proceda adicionar valor alguno por concepto de IVA.</t>
  </si>
  <si>
    <t>GASTOS ADMINISTRATIVOS ASOCIADOS AL INCENTIVO DE PARTICIPACIÓN $250.000</t>
  </si>
  <si>
    <t xml:space="preserve">INCENTIVO DE PARTICIPACIÓN $300.000 </t>
  </si>
  <si>
    <t>Se entregarán incentivo de participación para la compra en almacenes de cadena a los ganadores. Valor Incentivo $ 300.000.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$300.000, se encuentra excluido de IVA, de conformidad con el tratamiento tributario aplicable al concepto objeto de adquisición. En consecuencia, el valor establecido de $300.000 corresponde al valor total del incentivo, sin que proceda adicionar valor alguno por concepto de IVA.</t>
  </si>
  <si>
    <t>GASTOS ADMINISTRATIVOS ASOCIADOS AL INCENTIVO DE PARTICIPACIÓN $300.000</t>
  </si>
  <si>
    <t xml:space="preserve">INCENTIVO DE PARTICIPACIÓN $350.000 </t>
  </si>
  <si>
    <t>Se entregarán incentivo de participación para la compra en almacenes de cadena a los ganadores. Valor Incentivo $ 350.000.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$350.000, se encuentra excluido de IVA, de conformidad con el tratamiento tributario aplicable al concepto objeto de adquisición. En consecuencia, el valor establecido de $350.000 corresponde al valor total del incentivo, sin que proceda adicionar valor alguno por concepto de IVA.</t>
  </si>
  <si>
    <t>GASTOS ADMINISTRATIVOS ASOCIADOS AL INCENTIVO DE PARTICIPACIÓN $350.000</t>
  </si>
  <si>
    <t xml:space="preserve">INCENTIVO DE PARTICIPACIÓN $400.000 </t>
  </si>
  <si>
    <t>Se entregarán incentivo de participación para la compra en almacenes de cadena a los ganadores. Valor Incentivo $ 400.000.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$400.000, se encuentra excluido de IVA, de conformidad con el tratamiento tributario aplicable al concepto objeto de adquisición. En consecuencia, el valor establecido de $400.000 corresponde al valor total del incentivo, sin que proceda adicionar valor alguno por concepto de IVA.</t>
  </si>
  <si>
    <t>GASTOS ADMINISTRATIVOS ASOCIADOS AL INCENTIVO DE PARTICIPACIÓN $400.000</t>
  </si>
  <si>
    <t xml:space="preserve">INCENTIVO DE PARTICIPACIÓN $450.000 </t>
  </si>
  <si>
    <t>Se entregarán incentivo de participación para la compra en almacenes de cadena a los ganadores. Valor Incentivo $ 450.000.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$450.000, se encuentra excluido de IVA, de conformidad con el tratamiento tributario aplicable al concepto objeto de adquisición. En consecuencia, el valor establecido de $450.000 corresponde al valor total del incentivo, sin que proceda adicionar valor alguno por concepto de IVA.</t>
  </si>
  <si>
    <t>GASTOS ADMINISTRATIVOS ASOCIADOS AL INCENTIVO DE PARTICIPACIÓN $450.000</t>
  </si>
  <si>
    <t xml:space="preserve">INCENTIVO DE PARTICIPACIÓN $500.000 </t>
  </si>
  <si>
    <t>Se entregarán incentivo de participación para la compra en almacenes de cadena a los ganadores. Valor Incentivo $ 500.000.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$500.000, se encuentra excluido de IVA, de conformidad con el tratamiento tributario aplicable al concepto objeto de adquisición. En consecuencia, el valor establecido de $500.000 corresponde al valor total del incentivo, sin que proceda adicionar valor alguno por concepto de IVA.</t>
  </si>
  <si>
    <t>GASTOS ADMINISTRATIVOS ASOCIADOS AL INCENTIVO DE PARTICIPACIÓN $500.000</t>
  </si>
  <si>
    <t>Nota: Los precios de referencia NO deben superar el valor de referencia de la entidad, si algún ítem sobrepasa el valor de referencia de la entidad, esta oferta será rechazada. El diligenciamiento de la oferta es responsabilidad exclusiva del proponente.</t>
  </si>
  <si>
    <t>El contratista deberá contemplar dentro del valor ofertado todos los grabamenes, impuestos, tasas, contribuciones a los que haya lugar.</t>
  </si>
  <si>
    <r>
      <rPr>
        <sz val="11"/>
        <color rgb="FF000000"/>
        <rFont val="Garamond"/>
      </rPr>
      <t>Se deben diligenciar las casillas de color amarillo, siendo éstos los valores ofertables en el proyecto. (</t>
    </r>
    <r>
      <rPr>
        <b/>
        <u/>
        <sz val="11"/>
        <color rgb="FF000000"/>
        <rFont val="Garamond"/>
      </rPr>
      <t>Los 157 ítems del cuadro de este mismo archivo y los valores unitarios no pueden superar los costos unitarios propuestos por la entidad.)</t>
    </r>
  </si>
  <si>
    <t>El valor de los ítems 130, 132, 134, 136, 138, 140, 142, 144, 146, 148, 150, 152, 154 y 156, SON ÍTEMS NO OFERTABLES, ÍTEMS CON VALORES FIJOS los cuales no debe cambiar, ya que corresponden a valores fijos asignados.</t>
  </si>
  <si>
    <t>El ítem 138, 140, 142, 144, 146, 148, 150, 152, 154 y 156, denominado “INCENTIVO DE PARTICIPACIÓN”, se encuentra excluido de IVA, de conformidad con el tratamiento tributario aplicable al concepto objeto de adquisición. En consecuencia, el valor establecido para este ítem corresponde al valor total del incentivo, sin que proceda adicionar valor alguno por concepto de IVA</t>
  </si>
  <si>
    <t>Los valores unitarios y subtotales no podrán ser mayores a los definidos en el presupuesto oficial de la entidad.</t>
  </si>
  <si>
    <t>El presente documento deberá ser enviado en formato ".xls y/o PDF"</t>
  </si>
  <si>
    <t>Diligencias y fimar la propuesta.</t>
  </si>
  <si>
    <t>Todos los valores cuentan con los impuestos, tasas y contribuciones que apliquen.</t>
  </si>
  <si>
    <t>Nombre del 
Representante Legal:</t>
  </si>
  <si>
    <t>FORMATO Factores Ponderables Técnico y de Calidad</t>
  </si>
  <si>
    <t>Yo, [Nombre del representante legal o de la persona natural Proponente], identificado como aparece al pie de mi firma, [obrando en mi propio nombre o en mi calidad de representante legal de] [nombre del Proponente], manifiesto que he revisado las condiciones requeridas como ofrecimiento de condiciones técnicas complementarias en los factores técnicos y de calidad del presente proceso y manifiesto que mi ofrecimiento para el proceso de selección es el siguiente:</t>
  </si>
  <si>
    <t>FACTOR TÉCNICO Y DE CALIDAD</t>
  </si>
  <si>
    <t>CONDICIÓN</t>
  </si>
  <si>
    <t xml:space="preserve">PUNTAJE </t>
  </si>
  <si>
    <t>OFRECIMIENTO</t>
  </si>
  <si>
    <r>
      <rPr>
        <b/>
        <sz val="11"/>
        <color rgb="FF3B3838"/>
        <rFont val="Garamond"/>
        <family val="1"/>
      </rPr>
      <t>Artistas de trayectoria media para el evento de gran formato.</t>
    </r>
    <r>
      <rPr>
        <sz val="11"/>
        <color rgb="FF3B3838"/>
        <rFont val="Garamond"/>
        <family val="1"/>
      </rPr>
      <t xml:space="preserve">
Al proponente que ofrezca sin costo para la entidad, dos (2) Artistas de trayectoria media para el evento de gran formato, con puesta en escena de por lo menos una (1) hora cada uno.  Lo anterior, siempre y cuando el proponente ofrezca mediante compromiso debidamente firmado por el representante legal. (formato). Así mismo deberá presentar el portafolio de servicios y/o brouchure de los artistas.</t>
    </r>
  </si>
  <si>
    <t>8 puntos</t>
  </si>
  <si>
    <r>
      <rPr>
        <b/>
        <sz val="11"/>
        <color rgb="FF3B3838"/>
        <rFont val="Garamond"/>
        <family val="1"/>
      </rPr>
      <t>Carpas Estructurales Fijas de 3x3.</t>
    </r>
    <r>
      <rPr>
        <sz val="11"/>
        <color rgb="FF3B3838"/>
        <rFont val="Garamond"/>
        <family val="1"/>
      </rPr>
      <t xml:space="preserve">
Al proponente que ofrezca sin costo para la entidad la adquisición y entrega de seis (6) Carpas Estructurales Fijas de 3x3. Estructura piramidal simétrica de cuatro pendientes fabricada en tubería de acero al carbono estructural (Cold Rolled o Schedule 40) de 1 ½ a 2 pulgadas en calibre 16, protegida con pintura electrostática horneada o galvanizado anticorrosivo, ensamblada mediante nudos independientes con pernos pasantes y platinas de anclaje al piso; complementada con una cubierta de techo a cuatro aguas confeccionada en lona de PVC de alto tráfico (tipo camión) de 550 a 680 g/m² con alma de poliéster de alta tenacidad, uniones 100% impermeables termoselladas por alta frecuencia, esquinas reforzadas, ojales perimetrales para tensión y tratamientos técnicos integrados con protección UV, retardante al fuego y acabado antihongos de fácil lavado.</t>
    </r>
  </si>
  <si>
    <t>7 puntos</t>
  </si>
  <si>
    <r>
      <rPr>
        <b/>
        <sz val="11"/>
        <rFont val="Garamond"/>
        <family val="1"/>
      </rPr>
      <t xml:space="preserve">Coordinador del proyecto: </t>
    </r>
    <r>
      <rPr>
        <sz val="11"/>
        <rFont val="Garamond"/>
        <family val="1"/>
      </rPr>
      <t xml:space="preserve">
Asignar un (1) profesional en ciencias sociales y humanas y/o economía y/o administración y/o Ingeniería y afines para la ejecución del contrato, quien actuará como enlace sin costo para la entidad entre las dos partes, que atienda todo lo relacionado con el desarrollo del contrato y en general brinde atención a los requerimientos efectuados por el supervisor de la Alcaldía, con el fin de realizar todos los trámites inherentes a la prestación del servicio. Adicionalmente, para el buen funcionamiento de los eventos y/o actividades, el contratista deberá garantizar la atención los siete (7) días de la semana, durante el término de ejecución del contrato.</t>
    </r>
  </si>
  <si>
    <t xml:space="preserve">6 puntos </t>
  </si>
  <si>
    <r>
      <rPr>
        <b/>
        <sz val="11"/>
        <rFont val="Garamond"/>
        <family val="1"/>
      </rPr>
      <t>Pesas o soportes de fijación de anclaje para patas de carpa portátiles 10kg.</t>
    </r>
    <r>
      <rPr>
        <sz val="11"/>
        <rFont val="Garamond"/>
        <family val="1"/>
      </rPr>
      <t xml:space="preserve">
Al proponente que ofrezca sin costo para la entidad la adquisición y entrega de Veinte (20) Pesas o soportes de fijación de anclaje para patas de carpa portátiles 10kg Material: Confeccionadas en lona de poliéster de alta densidad (tipo Oxford 600D o 1680D) con recubrimiento interno de PVC para impermeabilidad y contención de finos. Sistema de Doble Compartimento: Diseño de dos cilindros o bolsas gemelas unidas, que se abrazan a ambos lados de la pata de la carpa para equilibrar el centro de gravedad. Capacidad: Capacidad de carga de 8 kg a 10 kg por juego (llenado con arena seca). Sistema de Cierre y Sujeción: Cierre superior mediante cremallera industrial o velcro de alta adherencia para evitar fugas del Material de relleno. Correas de ajuste perimetral con hebillas de liberación rápida o velcro para asegurar la bolsa firmemente al perfil de la pata (circular, cuadrado o hexagonal). Costuras: Doble costura de seguridad con hilo de nailon resistente a la tensión y a la exposición UV. Extras: Asa superior reforzada para transporte manual.</t>
    </r>
  </si>
  <si>
    <r>
      <rPr>
        <b/>
        <sz val="11"/>
        <rFont val="Garamond"/>
        <family val="1"/>
      </rPr>
      <t>Faldón para tarima.</t>
    </r>
    <r>
      <rPr>
        <sz val="11"/>
        <rFont val="Garamond"/>
        <family val="1"/>
      </rPr>
      <t xml:space="preserve">
Al proponente que ofrezca sin costo para la entidad la adquisición y entrega de un (1) Faldón para tarima con las siguientes especificaciones: Faldón perimetral para tarima de escenario. Dimensiones del Faldón: Perímetro total de 22.00 metros lineales, dividido en 4 tramos (2 de 6.00 m y 2 de 5.00 m) para facilitar manejo. Altura acabada de 0.98 m (para evitar contacto directo con el suelo). Textil: Tejido 100% poliéster de alta densidad (mínimo 220 g/m²), tipo "Heavy Display" o similar, con certificación ignífuga (retardante al fuego) vigente. Acabado mate para evitar reflejos lumínicos. Personalización: Sublimación digital de alta resolución (1440 DPI) del logotipo ""Bogotá"" centrado en el frente (tramo de 6 m). Colores según manual de identidad corporativa. Sistema de Sujeción (Clips): Cantidad: Suministro de mínimo 90 clips de sujeción (aprox. 4 por metro lineal). Material del Clip: Policarbonato de alta resistencia o acero inoxidable con memoria de forma. Compatibilidad: Diseño universal ajustable para perfiles de tarima con grosores de entre 18 mm y 40 mm. Acople: Cada clip debe integrar una cara de Velcro (macho) de alta adherencia tipo industrial. Confección del Faldón: Borde Superior: Banda de Velcro (hembra/suave) de 2 pulgadas (5 cm) de ancho, cosida con doble pespunte de seguridad en todo el perímetro superior interno. Acabado: Estilo liso (sin pliegues) para garantizar la legibilidad del logo impreso. 
Dobladillo perimetral reforzado en todos los bordes "</t>
    </r>
  </si>
  <si>
    <t xml:space="preserve">3 puntos </t>
  </si>
  <si>
    <r>
      <rPr>
        <b/>
        <sz val="11"/>
        <rFont val="Garamond"/>
        <family val="1"/>
      </rPr>
      <t>Sistema de Iluminación Tipo Festón (Fairground Lighting)</t>
    </r>
    <r>
      <rPr>
        <sz val="11"/>
        <rFont val="Garamond"/>
        <family val="1"/>
      </rPr>
      <t xml:space="preserve">
Al proponente que ofrezca sin costo para la entidad la adquisición y entrega de cinco (5) Sistema de Iluminación Tipo Festón (Fairground Lighting), el cual está compuesto de la siguiente manera cada uno: Cable encauchetado de doble aislamiento (clase SPT-2 o SJTW) resistente a la intemperie (protección IP65). Tramos modulares de 10 o 15 metros con conectores macho/hembra en los extremos para permitir la conexión en serie (mínimo hasta 3 o 5 tramos). Socket Portalámparas: Tipo E27 (estándar) con sello de caucho hermético que abrace la bombilla para evitar la entrada de agua. Un socket cada 50 cm o 60 cm para garantizar una distribución de luz uniforme. Tecnología: LED de filamento (Vintage) para bajo consumo y alta durabilidad. Entre 1W y 2W por bombilla (suficiente para ambiente sin sobrecalentar el cable). Cálida (2700K - 3000K) para eventos culturales, o blanca fría para áreas netamente logísticas. Bulbo de policarbonato (irrompible) en lugar de vidrio, para resistir los golpes durante el montaje y transporte. Certificación: Cumplimiento de norma RETIE (indispensable en Colombia para eventos públicos). Soporte de tensión: Ojal integrado en cada socket o cable mensajero de acero para colgar la extensión sin que el peso del cable lo reviente. 
Imagen de referencia:
</t>
    </r>
  </si>
  <si>
    <t>2 puntos</t>
  </si>
  <si>
    <r>
      <rPr>
        <b/>
        <sz val="11"/>
        <rFont val="Garamond"/>
        <family val="1"/>
      </rPr>
      <t>Gestionar los trámites administrativos requeridos ante el SUGA o el mecanismo institucional correspondiente.</t>
    </r>
    <r>
      <rPr>
        <sz val="11"/>
        <rFont val="Garamond"/>
        <family val="1"/>
      </rPr>
      <t xml:space="preserve">
Al proponente que ofrezca sin costo para la entidad gestionar los trámites administrativos requeridos ante el Sistema Único de Gestión para el Registro, Evaluación y Autorización de Actividades de Aglomeración de Público – SUGA, o el mecanismo institucional que lo sustituya, para los eventos que, de acuerdo con su naturaleza, características, aforo, lugar de realización y demás condiciones aplicables, requieran dicho trámite. Para tal efecto, el contratista deberá recopilar, preparar, diligenciar, radicar y realizar el seguimiento de la documentación e información técnica, logística y administrativa que resulte necesaria, atendiendo oportunamente los requerimientos, observaciones, ajustes y demás actuaciones que sean formuladas por las autoridades competentes, hasta la obtención del respectivo registro, concepto, autorización o trámite que corresponda. El contratista deberá coordinar esta gestión con el supervisor del contrato y suministrar oportunamente la información y los soportes requeridos por la Entidad. La gestión administrativa del trámite no sustituye las competencias de las autoridades distritales ni las responsabilidades que legalmente correspondan al organizador o a la Entidad.</t>
    </r>
  </si>
  <si>
    <t>5,75 puntos</t>
  </si>
  <si>
    <r>
      <t xml:space="preserve">Nota 1: El proponente debe </t>
    </r>
    <r>
      <rPr>
        <b/>
        <u/>
        <sz val="11"/>
        <color rgb="FF3B3838"/>
        <rFont val="Garamond"/>
        <family val="1"/>
      </rPr>
      <t xml:space="preserve">marcar con una (x) su </t>
    </r>
    <r>
      <rPr>
        <sz val="11"/>
        <color rgb="FF3B3838"/>
        <rFont val="Garamond"/>
        <family val="1"/>
      </rPr>
      <t xml:space="preserve">ofrecimiento en la casilla correspondiente al ofrecimiento a realizar. </t>
    </r>
  </si>
  <si>
    <t>Nota 2: Con la ausencia de este documento se entiende que no realiza ningún ofrecimiento, por tal motivo el puntaje asignado será CERO (0).</t>
  </si>
  <si>
    <t xml:space="preserve">Nota 3: Para los ofrecimientos del presente formato, se deberá adjuntar los documentos adicionales descritos en los Estudios Previos que permitan su verificación, siempre y cuando la Entidad así lo requiera, el no hacerlo, el puntaje asignado será CERO (0). </t>
  </si>
  <si>
    <t>En constancia se firma a los (XX) días de ________________ 2026.</t>
  </si>
  <si>
    <t xml:space="preserve">PROMOCIÓN DE SERVICIOS NACIONALES O CON TRATO NACIONAL
(Criterio de asignación de puntaje) </t>
  </si>
  <si>
    <t>Señores</t>
  </si>
  <si>
    <t>[FONDO DE DESARROLLO LOCAL DE BARRIOS UNIDOS]</t>
  </si>
  <si>
    <t xml:space="preserve">[Ciudad] </t>
  </si>
  <si>
    <t>OBJETO</t>
  </si>
  <si>
    <t>Estimados señores:</t>
  </si>
  <si>
    <t xml:space="preserve">En mi calidad de representante legal de [Nombre del Proponente - persona jurídica] o [Nombre del Proponente- persona natural] o [Nombre del representante del Proponente Plural] en adelante el “Proponente”, presento ofrecimiento optando por el puntaje por apoyo a la industria nacional por la prestación de Servicios Nacionales o con Trato Nacional. </t>
  </si>
  <si>
    <r>
      <t xml:space="preserve">(...) </t>
    </r>
    <r>
      <rPr>
        <i/>
        <sz val="12"/>
        <rFont val="Garamond"/>
        <family val="1"/>
      </rPr>
      <t>En aquellos casos en que, de acuerdo con el objeto contractual, no existan bienes colombianos relevantes o no exista oferta nacional de los mismos en el Registro de Productores de Bienes Nacionales, la Entidad Estatal otorgará el puntaje de que trata el inciso primero del artículo 2 de la Ley 816 de 2003 al proponente que vincule el porcentaje mínimo establecido por la Entidad Estatal de empleados o contratistas por prestación de servicios colombianos, que no podrá́ ser inferior al 40% del total de empleados y contratistas asociados al cumplimiento del contrato. (…)”</t>
    </r>
    <r>
      <rPr>
        <sz val="12"/>
        <rFont val="Garamond"/>
        <family val="1"/>
      </rPr>
      <t xml:space="preserve"> . </t>
    </r>
  </si>
  <si>
    <t>El puntaje se asignará como a continuación se describe:</t>
  </si>
  <si>
    <t>Puntaje</t>
  </si>
  <si>
    <t>Condición</t>
  </si>
  <si>
    <t>Asignación</t>
  </si>
  <si>
    <t>10 puntos</t>
  </si>
  <si>
    <t xml:space="preserve">El proponente nacional o extranjero con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otorgará el puntaje asignado. </t>
  </si>
  <si>
    <t>5 puntos</t>
  </si>
  <si>
    <t>El proponente extranjero sin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otorgará el puntaje asignado.</t>
  </si>
  <si>
    <t>En el caso de los consorcios, Uniones Temporales o promesas de sociedad futura conformados por integrantes nacionales y extranjeros, el puntaje se asignará en proporción al porcentaje de participación de cada integrante, según sea su condición de nacional o extranjero (con o sin trato nacional).</t>
  </si>
  <si>
    <t>NOTA: La omisión de la información requerida en los criterios de evaluación por parte del Proponente, no será subsanable, pues es un factor de ponderación; pero, la no presentación de la información solicitada no restringe la participación del respectivo Proponente, ni constituye causal de rechazo de su Propuesta.</t>
  </si>
  <si>
    <t>Cordialmente,</t>
  </si>
  <si>
    <t>VINCULACIÓN DE PERSONAS EN CONDICIÓN DE DISCAPACIDAD</t>
  </si>
  <si>
    <t xml:space="preserve">(Criterio de asignación de puntaje) </t>
  </si>
  <si>
    <t xml:space="preserve">[Incluir el nombre de la persona natural, el representante legal de la persona jurídica o el revisor fiscal, según corresponda] identificado con [Incluir el número de identificación], en mi condición de [Indicar si actúa como representante legal o revisor fiscal] de [Incluir la razón social de la persona jurídica] identificada con NIT [Incluir el NIT] certifico que el número total de trabajadores vinculados a la planta de personal a la fecha de cierre del Proceso de Contratación es el que se relaciona a continuación: </t>
  </si>
  <si>
    <t>Número total de trabajadores vinculados a la planta de personal</t>
  </si>
  <si>
    <t>Número de personas con discapacidad en la planta de personal</t>
  </si>
  <si>
    <r>
      <t xml:space="preserve">El proponente para acreditar el número de personas con discapacidad acorde con los términos de referencia del pliego de condiciones, </t>
    </r>
    <r>
      <rPr>
        <b/>
        <sz val="12"/>
        <rFont val="Garamond"/>
        <family val="1"/>
      </rPr>
      <t>con los soportes indicados.</t>
    </r>
    <r>
      <rPr>
        <sz val="12"/>
        <rFont val="Garamond"/>
        <family val="1"/>
      </rPr>
      <t xml:space="preserve"> Si no se adjunta los soportes no será posible asignar el puntaje.</t>
    </r>
  </si>
  <si>
    <t>Criterio identificación de emprendimientos y empresas de mujeres:</t>
  </si>
  <si>
    <r>
      <t>[Nombre del representante legal o de la persona natural Proponente]</t>
    </r>
    <r>
      <rPr>
        <sz val="12"/>
        <color rgb="FF000000"/>
        <rFont val="Garamond"/>
        <family val="1"/>
      </rPr>
      <t xml:space="preserve">, identificado como aparece al pie de mi firma, </t>
    </r>
    <r>
      <rPr>
        <i/>
        <sz val="12"/>
        <color rgb="FF000000"/>
        <rFont val="Garamond"/>
        <family val="1"/>
      </rPr>
      <t>[obrando en mi propio nombre o en mi calidad de representante legal de]</t>
    </r>
    <r>
      <rPr>
        <sz val="12"/>
        <color rgb="FF000000"/>
        <rFont val="Garamond"/>
        <family val="1"/>
      </rPr>
      <t xml:space="preserve"> </t>
    </r>
    <r>
      <rPr>
        <i/>
        <sz val="12"/>
        <color rgb="FF000000"/>
        <rFont val="Garamond"/>
        <family val="1"/>
      </rPr>
      <t>[nombre del Proponente]</t>
    </r>
    <r>
      <rPr>
        <sz val="12"/>
        <color rgb="FF000000"/>
        <rFont val="Garamond"/>
        <family val="1"/>
      </rPr>
      <t>, manifiesto que en el marco de la implementación de medidas afirmativas que incentiven la participación de las mujeres en el sistema de compras públicas, como proponente cumplo con alguna de las condiciones descritas en el artículo 2.2.1.2.4.2.14 del Decreto 1860 de 2021 para la identificación de emprendimientos y empresas de mujeres, tal como se indica en la siguiente tabla:</t>
    </r>
  </si>
  <si>
    <t>It.</t>
  </si>
  <si>
    <t>Condición - Criterios</t>
  </si>
  <si>
    <t>Cumple</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</si>
  <si>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</si>
  <si>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 xml:space="preserve">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</si>
  <si>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</si>
  <si>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</si>
  <si>
    <t>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t>
  </si>
  <si>
    <t>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t>
  </si>
  <si>
    <t xml:space="preserve">Cuando la persona natural sea una mujer y haya ejercido actividades comerciales a través de un establecimiento de comercio durante al menos el último año anterior a la fecha de cierre del proceso de selección. </t>
  </si>
  <si>
    <t>Esta circunstancia se acreditará mediante la copia de cédula de ciudadanía, la cédula de extranjería o el pasaporte, así como la copia del registro mercantil.</t>
  </si>
  <si>
    <t xml:space="preserve">Para las asociaciones y cooperativas, cuando más del cincuenta por ciento (50%) de los asociados sean mujeres y la participación haya correspondido a estas durante al menos el último año anterior a la fecha de cierre del Proceso de Selección. </t>
  </si>
  <si>
    <t>Esta circunstancia se acreditará mediante certificación expedida por el Representante Legal.</t>
  </si>
  <si>
    <t>Máximo puntaje para otorgar</t>
  </si>
  <si>
    <t>0.25</t>
  </si>
  <si>
    <r>
      <t>Nota 1:</t>
    </r>
    <r>
      <rPr>
        <sz val="12"/>
        <rFont val="Garamond"/>
        <family val="1"/>
      </rPr>
      <t xml:space="preserve"> El proponente debe marcar con una (x) la condición que desea acreditar conforme lo señala </t>
    </r>
    <r>
      <rPr>
        <sz val="12"/>
        <color rgb="FF000000"/>
        <rFont val="Garamond"/>
        <family val="1"/>
      </rPr>
      <t>el artículo 2.2.1.2.4.2.14 del Decreto 1860 de 2021.</t>
    </r>
  </si>
  <si>
    <r>
      <t>Nota 2:</t>
    </r>
    <r>
      <rPr>
        <sz val="12"/>
        <rFont val="Garamond"/>
        <family val="1"/>
      </rPr>
      <t xml:space="preserve"> Con la ausencia de este documento y/o de los soportes que lo acrediten, se entiende que no realiza ningún ofrecimiento, por tal motivo el puntaje asignado será CERO (0,0).</t>
    </r>
  </si>
  <si>
    <r>
      <t>Nota 3</t>
    </r>
    <r>
      <rPr>
        <sz val="12"/>
        <rFont val="Garamond"/>
        <family val="1"/>
      </rPr>
      <t xml:space="preserve">: El proponente que marque con una (X) </t>
    </r>
    <r>
      <rPr>
        <u/>
        <sz val="12"/>
        <rFont val="Garamond"/>
        <family val="1"/>
      </rPr>
      <t>más</t>
    </r>
    <r>
      <rPr>
        <sz val="12"/>
        <rFont val="Garamond"/>
        <family val="1"/>
      </rPr>
      <t xml:space="preserve"> de una condición, no se le otorgará puntaje debido a que puede llevar a la entidad a una interpretación errónea de su propuesta. </t>
    </r>
  </si>
  <si>
    <t>Así mismo, adjunto a este formato allegamos los soportes y evidencias pertinentes para verificar el cumplimiento de la condición descrita.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</si>
</sst>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3" formatCode="_-&quot;$&quot;\ * #,##0_-;\-&quot;$&quot;\ * #,##0_-;_-&quot;$&quot;\ * &quot;-&quot;??_-;_-@_-"/>
    <numFmt numFmtId="174" formatCode="[$$-240A]\ #,##0"/>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0"/>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sz val="10"/>
      <color indexed="8"/>
      <name val="MS Sans Serif"/>
      <family val="2"/>
    </font>
    <font>
      <sz val="8"/>
      <name val="Arial"/>
      <family val="2"/>
    </font>
    <font>
      <sz val="12"/>
      <color theme="1"/>
      <name val="Calibri"/>
      <family val="2"/>
      <scheme val="minor"/>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sz val="11"/>
      <color rgb="FF3B3838"/>
      <name val="Garamond"/>
      <family val="1"/>
    </font>
    <font>
      <b/>
      <u/>
      <sz val="11"/>
      <color rgb="FF3B3838"/>
      <name val="Garamond"/>
      <family val="1"/>
    </font>
    <font>
      <b/>
      <sz val="14"/>
      <name val="Garamond"/>
      <family val="1"/>
    </font>
    <font>
      <b/>
      <sz val="11"/>
      <name val="Garamond"/>
      <family val="1"/>
    </font>
    <font>
      <sz val="10"/>
      <color theme="1"/>
      <name val="Garamond"/>
      <family val="1"/>
    </font>
    <font>
      <b/>
      <sz val="11"/>
      <name val="Arial"/>
      <family val="2"/>
    </font>
    <font>
      <sz val="10"/>
      <name val="Garamond"/>
      <family val="1"/>
    </font>
    <font>
      <b/>
      <sz val="10"/>
      <name val="Garamond"/>
      <family val="1"/>
    </font>
    <font>
      <b/>
      <sz val="10"/>
      <color indexed="8"/>
      <name val="Garamond"/>
      <family val="1"/>
    </font>
    <font>
      <b/>
      <sz val="10"/>
      <color theme="1"/>
      <name val="Garamond"/>
      <family val="1"/>
    </font>
    <font>
      <sz val="11"/>
      <color rgb="FF000000"/>
      <name val="Garamond"/>
      <family val="1"/>
    </font>
    <font>
      <sz val="10"/>
      <color rgb="FF000000"/>
      <name val="Arial"/>
      <family val="2"/>
    </font>
    <font>
      <i/>
      <sz val="10"/>
      <color rgb="FF000000"/>
      <name val="Arial"/>
      <family val="2"/>
    </font>
    <font>
      <sz val="12"/>
      <color rgb="FF000000"/>
      <name val="Garamond"/>
      <family val="1"/>
    </font>
    <font>
      <i/>
      <sz val="12"/>
      <name val="Garamond"/>
      <family val="1"/>
    </font>
    <font>
      <b/>
      <sz val="12"/>
      <color rgb="FFFFFFFF"/>
      <name val="Garamond"/>
      <family val="1"/>
    </font>
    <font>
      <sz val="12"/>
      <color rgb="FFFF0000"/>
      <name val="Garamond"/>
      <family val="1"/>
    </font>
    <font>
      <i/>
      <sz val="12"/>
      <color rgb="FF000000"/>
      <name val="Garamond"/>
      <family val="1"/>
    </font>
    <font>
      <b/>
      <i/>
      <sz val="12"/>
      <name val="Garamond"/>
      <family val="1"/>
    </font>
    <font>
      <sz val="12"/>
      <color rgb="FF333333"/>
      <name val="Garamond"/>
      <family val="1"/>
    </font>
    <font>
      <i/>
      <sz val="12"/>
      <color rgb="FFFF0000"/>
      <name val="Garamond"/>
      <family val="1"/>
    </font>
    <font>
      <u/>
      <sz val="12"/>
      <name val="Garamond"/>
      <family val="1"/>
    </font>
    <font>
      <b/>
      <sz val="11"/>
      <color rgb="FFFF0000"/>
      <name val="Garamond"/>
      <family val="1"/>
    </font>
    <font>
      <b/>
      <sz val="11"/>
      <color rgb="FF00B050"/>
      <name val="Garamond"/>
      <family val="1"/>
    </font>
    <font>
      <b/>
      <u/>
      <sz val="11"/>
      <name val="Garamond"/>
      <family val="1"/>
    </font>
    <font>
      <sz val="12"/>
      <color theme="1"/>
      <name val="Garamond"/>
      <family val="1"/>
    </font>
    <font>
      <b/>
      <u/>
      <sz val="12"/>
      <color rgb="FF000000"/>
      <name val="Garamond"/>
      <family val="1"/>
    </font>
    <font>
      <b/>
      <sz val="12"/>
      <color rgb="FF000000"/>
      <name val="Garamond"/>
      <family val="1"/>
    </font>
    <font>
      <b/>
      <sz val="11"/>
      <color theme="1"/>
      <name val="Garamond"/>
      <family val="1"/>
    </font>
    <font>
      <b/>
      <sz val="11"/>
      <name val="Calibri"/>
      <family val="2"/>
      <scheme val="minor"/>
    </font>
    <font>
      <b/>
      <sz val="11"/>
      <color rgb="FF3B3838"/>
      <name val="Garamond"/>
      <family val="1"/>
    </font>
    <font>
      <sz val="11"/>
      <color rgb="FF000000"/>
      <name val="Garamond"/>
    </font>
    <font>
      <b/>
      <u/>
      <sz val="11"/>
      <color rgb="FF000000"/>
      <name val="Garamond"/>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3B3838"/>
        <bgColor indexed="64"/>
      </patternFill>
    </fill>
    <fill>
      <patternFill patternType="solid">
        <fgColor rgb="FFFFFFFF"/>
        <bgColor indexed="64"/>
      </patternFill>
    </fill>
    <fill>
      <patternFill patternType="solid">
        <fgColor theme="8" tint="0.59999389629810485"/>
        <bgColor indexed="64"/>
      </patternFill>
    </fill>
    <fill>
      <patternFill patternType="solid">
        <fgColor rgb="FFFFFF99"/>
        <bgColor indexed="64"/>
      </patternFill>
    </fill>
  </fills>
  <borders count="30">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4">
    <xf numFmtId="0" fontId="0" fillId="0" borderId="0"/>
    <xf numFmtId="166" fontId="10" fillId="0" borderId="0" applyFont="0" applyFill="0" applyBorder="0" applyAlignment="0" applyProtection="0"/>
    <xf numFmtId="164" fontId="6" fillId="0" borderId="0" applyFont="0" applyFill="0" applyBorder="0" applyAlignment="0" applyProtection="0"/>
    <xf numFmtId="164" fontId="10" fillId="0" borderId="0" applyFont="0" applyFill="0" applyBorder="0" applyAlignment="0" applyProtection="0"/>
    <xf numFmtId="0" fontId="9" fillId="0" borderId="0"/>
    <xf numFmtId="9" fontId="9" fillId="0" borderId="0" applyFont="0" applyFill="0" applyBorder="0" applyAlignment="0" applyProtection="0"/>
    <xf numFmtId="9" fontId="10" fillId="0" borderId="0" applyFont="0" applyFill="0" applyBorder="0" applyAlignment="0" applyProtection="0"/>
    <xf numFmtId="0" fontId="11" fillId="0" borderId="0"/>
    <xf numFmtId="167" fontId="12"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166" fontId="9"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15"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17"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273">
    <xf numFmtId="0" fontId="0" fillId="0" borderId="0" xfId="0"/>
    <xf numFmtId="0" fontId="18" fillId="2" borderId="0" xfId="0" applyFont="1" applyFill="1"/>
    <xf numFmtId="0" fontId="18" fillId="0" borderId="0" xfId="0" applyFont="1"/>
    <xf numFmtId="0" fontId="20" fillId="0" borderId="0" xfId="0" applyFont="1" applyAlignment="1">
      <alignment horizontal="justify" vertical="center"/>
    </xf>
    <xf numFmtId="0" fontId="19" fillId="0" borderId="0" xfId="0" applyFont="1" applyAlignment="1">
      <alignment horizontal="justify" vertical="center"/>
    </xf>
    <xf numFmtId="0" fontId="21" fillId="0" borderId="0" xfId="0" applyFont="1" applyAlignment="1">
      <alignment horizontal="justify" vertical="center"/>
    </xf>
    <xf numFmtId="0" fontId="23" fillId="0" borderId="0" xfId="0" applyFont="1" applyAlignment="1">
      <alignment horizontal="justify" vertical="center"/>
    </xf>
    <xf numFmtId="0" fontId="22" fillId="0" borderId="4" xfId="0" applyFont="1" applyBorder="1" applyAlignment="1">
      <alignment horizontal="justify" vertical="center"/>
    </xf>
    <xf numFmtId="0" fontId="22" fillId="6" borderId="4" xfId="0" applyFont="1" applyFill="1" applyBorder="1" applyAlignment="1">
      <alignment vertical="center" wrapText="1"/>
    </xf>
    <xf numFmtId="0" fontId="14" fillId="2" borderId="0" xfId="14" applyFont="1" applyFill="1"/>
    <xf numFmtId="0" fontId="14" fillId="2" borderId="0" xfId="14" applyFont="1" applyFill="1" applyAlignment="1">
      <alignment horizontal="center" vertical="center"/>
    </xf>
    <xf numFmtId="0" fontId="14" fillId="0" borderId="0" xfId="14" applyFont="1"/>
    <xf numFmtId="0" fontId="13" fillId="0" borderId="0" xfId="14" applyFont="1" applyAlignment="1">
      <alignment horizontal="center" vertical="center"/>
    </xf>
    <xf numFmtId="0" fontId="7" fillId="2" borderId="21" xfId="14" applyFont="1" applyFill="1" applyBorder="1" applyAlignment="1">
      <alignment horizontal="center" vertical="center"/>
    </xf>
    <xf numFmtId="0" fontId="7" fillId="2" borderId="22" xfId="14" applyFont="1" applyFill="1" applyBorder="1" applyAlignment="1">
      <alignment horizontal="center" vertical="center"/>
    </xf>
    <xf numFmtId="0" fontId="7" fillId="2" borderId="23" xfId="14" applyFont="1" applyFill="1" applyBorder="1" applyAlignment="1">
      <alignment horizontal="center" vertical="center"/>
    </xf>
    <xf numFmtId="0" fontId="14" fillId="2" borderId="0" xfId="14" applyFont="1" applyFill="1" applyAlignment="1">
      <alignment horizontal="center"/>
    </xf>
    <xf numFmtId="0" fontId="14" fillId="2" borderId="20" xfId="14" applyFont="1" applyFill="1" applyBorder="1" applyAlignment="1">
      <alignment horizontal="center"/>
    </xf>
    <xf numFmtId="0" fontId="8" fillId="0" borderId="0" xfId="14" applyFont="1" applyAlignment="1">
      <alignment horizontal="center" vertical="center"/>
    </xf>
    <xf numFmtId="0" fontId="19" fillId="0" borderId="4" xfId="0" applyFont="1" applyBorder="1" applyAlignment="1">
      <alignment horizontal="center" vertical="center"/>
    </xf>
    <xf numFmtId="0" fontId="14" fillId="2" borderId="4" xfId="14" applyFont="1" applyFill="1" applyBorder="1"/>
    <xf numFmtId="0" fontId="29" fillId="0" borderId="4" xfId="14" applyFont="1" applyBorder="1" applyAlignment="1">
      <alignment horizontal="center" vertical="center"/>
    </xf>
    <xf numFmtId="0" fontId="29" fillId="0" borderId="4" xfId="14" applyFont="1" applyBorder="1" applyAlignment="1">
      <alignment horizontal="center" vertical="center" wrapText="1"/>
    </xf>
    <xf numFmtId="0" fontId="32" fillId="3" borderId="4" xfId="14" applyFont="1" applyFill="1" applyBorder="1" applyAlignment="1">
      <alignment horizontal="center" vertical="center" wrapText="1"/>
    </xf>
    <xf numFmtId="0" fontId="27" fillId="0" borderId="4" xfId="14" applyFont="1" applyBorder="1" applyAlignment="1">
      <alignment horizontal="center" vertical="center"/>
    </xf>
    <xf numFmtId="0" fontId="24" fillId="0" borderId="4" xfId="0" applyFont="1" applyBorder="1" applyAlignment="1">
      <alignment horizontal="center" vertical="center" wrapText="1"/>
    </xf>
    <xf numFmtId="0" fontId="13" fillId="0" borderId="0" xfId="14" applyFont="1" applyAlignment="1">
      <alignment horizontal="center"/>
    </xf>
    <xf numFmtId="0" fontId="30" fillId="2" borderId="0" xfId="14" applyFont="1" applyFill="1"/>
    <xf numFmtId="0" fontId="30" fillId="0" borderId="0" xfId="14" applyFont="1"/>
    <xf numFmtId="44" fontId="30" fillId="0" borderId="0" xfId="14" applyNumberFormat="1" applyFont="1"/>
    <xf numFmtId="44" fontId="30" fillId="2" borderId="0" xfId="14" applyNumberFormat="1" applyFont="1" applyFill="1"/>
    <xf numFmtId="173" fontId="31" fillId="8" borderId="13" xfId="14" applyNumberFormat="1" applyFont="1" applyFill="1" applyBorder="1" applyAlignment="1">
      <alignment vertical="center"/>
    </xf>
    <xf numFmtId="0" fontId="6" fillId="0" borderId="0" xfId="0" applyFont="1" applyAlignment="1">
      <alignment vertical="center" wrapText="1"/>
    </xf>
    <xf numFmtId="0" fontId="6" fillId="0" borderId="0" xfId="0" applyFont="1"/>
    <xf numFmtId="0" fontId="36" fillId="0" borderId="0" xfId="0" applyFont="1" applyAlignment="1">
      <alignment vertical="center" wrapText="1"/>
    </xf>
    <xf numFmtId="0" fontId="8" fillId="0" borderId="0" xfId="0" applyFont="1"/>
    <xf numFmtId="0" fontId="36" fillId="0" borderId="0" xfId="0" applyFont="1" applyAlignment="1">
      <alignment horizontal="justify" vertical="center"/>
    </xf>
    <xf numFmtId="0" fontId="35" fillId="0" borderId="0" xfId="0" applyFont="1" applyAlignment="1">
      <alignment vertical="center"/>
    </xf>
    <xf numFmtId="0" fontId="35" fillId="0" borderId="0" xfId="0" applyFont="1" applyAlignment="1">
      <alignment horizontal="left" vertical="center"/>
    </xf>
    <xf numFmtId="0" fontId="8" fillId="0" borderId="0" xfId="0" applyFont="1" applyAlignment="1">
      <alignment vertical="center"/>
    </xf>
    <xf numFmtId="0" fontId="20" fillId="0" borderId="0" xfId="0" applyFont="1"/>
    <xf numFmtId="0" fontId="20" fillId="0" borderId="0" xfId="0" applyFont="1" applyAlignment="1">
      <alignment horizontal="center" vertical="center"/>
    </xf>
    <xf numFmtId="0" fontId="37" fillId="0" borderId="0" xfId="0" applyFont="1" applyAlignment="1">
      <alignment horizontal="justify" vertical="center"/>
    </xf>
    <xf numFmtId="0" fontId="19"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4" xfId="0" applyFont="1" applyBorder="1" applyAlignment="1">
      <alignment vertical="center" wrapText="1"/>
    </xf>
    <xf numFmtId="0" fontId="38" fillId="0" borderId="0" xfId="0" applyFont="1" applyAlignment="1">
      <alignment horizontal="justify" vertical="center"/>
    </xf>
    <xf numFmtId="0" fontId="20" fillId="10" borderId="0" xfId="0" applyFont="1" applyFill="1" applyAlignment="1">
      <alignment horizontal="center" vertical="center" wrapText="1"/>
    </xf>
    <xf numFmtId="0" fontId="20" fillId="0" borderId="0" xfId="0" applyFont="1" applyAlignment="1">
      <alignment horizontal="center"/>
    </xf>
    <xf numFmtId="0" fontId="41" fillId="0" borderId="0" xfId="0" applyFont="1" applyAlignment="1">
      <alignment horizontal="justify" vertical="center"/>
    </xf>
    <xf numFmtId="0" fontId="37" fillId="0" borderId="0" xfId="0" applyFont="1" applyAlignment="1">
      <alignment horizontal="left" vertical="center"/>
    </xf>
    <xf numFmtId="0" fontId="37" fillId="0" borderId="0" xfId="0" applyFont="1" applyAlignment="1">
      <alignment vertical="center"/>
    </xf>
    <xf numFmtId="0" fontId="42" fillId="0" borderId="25" xfId="0" applyFont="1" applyBorder="1" applyAlignment="1">
      <alignment horizontal="center" vertical="center" wrapText="1"/>
    </xf>
    <xf numFmtId="0" fontId="42" fillId="0" borderId="19" xfId="0" applyFont="1" applyBorder="1" applyAlignment="1">
      <alignment horizontal="center" vertical="center" wrapText="1"/>
    </xf>
    <xf numFmtId="0" fontId="43" fillId="0" borderId="20" xfId="0" applyFont="1" applyBorder="1" applyAlignment="1">
      <alignment horizontal="justify" vertical="center" wrapText="1"/>
    </xf>
    <xf numFmtId="0" fontId="44" fillId="0" borderId="20" xfId="0" applyFont="1" applyBorder="1" applyAlignment="1">
      <alignment horizontal="justify" vertical="center" wrapText="1"/>
    </xf>
    <xf numFmtId="0" fontId="38" fillId="0" borderId="28" xfId="0" applyFont="1" applyBorder="1" applyAlignment="1">
      <alignment horizontal="center" vertical="center" wrapText="1"/>
    </xf>
    <xf numFmtId="0" fontId="38" fillId="0" borderId="29" xfId="0" applyFont="1" applyBorder="1" applyAlignment="1">
      <alignment horizontal="justify" vertical="center" wrapText="1"/>
    </xf>
    <xf numFmtId="0" fontId="20" fillId="0" borderId="20" xfId="0" applyFont="1" applyBorder="1" applyAlignment="1">
      <alignment vertical="center" wrapText="1"/>
    </xf>
    <xf numFmtId="0" fontId="44" fillId="0" borderId="29" xfId="0" applyFont="1" applyBorder="1" applyAlignment="1">
      <alignment horizontal="justify" vertical="center" wrapText="1"/>
    </xf>
    <xf numFmtId="0" fontId="42" fillId="0" borderId="29" xfId="0" applyFont="1" applyBorder="1" applyAlignment="1">
      <alignment vertical="center" wrapText="1"/>
    </xf>
    <xf numFmtId="0" fontId="42" fillId="0" borderId="29" xfId="0" applyFont="1" applyBorder="1" applyAlignment="1">
      <alignment horizontal="center" vertical="center" wrapText="1"/>
    </xf>
    <xf numFmtId="0" fontId="38" fillId="0" borderId="0" xfId="0" applyFont="1" applyAlignment="1">
      <alignment horizontal="left" vertical="center"/>
    </xf>
    <xf numFmtId="0" fontId="20" fillId="0" borderId="0" xfId="0" applyFont="1" applyAlignment="1">
      <alignment horizontal="left"/>
    </xf>
    <xf numFmtId="0" fontId="19" fillId="0" borderId="4" xfId="0" applyFont="1" applyBorder="1" applyAlignment="1">
      <alignment horizontal="left" vertical="center"/>
    </xf>
    <xf numFmtId="0" fontId="19" fillId="0" borderId="4" xfId="0" applyFont="1" applyBorder="1" applyAlignment="1">
      <alignment horizontal="left" vertical="center" wrapText="1"/>
    </xf>
    <xf numFmtId="0" fontId="27" fillId="3" borderId="4" xfId="0" applyFont="1" applyFill="1" applyBorder="1" applyAlignment="1" applyProtection="1">
      <alignment horizontal="center" vertical="center"/>
      <protection hidden="1"/>
    </xf>
    <xf numFmtId="9" fontId="23" fillId="0" borderId="4" xfId="12" applyFont="1" applyFill="1" applyBorder="1" applyAlignment="1" applyProtection="1">
      <alignment horizontal="center" vertical="center" wrapText="1"/>
      <protection locked="0" hidden="1"/>
    </xf>
    <xf numFmtId="4" fontId="27" fillId="0" borderId="4" xfId="17" applyNumberFormat="1" applyFont="1" applyFill="1" applyBorder="1" applyAlignment="1" applyProtection="1">
      <alignment horizontal="center" vertical="center" wrapText="1"/>
      <protection hidden="1"/>
    </xf>
    <xf numFmtId="2" fontId="27" fillId="0" borderId="4" xfId="17" applyNumberFormat="1" applyFont="1" applyFill="1" applyBorder="1" applyAlignment="1" applyProtection="1">
      <alignment horizontal="center" vertical="center" wrapText="1"/>
      <protection hidden="1"/>
    </xf>
    <xf numFmtId="0" fontId="27" fillId="2" borderId="0" xfId="0" applyFont="1" applyFill="1" applyAlignment="1" applyProtection="1">
      <alignment horizontal="center" vertical="center"/>
      <protection hidden="1"/>
    </xf>
    <xf numFmtId="0" fontId="23" fillId="2" borderId="0" xfId="0" applyFont="1" applyFill="1" applyProtection="1">
      <protection hidden="1"/>
    </xf>
    <xf numFmtId="0" fontId="23" fillId="0" borderId="0" xfId="0" applyFont="1" applyProtection="1">
      <protection hidden="1"/>
    </xf>
    <xf numFmtId="0" fontId="23" fillId="2" borderId="0" xfId="14" applyFont="1" applyFill="1" applyAlignment="1">
      <alignment horizontal="center" vertical="center"/>
    </xf>
    <xf numFmtId="0" fontId="23" fillId="2" borderId="0" xfId="7" applyFont="1" applyFill="1"/>
    <xf numFmtId="4" fontId="23" fillId="2" borderId="0" xfId="7" applyNumberFormat="1" applyFont="1" applyFill="1"/>
    <xf numFmtId="0" fontId="23" fillId="0" borderId="0" xfId="7" applyFont="1"/>
    <xf numFmtId="0" fontId="27" fillId="2" borderId="0" xfId="14" applyFont="1" applyFill="1" applyAlignment="1">
      <alignment vertical="center" wrapText="1"/>
    </xf>
    <xf numFmtId="0" fontId="27" fillId="2" borderId="0" xfId="14" applyFont="1" applyFill="1" applyAlignment="1">
      <alignment horizontal="center" vertical="center" wrapText="1"/>
    </xf>
    <xf numFmtId="0" fontId="27" fillId="2" borderId="0" xfId="14" applyFont="1" applyFill="1" applyAlignment="1">
      <alignment horizontal="right" vertical="center" wrapText="1"/>
    </xf>
    <xf numFmtId="4" fontId="27" fillId="2" borderId="0" xfId="14" applyNumberFormat="1" applyFont="1" applyFill="1" applyAlignment="1">
      <alignment vertical="center" wrapText="1"/>
    </xf>
    <xf numFmtId="0" fontId="23" fillId="0" borderId="0" xfId="14" applyFont="1" applyAlignment="1">
      <alignment vertical="center"/>
    </xf>
    <xf numFmtId="0" fontId="27" fillId="2" borderId="0" xfId="0" applyFont="1" applyFill="1" applyAlignment="1" applyProtection="1">
      <alignment vertical="center"/>
      <protection hidden="1"/>
    </xf>
    <xf numFmtId="9" fontId="47" fillId="0" borderId="4" xfId="12" applyFont="1" applyFill="1" applyBorder="1" applyAlignment="1">
      <alignment vertical="center" wrapText="1"/>
    </xf>
    <xf numFmtId="0" fontId="27" fillId="0" borderId="0" xfId="0" applyFont="1" applyAlignment="1" applyProtection="1">
      <alignment vertical="center"/>
      <protection hidden="1"/>
    </xf>
    <xf numFmtId="49" fontId="27" fillId="2" borderId="0" xfId="0" applyNumberFormat="1" applyFont="1" applyFill="1" applyAlignment="1" applyProtection="1">
      <alignment horizontal="center" vertical="center"/>
      <protection hidden="1"/>
    </xf>
    <xf numFmtId="49" fontId="27" fillId="2" borderId="0" xfId="0" applyNumberFormat="1" applyFont="1" applyFill="1" applyAlignment="1" applyProtection="1">
      <alignment horizontal="right" vertical="center"/>
      <protection locked="0" hidden="1"/>
    </xf>
    <xf numFmtId="49" fontId="27" fillId="2" borderId="0" xfId="0" applyNumberFormat="1" applyFont="1" applyFill="1" applyAlignment="1" applyProtection="1">
      <alignment horizontal="center" vertical="center"/>
      <protection locked="0" hidden="1"/>
    </xf>
    <xf numFmtId="49" fontId="27" fillId="2" borderId="0" xfId="0" applyNumberFormat="1" applyFont="1" applyFill="1" applyAlignment="1" applyProtection="1">
      <alignment horizontal="right" vertical="center" wrapText="1"/>
      <protection locked="0" hidden="1"/>
    </xf>
    <xf numFmtId="171" fontId="27" fillId="2" borderId="0" xfId="2" applyNumberFormat="1" applyFont="1" applyFill="1" applyBorder="1" applyAlignment="1" applyProtection="1">
      <alignment horizontal="center" vertical="center"/>
      <protection locked="0" hidden="1"/>
    </xf>
    <xf numFmtId="4" fontId="27" fillId="2" borderId="0" xfId="0" applyNumberFormat="1" applyFont="1" applyFill="1" applyAlignment="1" applyProtection="1">
      <alignment horizontal="right" vertical="center" wrapText="1"/>
      <protection locked="0" hidden="1"/>
    </xf>
    <xf numFmtId="9" fontId="27" fillId="3" borderId="4" xfId="12" applyFont="1" applyFill="1" applyBorder="1" applyAlignment="1" applyProtection="1">
      <alignment horizontal="center" vertical="center" wrapText="1"/>
      <protection locked="0" hidden="1"/>
    </xf>
    <xf numFmtId="2" fontId="27" fillId="3" borderId="4" xfId="2" applyNumberFormat="1" applyFont="1" applyFill="1" applyBorder="1" applyAlignment="1" applyProtection="1">
      <alignment horizontal="center" vertical="center"/>
      <protection locked="0" hidden="1"/>
    </xf>
    <xf numFmtId="0" fontId="27" fillId="3" borderId="13" xfId="14" applyFont="1" applyFill="1" applyBorder="1" applyAlignment="1">
      <alignment horizontal="center" vertical="center" wrapText="1"/>
    </xf>
    <xf numFmtId="0" fontId="27" fillId="3" borderId="4" xfId="14" applyFont="1" applyFill="1" applyBorder="1" applyAlignment="1">
      <alignment horizontal="center" vertical="center" wrapText="1"/>
    </xf>
    <xf numFmtId="0" fontId="23" fillId="2" borderId="0" xfId="0" applyFont="1" applyFill="1" applyAlignment="1" applyProtection="1">
      <alignment vertical="center"/>
      <protection hidden="1"/>
    </xf>
    <xf numFmtId="0" fontId="27" fillId="2" borderId="0" xfId="0" applyFont="1" applyFill="1" applyAlignment="1" applyProtection="1">
      <alignment vertical="center" wrapText="1"/>
      <protection hidden="1"/>
    </xf>
    <xf numFmtId="0" fontId="23" fillId="2" borderId="0" xfId="0" applyFont="1" applyFill="1" applyAlignment="1" applyProtection="1">
      <alignment vertical="center" wrapText="1"/>
      <protection hidden="1"/>
    </xf>
    <xf numFmtId="4" fontId="23" fillId="2" borderId="0" xfId="0" applyNumberFormat="1" applyFont="1" applyFill="1" applyAlignment="1" applyProtection="1">
      <alignment vertical="center" wrapText="1"/>
      <protection hidden="1"/>
    </xf>
    <xf numFmtId="0" fontId="23" fillId="0" borderId="0" xfId="0" applyFont="1" applyAlignment="1" applyProtection="1">
      <alignment vertical="center"/>
      <protection hidden="1"/>
    </xf>
    <xf numFmtId="0" fontId="27" fillId="2" borderId="0" xfId="0" applyFont="1" applyFill="1" applyProtection="1">
      <protection hidden="1"/>
    </xf>
    <xf numFmtId="0" fontId="27" fillId="5" borderId="4" xfId="0" applyFont="1" applyFill="1" applyBorder="1" applyAlignment="1" applyProtection="1">
      <alignment horizontal="center" vertical="center" wrapText="1"/>
      <protection hidden="1"/>
    </xf>
    <xf numFmtId="4" fontId="27" fillId="5" borderId="4" xfId="0" applyNumberFormat="1" applyFont="1" applyFill="1" applyBorder="1" applyAlignment="1" applyProtection="1">
      <alignment horizontal="center" vertical="center" wrapText="1"/>
      <protection hidden="1"/>
    </xf>
    <xf numFmtId="0" fontId="27" fillId="0" borderId="0" xfId="0" applyFont="1" applyProtection="1">
      <protection hidden="1"/>
    </xf>
    <xf numFmtId="0" fontId="23" fillId="2" borderId="7" xfId="0" applyFont="1" applyFill="1" applyBorder="1" applyProtection="1">
      <protection hidden="1"/>
    </xf>
    <xf numFmtId="0" fontId="27" fillId="2" borderId="0" xfId="0" applyFont="1" applyFill="1" applyAlignment="1" applyProtection="1">
      <alignment vertical="top" wrapText="1"/>
      <protection hidden="1"/>
    </xf>
    <xf numFmtId="4" fontId="27" fillId="2" borderId="0" xfId="0" applyNumberFormat="1" applyFont="1" applyFill="1" applyAlignment="1" applyProtection="1">
      <alignment vertical="top" wrapText="1"/>
      <protection hidden="1"/>
    </xf>
    <xf numFmtId="0" fontId="23" fillId="0" borderId="4" xfId="0" applyFont="1" applyBorder="1" applyAlignment="1" applyProtection="1">
      <alignment horizontal="center" vertical="center"/>
      <protection locked="0" hidden="1"/>
    </xf>
    <xf numFmtId="0" fontId="23" fillId="0" borderId="4" xfId="0"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protection hidden="1"/>
    </xf>
    <xf numFmtId="0" fontId="23" fillId="2" borderId="0" xfId="0" applyFont="1" applyFill="1" applyAlignment="1" applyProtection="1">
      <alignment horizontal="center" vertical="center"/>
      <protection locked="0" hidden="1"/>
    </xf>
    <xf numFmtId="0" fontId="23" fillId="2" borderId="0" xfId="0" applyFont="1" applyFill="1" applyAlignment="1" applyProtection="1">
      <alignment horizontal="center" vertical="center" wrapText="1"/>
      <protection locked="0" hidden="1"/>
    </xf>
    <xf numFmtId="169" fontId="23" fillId="2" borderId="0" xfId="0" applyNumberFormat="1" applyFont="1" applyFill="1" applyAlignment="1" applyProtection="1">
      <alignment horizontal="center" vertical="center" wrapText="1"/>
      <protection locked="0" hidden="1"/>
    </xf>
    <xf numFmtId="9" fontId="23" fillId="2" borderId="0" xfId="16" applyFont="1" applyFill="1" applyBorder="1" applyAlignment="1" applyProtection="1">
      <alignment horizontal="center" vertical="center" wrapText="1"/>
      <protection locked="0" hidden="1"/>
    </xf>
    <xf numFmtId="168" fontId="23" fillId="2" borderId="0" xfId="17" applyNumberFormat="1" applyFont="1" applyFill="1" applyBorder="1" applyAlignment="1" applyProtection="1">
      <alignment horizontal="center" vertical="center" wrapText="1"/>
      <protection locked="0" hidden="1"/>
    </xf>
    <xf numFmtId="170" fontId="23" fillId="2" borderId="0" xfId="17" applyNumberFormat="1" applyFont="1" applyFill="1" applyBorder="1" applyAlignment="1" applyProtection="1">
      <alignment horizontal="right" vertical="center" wrapText="1"/>
      <protection locked="0" hidden="1"/>
    </xf>
    <xf numFmtId="170" fontId="23" fillId="2" borderId="0" xfId="17" applyNumberFormat="1" applyFont="1" applyFill="1" applyBorder="1" applyAlignment="1" applyProtection="1">
      <alignment horizontal="center" vertical="center" wrapText="1"/>
      <protection locked="0" hidden="1"/>
    </xf>
    <xf numFmtId="4" fontId="23" fillId="2" borderId="0" xfId="17" applyNumberFormat="1" applyFont="1" applyFill="1" applyBorder="1" applyAlignment="1" applyProtection="1">
      <alignment horizontal="center" vertical="center" wrapText="1"/>
      <protection locked="0" hidden="1"/>
    </xf>
    <xf numFmtId="2" fontId="27" fillId="3" borderId="4" xfId="17" applyNumberFormat="1" applyFont="1" applyFill="1" applyBorder="1" applyAlignment="1" applyProtection="1">
      <alignment horizontal="center" vertical="center" wrapText="1"/>
      <protection locked="0" hidden="1"/>
    </xf>
    <xf numFmtId="170" fontId="27" fillId="2" borderId="0" xfId="17" applyNumberFormat="1" applyFont="1" applyFill="1" applyBorder="1" applyAlignment="1" applyProtection="1">
      <alignment vertical="center" wrapText="1"/>
      <protection locked="0" hidden="1"/>
    </xf>
    <xf numFmtId="0" fontId="34" fillId="0" borderId="0" xfId="4" applyFont="1" applyAlignment="1">
      <alignment horizontal="center" vertical="center"/>
    </xf>
    <xf numFmtId="0" fontId="23" fillId="0" borderId="0" xfId="0" applyFont="1" applyAlignment="1" applyProtection="1">
      <alignment vertical="top" wrapText="1"/>
      <protection hidden="1"/>
    </xf>
    <xf numFmtId="4" fontId="23" fillId="0" borderId="0" xfId="0" applyNumberFormat="1" applyFont="1" applyAlignment="1" applyProtection="1">
      <alignment vertical="top" wrapText="1"/>
      <protection hidden="1"/>
    </xf>
    <xf numFmtId="0" fontId="28" fillId="0" borderId="4" xfId="0" applyFont="1" applyBorder="1" applyAlignment="1">
      <alignment horizontal="center" vertical="center"/>
    </xf>
    <xf numFmtId="0" fontId="49" fillId="0" borderId="4" xfId="0" applyFont="1" applyBorder="1" applyAlignment="1">
      <alignment horizontal="center" vertical="center" wrapText="1"/>
    </xf>
    <xf numFmtId="0" fontId="37" fillId="0" borderId="4" xfId="0" applyFont="1" applyBorder="1" applyAlignment="1">
      <alignment horizontal="justify" vertical="center" wrapText="1"/>
    </xf>
    <xf numFmtId="0" fontId="37" fillId="0" borderId="4" xfId="0" applyFont="1" applyBorder="1" applyAlignment="1">
      <alignment horizontal="center" vertical="center" wrapText="1"/>
    </xf>
    <xf numFmtId="0" fontId="37" fillId="0" borderId="4" xfId="0" applyFont="1" applyBorder="1" applyAlignment="1">
      <alignment horizontal="center" vertical="center"/>
    </xf>
    <xf numFmtId="174" fontId="49" fillId="0" borderId="4" xfId="0" applyNumberFormat="1" applyFont="1" applyBorder="1" applyAlignment="1" applyProtection="1">
      <alignment horizontal="right" vertical="center" wrapText="1"/>
      <protection locked="0"/>
    </xf>
    <xf numFmtId="0" fontId="49" fillId="0" borderId="4" xfId="0" applyFont="1" applyBorder="1" applyAlignment="1">
      <alignment horizontal="justify" vertical="center" wrapText="1"/>
    </xf>
    <xf numFmtId="0" fontId="30" fillId="0" borderId="4" xfId="0" applyFont="1" applyBorder="1"/>
    <xf numFmtId="0" fontId="30" fillId="0" borderId="4" xfId="0" applyFont="1" applyBorder="1" applyAlignment="1">
      <alignment horizontal="center" vertical="center"/>
    </xf>
    <xf numFmtId="0" fontId="33" fillId="0" borderId="4" xfId="0" applyFont="1" applyBorder="1" applyAlignment="1">
      <alignment horizontal="right" vertical="center" wrapText="1"/>
    </xf>
    <xf numFmtId="174" fontId="52" fillId="0" borderId="4" xfId="0" applyNumberFormat="1" applyFont="1" applyBorder="1" applyAlignment="1">
      <alignment horizontal="right" vertical="center" wrapText="1"/>
    </xf>
    <xf numFmtId="6" fontId="53" fillId="2" borderId="4" xfId="0" applyNumberFormat="1" applyFont="1" applyFill="1" applyBorder="1" applyAlignment="1">
      <alignment horizontal="center" vertical="center" wrapText="1"/>
    </xf>
    <xf numFmtId="0" fontId="20" fillId="11" borderId="4" xfId="0" applyFont="1" applyFill="1" applyBorder="1" applyAlignment="1">
      <alignment horizontal="center" vertical="center" wrapText="1"/>
    </xf>
    <xf numFmtId="0" fontId="37" fillId="11" borderId="4" xfId="0" applyFont="1" applyFill="1" applyBorder="1" applyAlignment="1">
      <alignment horizontal="justify" vertical="center" wrapText="1"/>
    </xf>
    <xf numFmtId="0" fontId="37" fillId="11" borderId="4" xfId="0" applyFont="1" applyFill="1" applyBorder="1" applyAlignment="1">
      <alignment horizontal="center" vertical="center" wrapText="1"/>
    </xf>
    <xf numFmtId="174" fontId="49" fillId="11" borderId="4" xfId="0" applyNumberFormat="1" applyFont="1" applyFill="1" applyBorder="1" applyAlignment="1" applyProtection="1">
      <alignment horizontal="right" vertical="center" wrapText="1"/>
      <protection locked="0"/>
    </xf>
    <xf numFmtId="0" fontId="49" fillId="11" borderId="4" xfId="0" applyFont="1" applyFill="1" applyBorder="1" applyAlignment="1">
      <alignment horizontal="center" vertical="center" wrapText="1"/>
    </xf>
    <xf numFmtId="0" fontId="31" fillId="12" borderId="4" xfId="14" applyFont="1" applyFill="1" applyBorder="1" applyAlignment="1">
      <alignment horizontal="center" vertical="center" wrapText="1"/>
    </xf>
    <xf numFmtId="173" fontId="33" fillId="12" borderId="4" xfId="2" applyNumberFormat="1" applyFont="1" applyFill="1" applyBorder="1" applyAlignment="1">
      <alignment horizontal="center" vertical="center"/>
    </xf>
    <xf numFmtId="0" fontId="19" fillId="0" borderId="0" xfId="0" applyFont="1" applyAlignment="1">
      <alignment horizontal="center" vertical="center"/>
    </xf>
    <xf numFmtId="0" fontId="27" fillId="6" borderId="5" xfId="0" applyFont="1" applyFill="1" applyBorder="1" applyAlignment="1" applyProtection="1">
      <alignment horizontal="center" vertical="center"/>
      <protection hidden="1"/>
    </xf>
    <xf numFmtId="0" fontId="27" fillId="6" borderId="8" xfId="0" applyFont="1" applyFill="1" applyBorder="1" applyAlignment="1" applyProtection="1">
      <alignment horizontal="center" vertical="center"/>
      <protection hidden="1"/>
    </xf>
    <xf numFmtId="0" fontId="27" fillId="6" borderId="6" xfId="0" applyFont="1" applyFill="1" applyBorder="1" applyAlignment="1" applyProtection="1">
      <alignment horizontal="center" vertical="center"/>
      <protection hidden="1"/>
    </xf>
    <xf numFmtId="0" fontId="27" fillId="5" borderId="5" xfId="0" applyFont="1" applyFill="1" applyBorder="1" applyAlignment="1" applyProtection="1">
      <alignment horizontal="center" vertical="center" wrapText="1"/>
      <protection hidden="1"/>
    </xf>
    <xf numFmtId="0" fontId="27" fillId="5" borderId="6" xfId="0" applyFont="1" applyFill="1" applyBorder="1" applyAlignment="1" applyProtection="1">
      <alignment horizontal="center" vertical="center" wrapText="1"/>
      <protection hidden="1"/>
    </xf>
    <xf numFmtId="9" fontId="23" fillId="0" borderId="5" xfId="16" applyFont="1" applyFill="1" applyBorder="1" applyAlignment="1" applyProtection="1">
      <alignment horizontal="center" vertical="center" wrapText="1"/>
      <protection locked="0" hidden="1"/>
    </xf>
    <xf numFmtId="9" fontId="23" fillId="0" borderId="6" xfId="16" applyFont="1" applyFill="1" applyBorder="1" applyAlignment="1" applyProtection="1">
      <alignment horizontal="center" vertical="center" wrapText="1"/>
      <protection locked="0" hidden="1"/>
    </xf>
    <xf numFmtId="0" fontId="23" fillId="0" borderId="5" xfId="0" applyFont="1" applyBorder="1" applyAlignment="1" applyProtection="1">
      <alignment horizontal="center" vertical="center" wrapText="1"/>
      <protection locked="0" hidden="1"/>
    </xf>
    <xf numFmtId="0" fontId="23" fillId="0" borderId="8" xfId="0" applyFont="1" applyBorder="1" applyAlignment="1" applyProtection="1">
      <alignment horizontal="center" vertical="center" wrapText="1"/>
      <protection locked="0" hidden="1"/>
    </xf>
    <xf numFmtId="0" fontId="23" fillId="0" borderId="6" xfId="0" applyFont="1" applyBorder="1" applyAlignment="1" applyProtection="1">
      <alignment horizontal="center" vertical="center" wrapText="1"/>
      <protection locked="0" hidden="1"/>
    </xf>
    <xf numFmtId="0" fontId="46" fillId="0" borderId="5" xfId="14" applyFont="1" applyBorder="1" applyAlignment="1">
      <alignment horizontal="center" vertical="center" wrapText="1"/>
    </xf>
    <xf numFmtId="0" fontId="46" fillId="0" borderId="8" xfId="14" applyFont="1" applyBorder="1" applyAlignment="1">
      <alignment horizontal="center" vertical="center" wrapText="1"/>
    </xf>
    <xf numFmtId="0" fontId="46" fillId="0" borderId="6" xfId="14" applyFont="1" applyBorder="1" applyAlignment="1">
      <alignment horizontal="center" vertical="center" wrapText="1"/>
    </xf>
    <xf numFmtId="0" fontId="27" fillId="5" borderId="5" xfId="14" applyFont="1" applyFill="1" applyBorder="1" applyAlignment="1">
      <alignment horizontal="center" vertical="center" wrapText="1"/>
    </xf>
    <xf numFmtId="0" fontId="27" fillId="5" borderId="8" xfId="14" applyFont="1" applyFill="1" applyBorder="1" applyAlignment="1">
      <alignment horizontal="center" vertical="center" wrapText="1"/>
    </xf>
    <xf numFmtId="0" fontId="27" fillId="5" borderId="6" xfId="14" applyFont="1" applyFill="1" applyBorder="1" applyAlignment="1">
      <alignment horizontal="center" vertical="center" wrapText="1"/>
    </xf>
    <xf numFmtId="49" fontId="27" fillId="5" borderId="5" xfId="0" applyNumberFormat="1" applyFont="1" applyFill="1" applyBorder="1" applyAlignment="1" applyProtection="1">
      <alignment horizontal="center" vertical="center" wrapText="1"/>
      <protection locked="0" hidden="1"/>
    </xf>
    <xf numFmtId="49" fontId="27" fillId="5" borderId="8" xfId="0" applyNumberFormat="1" applyFont="1" applyFill="1" applyBorder="1" applyAlignment="1" applyProtection="1">
      <alignment horizontal="center" vertical="center" wrapText="1"/>
      <protection locked="0" hidden="1"/>
    </xf>
    <xf numFmtId="0" fontId="23" fillId="5" borderId="6" xfId="0" applyFont="1" applyFill="1" applyBorder="1" applyAlignment="1">
      <alignment horizontal="center" vertical="center" wrapText="1"/>
    </xf>
    <xf numFmtId="0" fontId="23" fillId="0" borderId="5" xfId="14" applyFont="1" applyBorder="1" applyAlignment="1">
      <alignment horizontal="justify" vertical="top" wrapText="1"/>
    </xf>
    <xf numFmtId="0" fontId="27" fillId="0" borderId="8" xfId="14" applyFont="1" applyBorder="1" applyAlignment="1">
      <alignment horizontal="justify" vertical="top" wrapText="1"/>
    </xf>
    <xf numFmtId="0" fontId="27" fillId="0" borderId="6" xfId="14" applyFont="1" applyBorder="1" applyAlignment="1">
      <alignment horizontal="justify" vertical="top" wrapText="1"/>
    </xf>
    <xf numFmtId="0" fontId="27" fillId="5" borderId="5" xfId="14" applyFont="1" applyFill="1" applyBorder="1" applyAlignment="1">
      <alignment horizontal="center" vertical="center"/>
    </xf>
    <xf numFmtId="0" fontId="27" fillId="5" borderId="8" xfId="14" applyFont="1" applyFill="1" applyBorder="1" applyAlignment="1">
      <alignment horizontal="center" vertical="center"/>
    </xf>
    <xf numFmtId="0" fontId="23" fillId="5" borderId="6" xfId="0" applyFont="1" applyFill="1" applyBorder="1" applyAlignment="1">
      <alignment horizontal="center" vertical="center"/>
    </xf>
    <xf numFmtId="0" fontId="27" fillId="0" borderId="4" xfId="14" applyFont="1" applyBorder="1" applyAlignment="1">
      <alignment horizontal="center" vertical="center" wrapText="1"/>
    </xf>
    <xf numFmtId="0" fontId="34" fillId="0" borderId="0" xfId="4" applyFont="1" applyAlignment="1">
      <alignment horizontal="center" vertical="center"/>
    </xf>
    <xf numFmtId="0" fontId="27" fillId="7" borderId="5" xfId="0" applyFont="1" applyFill="1" applyBorder="1" applyAlignment="1" applyProtection="1">
      <alignment horizontal="center" vertical="center"/>
      <protection hidden="1"/>
    </xf>
    <xf numFmtId="0" fontId="27" fillId="7" borderId="8" xfId="0" applyFont="1" applyFill="1" applyBorder="1" applyAlignment="1" applyProtection="1">
      <alignment horizontal="center" vertical="center"/>
      <protection hidden="1"/>
    </xf>
    <xf numFmtId="0" fontId="27" fillId="7" borderId="6" xfId="0" applyFont="1" applyFill="1" applyBorder="1" applyAlignment="1" applyProtection="1">
      <alignment horizontal="center" vertical="center"/>
      <protection hidden="1"/>
    </xf>
    <xf numFmtId="0" fontId="27" fillId="5" borderId="8" xfId="0" applyFont="1" applyFill="1" applyBorder="1" applyAlignment="1" applyProtection="1">
      <alignment horizontal="center" vertical="center" wrapText="1"/>
      <protection hidden="1"/>
    </xf>
    <xf numFmtId="0" fontId="27" fillId="2" borderId="8" xfId="0" applyFont="1" applyFill="1" applyBorder="1" applyAlignment="1" applyProtection="1">
      <alignment horizontal="center" vertical="top" wrapText="1"/>
      <protection hidden="1"/>
    </xf>
    <xf numFmtId="0" fontId="27" fillId="2" borderId="14" xfId="0" applyFont="1" applyFill="1" applyBorder="1" applyAlignment="1" applyProtection="1">
      <alignment horizontal="left" vertical="center" wrapText="1"/>
      <protection hidden="1"/>
    </xf>
    <xf numFmtId="0" fontId="27" fillId="2" borderId="15" xfId="0" applyFont="1" applyFill="1" applyBorder="1" applyAlignment="1" applyProtection="1">
      <alignment horizontal="left" vertical="center"/>
      <protection hidden="1"/>
    </xf>
    <xf numFmtId="170" fontId="27" fillId="2" borderId="0" xfId="17" applyNumberFormat="1" applyFont="1" applyFill="1" applyBorder="1" applyAlignment="1" applyProtection="1">
      <alignment horizontal="center" vertical="center" wrapText="1"/>
      <protection locked="0" hidden="1"/>
    </xf>
    <xf numFmtId="170" fontId="27" fillId="2" borderId="16" xfId="17" applyNumberFormat="1" applyFont="1" applyFill="1" applyBorder="1" applyAlignment="1" applyProtection="1">
      <alignment horizontal="left" vertical="center" wrapText="1"/>
      <protection locked="0" hidden="1"/>
    </xf>
    <xf numFmtId="170" fontId="27" fillId="2" borderId="17" xfId="17" applyNumberFormat="1" applyFont="1" applyFill="1" applyBorder="1" applyAlignment="1" applyProtection="1">
      <alignment horizontal="left" vertical="center" wrapText="1"/>
      <protection locked="0" hidden="1"/>
    </xf>
    <xf numFmtId="170" fontId="27" fillId="2" borderId="17" xfId="17" applyNumberFormat="1" applyFont="1" applyFill="1" applyBorder="1" applyAlignment="1" applyProtection="1">
      <alignment horizontal="center" vertical="center" wrapText="1"/>
      <protection locked="0" hidden="1"/>
    </xf>
    <xf numFmtId="170" fontId="27" fillId="2" borderId="18" xfId="17" applyNumberFormat="1" applyFont="1" applyFill="1" applyBorder="1" applyAlignment="1" applyProtection="1">
      <alignment horizontal="center" vertical="center" wrapText="1"/>
      <protection locked="0" hidden="1"/>
    </xf>
    <xf numFmtId="170" fontId="27" fillId="3" borderId="5" xfId="17" applyNumberFormat="1" applyFont="1" applyFill="1" applyBorder="1" applyAlignment="1" applyProtection="1">
      <alignment horizontal="center" vertical="center" wrapText="1"/>
      <protection locked="0" hidden="1"/>
    </xf>
    <xf numFmtId="170" fontId="27" fillId="3" borderId="8" xfId="17" applyNumberFormat="1" applyFont="1" applyFill="1" applyBorder="1" applyAlignment="1" applyProtection="1">
      <alignment horizontal="center" vertical="center" wrapText="1"/>
      <protection locked="0" hidden="1"/>
    </xf>
    <xf numFmtId="170" fontId="27" fillId="3" borderId="6" xfId="17" applyNumberFormat="1" applyFont="1" applyFill="1" applyBorder="1" applyAlignment="1" applyProtection="1">
      <alignment horizontal="center" vertical="center" wrapText="1"/>
      <protection locked="0" hidden="1"/>
    </xf>
    <xf numFmtId="49" fontId="27" fillId="5" borderId="4" xfId="0" applyNumberFormat="1" applyFont="1" applyFill="1" applyBorder="1" applyAlignment="1" applyProtection="1">
      <alignment horizontal="center" vertical="center" wrapText="1"/>
      <protection locked="0" hidden="1"/>
    </xf>
    <xf numFmtId="0" fontId="27" fillId="5" borderId="9" xfId="14" applyFont="1" applyFill="1" applyBorder="1" applyAlignment="1">
      <alignment horizontal="center" vertical="center" wrapText="1"/>
    </xf>
    <xf numFmtId="0" fontId="27" fillId="5" borderId="2" xfId="14" applyFont="1" applyFill="1" applyBorder="1" applyAlignment="1">
      <alignment horizontal="center" vertical="center" wrapText="1"/>
    </xf>
    <xf numFmtId="0" fontId="23" fillId="5" borderId="10" xfId="0" applyFont="1" applyFill="1" applyBorder="1" applyAlignment="1">
      <alignment horizontal="center" vertical="center" wrapText="1"/>
    </xf>
    <xf numFmtId="0" fontId="27" fillId="5" borderId="7" xfId="14" applyFont="1" applyFill="1" applyBorder="1" applyAlignment="1">
      <alignment horizontal="center" vertical="center" wrapText="1"/>
    </xf>
    <xf numFmtId="0" fontId="27" fillId="5" borderId="0" xfId="14" applyFont="1" applyFill="1" applyAlignment="1">
      <alignment horizontal="center" vertical="center" wrapText="1"/>
    </xf>
    <xf numFmtId="0" fontId="23" fillId="5" borderId="12" xfId="0" applyFont="1" applyFill="1" applyBorder="1" applyAlignment="1">
      <alignment horizontal="center" vertical="center" wrapText="1"/>
    </xf>
    <xf numFmtId="0" fontId="27" fillId="5" borderId="3" xfId="14" applyFont="1" applyFill="1" applyBorder="1" applyAlignment="1">
      <alignment horizontal="center" vertical="center" wrapText="1"/>
    </xf>
    <xf numFmtId="0" fontId="27" fillId="5" borderId="1" xfId="14" applyFont="1" applyFill="1" applyBorder="1" applyAlignment="1">
      <alignment horizontal="center" vertical="center" wrapText="1"/>
    </xf>
    <xf numFmtId="0" fontId="23" fillId="5" borderId="11" xfId="0" applyFont="1" applyFill="1" applyBorder="1" applyAlignment="1">
      <alignment horizontal="center" vertical="center" wrapText="1"/>
    </xf>
    <xf numFmtId="11" fontId="27" fillId="0" borderId="9" xfId="0" applyNumberFormat="1" applyFont="1" applyBorder="1" applyAlignment="1" applyProtection="1">
      <alignment horizontal="center" vertical="center" wrapText="1"/>
      <protection hidden="1"/>
    </xf>
    <xf numFmtId="11" fontId="27" fillId="0" borderId="2" xfId="0" applyNumberFormat="1" applyFont="1" applyBorder="1" applyAlignment="1" applyProtection="1">
      <alignment horizontal="center" vertical="center" wrapText="1"/>
      <protection hidden="1"/>
    </xf>
    <xf numFmtId="11" fontId="27" fillId="0" borderId="10" xfId="0" applyNumberFormat="1" applyFont="1" applyBorder="1" applyAlignment="1" applyProtection="1">
      <alignment horizontal="center" vertical="center" wrapText="1"/>
      <protection hidden="1"/>
    </xf>
    <xf numFmtId="11" fontId="27" fillId="0" borderId="7" xfId="0" applyNumberFormat="1" applyFont="1" applyBorder="1" applyAlignment="1" applyProtection="1">
      <alignment horizontal="center" vertical="center" wrapText="1"/>
      <protection hidden="1"/>
    </xf>
    <xf numFmtId="11" fontId="27" fillId="0" borderId="0" xfId="0" applyNumberFormat="1" applyFont="1" applyAlignment="1" applyProtection="1">
      <alignment horizontal="center" vertical="center" wrapText="1"/>
      <protection hidden="1"/>
    </xf>
    <xf numFmtId="11" fontId="27" fillId="0" borderId="12" xfId="0" applyNumberFormat="1" applyFont="1" applyBorder="1" applyAlignment="1" applyProtection="1">
      <alignment horizontal="center" vertical="center" wrapText="1"/>
      <protection hidden="1"/>
    </xf>
    <xf numFmtId="11" fontId="27" fillId="0" borderId="3" xfId="0" applyNumberFormat="1" applyFont="1" applyBorder="1" applyAlignment="1" applyProtection="1">
      <alignment horizontal="center" vertical="center" wrapText="1"/>
      <protection hidden="1"/>
    </xf>
    <xf numFmtId="11" fontId="27" fillId="0" borderId="1" xfId="0" applyNumberFormat="1" applyFont="1" applyBorder="1" applyAlignment="1" applyProtection="1">
      <alignment horizontal="center" vertical="center" wrapText="1"/>
      <protection hidden="1"/>
    </xf>
    <xf numFmtId="11" fontId="27" fillId="0" borderId="11" xfId="0" applyNumberFormat="1" applyFont="1" applyBorder="1" applyAlignment="1" applyProtection="1">
      <alignment horizontal="center" vertical="center" wrapText="1"/>
      <protection hidden="1"/>
    </xf>
    <xf numFmtId="172" fontId="27" fillId="4" borderId="4" xfId="0" applyNumberFormat="1" applyFont="1" applyFill="1" applyBorder="1" applyAlignment="1">
      <alignment vertical="center" wrapText="1"/>
    </xf>
    <xf numFmtId="49" fontId="27" fillId="3" borderId="4" xfId="0" applyNumberFormat="1" applyFont="1" applyFill="1" applyBorder="1" applyAlignment="1" applyProtection="1">
      <alignment horizontal="center" vertical="center" wrapText="1"/>
      <protection locked="0" hidden="1"/>
    </xf>
    <xf numFmtId="49" fontId="27" fillId="5" borderId="2" xfId="0" applyNumberFormat="1" applyFont="1" applyFill="1" applyBorder="1" applyAlignment="1" applyProtection="1">
      <alignment horizontal="center" vertical="center" wrapText="1"/>
      <protection locked="0" hidden="1"/>
    </xf>
    <xf numFmtId="49" fontId="27" fillId="5" borderId="10" xfId="0" applyNumberFormat="1" applyFont="1" applyFill="1" applyBorder="1" applyAlignment="1" applyProtection="1">
      <alignment horizontal="center" vertical="center" wrapText="1"/>
      <protection locked="0" hidden="1"/>
    </xf>
    <xf numFmtId="49" fontId="27" fillId="5" borderId="0" xfId="0" applyNumberFormat="1" applyFont="1" applyFill="1" applyAlignment="1" applyProtection="1">
      <alignment horizontal="center" vertical="center" wrapText="1"/>
      <protection locked="0" hidden="1"/>
    </xf>
    <xf numFmtId="49" fontId="27" fillId="5" borderId="12" xfId="0" applyNumberFormat="1" applyFont="1" applyFill="1" applyBorder="1" applyAlignment="1" applyProtection="1">
      <alignment horizontal="center" vertical="center" wrapText="1"/>
      <protection locked="0" hidden="1"/>
    </xf>
    <xf numFmtId="0" fontId="27" fillId="3" borderId="5" xfId="14" applyFont="1" applyFill="1" applyBorder="1" applyAlignment="1">
      <alignment horizontal="center" vertical="center" wrapText="1"/>
    </xf>
    <xf numFmtId="0" fontId="27" fillId="3" borderId="8" xfId="14" applyFont="1" applyFill="1" applyBorder="1" applyAlignment="1">
      <alignment horizontal="center" vertical="center" wrapText="1"/>
    </xf>
    <xf numFmtId="0" fontId="27" fillId="3" borderId="6" xfId="14" applyFont="1" applyFill="1" applyBorder="1" applyAlignment="1">
      <alignment horizontal="center" vertical="center" wrapText="1"/>
    </xf>
    <xf numFmtId="0" fontId="21" fillId="0" borderId="0" xfId="0" applyFont="1" applyAlignment="1">
      <alignment horizontal="left" vertical="center"/>
    </xf>
    <xf numFmtId="0" fontId="19" fillId="0" borderId="5" xfId="0" applyFont="1" applyBorder="1" applyAlignment="1">
      <alignment horizontal="center" vertical="center"/>
    </xf>
    <xf numFmtId="0" fontId="19" fillId="0" borderId="8" xfId="0" applyFont="1" applyBorder="1" applyAlignment="1">
      <alignment horizontal="center" vertical="center"/>
    </xf>
    <xf numFmtId="0" fontId="19" fillId="0" borderId="6" xfId="0" applyFont="1" applyBorder="1" applyAlignment="1">
      <alignment horizontal="center" vertical="center"/>
    </xf>
    <xf numFmtId="0" fontId="19" fillId="0" borderId="0" xfId="0" applyFont="1" applyAlignment="1">
      <alignment horizontal="center" vertical="center"/>
    </xf>
    <xf numFmtId="0" fontId="19" fillId="0" borderId="0" xfId="0" applyFont="1" applyAlignment="1">
      <alignment horizontal="left" vertical="center"/>
    </xf>
    <xf numFmtId="0" fontId="22" fillId="0" borderId="4" xfId="0" applyFont="1" applyBorder="1" applyAlignment="1">
      <alignment horizontal="center" vertical="center" wrapText="1"/>
    </xf>
    <xf numFmtId="0" fontId="21" fillId="0" borderId="0" xfId="0" applyFont="1" applyAlignment="1">
      <alignment horizontal="justify" vertical="center" wrapText="1"/>
    </xf>
    <xf numFmtId="0" fontId="19" fillId="0" borderId="4" xfId="0" applyFont="1" applyBorder="1" applyAlignment="1">
      <alignment horizontal="center" vertical="center"/>
    </xf>
    <xf numFmtId="0" fontId="19" fillId="0" borderId="5"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6" xfId="0" applyFont="1" applyBorder="1" applyAlignment="1">
      <alignment horizontal="center" vertical="center" wrapText="1"/>
    </xf>
    <xf numFmtId="0" fontId="23" fillId="0" borderId="4" xfId="14" applyFont="1" applyBorder="1" applyAlignment="1">
      <alignment horizontal="left" vertical="center"/>
    </xf>
    <xf numFmtId="0" fontId="7" fillId="0" borderId="14" xfId="14" applyFont="1" applyBorder="1" applyAlignment="1">
      <alignment horizontal="center" vertical="center" wrapText="1"/>
    </xf>
    <xf numFmtId="0" fontId="7" fillId="0" borderId="15" xfId="14" applyFont="1" applyBorder="1" applyAlignment="1">
      <alignment horizontal="center" vertical="center" wrapText="1"/>
    </xf>
    <xf numFmtId="0" fontId="7" fillId="0" borderId="19" xfId="14" applyFont="1" applyBorder="1" applyAlignment="1">
      <alignment horizontal="center" vertical="center" wrapText="1"/>
    </xf>
    <xf numFmtId="0" fontId="55" fillId="12" borderId="4" xfId="14" applyFont="1" applyFill="1" applyBorder="1" applyAlignment="1">
      <alignment horizontal="left" vertical="center" wrapText="1"/>
    </xf>
    <xf numFmtId="0" fontId="23" fillId="12" borderId="4" xfId="14" applyFont="1" applyFill="1" applyBorder="1" applyAlignment="1">
      <alignment horizontal="left" vertical="center" wrapText="1"/>
    </xf>
    <xf numFmtId="0" fontId="26" fillId="0" borderId="4" xfId="14" applyFont="1" applyBorder="1" applyAlignment="1">
      <alignment horizontal="center" wrapText="1"/>
    </xf>
    <xf numFmtId="0" fontId="7" fillId="12" borderId="14" xfId="14" applyFont="1" applyFill="1" applyBorder="1" applyAlignment="1">
      <alignment horizontal="center" vertical="center"/>
    </xf>
    <xf numFmtId="0" fontId="7" fillId="12" borderId="15" xfId="14" applyFont="1" applyFill="1" applyBorder="1" applyAlignment="1">
      <alignment horizontal="center" vertical="center"/>
    </xf>
    <xf numFmtId="0" fontId="7" fillId="12" borderId="19" xfId="14" applyFont="1" applyFill="1" applyBorder="1" applyAlignment="1">
      <alignment horizontal="center" vertical="center"/>
    </xf>
    <xf numFmtId="0" fontId="7" fillId="2" borderId="24" xfId="14" applyFont="1" applyFill="1" applyBorder="1" applyAlignment="1">
      <alignment horizontal="center" vertical="center"/>
    </xf>
    <xf numFmtId="0" fontId="7" fillId="2" borderId="0" xfId="14" applyFont="1" applyFill="1" applyAlignment="1">
      <alignment horizontal="center" vertical="center"/>
    </xf>
    <xf numFmtId="0" fontId="7" fillId="2" borderId="20" xfId="14" applyFont="1" applyFill="1" applyBorder="1" applyAlignment="1">
      <alignment horizontal="center" vertical="center"/>
    </xf>
    <xf numFmtId="0" fontId="14" fillId="2" borderId="24" xfId="14" applyFont="1" applyFill="1" applyBorder="1" applyAlignment="1">
      <alignment horizontal="center"/>
    </xf>
    <xf numFmtId="0" fontId="14" fillId="2" borderId="0" xfId="14" applyFont="1" applyFill="1" applyAlignment="1">
      <alignment horizontal="center"/>
    </xf>
    <xf numFmtId="0" fontId="23" fillId="0" borderId="4" xfId="14" applyFont="1" applyBorder="1" applyAlignment="1">
      <alignment horizontal="left" vertical="center" wrapText="1"/>
    </xf>
    <xf numFmtId="0" fontId="23" fillId="11" borderId="4" xfId="14" applyFont="1" applyFill="1" applyBorder="1" applyAlignment="1">
      <alignment horizontal="left" vertical="center" wrapText="1"/>
    </xf>
    <xf numFmtId="0" fontId="22" fillId="0" borderId="0" xfId="0" applyFont="1" applyAlignment="1">
      <alignment horizontal="center" vertical="center" wrapText="1"/>
    </xf>
    <xf numFmtId="0" fontId="22" fillId="6" borderId="4" xfId="0" applyFont="1" applyFill="1" applyBorder="1" applyAlignment="1">
      <alignment horizontal="center" vertical="center" wrapText="1"/>
    </xf>
    <xf numFmtId="0" fontId="24" fillId="0" borderId="4" xfId="0" applyFont="1" applyBorder="1" applyAlignment="1">
      <alignment horizontal="justify" vertical="center" wrapText="1"/>
    </xf>
    <xf numFmtId="0" fontId="21" fillId="0" borderId="4" xfId="0" applyFont="1" applyBorder="1" applyAlignment="1">
      <alignment horizontal="center" vertical="center" wrapText="1"/>
    </xf>
    <xf numFmtId="0" fontId="24" fillId="0" borderId="0" xfId="0" applyFont="1" applyAlignment="1">
      <alignment horizontal="left" vertical="center" wrapText="1"/>
    </xf>
    <xf numFmtId="0" fontId="24" fillId="0" borderId="0" xfId="0" applyFont="1" applyAlignment="1">
      <alignment horizontal="justify" vertical="center" wrapText="1"/>
    </xf>
    <xf numFmtId="0" fontId="24" fillId="0" borderId="4" xfId="0" applyFont="1" applyBorder="1" applyAlignment="1">
      <alignment vertical="center" wrapText="1"/>
    </xf>
    <xf numFmtId="0" fontId="23" fillId="0" borderId="4" xfId="0" applyFont="1" applyBorder="1" applyAlignment="1">
      <alignment vertical="center" wrapText="1"/>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20" fillId="0" borderId="0" xfId="0" applyFont="1" applyAlignment="1">
      <alignment horizontal="left" vertical="center"/>
    </xf>
    <xf numFmtId="0" fontId="20" fillId="0" borderId="5"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0" xfId="0" applyFont="1" applyAlignment="1">
      <alignment horizontal="left" vertical="center" wrapText="1"/>
    </xf>
    <xf numFmtId="0" fontId="19" fillId="0" borderId="0" xfId="0" applyFont="1" applyAlignment="1">
      <alignment horizontal="center" vertical="center" wrapText="1"/>
    </xf>
    <xf numFmtId="0" fontId="23" fillId="0" borderId="0" xfId="0" applyFont="1" applyAlignment="1">
      <alignment horizontal="center" vertical="center" wrapText="1"/>
    </xf>
    <xf numFmtId="0" fontId="39" fillId="9" borderId="0" xfId="0" applyFont="1" applyFill="1" applyAlignment="1">
      <alignment horizontal="center" vertical="center" wrapText="1"/>
    </xf>
    <xf numFmtId="0" fontId="40" fillId="0" borderId="4" xfId="0" applyFont="1" applyBorder="1" applyAlignment="1">
      <alignment horizontal="center" vertical="center"/>
    </xf>
    <xf numFmtId="0" fontId="20" fillId="0" borderId="4" xfId="0" applyFont="1" applyBorder="1" applyAlignment="1">
      <alignment horizontal="center"/>
    </xf>
    <xf numFmtId="0" fontId="38" fillId="0" borderId="26" xfId="0" applyFont="1" applyBorder="1" applyAlignment="1">
      <alignment horizontal="center" vertical="center" wrapText="1"/>
    </xf>
    <xf numFmtId="0" fontId="38" fillId="0" borderId="27"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26" xfId="0" applyFont="1" applyBorder="1" applyAlignment="1">
      <alignment horizontal="justify" vertical="center" wrapText="1"/>
    </xf>
    <xf numFmtId="0" fontId="38" fillId="0" borderId="27" xfId="0" applyFont="1" applyBorder="1" applyAlignment="1">
      <alignment horizontal="justify" vertical="center" wrapText="1"/>
    </xf>
    <xf numFmtId="0" fontId="38" fillId="0" borderId="28" xfId="0" applyFont="1" applyBorder="1" applyAlignment="1">
      <alignment horizontal="justify" vertical="center" wrapText="1"/>
    </xf>
    <xf numFmtId="0" fontId="19" fillId="0" borderId="0" xfId="0" applyFont="1" applyAlignment="1">
      <alignment horizontal="left" vertical="center" wrapText="1"/>
    </xf>
    <xf numFmtId="0" fontId="38" fillId="0" borderId="0" xfId="0" applyFont="1" applyAlignment="1">
      <alignment horizontal="left" vertical="center" wrapText="1"/>
    </xf>
    <xf numFmtId="0" fontId="19" fillId="0" borderId="0" xfId="0" applyFont="1" applyAlignment="1">
      <alignment horizontal="center"/>
    </xf>
    <xf numFmtId="0" fontId="41" fillId="0" borderId="0" xfId="0" applyFont="1" applyAlignment="1">
      <alignment horizontal="center" vertical="center" wrapText="1"/>
    </xf>
    <xf numFmtId="0" fontId="37" fillId="0" borderId="0" xfId="0" applyFont="1" applyAlignment="1">
      <alignment horizontal="left" vertical="center"/>
    </xf>
  </cellXfs>
  <cellStyles count="34">
    <cellStyle name="Millares [0] 2" xfId="8"/>
    <cellStyle name="Millares [0] 2 2" xfId="29"/>
    <cellStyle name="Millares 2" xfId="1"/>
    <cellStyle name="Millares 3" xfId="11"/>
    <cellStyle name="Millares 3 2" xfId="21"/>
    <cellStyle name="Moneda" xfId="2" builtinId="4"/>
    <cellStyle name="Moneda [0] 2" xfId="24"/>
    <cellStyle name="Moneda [0] 2 3 2" xfId="25"/>
    <cellStyle name="Moneda [0] 3" xfId="30"/>
    <cellStyle name="Moneda 2" xfId="3"/>
    <cellStyle name="Moneda 3" xfId="10"/>
    <cellStyle name="Moneda 3 2" xfId="17"/>
    <cellStyle name="Moneda 4" xfId="32"/>
    <cellStyle name="Normal" xfId="0" builtinId="0"/>
    <cellStyle name="Normal 2" xfId="4"/>
    <cellStyle name="Normal 2 2" xfId="14"/>
    <cellStyle name="Normal 2 2 2" xfId="7"/>
    <cellStyle name="Normal 2 2 2 2" xfId="28"/>
    <cellStyle name="Normal 2 2 3" xfId="27"/>
    <cellStyle name="Normal 2 3" xfId="18"/>
    <cellStyle name="Normal 2 3 2" xfId="26"/>
    <cellStyle name="Normal 2 4" xfId="23"/>
    <cellStyle name="Normal 2 5" xfId="33"/>
    <cellStyle name="Normal 3" xfId="13"/>
    <cellStyle name="Normal 3 2" xfId="20"/>
    <cellStyle name="Normal 4" xfId="15"/>
    <cellStyle name="Normal 5" xfId="19"/>
    <cellStyle name="Porcentaje" xfId="12" builtinId="5"/>
    <cellStyle name="Porcentaje 2" xfId="9"/>
    <cellStyle name="Porcentaje 2 2" xfId="16"/>
    <cellStyle name="Porcentaje 3" xfId="22"/>
    <cellStyle name="Porcentaje 4" xfId="31"/>
    <cellStyle name="Porcentual 2" xfId="5"/>
    <cellStyle name="Porcentual 3" xfId="6"/>
  </cellStyles>
  <dxfs count="29">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32</xdr:row>
      <xdr:rowOff>0</xdr:rowOff>
    </xdr:from>
    <xdr:to>
      <xdr:col>11</xdr:col>
      <xdr:colOff>304800</xdr:colOff>
      <xdr:row>33</xdr:row>
      <xdr:rowOff>101302</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30</xdr:row>
      <xdr:rowOff>0</xdr:rowOff>
    </xdr:from>
    <xdr:to>
      <xdr:col>12</xdr:col>
      <xdr:colOff>304800</xdr:colOff>
      <xdr:row>31</xdr:row>
      <xdr:rowOff>101299</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30</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30</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304800</xdr:colOff>
      <xdr:row>30</xdr:row>
      <xdr:rowOff>34235</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0</xdr:row>
      <xdr:rowOff>0</xdr:rowOff>
    </xdr:from>
    <xdr:to>
      <xdr:col>3</xdr:col>
      <xdr:colOff>304800</xdr:colOff>
      <xdr:row>30</xdr:row>
      <xdr:rowOff>34235</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1B2D5967-3832-4735-80A3-72979FA0A829}"/>
            </a:ext>
          </a:extLst>
        </xdr:cNvPr>
        <xdr:cNvSpPr>
          <a:spLocks noChangeAspect="1" noChangeArrowheads="1"/>
        </xdr:cNvSpPr>
      </xdr:nvSpPr>
      <xdr:spPr bwMode="auto">
        <a:xfrm>
          <a:off x="458152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737152</xdr:colOff>
      <xdr:row>0</xdr:row>
      <xdr:rowOff>0</xdr:rowOff>
    </xdr:from>
    <xdr:to>
      <xdr:col>3</xdr:col>
      <xdr:colOff>279952</xdr:colOff>
      <xdr:row>30</xdr:row>
      <xdr:rowOff>34235</xdr:rowOff>
    </xdr:to>
    <xdr:sp macro="" textlink="">
      <xdr:nvSpPr>
        <xdr:cNvPr id="40" name="AutoShape 54" descr="Resultado de imagen para GUANTE DE SEGURIDAD RECUBIERTO EN NITRILO PALMA Talla 7">
          <a:extLst>
            <a:ext uri="{FF2B5EF4-FFF2-40B4-BE49-F238E27FC236}">
              <a16:creationId xmlns:a16="http://schemas.microsoft.com/office/drawing/2014/main" id="{03D0BD94-74A5-4CC4-84AF-66E2EB0B41D8}"/>
            </a:ext>
          </a:extLst>
        </xdr:cNvPr>
        <xdr:cNvSpPr>
          <a:spLocks noChangeAspect="1" noChangeArrowheads="1"/>
        </xdr:cNvSpPr>
      </xdr:nvSpPr>
      <xdr:spPr bwMode="auto">
        <a:xfrm>
          <a:off x="2261152" y="0"/>
          <a:ext cx="304800" cy="10329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64BA639A-7C90-4356-B396-0C0F3562B8C5}"/>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7" name="AutoShape 39" descr="Resultado de imagen para MULTICONECTOR HDMI">
          <a:extLst>
            <a:ext uri="{FF2B5EF4-FFF2-40B4-BE49-F238E27FC236}">
              <a16:creationId xmlns:a16="http://schemas.microsoft.com/office/drawing/2014/main" id="{BBAB5AC2-2F9D-45A1-A0F1-8C1458F853B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500046CA-C083-4486-BE8A-678D1E66840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304800</xdr:colOff>
      <xdr:row>51</xdr:row>
      <xdr:rowOff>143186</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F6F1EB61-A116-42CA-A311-1BDFB69CBCCC}"/>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E8D6342D-65F4-4494-B3D7-18089D023358}"/>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4" name="AutoShape 39" descr="Resultado de imagen para MULTICONECTOR HDMI">
          <a:extLst>
            <a:ext uri="{FF2B5EF4-FFF2-40B4-BE49-F238E27FC236}">
              <a16:creationId xmlns:a16="http://schemas.microsoft.com/office/drawing/2014/main" id="{7680F43D-868E-46B1-A5F7-7C2FDA534E64}"/>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F121DD89-E450-47AF-A9B4-4F75A67FEAB3}"/>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57835B69-0DE0-44F2-8B9F-C5102FB28D48}"/>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D920F20-6891-4CC8-B392-1EAE7D2F765C}"/>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8" name="AutoShape 39" descr="Resultado de imagen para MULTICONECTOR HDMI">
          <a:extLst>
            <a:ext uri="{FF2B5EF4-FFF2-40B4-BE49-F238E27FC236}">
              <a16:creationId xmlns:a16="http://schemas.microsoft.com/office/drawing/2014/main" id="{CE449C67-04C5-481D-AB17-74FA59CB9E49}"/>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3540742C-BCEF-4B4C-BCE7-DC2B16542752}"/>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0" name="AutoShape 39" descr="Resultado de imagen para MULTICONECTOR HDMI">
          <a:extLst>
            <a:ext uri="{FF2B5EF4-FFF2-40B4-BE49-F238E27FC236}">
              <a16:creationId xmlns:a16="http://schemas.microsoft.com/office/drawing/2014/main" id="{451EB35A-88B5-4986-B07E-0F203DD07116}"/>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AB89CCEB-471D-4445-86F4-CDFD6452D500}"/>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2F86524F-1990-463B-AA5C-D3077884460F}"/>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3" name="AutoShape 39" descr="Resultado de imagen para MULTICONECTOR HDMI">
          <a:extLst>
            <a:ext uri="{FF2B5EF4-FFF2-40B4-BE49-F238E27FC236}">
              <a16:creationId xmlns:a16="http://schemas.microsoft.com/office/drawing/2014/main" id="{1E818E24-BAEC-425F-A338-E55A134534BD}"/>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FB44A1C8-69C4-4EEC-BEFE-7F3E2CE3B5D7}"/>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5" name="AutoShape 39" descr="Resultado de imagen para MULTICONECTOR HDMI">
          <a:extLst>
            <a:ext uri="{FF2B5EF4-FFF2-40B4-BE49-F238E27FC236}">
              <a16:creationId xmlns:a16="http://schemas.microsoft.com/office/drawing/2014/main" id="{884CE1E0-60CF-41A6-9724-78A6C15E7A5D}"/>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9310129B-03EA-4177-9D13-6FDE50A6691B}"/>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17" name="AutoShape 39" descr="Resultado de imagen para MULTICONECTOR HDMI">
          <a:extLst>
            <a:ext uri="{FF2B5EF4-FFF2-40B4-BE49-F238E27FC236}">
              <a16:creationId xmlns:a16="http://schemas.microsoft.com/office/drawing/2014/main" id="{55D7152C-67A9-49DD-BB80-6EA89E58B26A}"/>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6A4B0DAA-CB50-46E0-B680-0F526E2CEDC7}"/>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411F693A-16CA-45DF-851A-C30768B1CC7A}"/>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0" name="AutoShape 39" descr="Resultado de imagen para MULTICONECTOR HDMI">
          <a:extLst>
            <a:ext uri="{FF2B5EF4-FFF2-40B4-BE49-F238E27FC236}">
              <a16:creationId xmlns:a16="http://schemas.microsoft.com/office/drawing/2014/main" id="{A03E1A4F-51CC-45A0-90D2-B3D63734B84F}"/>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9EE921ED-BAE6-450E-A5D3-013502B3A051}"/>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E54F1C7A-4CBD-4521-8FAE-DAD72926795E}"/>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23" name="AutoShape 39" descr="Resultado de imagen para MULTICONECTOR HDMI">
          <a:extLst>
            <a:ext uri="{FF2B5EF4-FFF2-40B4-BE49-F238E27FC236}">
              <a16:creationId xmlns:a16="http://schemas.microsoft.com/office/drawing/2014/main" id="{0AB69221-6449-4351-B3D0-7F40540BD127}"/>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69B28E7F-F5EC-4ED5-A5A8-77C375DC7B4E}"/>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6167DDC9-72FD-4D2B-9A00-8F2EC4F70767}"/>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6" name="AutoShape 39" descr="Resultado de imagen para MULTICONECTOR HDMI">
          <a:extLst>
            <a:ext uri="{FF2B5EF4-FFF2-40B4-BE49-F238E27FC236}">
              <a16:creationId xmlns:a16="http://schemas.microsoft.com/office/drawing/2014/main" id="{7AE61EC2-A3B6-4729-ADE8-48BAFF2E0C93}"/>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A7ADF59B-249D-4754-8CCF-D7FE62BB7EBE}"/>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79D36C2C-5C45-43E3-95D0-5AEFDEC220A4}"/>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9" name="AutoShape 39" descr="Resultado de imagen para MULTICONECTOR HDMI">
          <a:extLst>
            <a:ext uri="{FF2B5EF4-FFF2-40B4-BE49-F238E27FC236}">
              <a16:creationId xmlns:a16="http://schemas.microsoft.com/office/drawing/2014/main" id="{F082A925-6D04-48C4-B8B4-DEF2FD65BBA7}"/>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0" name="AutoShape 39" descr="Resultado de imagen para MULTICONECTOR HDMI">
          <a:extLst>
            <a:ext uri="{FF2B5EF4-FFF2-40B4-BE49-F238E27FC236}">
              <a16:creationId xmlns:a16="http://schemas.microsoft.com/office/drawing/2014/main" id="{4315B387-375A-4FA3-8A21-82DF32FC51EC}"/>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7109AB4-D8D8-4D15-8549-59A63ED959A6}"/>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B89FCE61-0D7D-4C8A-8561-A15EDF3AF1AC}"/>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3" name="AutoShape 39" descr="Resultado de imagen para MULTICONECTOR HDMI">
          <a:extLst>
            <a:ext uri="{FF2B5EF4-FFF2-40B4-BE49-F238E27FC236}">
              <a16:creationId xmlns:a16="http://schemas.microsoft.com/office/drawing/2014/main" id="{51458DFF-E70C-47F8-A463-D7FA3C1C6A8E}"/>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ADD5561A-7CB3-4F81-A5A1-39F0F00A4B15}"/>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EE535D22-AA0A-4C7A-9A48-13A439A45493}"/>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6" name="AutoShape 39" descr="Resultado de imagen para MULTICONECTOR HDMI">
          <a:extLst>
            <a:ext uri="{FF2B5EF4-FFF2-40B4-BE49-F238E27FC236}">
              <a16:creationId xmlns:a16="http://schemas.microsoft.com/office/drawing/2014/main" id="{D9F3D3D4-B3C5-4AF7-A0BF-8B75E52B3F3B}"/>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50CBAD48-2ECE-4459-82F8-5AC8D4EEADC5}"/>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A1CCAA76-07CF-4153-BA55-2486F4269A50}"/>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9" name="AutoShape 39" descr="Resultado de imagen para MULTICONECTOR HDMI">
          <a:extLst>
            <a:ext uri="{FF2B5EF4-FFF2-40B4-BE49-F238E27FC236}">
              <a16:creationId xmlns:a16="http://schemas.microsoft.com/office/drawing/2014/main" id="{1136D074-8D50-4BDE-941C-38FCB99A76EA}"/>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40" name="AutoShape 51" descr="Resultado de imagen para GUANTE DE SEGURIDAD RECUBIERTO EN NITRILO PALMA Talla 9">
          <a:extLst>
            <a:ext uri="{FF2B5EF4-FFF2-40B4-BE49-F238E27FC236}">
              <a16:creationId xmlns:a16="http://schemas.microsoft.com/office/drawing/2014/main" id="{059F3AF9-B0EB-4B60-B51B-E623765771CC}"/>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41" name="AutoShape 39" descr="Resultado de imagen para MULTICONECTOR HDMI">
          <a:extLst>
            <a:ext uri="{FF2B5EF4-FFF2-40B4-BE49-F238E27FC236}">
              <a16:creationId xmlns:a16="http://schemas.microsoft.com/office/drawing/2014/main" id="{D08B5C0D-E4B9-4A9F-945C-C1A557C10F82}"/>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42" name="AutoShape 51" descr="Resultado de imagen para GUANTE DE SEGURIDAD RECUBIERTO EN NITRILO PALMA Talla 9">
          <a:extLst>
            <a:ext uri="{FF2B5EF4-FFF2-40B4-BE49-F238E27FC236}">
              <a16:creationId xmlns:a16="http://schemas.microsoft.com/office/drawing/2014/main" id="{DBF000EC-F0A9-41E5-888A-E53689E4EA73}"/>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43" name="AutoShape 54" descr="Resultado de imagen para GUANTE DE SEGURIDAD RECUBIERTO EN NITRILO PALMA Talla 7">
          <a:extLst>
            <a:ext uri="{FF2B5EF4-FFF2-40B4-BE49-F238E27FC236}">
              <a16:creationId xmlns:a16="http://schemas.microsoft.com/office/drawing/2014/main" id="{96EEB3C4-07FB-4A1D-831C-2F09F68CABB2}"/>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44" name="AutoShape 51" descr="Resultado de imagen para GUANTE DE SEGURIDAD RECUBIERTO EN NITRILO PALMA Talla 9">
          <a:extLst>
            <a:ext uri="{FF2B5EF4-FFF2-40B4-BE49-F238E27FC236}">
              <a16:creationId xmlns:a16="http://schemas.microsoft.com/office/drawing/2014/main" id="{9B6425BD-965D-4493-BA81-63512356E87F}"/>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12B86BC3-08C4-4669-985A-85435F1C8262}"/>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46" name="AutoShape 39" descr="Resultado de imagen para MULTICONECTOR HDMI">
          <a:extLst>
            <a:ext uri="{FF2B5EF4-FFF2-40B4-BE49-F238E27FC236}">
              <a16:creationId xmlns:a16="http://schemas.microsoft.com/office/drawing/2014/main" id="{99EB4A39-8D5C-46AD-BABB-C1C87E41B986}"/>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904EA452-2804-416D-9564-0659A9294C12}"/>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48" name="AutoShape 39" descr="Resultado de imagen para MULTICONECTOR HDMI">
          <a:extLst>
            <a:ext uri="{FF2B5EF4-FFF2-40B4-BE49-F238E27FC236}">
              <a16:creationId xmlns:a16="http://schemas.microsoft.com/office/drawing/2014/main" id="{BE52FBB1-29FA-4A0C-9C9C-095A7888A91D}"/>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96E3D875-6514-4C08-92A4-EC5E2BD41EBA}"/>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4D48493B-13D1-429D-AABD-AF0EF2D1104F}"/>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51" name="AutoShape 39" descr="Resultado de imagen para MULTICONECTOR HDMI">
          <a:extLst>
            <a:ext uri="{FF2B5EF4-FFF2-40B4-BE49-F238E27FC236}">
              <a16:creationId xmlns:a16="http://schemas.microsoft.com/office/drawing/2014/main" id="{CC2911AF-1379-4742-B3F6-9C27572714C5}"/>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29D499DC-42B8-42A5-B1B5-53ED0095FAFF}"/>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53" name="AutoShape 39" descr="Resultado de imagen para MULTICONECTOR HDMI">
          <a:extLst>
            <a:ext uri="{FF2B5EF4-FFF2-40B4-BE49-F238E27FC236}">
              <a16:creationId xmlns:a16="http://schemas.microsoft.com/office/drawing/2014/main" id="{EE83DCF9-D068-4D6F-BBDA-5912DFE02E3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4EFC684B-7C0C-4340-8140-FFA6A3D179AC}"/>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55" name="AutoShape 39" descr="Resultado de imagen para MULTICONECTOR HDMI">
          <a:extLst>
            <a:ext uri="{FF2B5EF4-FFF2-40B4-BE49-F238E27FC236}">
              <a16:creationId xmlns:a16="http://schemas.microsoft.com/office/drawing/2014/main" id="{7CCB958E-F737-4308-9348-8AACA2F5094D}"/>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56" name="AutoShape 51" descr="Resultado de imagen para GUANTE DE SEGURIDAD RECUBIERTO EN NITRILO PALMA Talla 9">
          <a:extLst>
            <a:ext uri="{FF2B5EF4-FFF2-40B4-BE49-F238E27FC236}">
              <a16:creationId xmlns:a16="http://schemas.microsoft.com/office/drawing/2014/main" id="{6D56DF7D-CF22-44F2-B72B-821D1600C8FF}"/>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57" name="AutoShape 54" descr="Resultado de imagen para GUANTE DE SEGURIDAD RECUBIERTO EN NITRILO PALMA Talla 7">
          <a:extLst>
            <a:ext uri="{FF2B5EF4-FFF2-40B4-BE49-F238E27FC236}">
              <a16:creationId xmlns:a16="http://schemas.microsoft.com/office/drawing/2014/main" id="{AFD47713-9B4D-459A-AFE2-EEDD9E279F58}"/>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58" name="AutoShape 39" descr="Resultado de imagen para MULTICONECTOR HDMI">
          <a:extLst>
            <a:ext uri="{FF2B5EF4-FFF2-40B4-BE49-F238E27FC236}">
              <a16:creationId xmlns:a16="http://schemas.microsoft.com/office/drawing/2014/main" id="{BA9CD5E9-A8D1-48E0-B8AE-46A527D87DFE}"/>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4B068D-1154-4A93-98CB-5FBC984329F1}"/>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61D50A06-4B9B-4E29-BE42-327E7658641D}"/>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61" name="AutoShape 39" descr="Resultado de imagen para MULTICONECTOR HDMI">
          <a:extLst>
            <a:ext uri="{FF2B5EF4-FFF2-40B4-BE49-F238E27FC236}">
              <a16:creationId xmlns:a16="http://schemas.microsoft.com/office/drawing/2014/main" id="{DECC1FD7-9DB1-4E64-9F3C-0DBF0C060C2C}"/>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AB426805-3041-4DDC-8279-CF3DB012171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10E6A8C1-87DF-43C2-AB12-3E2F4AEDF3E2}"/>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4" name="AutoShape 39" descr="Resultado de imagen para MULTICONECTOR HDMI">
          <a:extLst>
            <a:ext uri="{FF2B5EF4-FFF2-40B4-BE49-F238E27FC236}">
              <a16:creationId xmlns:a16="http://schemas.microsoft.com/office/drawing/2014/main" id="{0E20E77F-F81D-406B-ABBC-EA628B7AED1C}"/>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FD36823E-B5EA-4261-BEFA-376E813467E5}"/>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2EAFF779-6863-4AC1-A58F-1F90EC03DA0F}"/>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7" name="AutoShape 39" descr="Resultado de imagen para MULTICONECTOR HDMI">
          <a:extLst>
            <a:ext uri="{FF2B5EF4-FFF2-40B4-BE49-F238E27FC236}">
              <a16:creationId xmlns:a16="http://schemas.microsoft.com/office/drawing/2014/main" id="{81843195-1430-48EB-ABF0-2EEFF67F9013}"/>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8" name="AutoShape 39" descr="Resultado de imagen para MULTICONECTOR HDMI">
          <a:extLst>
            <a:ext uri="{FF2B5EF4-FFF2-40B4-BE49-F238E27FC236}">
              <a16:creationId xmlns:a16="http://schemas.microsoft.com/office/drawing/2014/main" id="{9BD0C84F-219F-465E-95AD-088E5C3A2A56}"/>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9" name="AutoShape 51" descr="Resultado de imagen para GUANTE DE SEGURIDAD RECUBIERTO EN NITRILO PALMA Talla 9">
          <a:extLst>
            <a:ext uri="{FF2B5EF4-FFF2-40B4-BE49-F238E27FC236}">
              <a16:creationId xmlns:a16="http://schemas.microsoft.com/office/drawing/2014/main" id="{0F82EC30-991E-4003-B645-5C90A63D71EE}"/>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0" name="AutoShape 54" descr="Resultado de imagen para GUANTE DE SEGURIDAD RECUBIERTO EN NITRILO PALMA Talla 7">
          <a:extLst>
            <a:ext uri="{FF2B5EF4-FFF2-40B4-BE49-F238E27FC236}">
              <a16:creationId xmlns:a16="http://schemas.microsoft.com/office/drawing/2014/main" id="{C96503B7-2550-449B-93CA-41E52DB9A4E3}"/>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1" name="AutoShape 39" descr="Resultado de imagen para MULTICONECTOR HDMI">
          <a:extLst>
            <a:ext uri="{FF2B5EF4-FFF2-40B4-BE49-F238E27FC236}">
              <a16:creationId xmlns:a16="http://schemas.microsoft.com/office/drawing/2014/main" id="{32EBC0F7-CB2C-42E3-A759-77620866002E}"/>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73A92815-95CE-40A9-A40F-E31642983B51}"/>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1843D7DF-4301-473C-B743-1FA9D5401DC0}"/>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4" name="AutoShape 39" descr="Resultado de imagen para MULTICONECTOR HDMI">
          <a:extLst>
            <a:ext uri="{FF2B5EF4-FFF2-40B4-BE49-F238E27FC236}">
              <a16:creationId xmlns:a16="http://schemas.microsoft.com/office/drawing/2014/main" id="{786BE752-8A4E-4C68-BB60-198B9BA3E917}"/>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80931428-9A7B-4E2E-9B94-4AC07E3D652F}"/>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169E08B8-E80D-4AC6-A511-F4B66AF69905}"/>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7" name="AutoShape 39" descr="Resultado de imagen para MULTICONECTOR HDMI">
          <a:extLst>
            <a:ext uri="{FF2B5EF4-FFF2-40B4-BE49-F238E27FC236}">
              <a16:creationId xmlns:a16="http://schemas.microsoft.com/office/drawing/2014/main" id="{43853652-CFCA-4DC7-82D9-866B0B620044}"/>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479F935F-EBF5-4476-BD55-1BF739C251BA}"/>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9" name="AutoShape 39" descr="Resultado de imagen para MULTICONECTOR HDMI">
          <a:extLst>
            <a:ext uri="{FF2B5EF4-FFF2-40B4-BE49-F238E27FC236}">
              <a16:creationId xmlns:a16="http://schemas.microsoft.com/office/drawing/2014/main" id="{5E59F445-45F8-4AD7-B925-098776EEF3BF}"/>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13B29D48-5990-474E-AF70-79D49B7DCFEB}"/>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EFE06EC0-E2B7-41B5-9CBD-98272CE33B3B}"/>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82" name="AutoShape 39" descr="Resultado de imagen para MULTICONECTOR HDMI">
          <a:extLst>
            <a:ext uri="{FF2B5EF4-FFF2-40B4-BE49-F238E27FC236}">
              <a16:creationId xmlns:a16="http://schemas.microsoft.com/office/drawing/2014/main" id="{AC162395-6AB0-4FEE-A3E5-847BDA13D4D7}"/>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7539FE10-87B5-4F0C-9F3A-4745AEF1C0A7}"/>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8D1C6D81-D0C8-4857-8A95-968D3155CAD9}"/>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409E0D7F-55C5-4C74-93CD-1909521568F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25896CB1-9118-4FA6-99BD-1B1C537141E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87" name="AutoShape 39" descr="Resultado de imagen para MULTICONECTOR HDMI">
          <a:extLst>
            <a:ext uri="{FF2B5EF4-FFF2-40B4-BE49-F238E27FC236}">
              <a16:creationId xmlns:a16="http://schemas.microsoft.com/office/drawing/2014/main" id="{A9CF57A0-D466-4050-94A6-A7FBC433FA2A}"/>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76678A5A-B609-4F1B-AE5F-D6174E8C55B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89" name="AutoShape 39" descr="Resultado de imagen para MULTICONECTOR HDMI">
          <a:extLst>
            <a:ext uri="{FF2B5EF4-FFF2-40B4-BE49-F238E27FC236}">
              <a16:creationId xmlns:a16="http://schemas.microsoft.com/office/drawing/2014/main" id="{ED1B35EA-5E4A-4A13-8FA1-30C3D21A3726}"/>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0C97E879-9379-4C1E-8166-FCF0B4384B6F}"/>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1" name="AutoShape 54" descr="Resultado de imagen para GUANTE DE SEGURIDAD RECUBIERTO EN NITRILO PALMA Talla 7">
          <a:extLst>
            <a:ext uri="{FF2B5EF4-FFF2-40B4-BE49-F238E27FC236}">
              <a16:creationId xmlns:a16="http://schemas.microsoft.com/office/drawing/2014/main" id="{E00BE1F1-7C39-4B4D-AA6E-2F774D7A85C0}"/>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2" name="AutoShape 39" descr="Resultado de imagen para MULTICONECTOR HDMI">
          <a:extLst>
            <a:ext uri="{FF2B5EF4-FFF2-40B4-BE49-F238E27FC236}">
              <a16:creationId xmlns:a16="http://schemas.microsoft.com/office/drawing/2014/main" id="{8041E98A-361D-402F-8ECD-84DB1B76F3DA}"/>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73A224F1-D548-452D-A45C-48642FE6AFAF}"/>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4" name="AutoShape 39" descr="Resultado de imagen para MULTICONECTOR HDMI">
          <a:extLst>
            <a:ext uri="{FF2B5EF4-FFF2-40B4-BE49-F238E27FC236}">
              <a16:creationId xmlns:a16="http://schemas.microsoft.com/office/drawing/2014/main" id="{1D40479E-53AA-46F3-ABB7-CB2852ADC830}"/>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BED1FD6C-A995-469F-B0E3-1091673B5ED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96" name="AutoShape 39" descr="Resultado de imagen para MULTICONECTOR HDMI">
          <a:extLst>
            <a:ext uri="{FF2B5EF4-FFF2-40B4-BE49-F238E27FC236}">
              <a16:creationId xmlns:a16="http://schemas.microsoft.com/office/drawing/2014/main" id="{2305C4F3-9B6B-4442-922B-FAA5A4EC8A6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AEB77249-DE25-417B-BBAE-4BACFDABEA0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98" name="AutoShape 54" descr="Resultado de imagen para GUANTE DE SEGURIDAD RECUBIERTO EN NITRILO PALMA Talla 7">
          <a:extLst>
            <a:ext uri="{FF2B5EF4-FFF2-40B4-BE49-F238E27FC236}">
              <a16:creationId xmlns:a16="http://schemas.microsoft.com/office/drawing/2014/main" id="{E46A4F57-7F73-49E5-A9E8-7BEC0D7BBD0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99" name="AutoShape 39" descr="Resultado de imagen para MULTICONECTOR HDMI">
          <a:extLst>
            <a:ext uri="{FF2B5EF4-FFF2-40B4-BE49-F238E27FC236}">
              <a16:creationId xmlns:a16="http://schemas.microsoft.com/office/drawing/2014/main" id="{8B31C787-87F8-4174-AC1C-F16B6528C6F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2D1191E4-1D22-46FC-AC7B-8736F127DC3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41CED2D-0EDE-4701-A3BC-6EBA48A896DA}"/>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02" name="AutoShape 39" descr="Resultado de imagen para MULTICONECTOR HDMI">
          <a:extLst>
            <a:ext uri="{FF2B5EF4-FFF2-40B4-BE49-F238E27FC236}">
              <a16:creationId xmlns:a16="http://schemas.microsoft.com/office/drawing/2014/main" id="{807B8F87-D354-44B8-9B17-B9F18B883136}"/>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DE0C1219-AA2E-426D-AE87-AA8954379219}"/>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E6805B0F-9781-4480-B127-F82DB746E7FB}"/>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5" name="AutoShape 39" descr="Resultado de imagen para MULTICONECTOR HDMI">
          <a:extLst>
            <a:ext uri="{FF2B5EF4-FFF2-40B4-BE49-F238E27FC236}">
              <a16:creationId xmlns:a16="http://schemas.microsoft.com/office/drawing/2014/main" id="{7EDA524B-4BD8-4CF5-957D-A098C1007EB5}"/>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9DD2E3B8-D5B8-48AB-8A42-7D2A2855698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E2E0964-C82F-44A6-9642-C7339D34077D}"/>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8" name="AutoShape 39" descr="Resultado de imagen para MULTICONECTOR HDMI">
          <a:extLst>
            <a:ext uri="{FF2B5EF4-FFF2-40B4-BE49-F238E27FC236}">
              <a16:creationId xmlns:a16="http://schemas.microsoft.com/office/drawing/2014/main" id="{758D2642-4192-4500-9410-AEE5C1F27046}"/>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9" name="AutoShape 39" descr="Resultado de imagen para MULTICONECTOR HDMI">
          <a:extLst>
            <a:ext uri="{FF2B5EF4-FFF2-40B4-BE49-F238E27FC236}">
              <a16:creationId xmlns:a16="http://schemas.microsoft.com/office/drawing/2014/main" id="{6C599564-800A-47B1-8DFC-3D61F593815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0" name="AutoShape 51" descr="Resultado de imagen para GUANTE DE SEGURIDAD RECUBIERTO EN NITRILO PALMA Talla 9">
          <a:extLst>
            <a:ext uri="{FF2B5EF4-FFF2-40B4-BE49-F238E27FC236}">
              <a16:creationId xmlns:a16="http://schemas.microsoft.com/office/drawing/2014/main" id="{997EB673-5218-4C4B-9CE8-66D9F673DB3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1" name="AutoShape 54" descr="Resultado de imagen para GUANTE DE SEGURIDAD RECUBIERTO EN NITRILO PALMA Talla 7">
          <a:extLst>
            <a:ext uri="{FF2B5EF4-FFF2-40B4-BE49-F238E27FC236}">
              <a16:creationId xmlns:a16="http://schemas.microsoft.com/office/drawing/2014/main" id="{DD8DE97E-A9C4-4B08-8C01-E4696BE8A98C}"/>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2" name="AutoShape 39" descr="Resultado de imagen para MULTICONECTOR HDMI">
          <a:extLst>
            <a:ext uri="{FF2B5EF4-FFF2-40B4-BE49-F238E27FC236}">
              <a16:creationId xmlns:a16="http://schemas.microsoft.com/office/drawing/2014/main" id="{260C85E2-E4E1-487D-94AF-37567CACAE7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BB0CD922-572A-4923-814C-DB9BBA351D56}"/>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34EF7CE-F90B-4C3F-A38D-E2AD0A02EA3F}"/>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5" name="AutoShape 39" descr="Resultado de imagen para MULTICONECTOR HDMI">
          <a:extLst>
            <a:ext uri="{FF2B5EF4-FFF2-40B4-BE49-F238E27FC236}">
              <a16:creationId xmlns:a16="http://schemas.microsoft.com/office/drawing/2014/main" id="{23B5A720-4205-4F1F-AA14-52662C8F980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B2CBCDF7-FA23-40AE-9F14-5A95046AD721}"/>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8B634DF2-3723-4E03-83DD-AF02D54C8711}"/>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8" name="AutoShape 39" descr="Resultado de imagen para MULTICONECTOR HDMI">
          <a:extLst>
            <a:ext uri="{FF2B5EF4-FFF2-40B4-BE49-F238E27FC236}">
              <a16:creationId xmlns:a16="http://schemas.microsoft.com/office/drawing/2014/main" id="{B0945A71-6E61-4465-A861-4ED51CBA8D86}"/>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1E0F3525-20C0-4D2D-A693-4279318532F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0" name="AutoShape 39" descr="Resultado de imagen para MULTICONECTOR HDMI">
          <a:extLst>
            <a:ext uri="{FF2B5EF4-FFF2-40B4-BE49-F238E27FC236}">
              <a16:creationId xmlns:a16="http://schemas.microsoft.com/office/drawing/2014/main" id="{E8403D3F-B4D6-4057-AC6A-55084CCB988C}"/>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1" name="AutoShape 51" descr="Resultado de imagen para GUANTE DE SEGURIDAD RECUBIERTO EN NITRILO PALMA Talla 9">
          <a:extLst>
            <a:ext uri="{FF2B5EF4-FFF2-40B4-BE49-F238E27FC236}">
              <a16:creationId xmlns:a16="http://schemas.microsoft.com/office/drawing/2014/main" id="{3A0A7ACC-36DB-4957-83CE-C52FCF6E858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2" name="AutoShape 54" descr="Resultado de imagen para GUANTE DE SEGURIDAD RECUBIERTO EN NITRILO PALMA Talla 7">
          <a:extLst>
            <a:ext uri="{FF2B5EF4-FFF2-40B4-BE49-F238E27FC236}">
              <a16:creationId xmlns:a16="http://schemas.microsoft.com/office/drawing/2014/main" id="{72C9A579-6BEC-4069-88FB-ECF6FFD1D2EA}"/>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23" name="AutoShape 39" descr="Resultado de imagen para MULTICONECTOR HDMI">
          <a:extLst>
            <a:ext uri="{FF2B5EF4-FFF2-40B4-BE49-F238E27FC236}">
              <a16:creationId xmlns:a16="http://schemas.microsoft.com/office/drawing/2014/main" id="{2F60521F-96E3-467D-9D55-49B482D61CD7}"/>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09E9A4FD-2E2C-4D57-BE59-4C8310AAD451}"/>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14635C37-4C23-4DF5-A5E6-8594246667CB}"/>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6" name="AutoShape 51" descr="Resultado de imagen para GUANTE DE SEGURIDAD RECUBIERTO EN NITRILO PALMA Talla 9">
          <a:extLst>
            <a:ext uri="{FF2B5EF4-FFF2-40B4-BE49-F238E27FC236}">
              <a16:creationId xmlns:a16="http://schemas.microsoft.com/office/drawing/2014/main" id="{060C38A6-5098-4443-8AA5-20B0961DAA0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7" name="AutoShape 54" descr="Resultado de imagen para GUANTE DE SEGURIDAD RECUBIERTO EN NITRILO PALMA Talla 7">
          <a:extLst>
            <a:ext uri="{FF2B5EF4-FFF2-40B4-BE49-F238E27FC236}">
              <a16:creationId xmlns:a16="http://schemas.microsoft.com/office/drawing/2014/main" id="{9F559CBF-5347-4884-B7B3-1F7FF2BFD707}"/>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8" name="AutoShape 39" descr="Resultado de imagen para MULTICONECTOR HDMI">
          <a:extLst>
            <a:ext uri="{FF2B5EF4-FFF2-40B4-BE49-F238E27FC236}">
              <a16:creationId xmlns:a16="http://schemas.microsoft.com/office/drawing/2014/main" id="{13664CF0-0191-4874-9D70-4B701D256576}"/>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DF04C0B8-65BB-4B5D-8D8F-C71F2F8E7CB7}"/>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0" name="AutoShape 39" descr="Resultado de imagen para MULTICONECTOR HDMI">
          <a:extLst>
            <a:ext uri="{FF2B5EF4-FFF2-40B4-BE49-F238E27FC236}">
              <a16:creationId xmlns:a16="http://schemas.microsoft.com/office/drawing/2014/main" id="{D3AD8D04-3546-413A-BA00-E7354F7BD650}"/>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1" name="AutoShape 51" descr="Resultado de imagen para GUANTE DE SEGURIDAD RECUBIERTO EN NITRILO PALMA Talla 9">
          <a:extLst>
            <a:ext uri="{FF2B5EF4-FFF2-40B4-BE49-F238E27FC236}">
              <a16:creationId xmlns:a16="http://schemas.microsoft.com/office/drawing/2014/main" id="{2A811959-1F3A-4071-8771-647AE85A91F4}"/>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2" name="AutoShape 54" descr="Resultado de imagen para GUANTE DE SEGURIDAD RECUBIERTO EN NITRILO PALMA Talla 7">
          <a:extLst>
            <a:ext uri="{FF2B5EF4-FFF2-40B4-BE49-F238E27FC236}">
              <a16:creationId xmlns:a16="http://schemas.microsoft.com/office/drawing/2014/main" id="{CF885907-751F-4420-B830-5A30B87B6122}"/>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3" name="AutoShape 39" descr="Resultado de imagen para MULTICONECTOR HDMI">
          <a:extLst>
            <a:ext uri="{FF2B5EF4-FFF2-40B4-BE49-F238E27FC236}">
              <a16:creationId xmlns:a16="http://schemas.microsoft.com/office/drawing/2014/main" id="{F654E1B8-ECD4-4271-BD43-E47A3DEF351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4377968B-0B53-4921-A65F-FDC586CE2A96}"/>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5" name="AutoShape 39" descr="Resultado de imagen para MULTICONECTOR HDMI">
          <a:extLst>
            <a:ext uri="{FF2B5EF4-FFF2-40B4-BE49-F238E27FC236}">
              <a16:creationId xmlns:a16="http://schemas.microsoft.com/office/drawing/2014/main" id="{66FEF6B9-BC52-4D96-AD34-4B285F4AD895}"/>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6" name="AutoShape 51" descr="Resultado de imagen para GUANTE DE SEGURIDAD RECUBIERTO EN NITRILO PALMA Talla 9">
          <a:extLst>
            <a:ext uri="{FF2B5EF4-FFF2-40B4-BE49-F238E27FC236}">
              <a16:creationId xmlns:a16="http://schemas.microsoft.com/office/drawing/2014/main" id="{08B87BF2-5BF8-4DA5-B57B-ED8BB4EA5B1B}"/>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37" name="AutoShape 39" descr="Resultado de imagen para MULTICONECTOR HDMI">
          <a:extLst>
            <a:ext uri="{FF2B5EF4-FFF2-40B4-BE49-F238E27FC236}">
              <a16:creationId xmlns:a16="http://schemas.microsoft.com/office/drawing/2014/main" id="{BFE34735-4BAD-49F0-90C4-BBC868FDDA8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32C86278-65C9-444C-A0C7-B83E766BAF2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8C21C254-BEA7-496C-AD60-2927B32BEFA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0" name="AutoShape 39" descr="Resultado de imagen para MULTICONECTOR HDMI">
          <a:extLst>
            <a:ext uri="{FF2B5EF4-FFF2-40B4-BE49-F238E27FC236}">
              <a16:creationId xmlns:a16="http://schemas.microsoft.com/office/drawing/2014/main" id="{A507F490-C20F-473F-9339-451D885F6CB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2D31998F-6ED0-4524-9B14-D003F6B7F07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CE6D8032-9943-40AE-9F5F-BFB0D7F05A35}"/>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43" name="AutoShape 39" descr="Resultado de imagen para MULTICONECTOR HDMI">
          <a:extLst>
            <a:ext uri="{FF2B5EF4-FFF2-40B4-BE49-F238E27FC236}">
              <a16:creationId xmlns:a16="http://schemas.microsoft.com/office/drawing/2014/main" id="{CF8C510B-4846-4513-882E-4FEF8EAD4CE0}"/>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C69CBD8-7521-4A9C-A9AE-D1669B68538B}"/>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96ECDB76-3B65-4D6A-B667-EB14F0571A8E}"/>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6" name="AutoShape 39" descr="Resultado de imagen para MULTICONECTOR HDMI">
          <a:extLst>
            <a:ext uri="{FF2B5EF4-FFF2-40B4-BE49-F238E27FC236}">
              <a16:creationId xmlns:a16="http://schemas.microsoft.com/office/drawing/2014/main" id="{82E110DD-F599-40C1-8746-014D526D2EB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F99F5C5-7544-4878-A710-94F18341044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2A989043-0D87-4282-B94F-A26B2BB5601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9" name="AutoShape 39" descr="Resultado de imagen para MULTICONECTOR HDMI">
          <a:extLst>
            <a:ext uri="{FF2B5EF4-FFF2-40B4-BE49-F238E27FC236}">
              <a16:creationId xmlns:a16="http://schemas.microsoft.com/office/drawing/2014/main" id="{639CCA14-C924-453F-A0DB-86D245FCC07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0" name="AutoShape 39" descr="Resultado de imagen para MULTICONECTOR HDMI">
          <a:extLst>
            <a:ext uri="{FF2B5EF4-FFF2-40B4-BE49-F238E27FC236}">
              <a16:creationId xmlns:a16="http://schemas.microsoft.com/office/drawing/2014/main" id="{D2A88CD4-8407-4930-82C1-127866BF720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1" name="AutoShape 51" descr="Resultado de imagen para GUANTE DE SEGURIDAD RECUBIERTO EN NITRILO PALMA Talla 9">
          <a:extLst>
            <a:ext uri="{FF2B5EF4-FFF2-40B4-BE49-F238E27FC236}">
              <a16:creationId xmlns:a16="http://schemas.microsoft.com/office/drawing/2014/main" id="{5C1B2EF6-EA14-4EC5-8137-72865C16A03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2" name="AutoShape 54" descr="Resultado de imagen para GUANTE DE SEGURIDAD RECUBIERTO EN NITRILO PALMA Talla 7">
          <a:extLst>
            <a:ext uri="{FF2B5EF4-FFF2-40B4-BE49-F238E27FC236}">
              <a16:creationId xmlns:a16="http://schemas.microsoft.com/office/drawing/2014/main" id="{CC383BFA-EFBE-4CF0-8B03-6E3C6A9315A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3" name="AutoShape 39" descr="Resultado de imagen para MULTICONECTOR HDMI">
          <a:extLst>
            <a:ext uri="{FF2B5EF4-FFF2-40B4-BE49-F238E27FC236}">
              <a16:creationId xmlns:a16="http://schemas.microsoft.com/office/drawing/2014/main" id="{673406D5-4BE8-41CD-BA23-583338A17A9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C6117359-F2A5-4C10-843B-BA1CB00D7ED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89D4C898-576C-4681-B18A-0FC90454E7F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6" name="AutoShape 39" descr="Resultado de imagen para MULTICONECTOR HDMI">
          <a:extLst>
            <a:ext uri="{FF2B5EF4-FFF2-40B4-BE49-F238E27FC236}">
              <a16:creationId xmlns:a16="http://schemas.microsoft.com/office/drawing/2014/main" id="{9750018A-A534-4072-B5AC-0704BA83F29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0CF712B6-F639-4191-87FB-A66585FFA81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468B768-E0EC-41A5-B1B2-85629CCAD92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9" name="AutoShape 39" descr="Resultado de imagen para MULTICONECTOR HDMI">
          <a:extLst>
            <a:ext uri="{FF2B5EF4-FFF2-40B4-BE49-F238E27FC236}">
              <a16:creationId xmlns:a16="http://schemas.microsoft.com/office/drawing/2014/main" id="{D8670D23-4C66-4244-8DC3-C460685597F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08413D3-DDAE-4FEC-9845-1B97E2AEC17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1" name="AutoShape 39" descr="Resultado de imagen para MULTICONECTOR HDMI">
          <a:extLst>
            <a:ext uri="{FF2B5EF4-FFF2-40B4-BE49-F238E27FC236}">
              <a16:creationId xmlns:a16="http://schemas.microsoft.com/office/drawing/2014/main" id="{E1F8670B-A60D-4D4B-AC5D-DDDE4934368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2" name="AutoShape 51" descr="Resultado de imagen para GUANTE DE SEGURIDAD RECUBIERTO EN NITRILO PALMA Talla 9">
          <a:extLst>
            <a:ext uri="{FF2B5EF4-FFF2-40B4-BE49-F238E27FC236}">
              <a16:creationId xmlns:a16="http://schemas.microsoft.com/office/drawing/2014/main" id="{1CD2A83E-80AA-493A-A6CC-CE4A0E844E1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3" name="AutoShape 54" descr="Resultado de imagen para GUANTE DE SEGURIDAD RECUBIERTO EN NITRILO PALMA Talla 7">
          <a:extLst>
            <a:ext uri="{FF2B5EF4-FFF2-40B4-BE49-F238E27FC236}">
              <a16:creationId xmlns:a16="http://schemas.microsoft.com/office/drawing/2014/main" id="{AD0FC0F8-8DE0-4A97-88ED-CC294F649081}"/>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64" name="AutoShape 39" descr="Resultado de imagen para MULTICONECTOR HDMI">
          <a:extLst>
            <a:ext uri="{FF2B5EF4-FFF2-40B4-BE49-F238E27FC236}">
              <a16:creationId xmlns:a16="http://schemas.microsoft.com/office/drawing/2014/main" id="{D1C898B0-3853-45AB-B5CF-C435209349D6}"/>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2FD4912F-6DF7-452D-B3CD-36AB37EF1459}"/>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85584EEC-A97E-4145-B35F-205650427AB5}"/>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7" name="AutoShape 51" descr="Resultado de imagen para GUANTE DE SEGURIDAD RECUBIERTO EN NITRILO PALMA Talla 9">
          <a:extLst>
            <a:ext uri="{FF2B5EF4-FFF2-40B4-BE49-F238E27FC236}">
              <a16:creationId xmlns:a16="http://schemas.microsoft.com/office/drawing/2014/main" id="{B5A41306-790D-4704-BF56-8D9E857C49F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8" name="AutoShape 54" descr="Resultado de imagen para GUANTE DE SEGURIDAD RECUBIERTO EN NITRILO PALMA Talla 7">
          <a:extLst>
            <a:ext uri="{FF2B5EF4-FFF2-40B4-BE49-F238E27FC236}">
              <a16:creationId xmlns:a16="http://schemas.microsoft.com/office/drawing/2014/main" id="{95C7C76A-352F-490B-98F8-0F079FAB98C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9" name="AutoShape 39" descr="Resultado de imagen para MULTICONECTOR HDMI">
          <a:extLst>
            <a:ext uri="{FF2B5EF4-FFF2-40B4-BE49-F238E27FC236}">
              <a16:creationId xmlns:a16="http://schemas.microsoft.com/office/drawing/2014/main" id="{8B4B2F28-8A4E-468D-B276-E4C378397847}"/>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4596139F-D63A-4D04-BA33-69B16B6CAD7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1" name="AutoShape 39" descr="Resultado de imagen para MULTICONECTOR HDMI">
          <a:extLst>
            <a:ext uri="{FF2B5EF4-FFF2-40B4-BE49-F238E27FC236}">
              <a16:creationId xmlns:a16="http://schemas.microsoft.com/office/drawing/2014/main" id="{FFB9E93A-B879-40AE-98C3-02A6B379BF41}"/>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2" name="AutoShape 51" descr="Resultado de imagen para GUANTE DE SEGURIDAD RECUBIERTO EN NITRILO PALMA Talla 9">
          <a:extLst>
            <a:ext uri="{FF2B5EF4-FFF2-40B4-BE49-F238E27FC236}">
              <a16:creationId xmlns:a16="http://schemas.microsoft.com/office/drawing/2014/main" id="{8C3E0AD1-3A15-4D2F-AFC8-684354181634}"/>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3" name="AutoShape 54" descr="Resultado de imagen para GUANTE DE SEGURIDAD RECUBIERTO EN NITRILO PALMA Talla 7">
          <a:extLst>
            <a:ext uri="{FF2B5EF4-FFF2-40B4-BE49-F238E27FC236}">
              <a16:creationId xmlns:a16="http://schemas.microsoft.com/office/drawing/2014/main" id="{665A04D2-2A22-4DD2-8D01-3F9FE760D285}"/>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4" name="AutoShape 39" descr="Resultado de imagen para MULTICONECTOR HDMI">
          <a:extLst>
            <a:ext uri="{FF2B5EF4-FFF2-40B4-BE49-F238E27FC236}">
              <a16:creationId xmlns:a16="http://schemas.microsoft.com/office/drawing/2014/main" id="{F3095886-819A-4E03-B454-EF27E1A3912C}"/>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831F712E-4DAA-4AAF-BACC-225136D43A9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6" name="AutoShape 39" descr="Resultado de imagen para MULTICONECTOR HDMI">
          <a:extLst>
            <a:ext uri="{FF2B5EF4-FFF2-40B4-BE49-F238E27FC236}">
              <a16:creationId xmlns:a16="http://schemas.microsoft.com/office/drawing/2014/main" id="{501980AA-AE5A-4A21-972B-3DA155DCBCF2}"/>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7" name="AutoShape 51" descr="Resultado de imagen para GUANTE DE SEGURIDAD RECUBIERTO EN NITRILO PALMA Talla 9">
          <a:extLst>
            <a:ext uri="{FF2B5EF4-FFF2-40B4-BE49-F238E27FC236}">
              <a16:creationId xmlns:a16="http://schemas.microsoft.com/office/drawing/2014/main" id="{611A31DF-3A35-4CE4-958F-EC1D2991D178}"/>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78" name="AutoShape 39" descr="Resultado de imagen para MULTICONECTOR HDMI">
          <a:extLst>
            <a:ext uri="{FF2B5EF4-FFF2-40B4-BE49-F238E27FC236}">
              <a16:creationId xmlns:a16="http://schemas.microsoft.com/office/drawing/2014/main" id="{CA79D26D-C619-4D8D-9DB6-6BEB472041A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79" name="AutoShape 51" descr="Resultado de imagen para GUANTE DE SEGURIDAD RECUBIERTO EN NITRILO PALMA Talla 9">
          <a:extLst>
            <a:ext uri="{FF2B5EF4-FFF2-40B4-BE49-F238E27FC236}">
              <a16:creationId xmlns:a16="http://schemas.microsoft.com/office/drawing/2014/main" id="{6D6CF1C4-F38B-4F24-A7F1-41C4F0F02F6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0" name="AutoShape 54" descr="Resultado de imagen para GUANTE DE SEGURIDAD RECUBIERTO EN NITRILO PALMA Talla 7">
          <a:extLst>
            <a:ext uri="{FF2B5EF4-FFF2-40B4-BE49-F238E27FC236}">
              <a16:creationId xmlns:a16="http://schemas.microsoft.com/office/drawing/2014/main" id="{9893B487-1C7E-4201-81DD-04A382729AEC}"/>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1" name="AutoShape 39" descr="Resultado de imagen para MULTICONECTOR HDMI">
          <a:extLst>
            <a:ext uri="{FF2B5EF4-FFF2-40B4-BE49-F238E27FC236}">
              <a16:creationId xmlns:a16="http://schemas.microsoft.com/office/drawing/2014/main" id="{1D7F3266-BCAB-4094-BF0A-4EA2A813AC9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E4C1DCED-15A2-4058-9833-539E6D5C7E0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8E1C0A5B-52DA-4991-879C-4725F4BF1B0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84" name="AutoShape 39" descr="Resultado de imagen para MULTICONECTOR HDMI">
          <a:extLst>
            <a:ext uri="{FF2B5EF4-FFF2-40B4-BE49-F238E27FC236}">
              <a16:creationId xmlns:a16="http://schemas.microsoft.com/office/drawing/2014/main" id="{FD1C7146-EE0F-4051-95D3-818C052410AF}"/>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B66935E8-04D0-4B36-9020-00682BF6AD79}"/>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188C8912-3D04-49DF-9E18-2663958E4A0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7" name="AutoShape 39" descr="Resultado de imagen para MULTICONECTOR HDMI">
          <a:extLst>
            <a:ext uri="{FF2B5EF4-FFF2-40B4-BE49-F238E27FC236}">
              <a16:creationId xmlns:a16="http://schemas.microsoft.com/office/drawing/2014/main" id="{808ECB6E-84B8-4D33-8A3B-82E97CC077A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B81C483A-FCD7-4523-9B68-C141FECD8AC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DC7FEFAF-4856-4680-92F4-3B201CBF103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0" name="AutoShape 39" descr="Resultado de imagen para MULTICONECTOR HDMI">
          <a:extLst>
            <a:ext uri="{FF2B5EF4-FFF2-40B4-BE49-F238E27FC236}">
              <a16:creationId xmlns:a16="http://schemas.microsoft.com/office/drawing/2014/main" id="{B387BBE6-B6DB-496D-8DDB-F4CA996BAB3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1" name="AutoShape 39" descr="Resultado de imagen para MULTICONECTOR HDMI">
          <a:extLst>
            <a:ext uri="{FF2B5EF4-FFF2-40B4-BE49-F238E27FC236}">
              <a16:creationId xmlns:a16="http://schemas.microsoft.com/office/drawing/2014/main" id="{492675C5-D269-4DA3-A802-09AC9E6041D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2" name="AutoShape 51" descr="Resultado de imagen para GUANTE DE SEGURIDAD RECUBIERTO EN NITRILO PALMA Talla 9">
          <a:extLst>
            <a:ext uri="{FF2B5EF4-FFF2-40B4-BE49-F238E27FC236}">
              <a16:creationId xmlns:a16="http://schemas.microsoft.com/office/drawing/2014/main" id="{C0A54058-E3DB-4E7A-8353-EA5869C760B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3" name="AutoShape 54" descr="Resultado de imagen para GUANTE DE SEGURIDAD RECUBIERTO EN NITRILO PALMA Talla 7">
          <a:extLst>
            <a:ext uri="{FF2B5EF4-FFF2-40B4-BE49-F238E27FC236}">
              <a16:creationId xmlns:a16="http://schemas.microsoft.com/office/drawing/2014/main" id="{74A09557-8602-446F-BE8A-1BC25EEDC117}"/>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4" name="AutoShape 39" descr="Resultado de imagen para MULTICONECTOR HDMI">
          <a:extLst>
            <a:ext uri="{FF2B5EF4-FFF2-40B4-BE49-F238E27FC236}">
              <a16:creationId xmlns:a16="http://schemas.microsoft.com/office/drawing/2014/main" id="{9340C48E-920C-41D8-A4DD-82213A25B43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86C453FB-50C8-4CF5-A637-86DF7766DC7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21D05624-9960-4009-B404-DB0F60F3DBE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7" name="AutoShape 39" descr="Resultado de imagen para MULTICONECTOR HDMI">
          <a:extLst>
            <a:ext uri="{FF2B5EF4-FFF2-40B4-BE49-F238E27FC236}">
              <a16:creationId xmlns:a16="http://schemas.microsoft.com/office/drawing/2014/main" id="{A37C593D-65B7-4962-8A21-4D6340ADF18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307140C-000D-4867-9B04-F2D5E8274F6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125047D8-0FE6-4F4F-B775-D0D826417A26}"/>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200" name="AutoShape 39" descr="Resultado de imagen para MULTICONECTOR HDMI">
          <a:extLst>
            <a:ext uri="{FF2B5EF4-FFF2-40B4-BE49-F238E27FC236}">
              <a16:creationId xmlns:a16="http://schemas.microsoft.com/office/drawing/2014/main" id="{3A9A3103-B61F-4EBE-80C2-8EB73B382EE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21A21FD0-472E-443E-B518-727DA1EE901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202" name="AutoShape 39" descr="Resultado de imagen para MULTICONECTOR HDMI">
          <a:extLst>
            <a:ext uri="{FF2B5EF4-FFF2-40B4-BE49-F238E27FC236}">
              <a16:creationId xmlns:a16="http://schemas.microsoft.com/office/drawing/2014/main" id="{B555459F-2681-45B8-8775-7F3FF2D38F5A}"/>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203" name="AutoShape 51" descr="Resultado de imagen para GUANTE DE SEGURIDAD RECUBIERTO EN NITRILO PALMA Talla 9">
          <a:extLst>
            <a:ext uri="{FF2B5EF4-FFF2-40B4-BE49-F238E27FC236}">
              <a16:creationId xmlns:a16="http://schemas.microsoft.com/office/drawing/2014/main" id="{6F1FD432-017B-4402-9164-8DD6BA143AD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04" name="AutoShape 39" descr="Resultado de imagen para MULTICONECTOR HDMI">
          <a:extLst>
            <a:ext uri="{FF2B5EF4-FFF2-40B4-BE49-F238E27FC236}">
              <a16:creationId xmlns:a16="http://schemas.microsoft.com/office/drawing/2014/main" id="{0E32F393-4C79-455C-A372-7BF209DDA1C2}"/>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05" name="AutoShape 51" descr="Resultado de imagen para GUANTE DE SEGURIDAD RECUBIERTO EN NITRILO PALMA Talla 9">
          <a:extLst>
            <a:ext uri="{FF2B5EF4-FFF2-40B4-BE49-F238E27FC236}">
              <a16:creationId xmlns:a16="http://schemas.microsoft.com/office/drawing/2014/main" id="{1F37F75E-FFC5-428E-98CF-A648B5CBC433}"/>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06" name="AutoShape 54" descr="Resultado de imagen para GUANTE DE SEGURIDAD RECUBIERTO EN NITRILO PALMA Talla 7">
          <a:extLst>
            <a:ext uri="{FF2B5EF4-FFF2-40B4-BE49-F238E27FC236}">
              <a16:creationId xmlns:a16="http://schemas.microsoft.com/office/drawing/2014/main" id="{02F3DAA7-B0D8-4A82-9C02-08B1FFBDE2B9}"/>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07" name="AutoShape 51" descr="Resultado de imagen para GUANTE DE SEGURIDAD RECUBIERTO EN NITRILO PALMA Talla 9">
          <a:extLst>
            <a:ext uri="{FF2B5EF4-FFF2-40B4-BE49-F238E27FC236}">
              <a16:creationId xmlns:a16="http://schemas.microsoft.com/office/drawing/2014/main" id="{28BA93A7-B5B7-426B-871E-1505BE1A4E43}"/>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08" name="AutoShape 54" descr="Resultado de imagen para GUANTE DE SEGURIDAD RECUBIERTO EN NITRILO PALMA Talla 7">
          <a:extLst>
            <a:ext uri="{FF2B5EF4-FFF2-40B4-BE49-F238E27FC236}">
              <a16:creationId xmlns:a16="http://schemas.microsoft.com/office/drawing/2014/main" id="{5E709900-C5C5-4154-9359-2B870D50156F}"/>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09" name="AutoShape 39" descr="Resultado de imagen para MULTICONECTOR HDMI">
          <a:extLst>
            <a:ext uri="{FF2B5EF4-FFF2-40B4-BE49-F238E27FC236}">
              <a16:creationId xmlns:a16="http://schemas.microsoft.com/office/drawing/2014/main" id="{093E49C5-BF61-4C42-9261-635A1210F243}"/>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F91A8CB3-8F7C-4F46-808A-57C612CA952B}"/>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1" name="AutoShape 39" descr="Resultado de imagen para MULTICONECTOR HDMI">
          <a:extLst>
            <a:ext uri="{FF2B5EF4-FFF2-40B4-BE49-F238E27FC236}">
              <a16:creationId xmlns:a16="http://schemas.microsoft.com/office/drawing/2014/main" id="{0964DFD2-CDA6-448B-A204-46073B169362}"/>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2" name="AutoShape 51" descr="Resultado de imagen para GUANTE DE SEGURIDAD RECUBIERTO EN NITRILO PALMA Talla 9">
          <a:extLst>
            <a:ext uri="{FF2B5EF4-FFF2-40B4-BE49-F238E27FC236}">
              <a16:creationId xmlns:a16="http://schemas.microsoft.com/office/drawing/2014/main" id="{57ABF7EF-4CA8-4481-8FE0-F7C44F371F19}"/>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3" name="AutoShape 54" descr="Resultado de imagen para GUANTE DE SEGURIDAD RECUBIERTO EN NITRILO PALMA Talla 7">
          <a:extLst>
            <a:ext uri="{FF2B5EF4-FFF2-40B4-BE49-F238E27FC236}">
              <a16:creationId xmlns:a16="http://schemas.microsoft.com/office/drawing/2014/main" id="{0AC9A630-D401-4AA8-AB6E-1793343D5C47}"/>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4" name="AutoShape 39" descr="Resultado de imagen para MULTICONECTOR HDMI">
          <a:extLst>
            <a:ext uri="{FF2B5EF4-FFF2-40B4-BE49-F238E27FC236}">
              <a16:creationId xmlns:a16="http://schemas.microsoft.com/office/drawing/2014/main" id="{E4B460D0-0150-4B54-A43F-AA7EC986BE92}"/>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B6938AE-04A0-4ED5-834B-0827B18E1775}"/>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6" name="AutoShape 39" descr="Resultado de imagen para MULTICONECTOR HDMI">
          <a:extLst>
            <a:ext uri="{FF2B5EF4-FFF2-40B4-BE49-F238E27FC236}">
              <a16:creationId xmlns:a16="http://schemas.microsoft.com/office/drawing/2014/main" id="{BF8C353E-0C52-4592-B263-F02897E9938D}"/>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7" name="AutoShape 51" descr="Resultado de imagen para GUANTE DE SEGURIDAD RECUBIERTO EN NITRILO PALMA Talla 9">
          <a:extLst>
            <a:ext uri="{FF2B5EF4-FFF2-40B4-BE49-F238E27FC236}">
              <a16:creationId xmlns:a16="http://schemas.microsoft.com/office/drawing/2014/main" id="{044441EB-4AAC-4010-BB3D-EB2B65F58BB2}"/>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18" name="AutoShape 39" descr="Resultado de imagen para MULTICONECTOR HDMI">
          <a:extLst>
            <a:ext uri="{FF2B5EF4-FFF2-40B4-BE49-F238E27FC236}">
              <a16:creationId xmlns:a16="http://schemas.microsoft.com/office/drawing/2014/main" id="{6E97BEB7-20B0-4F8E-829B-850E432F4607}"/>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19" name="AutoShape 51" descr="Resultado de imagen para GUANTE DE SEGURIDAD RECUBIERTO EN NITRILO PALMA Talla 9">
          <a:extLst>
            <a:ext uri="{FF2B5EF4-FFF2-40B4-BE49-F238E27FC236}">
              <a16:creationId xmlns:a16="http://schemas.microsoft.com/office/drawing/2014/main" id="{3A5FB0C9-4FC4-4122-A98F-67E42E7FC487}"/>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0" name="AutoShape 54" descr="Resultado de imagen para GUANTE DE SEGURIDAD RECUBIERTO EN NITRILO PALMA Talla 7">
          <a:extLst>
            <a:ext uri="{FF2B5EF4-FFF2-40B4-BE49-F238E27FC236}">
              <a16:creationId xmlns:a16="http://schemas.microsoft.com/office/drawing/2014/main" id="{6E4DBD1A-AC28-4CAB-8C1A-90095ED83157}"/>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1" name="AutoShape 39" descr="Resultado de imagen para MULTICONECTOR HDMI">
          <a:extLst>
            <a:ext uri="{FF2B5EF4-FFF2-40B4-BE49-F238E27FC236}">
              <a16:creationId xmlns:a16="http://schemas.microsoft.com/office/drawing/2014/main" id="{9A95C303-6C56-4211-BE04-7AB389275891}"/>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77DFBDA5-623C-4B37-A4D6-B2C761D8EAFB}"/>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1FB3ACA3-6712-4BE4-8DD4-D23B5588FCF2}"/>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24" name="AutoShape 39" descr="Resultado de imagen para MULTICONECTOR HDMI">
          <a:extLst>
            <a:ext uri="{FF2B5EF4-FFF2-40B4-BE49-F238E27FC236}">
              <a16:creationId xmlns:a16="http://schemas.microsoft.com/office/drawing/2014/main" id="{D0987172-0EA2-42A0-AC64-DE6A0A08F78B}"/>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E9B557EF-0494-4386-9892-6D23D5D07623}"/>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CCFB5EC3-2E79-422B-A622-041AD69A1080}"/>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7" name="AutoShape 39" descr="Resultado de imagen para MULTICONECTOR HDMI">
          <a:extLst>
            <a:ext uri="{FF2B5EF4-FFF2-40B4-BE49-F238E27FC236}">
              <a16:creationId xmlns:a16="http://schemas.microsoft.com/office/drawing/2014/main" id="{FD3CB238-E317-496A-AD2A-0640D7BA5706}"/>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DEC4D2-6920-49C7-A67E-6A6C0E9C55E4}"/>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E5DBE83B-1731-44D9-B163-40C58FDD89F0}"/>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0" name="AutoShape 39" descr="Resultado de imagen para MULTICONECTOR HDMI">
          <a:extLst>
            <a:ext uri="{FF2B5EF4-FFF2-40B4-BE49-F238E27FC236}">
              <a16:creationId xmlns:a16="http://schemas.microsoft.com/office/drawing/2014/main" id="{8F6CC780-3BC7-4CED-8891-6E2057FF94BB}"/>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1" name="AutoShape 39" descr="Resultado de imagen para MULTICONECTOR HDMI">
          <a:extLst>
            <a:ext uri="{FF2B5EF4-FFF2-40B4-BE49-F238E27FC236}">
              <a16:creationId xmlns:a16="http://schemas.microsoft.com/office/drawing/2014/main" id="{4F68F556-7064-46F4-856A-695495397A84}"/>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2" name="AutoShape 51" descr="Resultado de imagen para GUANTE DE SEGURIDAD RECUBIERTO EN NITRILO PALMA Talla 9">
          <a:extLst>
            <a:ext uri="{FF2B5EF4-FFF2-40B4-BE49-F238E27FC236}">
              <a16:creationId xmlns:a16="http://schemas.microsoft.com/office/drawing/2014/main" id="{41F08F13-2F0F-4B09-9D3C-9AEB141B529E}"/>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3" name="AutoShape 54" descr="Resultado de imagen para GUANTE DE SEGURIDAD RECUBIERTO EN NITRILO PALMA Talla 7">
          <a:extLst>
            <a:ext uri="{FF2B5EF4-FFF2-40B4-BE49-F238E27FC236}">
              <a16:creationId xmlns:a16="http://schemas.microsoft.com/office/drawing/2014/main" id="{C6FD2C3C-B43C-479F-8E1A-5EB71FAD5939}"/>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4" name="AutoShape 39" descr="Resultado de imagen para MULTICONECTOR HDMI">
          <a:extLst>
            <a:ext uri="{FF2B5EF4-FFF2-40B4-BE49-F238E27FC236}">
              <a16:creationId xmlns:a16="http://schemas.microsoft.com/office/drawing/2014/main" id="{632C1C4D-3678-4B16-A92C-24041F8A006D}"/>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B3D59A12-B95B-4C80-B73E-DE6C776E0F8C}"/>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FDC5CD80-E889-4505-B762-C69CA1C8C856}"/>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7" name="AutoShape 39" descr="Resultado de imagen para MULTICONECTOR HDMI">
          <a:extLst>
            <a:ext uri="{FF2B5EF4-FFF2-40B4-BE49-F238E27FC236}">
              <a16:creationId xmlns:a16="http://schemas.microsoft.com/office/drawing/2014/main" id="{90276350-C2F5-41CA-8EDD-D2521EEB2D81}"/>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E20AC28B-134F-47AB-9BF8-30C2EC0229D4}"/>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39" name="AutoShape 51" descr="Resultado de imagen para GUANTE DE SEGURIDAD RECUBIERTO EN NITRILO PALMA Talla 9">
          <a:extLst>
            <a:ext uri="{FF2B5EF4-FFF2-40B4-BE49-F238E27FC236}">
              <a16:creationId xmlns:a16="http://schemas.microsoft.com/office/drawing/2014/main" id="{70302A7E-93F6-468E-B1C6-70A9E0E7AA75}"/>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0" name="AutoShape 54" descr="Resultado de imagen para GUANTE DE SEGURIDAD RECUBIERTO EN NITRILO PALMA Talla 7">
          <a:extLst>
            <a:ext uri="{FF2B5EF4-FFF2-40B4-BE49-F238E27FC236}">
              <a16:creationId xmlns:a16="http://schemas.microsoft.com/office/drawing/2014/main" id="{CDB10BF4-9888-4A8F-8223-B406119FA20F}"/>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1" name="AutoShape 39" descr="Resultado de imagen para MULTICONECTOR HDMI">
          <a:extLst>
            <a:ext uri="{FF2B5EF4-FFF2-40B4-BE49-F238E27FC236}">
              <a16:creationId xmlns:a16="http://schemas.microsoft.com/office/drawing/2014/main" id="{0A129821-9856-4954-9708-B6216F0B959E}"/>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2" name="AutoShape 51" descr="Resultado de imagen para GUANTE DE SEGURIDAD RECUBIERTO EN NITRILO PALMA Talla 9">
          <a:extLst>
            <a:ext uri="{FF2B5EF4-FFF2-40B4-BE49-F238E27FC236}">
              <a16:creationId xmlns:a16="http://schemas.microsoft.com/office/drawing/2014/main" id="{EC2BD0E3-D313-425E-87E8-A006A3E978A9}"/>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3" name="AutoShape 51" descr="Resultado de imagen para GUANTE DE SEGURIDAD RECUBIERTO EN NITRILO PALMA Talla 9">
          <a:extLst>
            <a:ext uri="{FF2B5EF4-FFF2-40B4-BE49-F238E27FC236}">
              <a16:creationId xmlns:a16="http://schemas.microsoft.com/office/drawing/2014/main" id="{AAB470A9-2148-44BA-B2EA-6BD40B82C43A}"/>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4" name="AutoShape 54" descr="Resultado de imagen para GUANTE DE SEGURIDAD RECUBIERTO EN NITRILO PALMA Talla 7">
          <a:extLst>
            <a:ext uri="{FF2B5EF4-FFF2-40B4-BE49-F238E27FC236}">
              <a16:creationId xmlns:a16="http://schemas.microsoft.com/office/drawing/2014/main" id="{402B310F-2F83-4A88-8E26-FC4E79CD865F}"/>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F2D1CCE2-D90D-4CB2-9FCE-BB38ED750CAE}"/>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6" name="AutoShape 39" descr="Resultado de imagen para MULTICONECTOR HDMI">
          <a:extLst>
            <a:ext uri="{FF2B5EF4-FFF2-40B4-BE49-F238E27FC236}">
              <a16:creationId xmlns:a16="http://schemas.microsoft.com/office/drawing/2014/main" id="{B740E282-261E-4CA8-8BF7-79EA603084FF}"/>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7" name="AutoShape 51" descr="Resultado de imagen para GUANTE DE SEGURIDAD RECUBIERTO EN NITRILO PALMA Talla 9">
          <a:extLst>
            <a:ext uri="{FF2B5EF4-FFF2-40B4-BE49-F238E27FC236}">
              <a16:creationId xmlns:a16="http://schemas.microsoft.com/office/drawing/2014/main" id="{2232CFE7-16FC-4950-B9C1-8E34192CE8AC}"/>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8" name="AutoShape 54" descr="Resultado de imagen para GUANTE DE SEGURIDAD RECUBIERTO EN NITRILO PALMA Talla 7">
          <a:extLst>
            <a:ext uri="{FF2B5EF4-FFF2-40B4-BE49-F238E27FC236}">
              <a16:creationId xmlns:a16="http://schemas.microsoft.com/office/drawing/2014/main" id="{7EC19B58-055F-42DD-800B-108916BF77FC}"/>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49" name="AutoShape 39" descr="Resultado de imagen para MULTICONECTOR HDMI">
          <a:extLst>
            <a:ext uri="{FF2B5EF4-FFF2-40B4-BE49-F238E27FC236}">
              <a16:creationId xmlns:a16="http://schemas.microsoft.com/office/drawing/2014/main" id="{6D19E9BF-2F14-41E9-810D-6AE9FB6831E0}"/>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8B1FB45C-07D6-4E24-B03C-2A1957DABC7B}"/>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1" name="AutoShape 54" descr="Resultado de imagen para GUANTE DE SEGURIDAD RECUBIERTO EN NITRILO PALMA Talla 7">
          <a:extLst>
            <a:ext uri="{FF2B5EF4-FFF2-40B4-BE49-F238E27FC236}">
              <a16:creationId xmlns:a16="http://schemas.microsoft.com/office/drawing/2014/main" id="{6E6035C6-6DE4-447C-9046-3E078FB32D8C}"/>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2" name="AutoShape 39" descr="Resultado de imagen para MULTICONECTOR HDMI">
          <a:extLst>
            <a:ext uri="{FF2B5EF4-FFF2-40B4-BE49-F238E27FC236}">
              <a16:creationId xmlns:a16="http://schemas.microsoft.com/office/drawing/2014/main" id="{AD3A7FEF-1491-4E0F-9263-955A11CCE6D8}"/>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3" name="AutoShape 51" descr="Resultado de imagen para GUANTE DE SEGURIDAD RECUBIERTO EN NITRILO PALMA Talla 9">
          <a:extLst>
            <a:ext uri="{FF2B5EF4-FFF2-40B4-BE49-F238E27FC236}">
              <a16:creationId xmlns:a16="http://schemas.microsoft.com/office/drawing/2014/main" id="{DC9F9418-14C6-41EA-B799-FF91EB9762D0}"/>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4" name="AutoShape 39" descr="Resultado de imagen para MULTICONECTOR HDMI">
          <a:extLst>
            <a:ext uri="{FF2B5EF4-FFF2-40B4-BE49-F238E27FC236}">
              <a16:creationId xmlns:a16="http://schemas.microsoft.com/office/drawing/2014/main" id="{87F5E4E5-A4AD-486E-A5DA-9EFE2993F720}"/>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5" name="AutoShape 51" descr="Resultado de imagen para GUANTE DE SEGURIDAD RECUBIERTO EN NITRILO PALMA Talla 9">
          <a:extLst>
            <a:ext uri="{FF2B5EF4-FFF2-40B4-BE49-F238E27FC236}">
              <a16:creationId xmlns:a16="http://schemas.microsoft.com/office/drawing/2014/main" id="{9740ACF4-FF2D-4162-A4BF-9CB54306EA36}"/>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56" name="AutoShape 39" descr="Resultado de imagen para MULTICONECTOR HDMI">
          <a:extLst>
            <a:ext uri="{FF2B5EF4-FFF2-40B4-BE49-F238E27FC236}">
              <a16:creationId xmlns:a16="http://schemas.microsoft.com/office/drawing/2014/main" id="{8FADFCA6-8FBA-4BD7-A7DF-6D1CE2D6AA6F}"/>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57" name="AutoShape 51" descr="Resultado de imagen para GUANTE DE SEGURIDAD RECUBIERTO EN NITRILO PALMA Talla 9">
          <a:extLst>
            <a:ext uri="{FF2B5EF4-FFF2-40B4-BE49-F238E27FC236}">
              <a16:creationId xmlns:a16="http://schemas.microsoft.com/office/drawing/2014/main" id="{09B6BF53-F265-4CC8-9F13-576220BFC7C2}"/>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58" name="AutoShape 54" descr="Resultado de imagen para GUANTE DE SEGURIDAD RECUBIERTO EN NITRILO PALMA Talla 7">
          <a:extLst>
            <a:ext uri="{FF2B5EF4-FFF2-40B4-BE49-F238E27FC236}">
              <a16:creationId xmlns:a16="http://schemas.microsoft.com/office/drawing/2014/main" id="{C06FB854-81C7-46E4-8DA7-6C9F05541B3C}"/>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59" name="AutoShape 39" descr="Resultado de imagen para MULTICONECTOR HDMI">
          <a:extLst>
            <a:ext uri="{FF2B5EF4-FFF2-40B4-BE49-F238E27FC236}">
              <a16:creationId xmlns:a16="http://schemas.microsoft.com/office/drawing/2014/main" id="{25D64850-2843-4118-AF3D-5FF0F44298D3}"/>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60" name="AutoShape 51" descr="Resultado de imagen para GUANTE DE SEGURIDAD RECUBIERTO EN NITRILO PALMA Talla 9">
          <a:extLst>
            <a:ext uri="{FF2B5EF4-FFF2-40B4-BE49-F238E27FC236}">
              <a16:creationId xmlns:a16="http://schemas.microsoft.com/office/drawing/2014/main" id="{801C8F01-B8F1-441C-A40F-C44BC8AAA38D}"/>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61" name="AutoShape 54" descr="Resultado de imagen para GUANTE DE SEGURIDAD RECUBIERTO EN NITRILO PALMA Talla 7">
          <a:extLst>
            <a:ext uri="{FF2B5EF4-FFF2-40B4-BE49-F238E27FC236}">
              <a16:creationId xmlns:a16="http://schemas.microsoft.com/office/drawing/2014/main" id="{4A8C83DE-4AE5-4E8F-BE05-04309A57D5DD}"/>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62" name="AutoShape 39" descr="Resultado de imagen para MULTICONECTOR HDMI">
          <a:extLst>
            <a:ext uri="{FF2B5EF4-FFF2-40B4-BE49-F238E27FC236}">
              <a16:creationId xmlns:a16="http://schemas.microsoft.com/office/drawing/2014/main" id="{1F504725-CF4E-43C7-AB9E-899F193E946F}"/>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163</xdr:row>
      <xdr:rowOff>0</xdr:rowOff>
    </xdr:from>
    <xdr:to>
      <xdr:col>2</xdr:col>
      <xdr:colOff>304800</xdr:colOff>
      <xdr:row>164</xdr:row>
      <xdr:rowOff>110022</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2</xdr:col>
      <xdr:colOff>0</xdr:colOff>
      <xdr:row>163</xdr:row>
      <xdr:rowOff>0</xdr:rowOff>
    </xdr:from>
    <xdr:to>
      <xdr:col>2</xdr:col>
      <xdr:colOff>304800</xdr:colOff>
      <xdr:row>164</xdr:row>
      <xdr:rowOff>110022</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163</xdr:row>
      <xdr:rowOff>0</xdr:rowOff>
    </xdr:from>
    <xdr:to>
      <xdr:col>4</xdr:col>
      <xdr:colOff>304800</xdr:colOff>
      <xdr:row>164</xdr:row>
      <xdr:rowOff>108586</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163</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163</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163</xdr:row>
      <xdr:rowOff>0</xdr:rowOff>
    </xdr:from>
    <xdr:ext cx="304800" cy="304800"/>
    <xdr:sp macro="" textlink="">
      <xdr:nvSpPr>
        <xdr:cNvPr id="20" name="AutoShape 13" descr="Imagen 2 de 2 de Arte - Beadsmith Fireline - Hilo Trenzado Para Cuentas, 10 L">
          <a:extLst>
            <a:ext uri="{FF2B5EF4-FFF2-40B4-BE49-F238E27FC236}">
              <a16:creationId xmlns:a16="http://schemas.microsoft.com/office/drawing/2014/main" id="{ECE42636-3461-4148-AC63-16D38D38D6F1}"/>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87086</xdr:colOff>
      <xdr:row>19</xdr:row>
      <xdr:rowOff>3516086</xdr:rowOff>
    </xdr:from>
    <xdr:to>
      <xdr:col>4</xdr:col>
      <xdr:colOff>603432</xdr:colOff>
      <xdr:row>19</xdr:row>
      <xdr:rowOff>4458426</xdr:rowOff>
    </xdr:to>
    <xdr:pic>
      <xdr:nvPicPr>
        <xdr:cNvPr id="2" name="Imagen 1">
          <a:extLst>
            <a:ext uri="{FF2B5EF4-FFF2-40B4-BE49-F238E27FC236}">
              <a16:creationId xmlns:a16="http://schemas.microsoft.com/office/drawing/2014/main" id="{032C1082-AF12-EFEA-27F0-FFAAB734B004}"/>
            </a:ext>
          </a:extLst>
        </xdr:cNvPr>
        <xdr:cNvPicPr>
          <a:picLocks noChangeAspect="1"/>
        </xdr:cNvPicPr>
      </xdr:nvPicPr>
      <xdr:blipFill>
        <a:blip xmlns:r="http://schemas.openxmlformats.org/officeDocument/2006/relationships" r:embed="rId1"/>
        <a:stretch>
          <a:fillRect/>
        </a:stretch>
      </xdr:blipFill>
      <xdr:spPr>
        <a:xfrm>
          <a:off x="1654629" y="22751143"/>
          <a:ext cx="2029460" cy="942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tatiana_camargo/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D_SITP_08"/>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4"/>
  <sheetViews>
    <sheetView topLeftCell="A17" zoomScale="66" zoomScaleNormal="55" zoomScaleSheetLayoutView="55" workbookViewId="0">
      <selection activeCell="E9" sqref="E9:F9"/>
    </sheetView>
  </sheetViews>
  <sheetFormatPr baseColWidth="10" defaultColWidth="11.42578125" defaultRowHeight="15"/>
  <cols>
    <col min="1" max="1" width="3.42578125" style="72" customWidth="1"/>
    <col min="2" max="2" width="5.140625" style="72" customWidth="1"/>
    <col min="3" max="3" width="17.140625" style="72" customWidth="1"/>
    <col min="4" max="4" width="18.7109375" style="72" customWidth="1"/>
    <col min="5" max="13" width="18.140625" style="121" customWidth="1"/>
    <col min="14" max="14" width="18.7109375" style="121" customWidth="1"/>
    <col min="15" max="17" width="18.140625" style="121" customWidth="1"/>
    <col min="18" max="18" width="18.140625" style="122" customWidth="1"/>
    <col min="19" max="19" width="21.140625" style="121" customWidth="1"/>
    <col min="20" max="20" width="22.42578125" style="72" customWidth="1"/>
    <col min="21" max="16384" width="11.42578125" style="72"/>
  </cols>
  <sheetData>
    <row r="1" spans="1:19" ht="39.75" customHeight="1">
      <c r="A1" s="71"/>
      <c r="B1" s="143" t="s">
        <v>0</v>
      </c>
      <c r="C1" s="144"/>
      <c r="D1" s="144"/>
      <c r="E1" s="144"/>
      <c r="F1" s="144"/>
      <c r="G1" s="144"/>
      <c r="H1" s="144"/>
      <c r="I1" s="144"/>
      <c r="J1" s="144"/>
      <c r="K1" s="144"/>
      <c r="L1" s="144"/>
      <c r="M1" s="144"/>
      <c r="N1" s="144"/>
      <c r="O1" s="144"/>
      <c r="P1" s="144"/>
      <c r="Q1" s="144"/>
      <c r="R1" s="144"/>
      <c r="S1" s="145"/>
    </row>
    <row r="2" spans="1:19" s="76" customFormat="1" ht="12" customHeight="1">
      <c r="A2" s="73"/>
      <c r="B2" s="74"/>
      <c r="C2" s="74"/>
      <c r="D2" s="74"/>
      <c r="E2" s="74"/>
      <c r="F2" s="74"/>
      <c r="G2" s="74"/>
      <c r="H2" s="74"/>
      <c r="I2" s="74"/>
      <c r="J2" s="74"/>
      <c r="K2" s="74"/>
      <c r="L2" s="74"/>
      <c r="M2" s="74"/>
      <c r="N2" s="74"/>
      <c r="O2" s="74"/>
      <c r="P2" s="74"/>
      <c r="Q2" s="74"/>
      <c r="R2" s="75"/>
      <c r="S2" s="74"/>
    </row>
    <row r="3" spans="1:19" s="76" customFormat="1" ht="129.6" customHeight="1">
      <c r="A3" s="77"/>
      <c r="B3" s="165" t="s">
        <v>1</v>
      </c>
      <c r="C3" s="166"/>
      <c r="D3" s="167"/>
      <c r="E3" s="168" t="s">
        <v>2</v>
      </c>
      <c r="F3" s="168"/>
      <c r="G3" s="168"/>
      <c r="H3" s="168"/>
      <c r="I3" s="168"/>
      <c r="J3" s="168"/>
      <c r="K3" s="168"/>
      <c r="L3" s="168"/>
      <c r="M3" s="168"/>
      <c r="N3" s="168"/>
      <c r="O3" s="168"/>
      <c r="P3" s="168"/>
      <c r="Q3" s="168"/>
      <c r="R3" s="168"/>
      <c r="S3" s="168"/>
    </row>
    <row r="4" spans="1:19" s="81" customFormat="1" ht="12" customHeight="1">
      <c r="A4" s="77"/>
      <c r="B4" s="77"/>
      <c r="C4" s="77"/>
      <c r="D4" s="77"/>
      <c r="E4" s="77"/>
      <c r="F4" s="78"/>
      <c r="G4" s="77"/>
      <c r="H4" s="77"/>
      <c r="I4" s="77"/>
      <c r="J4" s="77"/>
      <c r="K4" s="77"/>
      <c r="L4" s="79"/>
      <c r="M4" s="77"/>
      <c r="N4" s="77"/>
      <c r="O4" s="77"/>
      <c r="P4" s="77"/>
      <c r="Q4" s="77"/>
      <c r="R4" s="80"/>
      <c r="S4" s="77"/>
    </row>
    <row r="5" spans="1:19" s="84" customFormat="1" ht="29.25" customHeight="1">
      <c r="A5" s="82"/>
      <c r="B5" s="186" t="s">
        <v>3</v>
      </c>
      <c r="C5" s="187"/>
      <c r="D5" s="188"/>
      <c r="E5" s="195"/>
      <c r="F5" s="196"/>
      <c r="G5" s="196"/>
      <c r="H5" s="197"/>
      <c r="I5" s="156" t="s">
        <v>4</v>
      </c>
      <c r="J5" s="158"/>
      <c r="K5" s="153"/>
      <c r="L5" s="154"/>
      <c r="M5" s="154"/>
      <c r="N5" s="155"/>
      <c r="O5" s="156" t="s">
        <v>5</v>
      </c>
      <c r="P5" s="157"/>
      <c r="Q5" s="157"/>
      <c r="R5" s="158"/>
      <c r="S5" s="83">
        <v>0</v>
      </c>
    </row>
    <row r="6" spans="1:19" s="84" customFormat="1" ht="25.5" customHeight="1">
      <c r="A6" s="82"/>
      <c r="B6" s="189"/>
      <c r="C6" s="190"/>
      <c r="D6" s="191"/>
      <c r="E6" s="198"/>
      <c r="F6" s="199"/>
      <c r="G6" s="199"/>
      <c r="H6" s="200"/>
      <c r="I6" s="156" t="s">
        <v>6</v>
      </c>
      <c r="J6" s="158"/>
      <c r="K6" s="153"/>
      <c r="L6" s="154"/>
      <c r="M6" s="154"/>
      <c r="N6" s="155"/>
      <c r="O6" s="156" t="s">
        <v>5</v>
      </c>
      <c r="P6" s="157"/>
      <c r="Q6" s="157"/>
      <c r="R6" s="158"/>
      <c r="S6" s="83">
        <v>0</v>
      </c>
    </row>
    <row r="7" spans="1:19" s="84" customFormat="1" ht="27" customHeight="1">
      <c r="A7" s="85"/>
      <c r="B7" s="192"/>
      <c r="C7" s="193"/>
      <c r="D7" s="194"/>
      <c r="E7" s="201"/>
      <c r="F7" s="202"/>
      <c r="G7" s="202"/>
      <c r="H7" s="203"/>
      <c r="I7" s="156" t="s">
        <v>7</v>
      </c>
      <c r="J7" s="158"/>
      <c r="K7" s="153"/>
      <c r="L7" s="154"/>
      <c r="M7" s="154"/>
      <c r="N7" s="155"/>
      <c r="O7" s="156" t="s">
        <v>5</v>
      </c>
      <c r="P7" s="157"/>
      <c r="Q7" s="157"/>
      <c r="R7" s="158"/>
      <c r="S7" s="83">
        <v>0</v>
      </c>
    </row>
    <row r="8" spans="1:19" s="84" customFormat="1" ht="10.5" customHeight="1">
      <c r="A8" s="85"/>
      <c r="B8" s="86"/>
      <c r="C8" s="86"/>
      <c r="D8" s="86"/>
      <c r="E8" s="87"/>
      <c r="F8" s="87"/>
      <c r="G8" s="87"/>
      <c r="H8" s="87"/>
      <c r="I8" s="87"/>
      <c r="J8" s="87"/>
      <c r="K8" s="88"/>
      <c r="L8" s="88"/>
      <c r="M8" s="89"/>
      <c r="N8" s="89"/>
      <c r="O8" s="88"/>
      <c r="P8" s="88"/>
      <c r="Q8" s="88"/>
      <c r="R8" s="90"/>
      <c r="S8" s="88"/>
    </row>
    <row r="9" spans="1:19" s="84" customFormat="1" ht="41.25" customHeight="1">
      <c r="A9" s="85"/>
      <c r="B9" s="185" t="s">
        <v>8</v>
      </c>
      <c r="C9" s="185"/>
      <c r="D9" s="185"/>
      <c r="E9" s="204">
        <v>2510943500</v>
      </c>
      <c r="F9" s="204"/>
      <c r="G9" s="205" t="s">
        <v>9</v>
      </c>
      <c r="H9" s="205"/>
      <c r="I9" s="205"/>
      <c r="J9" s="91">
        <v>1</v>
      </c>
      <c r="K9" s="92">
        <f>((E9/1750905)*J9)</f>
        <v>1434.0832312432713</v>
      </c>
      <c r="L9" s="82"/>
      <c r="M9" s="82"/>
      <c r="N9" s="82"/>
      <c r="O9" s="82"/>
      <c r="P9" s="82"/>
      <c r="Q9" s="82"/>
      <c r="R9" s="82"/>
      <c r="S9" s="82"/>
    </row>
    <row r="10" spans="1:19" s="84" customFormat="1" ht="337.9" customHeight="1">
      <c r="A10" s="85"/>
      <c r="B10" s="159" t="s">
        <v>10</v>
      </c>
      <c r="C10" s="160"/>
      <c r="D10" s="161"/>
      <c r="E10" s="162" t="s">
        <v>11</v>
      </c>
      <c r="F10" s="163"/>
      <c r="G10" s="163"/>
      <c r="H10" s="163"/>
      <c r="I10" s="163"/>
      <c r="J10" s="163"/>
      <c r="K10" s="163"/>
      <c r="L10" s="163"/>
      <c r="M10" s="163"/>
      <c r="N10" s="163"/>
      <c r="O10" s="163"/>
      <c r="P10" s="163"/>
      <c r="Q10" s="163"/>
      <c r="R10" s="163"/>
      <c r="S10" s="164"/>
    </row>
    <row r="11" spans="1:19" s="84" customFormat="1" ht="252.6" customHeight="1">
      <c r="A11" s="85"/>
      <c r="B11" s="159" t="s">
        <v>12</v>
      </c>
      <c r="C11" s="160"/>
      <c r="D11" s="161"/>
      <c r="E11" s="162" t="s">
        <v>13</v>
      </c>
      <c r="F11" s="163"/>
      <c r="G11" s="163"/>
      <c r="H11" s="163"/>
      <c r="I11" s="163"/>
      <c r="J11" s="163"/>
      <c r="K11" s="163"/>
      <c r="L11" s="163"/>
      <c r="M11" s="163"/>
      <c r="N11" s="163"/>
      <c r="O11" s="163"/>
      <c r="P11" s="163"/>
      <c r="Q11" s="163"/>
      <c r="R11" s="163"/>
      <c r="S11" s="164"/>
    </row>
    <row r="12" spans="1:19" s="84" customFormat="1" ht="36" customHeight="1">
      <c r="A12" s="85"/>
      <c r="B12" s="206" t="s">
        <v>14</v>
      </c>
      <c r="C12" s="206"/>
      <c r="D12" s="207"/>
      <c r="E12" s="93">
        <v>45111800</v>
      </c>
      <c r="F12" s="93">
        <v>49161500</v>
      </c>
      <c r="G12" s="93">
        <v>49201500</v>
      </c>
      <c r="H12" s="93">
        <v>49211800</v>
      </c>
      <c r="I12" s="93">
        <v>78101900</v>
      </c>
      <c r="J12" s="93">
        <v>78111800</v>
      </c>
      <c r="K12" s="93">
        <v>80141900</v>
      </c>
      <c r="L12" s="93">
        <v>81141600</v>
      </c>
      <c r="M12" s="93">
        <v>82151700</v>
      </c>
      <c r="N12" s="93">
        <v>90111600</v>
      </c>
      <c r="O12" s="93">
        <v>90141600</v>
      </c>
      <c r="P12" s="93">
        <v>90141700</v>
      </c>
      <c r="Q12" s="93">
        <v>90151800</v>
      </c>
      <c r="R12" s="93">
        <v>93141500</v>
      </c>
      <c r="S12" s="94">
        <v>93141600</v>
      </c>
    </row>
    <row r="13" spans="1:19" s="84" customFormat="1" ht="36" customHeight="1">
      <c r="A13" s="85"/>
      <c r="B13" s="208"/>
      <c r="C13" s="208"/>
      <c r="D13" s="209"/>
      <c r="E13" s="94">
        <v>93141700</v>
      </c>
      <c r="F13" s="94">
        <v>95131500</v>
      </c>
      <c r="G13" s="94">
        <v>95131700</v>
      </c>
      <c r="H13" s="210"/>
      <c r="I13" s="211"/>
      <c r="J13" s="211"/>
      <c r="K13" s="211"/>
      <c r="L13" s="211"/>
      <c r="M13" s="211"/>
      <c r="N13" s="211"/>
      <c r="O13" s="211"/>
      <c r="P13" s="211"/>
      <c r="Q13" s="211"/>
      <c r="R13" s="211"/>
      <c r="S13" s="212"/>
    </row>
    <row r="14" spans="1:19" s="99" customFormat="1" ht="10.5" customHeight="1">
      <c r="A14" s="95"/>
      <c r="B14" s="82"/>
      <c r="C14" s="82"/>
      <c r="D14" s="82"/>
      <c r="E14" s="82"/>
      <c r="F14" s="82"/>
      <c r="G14" s="96"/>
      <c r="H14" s="96"/>
      <c r="I14" s="96"/>
      <c r="J14" s="96"/>
      <c r="K14" s="97"/>
      <c r="L14" s="97"/>
      <c r="M14" s="97"/>
      <c r="N14" s="97"/>
      <c r="O14" s="97"/>
      <c r="P14" s="97"/>
      <c r="Q14" s="97"/>
      <c r="R14" s="98"/>
      <c r="S14" s="97"/>
    </row>
    <row r="15" spans="1:19" s="99" customFormat="1" ht="24" customHeight="1">
      <c r="A15" s="95"/>
      <c r="B15" s="170" t="s">
        <v>15</v>
      </c>
      <c r="C15" s="171"/>
      <c r="D15" s="171"/>
      <c r="E15" s="171"/>
      <c r="F15" s="171"/>
      <c r="G15" s="171"/>
      <c r="H15" s="171"/>
      <c r="I15" s="171"/>
      <c r="J15" s="171"/>
      <c r="K15" s="171"/>
      <c r="L15" s="171"/>
      <c r="M15" s="171"/>
      <c r="N15" s="171"/>
      <c r="O15" s="171"/>
      <c r="P15" s="171"/>
      <c r="Q15" s="171"/>
      <c r="R15" s="171"/>
      <c r="S15" s="172"/>
    </row>
    <row r="16" spans="1:19" s="103" customFormat="1" ht="109.15" customHeight="1">
      <c r="A16" s="100"/>
      <c r="B16" s="101" t="s">
        <v>16</v>
      </c>
      <c r="C16" s="101" t="s">
        <v>17</v>
      </c>
      <c r="D16" s="101" t="s">
        <v>18</v>
      </c>
      <c r="E16" s="101" t="s">
        <v>19</v>
      </c>
      <c r="F16" s="146" t="s">
        <v>20</v>
      </c>
      <c r="G16" s="173"/>
      <c r="H16" s="173"/>
      <c r="I16" s="173"/>
      <c r="J16" s="173"/>
      <c r="K16" s="147"/>
      <c r="L16" s="146" t="s">
        <v>21</v>
      </c>
      <c r="M16" s="147"/>
      <c r="N16" s="101" t="s">
        <v>22</v>
      </c>
      <c r="O16" s="146" t="s">
        <v>23</v>
      </c>
      <c r="P16" s="147"/>
      <c r="Q16" s="101" t="s">
        <v>24</v>
      </c>
      <c r="R16" s="102" t="s">
        <v>25</v>
      </c>
      <c r="S16" s="101" t="s">
        <v>26</v>
      </c>
    </row>
    <row r="17" spans="1:19" s="71" customFormat="1" ht="10.5" customHeight="1">
      <c r="B17" s="104"/>
      <c r="E17" s="105"/>
      <c r="F17" s="174"/>
      <c r="G17" s="174"/>
      <c r="H17" s="174"/>
      <c r="I17" s="105"/>
      <c r="J17" s="105"/>
      <c r="K17" s="105"/>
      <c r="N17" s="105"/>
      <c r="O17" s="105"/>
      <c r="P17" s="105"/>
      <c r="Q17" s="105"/>
      <c r="R17" s="106"/>
      <c r="S17" s="105"/>
    </row>
    <row r="18" spans="1:19" ht="132" customHeight="1">
      <c r="A18" s="71"/>
      <c r="B18" s="66">
        <v>1</v>
      </c>
      <c r="C18" s="107"/>
      <c r="D18" s="107"/>
      <c r="E18" s="108"/>
      <c r="F18" s="150"/>
      <c r="G18" s="151"/>
      <c r="H18" s="151"/>
      <c r="I18" s="151"/>
      <c r="J18" s="151"/>
      <c r="K18" s="152"/>
      <c r="L18" s="150"/>
      <c r="M18" s="152"/>
      <c r="N18" s="109"/>
      <c r="O18" s="148" t="s">
        <v>27</v>
      </c>
      <c r="P18" s="149"/>
      <c r="Q18" s="67"/>
      <c r="R18" s="68"/>
      <c r="S18" s="69">
        <f>Q18*R18</f>
        <v>0</v>
      </c>
    </row>
    <row r="19" spans="1:19" ht="141.75" customHeight="1">
      <c r="A19" s="71"/>
      <c r="B19" s="66">
        <v>2</v>
      </c>
      <c r="C19" s="107"/>
      <c r="D19" s="107"/>
      <c r="E19" s="108"/>
      <c r="F19" s="150"/>
      <c r="G19" s="151"/>
      <c r="H19" s="151"/>
      <c r="I19" s="151"/>
      <c r="J19" s="151"/>
      <c r="K19" s="152"/>
      <c r="L19" s="150"/>
      <c r="M19" s="152"/>
      <c r="N19" s="109"/>
      <c r="O19" s="148" t="s">
        <v>27</v>
      </c>
      <c r="P19" s="149"/>
      <c r="Q19" s="67"/>
      <c r="R19" s="68"/>
      <c r="S19" s="69">
        <f>Q19*R19</f>
        <v>0</v>
      </c>
    </row>
    <row r="20" spans="1:19" ht="141.75" customHeight="1">
      <c r="A20" s="71"/>
      <c r="B20" s="66">
        <v>3</v>
      </c>
      <c r="C20" s="107"/>
      <c r="D20" s="107"/>
      <c r="E20" s="108"/>
      <c r="F20" s="150"/>
      <c r="G20" s="151"/>
      <c r="H20" s="151"/>
      <c r="I20" s="151"/>
      <c r="J20" s="151"/>
      <c r="K20" s="152"/>
      <c r="L20" s="150"/>
      <c r="M20" s="152"/>
      <c r="N20" s="109"/>
      <c r="O20" s="148" t="s">
        <v>27</v>
      </c>
      <c r="P20" s="149"/>
      <c r="Q20" s="67"/>
      <c r="R20" s="68"/>
      <c r="S20" s="69">
        <f>Q20*R20</f>
        <v>0</v>
      </c>
    </row>
    <row r="21" spans="1:19" ht="137.25" customHeight="1">
      <c r="A21" s="71"/>
      <c r="B21" s="66">
        <v>4</v>
      </c>
      <c r="C21" s="107"/>
      <c r="D21" s="107"/>
      <c r="E21" s="108"/>
      <c r="F21" s="150"/>
      <c r="G21" s="151"/>
      <c r="H21" s="151"/>
      <c r="I21" s="151"/>
      <c r="J21" s="151"/>
      <c r="K21" s="152"/>
      <c r="L21" s="150"/>
      <c r="M21" s="152"/>
      <c r="N21" s="109"/>
      <c r="O21" s="148" t="s">
        <v>27</v>
      </c>
      <c r="P21" s="149"/>
      <c r="Q21" s="67"/>
      <c r="R21" s="68"/>
      <c r="S21" s="69">
        <f>Q21*R21</f>
        <v>0</v>
      </c>
    </row>
    <row r="22" spans="1:19" ht="10.5" customHeight="1">
      <c r="A22" s="71"/>
      <c r="B22" s="70"/>
      <c r="C22" s="110"/>
      <c r="D22" s="110"/>
      <c r="E22" s="111"/>
      <c r="F22" s="112"/>
      <c r="G22" s="112"/>
      <c r="H22" s="112"/>
      <c r="I22" s="112"/>
      <c r="J22" s="112"/>
      <c r="K22" s="113"/>
      <c r="L22" s="114"/>
      <c r="M22" s="115"/>
      <c r="N22" s="115"/>
      <c r="O22" s="116"/>
      <c r="P22" s="116"/>
      <c r="Q22" s="116"/>
      <c r="R22" s="117"/>
      <c r="S22" s="115"/>
    </row>
    <row r="23" spans="1:19" ht="18" customHeight="1">
      <c r="A23" s="71"/>
      <c r="B23" s="182" t="s">
        <v>28</v>
      </c>
      <c r="C23" s="183"/>
      <c r="D23" s="183"/>
      <c r="E23" s="183"/>
      <c r="F23" s="183"/>
      <c r="G23" s="183"/>
      <c r="H23" s="183"/>
      <c r="I23" s="183"/>
      <c r="J23" s="183"/>
      <c r="K23" s="183"/>
      <c r="L23" s="183"/>
      <c r="M23" s="183"/>
      <c r="N23" s="183"/>
      <c r="O23" s="183"/>
      <c r="P23" s="183"/>
      <c r="Q23" s="183"/>
      <c r="R23" s="184"/>
      <c r="S23" s="118">
        <f>SUM(S18:S21)</f>
        <v>0</v>
      </c>
    </row>
    <row r="24" spans="1:19" ht="10.5" customHeight="1">
      <c r="A24" s="71"/>
      <c r="B24" s="70"/>
      <c r="C24" s="110"/>
      <c r="D24" s="110"/>
      <c r="E24" s="111"/>
      <c r="F24" s="112"/>
      <c r="G24" s="112"/>
      <c r="H24" s="112"/>
      <c r="I24" s="112"/>
      <c r="J24" s="112"/>
      <c r="K24" s="113"/>
      <c r="L24" s="114"/>
      <c r="M24" s="115"/>
      <c r="N24" s="115"/>
      <c r="O24" s="116"/>
      <c r="P24" s="116"/>
      <c r="Q24" s="116"/>
      <c r="R24" s="117"/>
      <c r="S24" s="115"/>
    </row>
    <row r="25" spans="1:19" ht="10.5" customHeight="1" thickBot="1">
      <c r="A25" s="71"/>
      <c r="B25" s="70"/>
      <c r="C25" s="110"/>
      <c r="D25" s="110"/>
      <c r="E25" s="111"/>
      <c r="F25" s="112"/>
      <c r="G25" s="112"/>
      <c r="H25" s="112"/>
      <c r="I25" s="112"/>
      <c r="J25" s="112"/>
      <c r="K25" s="113"/>
      <c r="L25" s="114"/>
      <c r="M25" s="115"/>
      <c r="N25" s="115"/>
      <c r="O25" s="116"/>
      <c r="P25" s="116"/>
      <c r="Q25" s="116"/>
      <c r="R25" s="117"/>
      <c r="S25" s="115"/>
    </row>
    <row r="26" spans="1:19" ht="93.75" customHeight="1" thickBot="1">
      <c r="A26" s="71"/>
      <c r="B26" s="175" t="s">
        <v>29</v>
      </c>
      <c r="C26" s="176"/>
      <c r="D26" s="176"/>
      <c r="E26" s="176"/>
      <c r="F26" s="176"/>
      <c r="G26" s="176"/>
      <c r="H26" s="176"/>
      <c r="I26" s="176"/>
      <c r="J26" s="176"/>
      <c r="K26" s="176"/>
      <c r="L26" s="176"/>
      <c r="M26" s="176"/>
      <c r="N26" s="176"/>
      <c r="O26" s="176"/>
      <c r="P26" s="176"/>
      <c r="Q26" s="176"/>
      <c r="R26" s="176"/>
      <c r="S26" s="176"/>
    </row>
    <row r="27" spans="1:19" ht="10.5" customHeight="1" thickBot="1">
      <c r="A27" s="71"/>
      <c r="B27" s="70"/>
      <c r="C27" s="110"/>
      <c r="D27" s="110"/>
      <c r="E27" s="111"/>
      <c r="F27" s="112"/>
      <c r="G27" s="112"/>
      <c r="H27" s="112"/>
      <c r="I27" s="112"/>
      <c r="J27" s="112"/>
      <c r="K27" s="113"/>
      <c r="L27" s="114"/>
      <c r="M27" s="115"/>
      <c r="N27" s="115"/>
      <c r="O27" s="116"/>
      <c r="P27" s="116"/>
      <c r="Q27" s="116"/>
      <c r="R27" s="117"/>
      <c r="S27" s="115"/>
    </row>
    <row r="28" spans="1:19" ht="15.75" hidden="1" thickBot="1">
      <c r="B28" s="70"/>
      <c r="C28" s="110"/>
      <c r="D28" s="110"/>
      <c r="E28" s="111"/>
      <c r="F28" s="112"/>
      <c r="G28" s="112"/>
      <c r="H28" s="112"/>
      <c r="I28" s="112"/>
      <c r="J28" s="112"/>
      <c r="K28" s="113"/>
      <c r="L28" s="114"/>
      <c r="M28" s="115"/>
      <c r="N28" s="115"/>
      <c r="O28" s="116"/>
      <c r="P28" s="116"/>
      <c r="Q28" s="116"/>
      <c r="R28" s="117"/>
      <c r="S28" s="115"/>
    </row>
    <row r="29" spans="1:19" ht="36" customHeight="1" thickBot="1">
      <c r="A29" s="71"/>
      <c r="B29" s="178" t="s">
        <v>30</v>
      </c>
      <c r="C29" s="179"/>
      <c r="D29" s="179"/>
      <c r="E29" s="179"/>
      <c r="F29" s="179"/>
      <c r="G29" s="179"/>
      <c r="H29" s="180"/>
      <c r="I29" s="180"/>
      <c r="J29" s="180"/>
      <c r="K29" s="180"/>
      <c r="L29" s="180"/>
      <c r="M29" s="180"/>
      <c r="N29" s="180"/>
      <c r="O29" s="181"/>
      <c r="P29" s="119"/>
      <c r="Q29" s="119"/>
      <c r="R29" s="119"/>
      <c r="S29" s="119"/>
    </row>
    <row r="30" spans="1:19" ht="36" customHeight="1">
      <c r="A30" s="71"/>
      <c r="B30" s="177"/>
      <c r="C30" s="177"/>
      <c r="D30" s="177"/>
      <c r="E30" s="177"/>
      <c r="F30" s="177"/>
      <c r="G30" s="177"/>
      <c r="H30" s="177"/>
      <c r="I30" s="177"/>
      <c r="J30" s="177"/>
      <c r="K30" s="177"/>
      <c r="L30" s="177"/>
      <c r="M30" s="177"/>
      <c r="N30" s="177"/>
      <c r="O30" s="177"/>
      <c r="P30" s="177"/>
      <c r="Q30" s="177"/>
      <c r="R30" s="177"/>
      <c r="S30" s="177"/>
    </row>
    <row r="31" spans="1:19">
      <c r="B31" s="70"/>
      <c r="C31" s="110"/>
      <c r="D31" s="110"/>
      <c r="E31" s="111"/>
      <c r="F31" s="112"/>
      <c r="G31" s="112"/>
      <c r="H31" s="112"/>
      <c r="I31" s="112"/>
      <c r="J31" s="112"/>
      <c r="K31" s="120"/>
      <c r="L31" s="120"/>
      <c r="M31" s="120"/>
      <c r="N31" s="115"/>
      <c r="O31" s="116"/>
      <c r="P31" s="116"/>
      <c r="Q31" s="116"/>
      <c r="R31" s="117"/>
      <c r="S31" s="115"/>
    </row>
    <row r="32" spans="1:19">
      <c r="B32" s="70"/>
      <c r="C32" s="110"/>
      <c r="D32" s="110"/>
      <c r="E32" s="111"/>
      <c r="F32" s="112"/>
      <c r="G32" s="112"/>
      <c r="H32" s="112"/>
      <c r="I32" s="112"/>
      <c r="J32" s="112"/>
      <c r="K32" s="120"/>
      <c r="L32" s="120"/>
      <c r="M32" s="120"/>
      <c r="N32" s="115"/>
      <c r="O32" s="116"/>
      <c r="P32" s="116"/>
      <c r="Q32" s="116"/>
      <c r="R32" s="117"/>
      <c r="S32" s="115"/>
    </row>
    <row r="33" spans="2:19">
      <c r="B33" s="77"/>
      <c r="C33" s="77"/>
      <c r="D33" s="77"/>
      <c r="E33" s="77"/>
      <c r="F33" s="78"/>
      <c r="G33" s="77"/>
      <c r="H33" s="77"/>
      <c r="I33" s="77"/>
      <c r="J33" s="77"/>
      <c r="K33" s="169"/>
      <c r="L33" s="169"/>
      <c r="M33" s="169"/>
      <c r="N33" s="77"/>
      <c r="O33" s="77"/>
      <c r="P33" s="77"/>
      <c r="Q33" s="77"/>
      <c r="R33" s="80"/>
      <c r="S33" s="77"/>
    </row>
    <row r="34" spans="2:19">
      <c r="K34" s="169"/>
      <c r="L34" s="169"/>
      <c r="M34" s="169"/>
    </row>
  </sheetData>
  <sheetProtection selectLockedCells="1"/>
  <mergeCells count="47">
    <mergeCell ref="F20:K20"/>
    <mergeCell ref="L20:M20"/>
    <mergeCell ref="O20:P20"/>
    <mergeCell ref="O7:R7"/>
    <mergeCell ref="B11:D11"/>
    <mergeCell ref="E11:S11"/>
    <mergeCell ref="B12:D13"/>
    <mergeCell ref="H13:S13"/>
    <mergeCell ref="I6:J6"/>
    <mergeCell ref="I7:J7"/>
    <mergeCell ref="B9:D9"/>
    <mergeCell ref="B5:D7"/>
    <mergeCell ref="E5:H7"/>
    <mergeCell ref="E9:F9"/>
    <mergeCell ref="G9:I9"/>
    <mergeCell ref="O21:P21"/>
    <mergeCell ref="K33:M33"/>
    <mergeCell ref="K34:M34"/>
    <mergeCell ref="B15:S15"/>
    <mergeCell ref="F16:K16"/>
    <mergeCell ref="L16:M16"/>
    <mergeCell ref="F17:H17"/>
    <mergeCell ref="F18:K18"/>
    <mergeCell ref="L18:M18"/>
    <mergeCell ref="F21:K21"/>
    <mergeCell ref="L21:M21"/>
    <mergeCell ref="B26:S26"/>
    <mergeCell ref="B30:S30"/>
    <mergeCell ref="B29:G29"/>
    <mergeCell ref="H29:O29"/>
    <mergeCell ref="B23:R23"/>
    <mergeCell ref="B1:S1"/>
    <mergeCell ref="O16:P16"/>
    <mergeCell ref="O18:P18"/>
    <mergeCell ref="F19:K19"/>
    <mergeCell ref="L19:M19"/>
    <mergeCell ref="O19:P19"/>
    <mergeCell ref="K5:N5"/>
    <mergeCell ref="O5:R5"/>
    <mergeCell ref="K6:N6"/>
    <mergeCell ref="O6:R6"/>
    <mergeCell ref="K7:N7"/>
    <mergeCell ref="B10:D10"/>
    <mergeCell ref="E10:S10"/>
    <mergeCell ref="B3:D3"/>
    <mergeCell ref="E3:S3"/>
    <mergeCell ref="I5:J5"/>
  </mergeCells>
  <phoneticPr fontId="16" type="noConversion"/>
  <conditionalFormatting sqref="C16:F17 N16:O16">
    <cfRule type="cellIs" dxfId="28" priority="1435" operator="equal">
      <formula>#REF!</formula>
    </cfRule>
  </conditionalFormatting>
  <conditionalFormatting sqref="C18:F21">
    <cfRule type="cellIs" dxfId="27" priority="13" operator="equal">
      <formula>#REF!</formula>
    </cfRule>
    <cfRule type="cellIs" dxfId="26" priority="14" operator="equal">
      <formula>#REF!</formula>
    </cfRule>
  </conditionalFormatting>
  <conditionalFormatting sqref="C14:L14">
    <cfRule type="cellIs" dxfId="25" priority="1391" operator="equal">
      <formula>#REF!</formula>
    </cfRule>
    <cfRule type="cellIs" dxfId="24" priority="1392" operator="equal">
      <formula>#REF!</formula>
    </cfRule>
  </conditionalFormatting>
  <conditionalFormatting sqref="C24:L25">
    <cfRule type="cellIs" dxfId="23" priority="27" operator="equal">
      <formula>#REF!</formula>
    </cfRule>
    <cfRule type="cellIs" dxfId="22" priority="28" operator="equal">
      <formula>#REF!</formula>
    </cfRule>
  </conditionalFormatting>
  <conditionalFormatting sqref="C27:L28">
    <cfRule type="cellIs" dxfId="21" priority="59" operator="equal">
      <formula>#REF!</formula>
    </cfRule>
    <cfRule type="cellIs" dxfId="20" priority="60" operator="equal">
      <formula>#REF!</formula>
    </cfRule>
  </conditionalFormatting>
  <conditionalFormatting sqref="C31:M32">
    <cfRule type="cellIs" dxfId="19" priority="771" operator="equal">
      <formula>#REF!</formula>
    </cfRule>
    <cfRule type="cellIs" dxfId="18" priority="772" operator="equal">
      <formula>#REF!</formula>
    </cfRule>
  </conditionalFormatting>
  <conditionalFormatting sqref="F16">
    <cfRule type="cellIs" dxfId="17" priority="1433" operator="equal">
      <formula>#REF!</formula>
    </cfRule>
    <cfRule type="cellIs" dxfId="16" priority="1434" operator="equal">
      <formula>#REF!</formula>
    </cfRule>
  </conditionalFormatting>
  <conditionalFormatting sqref="I17:K17 N17:Q17 C22:L22">
    <cfRule type="cellIs" dxfId="15" priority="1437" operator="equal">
      <formula>#REF!</formula>
    </cfRule>
    <cfRule type="cellIs" dxfId="14" priority="1438" operator="equal">
      <formula>#REF!</formula>
    </cfRule>
  </conditionalFormatting>
  <conditionalFormatting sqref="L16">
    <cfRule type="cellIs" dxfId="13" priority="1417" operator="equal">
      <formula>#REF!</formula>
    </cfRule>
    <cfRule type="cellIs" dxfId="12" priority="1418" operator="equal">
      <formula>#REF!</formula>
    </cfRule>
  </conditionalFormatting>
  <conditionalFormatting sqref="N18:N21">
    <cfRule type="containsText" dxfId="11" priority="11" operator="containsText" text="NO CUMPLE">
      <formula>NOT(ISERROR(SEARCH("NO CUMPLE",N18)))</formula>
    </cfRule>
    <cfRule type="containsText" dxfId="10" priority="12" operator="containsText" text="CUMPLE">
      <formula>NOT(ISERROR(SEARCH("CUMPLE",N18)))</formula>
    </cfRule>
  </conditionalFormatting>
  <conditionalFormatting sqref="N16:O16 C16:F17">
    <cfRule type="cellIs" dxfId="9" priority="1436" operator="equal">
      <formula>#REF!</formula>
    </cfRule>
  </conditionalFormatting>
  <conditionalFormatting sqref="O18:O21">
    <cfRule type="cellIs" dxfId="8" priority="9" operator="equal">
      <formula>#REF!</formula>
    </cfRule>
    <cfRule type="cellIs" dxfId="7" priority="10" operator="equal">
      <formula>#REF!</formula>
    </cfRule>
  </conditionalFormatting>
  <conditionalFormatting sqref="Q18:Q21">
    <cfRule type="cellIs" dxfId="6" priority="15" operator="equal">
      <formula>#REF!</formula>
    </cfRule>
    <cfRule type="cellIs" dxfId="5" priority="16" operator="equal">
      <formula>#REF!</formula>
    </cfRule>
  </conditionalFormatting>
  <conditionalFormatting sqref="Q16:S16">
    <cfRule type="cellIs" dxfId="4" priority="1427" operator="equal">
      <formula>#REF!</formula>
    </cfRule>
    <cfRule type="cellIs" dxfId="3" priority="1428" operator="equal">
      <formula>#REF!</formula>
    </cfRule>
  </conditionalFormatting>
  <dataValidations count="1">
    <dataValidation type="list" allowBlank="1" showInputMessage="1" showErrorMessage="1" sqref="E14:L14">
      <formula1>#REF!</formula1>
    </dataValidation>
  </dataValidations>
  <printOptions horizontalCentered="1" verticalCentered="1"/>
  <pageMargins left="0.39370078740157483" right="0.39370078740157483" top="0.78740157480314965" bottom="0.70866141732283472" header="0.27559055118110237" footer="0"/>
  <pageSetup scale="27" orientation="landscape" r:id="rId1"/>
  <headerFooter alignWithMargins="0">
    <oddHeader>&amp;L&amp;G&amp;C&amp;"Arial Narrow,Normal"&amp;16&amp;E&amp;K01+000FONDO DE DESARROLLO LOCAL DE BARRIOS UNIDOS&amp;R&amp;G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8" zoomScaleNormal="100" zoomScaleSheetLayoutView="115" workbookViewId="0">
      <selection activeCell="A11" sqref="A11:J11"/>
    </sheetView>
  </sheetViews>
  <sheetFormatPr baseColWidth="10" defaultColWidth="11.42578125" defaultRowHeight="12.75"/>
  <cols>
    <col min="1" max="7" width="11.42578125" style="2"/>
    <col min="8" max="10" width="11.42578125" style="1"/>
    <col min="11" max="16384" width="11.42578125" style="2"/>
  </cols>
  <sheetData>
    <row r="1" spans="1:10" ht="15.75">
      <c r="A1" s="217" t="s">
        <v>31</v>
      </c>
      <c r="B1" s="217"/>
      <c r="C1" s="217"/>
      <c r="D1" s="217"/>
      <c r="E1" s="217"/>
      <c r="F1" s="217"/>
      <c r="G1" s="217"/>
      <c r="H1" s="217"/>
      <c r="I1" s="217"/>
      <c r="J1"/>
    </row>
    <row r="2" spans="1:10">
      <c r="A2"/>
      <c r="B2"/>
      <c r="C2"/>
      <c r="D2"/>
      <c r="E2"/>
      <c r="F2"/>
      <c r="G2"/>
      <c r="H2"/>
      <c r="I2"/>
      <c r="J2"/>
    </row>
    <row r="3" spans="1:10" ht="15.75">
      <c r="A3" s="3" t="s">
        <v>32</v>
      </c>
      <c r="B3"/>
      <c r="C3"/>
      <c r="D3"/>
      <c r="E3"/>
      <c r="F3"/>
      <c r="G3"/>
      <c r="H3"/>
      <c r="I3"/>
      <c r="J3"/>
    </row>
    <row r="4" spans="1:10" ht="15.75">
      <c r="A4" s="218" t="s">
        <v>33</v>
      </c>
      <c r="B4" s="218"/>
      <c r="C4" s="218"/>
      <c r="D4" s="218"/>
      <c r="E4" s="218"/>
      <c r="F4" s="218"/>
      <c r="G4" s="218"/>
      <c r="H4" s="218"/>
      <c r="I4" s="218"/>
      <c r="J4" s="218"/>
    </row>
    <row r="5" spans="1:10" ht="15.75">
      <c r="A5" s="3" t="s">
        <v>34</v>
      </c>
      <c r="B5"/>
      <c r="C5"/>
      <c r="D5"/>
      <c r="E5"/>
      <c r="F5"/>
      <c r="G5"/>
      <c r="H5"/>
      <c r="I5"/>
      <c r="J5"/>
    </row>
    <row r="6" spans="1:10" ht="15.75">
      <c r="A6" s="5"/>
      <c r="B6"/>
      <c r="C6"/>
      <c r="D6"/>
      <c r="E6"/>
      <c r="F6"/>
      <c r="G6"/>
      <c r="H6"/>
      <c r="I6"/>
      <c r="J6"/>
    </row>
    <row r="7" spans="1:10" ht="156.6" customHeight="1">
      <c r="A7" s="7" t="s">
        <v>35</v>
      </c>
      <c r="B7" s="219" t="s">
        <v>2</v>
      </c>
      <c r="C7" s="219"/>
      <c r="D7" s="219"/>
      <c r="E7" s="219"/>
      <c r="F7" s="219"/>
      <c r="G7" s="219"/>
      <c r="H7" s="219"/>
      <c r="I7" s="219"/>
      <c r="J7" s="219"/>
    </row>
    <row r="8" spans="1:10" ht="15.75">
      <c r="A8" s="5"/>
      <c r="B8"/>
      <c r="C8"/>
      <c r="D8"/>
      <c r="E8"/>
      <c r="F8"/>
      <c r="G8"/>
      <c r="H8"/>
      <c r="I8"/>
      <c r="J8"/>
    </row>
    <row r="9" spans="1:10" ht="15.75">
      <c r="A9" s="213" t="s">
        <v>36</v>
      </c>
      <c r="B9" s="213"/>
      <c r="C9" s="213"/>
      <c r="D9" s="213"/>
      <c r="E9" s="213"/>
      <c r="F9" s="213"/>
      <c r="G9" s="213"/>
      <c r="H9" s="213"/>
      <c r="I9" s="213"/>
      <c r="J9" s="213"/>
    </row>
    <row r="10" spans="1:10" ht="15.75">
      <c r="A10" s="5"/>
      <c r="B10"/>
      <c r="C10"/>
      <c r="D10"/>
      <c r="E10"/>
      <c r="F10"/>
      <c r="G10"/>
      <c r="H10"/>
      <c r="I10"/>
      <c r="J10"/>
    </row>
    <row r="11" spans="1:10" ht="111" customHeight="1">
      <c r="A11" s="220" t="s">
        <v>37</v>
      </c>
      <c r="B11" s="220"/>
      <c r="C11" s="220"/>
      <c r="D11" s="220"/>
      <c r="E11" s="220"/>
      <c r="F11" s="220"/>
      <c r="G11" s="220"/>
      <c r="H11" s="220"/>
      <c r="I11" s="220"/>
      <c r="J11" s="220"/>
    </row>
    <row r="12" spans="1:10" ht="15.75">
      <c r="A12" s="5"/>
      <c r="B12"/>
      <c r="C12"/>
      <c r="D12"/>
      <c r="E12"/>
      <c r="F12"/>
      <c r="G12"/>
      <c r="H12"/>
      <c r="I12"/>
      <c r="J12"/>
    </row>
    <row r="13" spans="1:10" ht="15.75">
      <c r="A13" s="213" t="s">
        <v>38</v>
      </c>
      <c r="B13" s="213"/>
      <c r="C13" s="213"/>
      <c r="D13" s="213"/>
      <c r="E13" s="213"/>
      <c r="F13" s="213"/>
      <c r="G13" s="213"/>
      <c r="H13" s="213"/>
      <c r="I13" s="213"/>
      <c r="J13" s="213"/>
    </row>
    <row r="14" spans="1:10" ht="15.75">
      <c r="A14" s="5"/>
      <c r="B14"/>
      <c r="C14"/>
      <c r="D14"/>
      <c r="E14"/>
      <c r="F14"/>
      <c r="G14"/>
      <c r="H14"/>
      <c r="I14"/>
      <c r="J14"/>
    </row>
    <row r="15" spans="1:10" ht="15">
      <c r="A15" s="6"/>
      <c r="B15"/>
      <c r="C15"/>
      <c r="D15"/>
      <c r="E15"/>
      <c r="F15"/>
      <c r="G15"/>
      <c r="H15"/>
      <c r="I15"/>
      <c r="J15"/>
    </row>
    <row r="16" spans="1:10" ht="33" customHeight="1">
      <c r="A16" s="214" t="s">
        <v>39</v>
      </c>
      <c r="B16" s="215"/>
      <c r="C16" s="216"/>
      <c r="D16" s="214"/>
      <c r="E16" s="215"/>
      <c r="F16" s="215"/>
      <c r="G16" s="215"/>
      <c r="H16" s="215"/>
      <c r="I16" s="215"/>
      <c r="J16" s="216"/>
    </row>
    <row r="17" spans="1:10" ht="33" customHeight="1">
      <c r="A17" s="214" t="s">
        <v>40</v>
      </c>
      <c r="B17" s="215"/>
      <c r="C17" s="216"/>
      <c r="D17" s="214"/>
      <c r="E17" s="215"/>
      <c r="F17" s="215"/>
      <c r="G17" s="215"/>
      <c r="H17" s="215"/>
      <c r="I17" s="215"/>
      <c r="J17" s="216"/>
    </row>
    <row r="18" spans="1:10" ht="33" customHeight="1">
      <c r="A18" s="214" t="s">
        <v>41</v>
      </c>
      <c r="B18" s="215"/>
      <c r="C18" s="216"/>
      <c r="D18" s="214"/>
      <c r="E18" s="215"/>
      <c r="F18" s="215"/>
      <c r="G18" s="215"/>
      <c r="H18" s="215"/>
      <c r="I18" s="215"/>
      <c r="J18" s="216"/>
    </row>
    <row r="19" spans="1:10" ht="33" customHeight="1">
      <c r="A19" s="214" t="s">
        <v>42</v>
      </c>
      <c r="B19" s="215"/>
      <c r="C19" s="216"/>
      <c r="D19" s="214"/>
      <c r="E19" s="215"/>
      <c r="F19" s="215"/>
      <c r="G19" s="215"/>
      <c r="H19" s="215"/>
      <c r="I19" s="215"/>
      <c r="J19" s="216"/>
    </row>
    <row r="20" spans="1:10" ht="33" customHeight="1">
      <c r="A20" s="214" t="s">
        <v>43</v>
      </c>
      <c r="B20" s="215"/>
      <c r="C20" s="216"/>
      <c r="D20" s="214"/>
      <c r="E20" s="215"/>
      <c r="F20" s="215"/>
      <c r="G20" s="215"/>
      <c r="H20" s="215"/>
      <c r="I20" s="215"/>
      <c r="J20" s="216"/>
    </row>
    <row r="21" spans="1:10" ht="33" customHeight="1">
      <c r="A21" s="214" t="s">
        <v>44</v>
      </c>
      <c r="B21" s="215"/>
      <c r="C21" s="216"/>
      <c r="D21" s="214"/>
      <c r="E21" s="215"/>
      <c r="F21" s="215"/>
      <c r="G21" s="215"/>
      <c r="H21" s="215"/>
      <c r="I21" s="215"/>
      <c r="J21" s="216"/>
    </row>
    <row r="22" spans="1:10" ht="33" customHeight="1">
      <c r="A22" s="214" t="s">
        <v>45</v>
      </c>
      <c r="B22" s="215"/>
      <c r="C22" s="216"/>
      <c r="D22" s="214"/>
      <c r="E22" s="215"/>
      <c r="F22" s="215"/>
      <c r="G22" s="215"/>
      <c r="H22" s="215"/>
      <c r="I22" s="215"/>
      <c r="J22" s="216"/>
    </row>
  </sheetData>
  <mergeCells count="20">
    <mergeCell ref="A21:C21"/>
    <mergeCell ref="D22:J22"/>
    <mergeCell ref="D18:J18"/>
    <mergeCell ref="A19:C19"/>
    <mergeCell ref="D19:J19"/>
    <mergeCell ref="A20:C20"/>
    <mergeCell ref="D20:J20"/>
    <mergeCell ref="A18:C18"/>
    <mergeCell ref="D21:J21"/>
    <mergeCell ref="A22:C22"/>
    <mergeCell ref="A1:I1"/>
    <mergeCell ref="A4:J4"/>
    <mergeCell ref="B7:J7"/>
    <mergeCell ref="A9:J9"/>
    <mergeCell ref="A11:J11"/>
    <mergeCell ref="A13:J13"/>
    <mergeCell ref="A16:C16"/>
    <mergeCell ref="D16:J16"/>
    <mergeCell ref="A17:C17"/>
    <mergeCell ref="D17:J17"/>
  </mergeCells>
  <printOptions horizontalCentered="1"/>
  <pageMargins left="0.23622047244094491" right="0.23622047244094491" top="1.1811023622047245" bottom="0.74803149606299213" header="0.31496062992125984" footer="0.31496062992125984"/>
  <pageSetup scale="80" orientation="portrait" r:id="rId1"/>
  <headerFooter>
    <oddHeader>&amp;L&amp;G&amp;C&amp;"Arial,Negrita"&amp;16FONDO DE DESARROLLO LOCAL DE BARRIOS UNIDOS&amp;R&amp;G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opLeftCell="A5" zoomScaleNormal="100" zoomScaleSheetLayoutView="130" workbookViewId="0">
      <selection activeCell="B7" sqref="B7:J7"/>
    </sheetView>
  </sheetViews>
  <sheetFormatPr baseColWidth="10" defaultColWidth="11.42578125" defaultRowHeight="12.75"/>
  <cols>
    <col min="9" max="9" width="11" customWidth="1"/>
    <col min="10" max="10" width="1.140625" hidden="1" customWidth="1"/>
  </cols>
  <sheetData>
    <row r="1" spans="1:10" ht="15.75">
      <c r="A1" s="217" t="s">
        <v>46</v>
      </c>
      <c r="B1" s="217"/>
      <c r="C1" s="217"/>
      <c r="D1" s="217"/>
      <c r="E1" s="217"/>
      <c r="F1" s="217"/>
      <c r="G1" s="217"/>
      <c r="H1" s="217"/>
      <c r="I1" s="217"/>
    </row>
    <row r="3" spans="1:10" ht="15.75">
      <c r="A3" s="3" t="s">
        <v>32</v>
      </c>
    </row>
    <row r="4" spans="1:10" ht="15.75">
      <c r="A4" s="218" t="s">
        <v>33</v>
      </c>
      <c r="B4" s="218"/>
      <c r="C4" s="218"/>
      <c r="D4" s="218"/>
      <c r="E4" s="218"/>
      <c r="F4" s="218"/>
      <c r="G4" s="218"/>
      <c r="H4" s="218"/>
      <c r="I4" s="218"/>
      <c r="J4" s="218"/>
    </row>
    <row r="5" spans="1:10" ht="15.75">
      <c r="A5" s="3" t="s">
        <v>34</v>
      </c>
    </row>
    <row r="6" spans="1:10" ht="15.75">
      <c r="A6" s="5"/>
    </row>
    <row r="7" spans="1:10" ht="165.6" customHeight="1">
      <c r="A7" s="7" t="s">
        <v>35</v>
      </c>
      <c r="B7" s="222" t="s">
        <v>2</v>
      </c>
      <c r="C7" s="223"/>
      <c r="D7" s="223"/>
      <c r="E7" s="223"/>
      <c r="F7" s="223"/>
      <c r="G7" s="223"/>
      <c r="H7" s="223"/>
      <c r="I7" s="223"/>
      <c r="J7" s="224"/>
    </row>
    <row r="8" spans="1:10" ht="15.75">
      <c r="A8" s="5"/>
    </row>
    <row r="9" spans="1:10" ht="15.75">
      <c r="A9" s="213" t="s">
        <v>36</v>
      </c>
      <c r="B9" s="213"/>
      <c r="C9" s="213"/>
      <c r="D9" s="213"/>
      <c r="E9" s="213"/>
      <c r="F9" s="213"/>
      <c r="G9" s="213"/>
      <c r="H9" s="213"/>
      <c r="I9" s="213"/>
      <c r="J9" s="213"/>
    </row>
    <row r="10" spans="1:10" ht="15.75">
      <c r="A10" s="5"/>
    </row>
    <row r="11" spans="1:10" ht="100.5" customHeight="1">
      <c r="A11" s="220" t="s">
        <v>47</v>
      </c>
      <c r="B11" s="220"/>
      <c r="C11" s="220"/>
      <c r="D11" s="220"/>
      <c r="E11" s="220"/>
      <c r="F11" s="220"/>
      <c r="G11" s="220"/>
      <c r="H11" s="220"/>
      <c r="I11" s="220"/>
      <c r="J11" s="220"/>
    </row>
    <row r="12" spans="1:10" ht="15.75">
      <c r="A12" s="5"/>
    </row>
    <row r="13" spans="1:10" ht="24.75" customHeight="1">
      <c r="A13" s="213" t="s">
        <v>48</v>
      </c>
      <c r="B13" s="213"/>
      <c r="C13" s="213"/>
      <c r="D13" s="213"/>
      <c r="E13" s="213"/>
      <c r="F13" s="213"/>
      <c r="G13" s="213"/>
      <c r="H13" s="213"/>
      <c r="I13" s="213"/>
      <c r="J13" s="213"/>
    </row>
    <row r="14" spans="1:10" ht="15.75">
      <c r="A14" s="5"/>
    </row>
    <row r="15" spans="1:10" ht="15">
      <c r="A15" s="6"/>
    </row>
    <row r="16" spans="1:10" ht="24" customHeight="1">
      <c r="A16" s="221" t="s">
        <v>39</v>
      </c>
      <c r="B16" s="221"/>
      <c r="C16" s="221"/>
      <c r="D16" s="221"/>
      <c r="E16" s="221"/>
      <c r="F16" s="221"/>
      <c r="G16" s="221"/>
      <c r="H16" s="221"/>
      <c r="I16" s="221"/>
      <c r="J16" s="221"/>
    </row>
    <row r="17" spans="1:10" ht="24" customHeight="1">
      <c r="A17" s="221" t="s">
        <v>40</v>
      </c>
      <c r="B17" s="221"/>
      <c r="C17" s="221"/>
      <c r="D17" s="221"/>
      <c r="E17" s="221"/>
      <c r="F17" s="221"/>
      <c r="G17" s="221"/>
      <c r="H17" s="221"/>
      <c r="I17" s="221"/>
      <c r="J17" s="221"/>
    </row>
    <row r="18" spans="1:10" ht="24" customHeight="1">
      <c r="A18" s="221" t="s">
        <v>41</v>
      </c>
      <c r="B18" s="221"/>
      <c r="C18" s="221"/>
      <c r="D18" s="221"/>
      <c r="E18" s="221"/>
      <c r="F18" s="221"/>
      <c r="G18" s="221"/>
      <c r="H18" s="221"/>
      <c r="I18" s="221"/>
      <c r="J18" s="221"/>
    </row>
    <row r="19" spans="1:10" ht="24" customHeight="1">
      <c r="A19" s="221" t="s">
        <v>42</v>
      </c>
      <c r="B19" s="221"/>
      <c r="C19" s="221"/>
      <c r="D19" s="221"/>
      <c r="E19" s="221"/>
      <c r="F19" s="221"/>
      <c r="G19" s="221"/>
      <c r="H19" s="221"/>
      <c r="I19" s="221"/>
      <c r="J19" s="221"/>
    </row>
    <row r="20" spans="1:10" ht="24" customHeight="1">
      <c r="A20" s="221" t="s">
        <v>43</v>
      </c>
      <c r="B20" s="221"/>
      <c r="C20" s="221"/>
      <c r="D20" s="221"/>
      <c r="E20" s="221"/>
      <c r="F20" s="221"/>
      <c r="G20" s="221"/>
      <c r="H20" s="221"/>
      <c r="I20" s="221"/>
      <c r="J20" s="221"/>
    </row>
    <row r="21" spans="1:10" ht="24" customHeight="1">
      <c r="A21" s="221" t="s">
        <v>44</v>
      </c>
      <c r="B21" s="221"/>
      <c r="C21" s="221"/>
      <c r="D21" s="214"/>
      <c r="E21" s="215"/>
      <c r="F21" s="215"/>
      <c r="G21" s="215"/>
      <c r="H21" s="215"/>
      <c r="I21" s="216"/>
      <c r="J21" s="19"/>
    </row>
    <row r="22" spans="1:10" ht="24" customHeight="1">
      <c r="A22" s="221" t="s">
        <v>45</v>
      </c>
      <c r="B22" s="221"/>
      <c r="C22" s="221"/>
      <c r="D22" s="221"/>
      <c r="E22" s="221"/>
      <c r="F22" s="221"/>
      <c r="G22" s="221"/>
      <c r="H22" s="221"/>
      <c r="I22" s="221"/>
      <c r="J22" s="221"/>
    </row>
    <row r="23" spans="1:10" ht="15.75">
      <c r="A23" s="4"/>
    </row>
  </sheetData>
  <mergeCells count="20">
    <mergeCell ref="B7:J7"/>
    <mergeCell ref="A9:J9"/>
    <mergeCell ref="A11:J11"/>
    <mergeCell ref="A13:J13"/>
    <mergeCell ref="A1:I1"/>
    <mergeCell ref="A4:J4"/>
    <mergeCell ref="D22:J22"/>
    <mergeCell ref="A16:C16"/>
    <mergeCell ref="A17:C17"/>
    <mergeCell ref="A18:C18"/>
    <mergeCell ref="A19:C19"/>
    <mergeCell ref="A20:C20"/>
    <mergeCell ref="A22:C22"/>
    <mergeCell ref="D16:J16"/>
    <mergeCell ref="D18:J18"/>
    <mergeCell ref="D17:J17"/>
    <mergeCell ref="D19:J19"/>
    <mergeCell ref="D20:J20"/>
    <mergeCell ref="A21:C21"/>
    <mergeCell ref="D21:I21"/>
  </mergeCells>
  <pageMargins left="0.70866141732283472" right="0.70866141732283472" top="1.17" bottom="0.74803149606299213" header="0.31496062992125984" footer="0.31496062992125984"/>
  <pageSetup scale="82" orientation="portrait" r:id="rId1"/>
  <headerFooter>
    <oddHeader>&amp;L&amp;G&amp;R&amp;G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25"/>
  <sheetViews>
    <sheetView view="pageBreakPreview" topLeftCell="A9" zoomScaleNormal="100" zoomScaleSheetLayoutView="100" workbookViewId="0">
      <selection activeCell="K13" sqref="K13"/>
    </sheetView>
  </sheetViews>
  <sheetFormatPr baseColWidth="10" defaultColWidth="11.42578125" defaultRowHeight="12.75"/>
  <cols>
    <col min="1" max="1" width="11.42578125" style="2"/>
    <col min="2" max="2" width="9.42578125" style="2" customWidth="1"/>
    <col min="3" max="3" width="14.28515625" style="2" customWidth="1"/>
    <col min="4" max="4" width="12" style="2" customWidth="1"/>
    <col min="5" max="5" width="11.140625" style="2" customWidth="1"/>
    <col min="6" max="6" width="8.7109375" style="2" customWidth="1"/>
    <col min="7" max="7" width="13" style="2" customWidth="1"/>
    <col min="8" max="8" width="11.28515625" style="1" customWidth="1"/>
    <col min="9" max="9" width="11.5703125" style="1" customWidth="1"/>
    <col min="10" max="10" width="12.85546875" style="1" customWidth="1"/>
    <col min="11" max="16384" width="11.42578125" style="2"/>
  </cols>
  <sheetData>
    <row r="3" spans="1:10" ht="15.75">
      <c r="A3" s="217" t="s">
        <v>49</v>
      </c>
      <c r="B3" s="217"/>
      <c r="C3" s="217"/>
      <c r="D3" s="217"/>
      <c r="E3" s="217"/>
      <c r="F3" s="217"/>
      <c r="G3" s="217"/>
      <c r="H3" s="217"/>
      <c r="I3" s="217"/>
      <c r="J3"/>
    </row>
    <row r="4" spans="1:10">
      <c r="A4"/>
      <c r="B4"/>
      <c r="C4"/>
      <c r="D4"/>
      <c r="E4"/>
      <c r="F4"/>
      <c r="G4"/>
      <c r="H4"/>
      <c r="I4"/>
      <c r="J4"/>
    </row>
    <row r="5" spans="1:10" ht="15.75">
      <c r="A5" s="3" t="s">
        <v>32</v>
      </c>
      <c r="B5"/>
      <c r="C5"/>
      <c r="D5"/>
      <c r="E5"/>
      <c r="F5"/>
      <c r="G5"/>
      <c r="H5"/>
      <c r="I5"/>
      <c r="J5"/>
    </row>
    <row r="6" spans="1:10" ht="15.75">
      <c r="A6" s="218" t="s">
        <v>33</v>
      </c>
      <c r="B6" s="218"/>
      <c r="C6" s="218"/>
      <c r="D6" s="218"/>
      <c r="E6" s="218"/>
      <c r="F6" s="218"/>
      <c r="G6" s="218"/>
      <c r="H6" s="218"/>
      <c r="I6" s="218"/>
      <c r="J6" s="218"/>
    </row>
    <row r="7" spans="1:10" ht="15.75">
      <c r="A7" s="3" t="s">
        <v>34</v>
      </c>
      <c r="B7"/>
      <c r="C7"/>
      <c r="D7"/>
      <c r="E7"/>
      <c r="F7"/>
      <c r="G7"/>
      <c r="H7"/>
      <c r="I7"/>
      <c r="J7"/>
    </row>
    <row r="8" spans="1:10" ht="15.75">
      <c r="A8" s="5"/>
      <c r="B8"/>
      <c r="C8"/>
      <c r="D8"/>
      <c r="E8"/>
      <c r="F8"/>
      <c r="G8"/>
      <c r="H8"/>
      <c r="I8"/>
      <c r="J8"/>
    </row>
    <row r="9" spans="1:10" ht="143.25" customHeight="1">
      <c r="A9" s="7" t="s">
        <v>35</v>
      </c>
      <c r="B9" s="219" t="s">
        <v>2</v>
      </c>
      <c r="C9" s="219"/>
      <c r="D9" s="219"/>
      <c r="E9" s="219"/>
      <c r="F9" s="219"/>
      <c r="G9" s="219"/>
      <c r="H9" s="219"/>
      <c r="I9" s="219"/>
      <c r="J9" s="219"/>
    </row>
    <row r="10" spans="1:10" ht="15.75">
      <c r="A10" s="5"/>
      <c r="B10"/>
      <c r="C10"/>
      <c r="D10"/>
      <c r="E10"/>
      <c r="F10"/>
      <c r="G10"/>
      <c r="H10"/>
      <c r="I10"/>
      <c r="J10"/>
    </row>
    <row r="11" spans="1:10" ht="15.75">
      <c r="A11" s="213" t="s">
        <v>36</v>
      </c>
      <c r="B11" s="213"/>
      <c r="C11" s="213"/>
      <c r="D11" s="213"/>
      <c r="E11" s="213"/>
      <c r="F11" s="213"/>
      <c r="G11" s="213"/>
      <c r="H11" s="213"/>
      <c r="I11" s="213"/>
      <c r="J11" s="213"/>
    </row>
    <row r="12" spans="1:10" ht="15.75">
      <c r="A12" s="5"/>
      <c r="B12"/>
      <c r="C12"/>
      <c r="D12"/>
      <c r="E12"/>
      <c r="F12"/>
      <c r="G12"/>
      <c r="H12"/>
      <c r="I12"/>
      <c r="J12"/>
    </row>
    <row r="13" spans="1:10" ht="138.75" customHeight="1">
      <c r="A13" s="220" t="s">
        <v>50</v>
      </c>
      <c r="B13" s="220"/>
      <c r="C13" s="220"/>
      <c r="D13" s="220"/>
      <c r="E13" s="220"/>
      <c r="F13" s="220"/>
      <c r="G13" s="220"/>
      <c r="H13" s="220"/>
      <c r="I13" s="220"/>
      <c r="J13" s="220"/>
    </row>
    <row r="14" spans="1:10" ht="15.75">
      <c r="A14" s="5"/>
      <c r="B14"/>
      <c r="C14"/>
      <c r="D14"/>
      <c r="E14"/>
      <c r="F14"/>
      <c r="G14"/>
      <c r="H14"/>
      <c r="I14"/>
      <c r="J14"/>
    </row>
    <row r="15" spans="1:10" ht="15.75">
      <c r="A15" s="213" t="s">
        <v>51</v>
      </c>
      <c r="B15" s="213"/>
      <c r="C15" s="213"/>
      <c r="D15" s="213"/>
      <c r="E15" s="213"/>
      <c r="F15" s="213"/>
      <c r="G15" s="213"/>
      <c r="H15" s="213"/>
      <c r="I15" s="213"/>
      <c r="J15" s="213"/>
    </row>
    <row r="16" spans="1:10" ht="15.75">
      <c r="A16" s="5"/>
      <c r="B16"/>
      <c r="C16"/>
      <c r="D16"/>
      <c r="E16"/>
      <c r="F16"/>
      <c r="G16"/>
      <c r="H16"/>
      <c r="I16"/>
      <c r="J16"/>
    </row>
    <row r="17" spans="1:10" ht="15">
      <c r="A17" s="6"/>
      <c r="B17"/>
      <c r="C17"/>
      <c r="D17"/>
      <c r="E17"/>
      <c r="F17"/>
      <c r="G17"/>
      <c r="H17"/>
      <c r="I17"/>
      <c r="J17"/>
    </row>
    <row r="18" spans="1:10" ht="33" customHeight="1">
      <c r="A18" s="214" t="s">
        <v>39</v>
      </c>
      <c r="B18" s="215"/>
      <c r="C18" s="216"/>
      <c r="D18" s="214"/>
      <c r="E18" s="215"/>
      <c r="F18" s="215"/>
      <c r="G18" s="215"/>
      <c r="H18" s="215"/>
      <c r="I18" s="215"/>
      <c r="J18" s="216"/>
    </row>
    <row r="19" spans="1:10" ht="33" customHeight="1">
      <c r="A19" s="214" t="s">
        <v>40</v>
      </c>
      <c r="B19" s="215"/>
      <c r="C19" s="216"/>
      <c r="D19" s="214"/>
      <c r="E19" s="215"/>
      <c r="F19" s="215"/>
      <c r="G19" s="215"/>
      <c r="H19" s="215"/>
      <c r="I19" s="215"/>
      <c r="J19" s="216"/>
    </row>
    <row r="20" spans="1:10" ht="33" customHeight="1">
      <c r="A20" s="214" t="s">
        <v>41</v>
      </c>
      <c r="B20" s="215"/>
      <c r="C20" s="216"/>
      <c r="D20" s="214"/>
      <c r="E20" s="215"/>
      <c r="F20" s="215"/>
      <c r="G20" s="215"/>
      <c r="H20" s="215"/>
      <c r="I20" s="215"/>
      <c r="J20" s="216"/>
    </row>
    <row r="21" spans="1:10" ht="33" customHeight="1">
      <c r="A21" s="214" t="s">
        <v>42</v>
      </c>
      <c r="B21" s="215"/>
      <c r="C21" s="216"/>
      <c r="D21" s="214"/>
      <c r="E21" s="215"/>
      <c r="F21" s="215"/>
      <c r="G21" s="215"/>
      <c r="H21" s="215"/>
      <c r="I21" s="215"/>
      <c r="J21" s="216"/>
    </row>
    <row r="22" spans="1:10" ht="33" customHeight="1">
      <c r="A22" s="214" t="s">
        <v>43</v>
      </c>
      <c r="B22" s="215"/>
      <c r="C22" s="216"/>
      <c r="D22" s="214"/>
      <c r="E22" s="215"/>
      <c r="F22" s="215"/>
      <c r="G22" s="215"/>
      <c r="H22" s="215"/>
      <c r="I22" s="215"/>
      <c r="J22" s="216"/>
    </row>
    <row r="23" spans="1:10" ht="33" customHeight="1">
      <c r="A23" s="214" t="s">
        <v>44</v>
      </c>
      <c r="B23" s="215"/>
      <c r="C23" s="216"/>
      <c r="D23" s="214"/>
      <c r="E23" s="215"/>
      <c r="F23" s="215"/>
      <c r="G23" s="215"/>
      <c r="H23" s="215"/>
      <c r="I23" s="215"/>
      <c r="J23" s="216"/>
    </row>
    <row r="24" spans="1:10" ht="33" customHeight="1">
      <c r="A24" s="214" t="s">
        <v>45</v>
      </c>
      <c r="B24" s="215"/>
      <c r="C24" s="216"/>
      <c r="D24" s="214"/>
      <c r="E24" s="215"/>
      <c r="F24" s="215"/>
      <c r="G24" s="215"/>
      <c r="H24" s="215"/>
      <c r="I24" s="215"/>
      <c r="J24" s="216"/>
    </row>
    <row r="25" spans="1:10" ht="33" customHeight="1">
      <c r="A25" s="142"/>
      <c r="B25" s="142"/>
      <c r="C25" s="142"/>
      <c r="D25" s="142"/>
      <c r="E25" s="142"/>
      <c r="F25" s="142"/>
      <c r="G25" s="142"/>
      <c r="H25" s="142"/>
      <c r="I25" s="142"/>
      <c r="J25" s="142"/>
    </row>
  </sheetData>
  <mergeCells count="20">
    <mergeCell ref="A15:J15"/>
    <mergeCell ref="A3:I3"/>
    <mergeCell ref="A6:J6"/>
    <mergeCell ref="B9:J9"/>
    <mergeCell ref="A11:J11"/>
    <mergeCell ref="A13:J13"/>
    <mergeCell ref="A18:C18"/>
    <mergeCell ref="D18:J18"/>
    <mergeCell ref="A19:C19"/>
    <mergeCell ref="D19:J19"/>
    <mergeCell ref="A20:C20"/>
    <mergeCell ref="D20:J20"/>
    <mergeCell ref="A24:C24"/>
    <mergeCell ref="D24:J24"/>
    <mergeCell ref="A21:C21"/>
    <mergeCell ref="D21:J21"/>
    <mergeCell ref="A22:C22"/>
    <mergeCell ref="D22:J22"/>
    <mergeCell ref="A23:C23"/>
    <mergeCell ref="D23:J23"/>
  </mergeCells>
  <printOptions horizontalCentered="1"/>
  <pageMargins left="0.25" right="0.25" top="1.05" bottom="0.75" header="0.46" footer="0.3"/>
  <pageSetup scale="90" orientation="portrait" r:id="rId1"/>
  <headerFooter>
    <oddHeader>&amp;L&amp;G&amp;C&amp;"Arial Narrow,Negrita"&amp;14FONDO DE DESARROLLO LOCAL DE BARRIOS UNIDOS&amp;R&amp;G</oddHead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4"/>
  <sheetViews>
    <sheetView view="pageBreakPreview" zoomScale="70" zoomScaleNormal="90" zoomScaleSheetLayoutView="70" workbookViewId="0">
      <selection activeCell="G159" sqref="G159"/>
    </sheetView>
  </sheetViews>
  <sheetFormatPr baseColWidth="10" defaultColWidth="9.140625" defaultRowHeight="12"/>
  <cols>
    <col min="1" max="1" width="5.42578125" style="26" customWidth="1"/>
    <col min="2" max="2" width="25.28515625" style="12" customWidth="1"/>
    <col min="3" max="3" width="70.42578125" style="11" customWidth="1"/>
    <col min="4" max="4" width="12.28515625" style="11" customWidth="1"/>
    <col min="5" max="5" width="16.28515625" style="11" customWidth="1"/>
    <col min="6" max="6" width="32.7109375" style="11" customWidth="1"/>
    <col min="7" max="7" width="28.7109375" style="11" customWidth="1"/>
    <col min="8" max="8" width="31.7109375" style="11" customWidth="1"/>
    <col min="9" max="9" width="19.42578125" style="9" customWidth="1"/>
    <col min="10" max="10" width="11.42578125" style="9" customWidth="1"/>
    <col min="11" max="251" width="11.42578125" style="11" customWidth="1"/>
    <col min="252" max="16384" width="9.140625" style="11"/>
  </cols>
  <sheetData>
    <row r="1" spans="1:9" s="9" customFormat="1" ht="112.9" customHeight="1" thickBot="1">
      <c r="A1" s="226" t="s">
        <v>2</v>
      </c>
      <c r="B1" s="227"/>
      <c r="C1" s="227"/>
      <c r="D1" s="227"/>
      <c r="E1" s="227"/>
      <c r="F1" s="227"/>
      <c r="G1" s="227"/>
      <c r="H1" s="228"/>
    </row>
    <row r="2" spans="1:9" s="9" customFormat="1" ht="17.25" customHeight="1" thickBot="1">
      <c r="A2" s="13"/>
      <c r="B2" s="14"/>
      <c r="C2" s="14"/>
      <c r="D2" s="14"/>
      <c r="E2" s="14"/>
      <c r="F2" s="14"/>
      <c r="G2" s="14"/>
      <c r="H2" s="15"/>
    </row>
    <row r="3" spans="1:9" s="9" customFormat="1" ht="21.75" customHeight="1" thickBot="1">
      <c r="A3" s="235" t="s">
        <v>30</v>
      </c>
      <c r="B3" s="236"/>
      <c r="C3" s="237"/>
      <c r="D3" s="232"/>
      <c r="E3" s="233"/>
      <c r="F3" s="233"/>
      <c r="G3" s="233"/>
      <c r="H3" s="234"/>
    </row>
    <row r="4" spans="1:9" s="9" customFormat="1">
      <c r="A4" s="238"/>
      <c r="B4" s="239"/>
      <c r="C4" s="239"/>
      <c r="D4" s="16"/>
      <c r="E4" s="16"/>
      <c r="F4" s="16"/>
      <c r="G4" s="16"/>
      <c r="H4" s="17"/>
    </row>
    <row r="5" spans="1:9" s="10" customFormat="1" ht="85.9" customHeight="1">
      <c r="A5" s="23" t="s">
        <v>16</v>
      </c>
      <c r="B5" s="23" t="s">
        <v>52</v>
      </c>
      <c r="C5" s="23" t="s">
        <v>53</v>
      </c>
      <c r="D5" s="23" t="s">
        <v>54</v>
      </c>
      <c r="E5" s="23" t="s">
        <v>55</v>
      </c>
      <c r="F5" s="23" t="s">
        <v>56</v>
      </c>
      <c r="G5" s="140" t="s">
        <v>57</v>
      </c>
      <c r="H5" s="23" t="s">
        <v>58</v>
      </c>
    </row>
    <row r="6" spans="1:9" s="27" customFormat="1" ht="78.75">
      <c r="A6" s="123">
        <v>1</v>
      </c>
      <c r="B6" s="124" t="s">
        <v>59</v>
      </c>
      <c r="C6" s="125" t="s">
        <v>60</v>
      </c>
      <c r="D6" s="126" t="s">
        <v>61</v>
      </c>
      <c r="E6" s="127" t="s">
        <v>62</v>
      </c>
      <c r="F6" s="128">
        <v>3538763</v>
      </c>
      <c r="G6" s="141">
        <v>0</v>
      </c>
      <c r="H6" s="134" t="str">
        <f>IF(G6=0,"EL VALOR NO PUEDE SER 0, FAVOR VERIFICAR",IF(G6&gt;F6,"ERROR, FAVOR VERIFICAR","ACEPTADO"))</f>
        <v>EL VALOR NO PUEDE SER 0, FAVOR VERIFICAR</v>
      </c>
    </row>
    <row r="7" spans="1:9" s="28" customFormat="1" ht="126">
      <c r="A7" s="123">
        <v>2</v>
      </c>
      <c r="B7" s="124" t="s">
        <v>63</v>
      </c>
      <c r="C7" s="125" t="s">
        <v>64</v>
      </c>
      <c r="D7" s="126" t="s">
        <v>61</v>
      </c>
      <c r="E7" s="127" t="s">
        <v>62</v>
      </c>
      <c r="F7" s="128">
        <v>4674320</v>
      </c>
      <c r="G7" s="141">
        <v>0</v>
      </c>
      <c r="H7" s="134" t="str">
        <f t="shared" ref="H7:H70" si="0">IF(G7=0,"EL VALOR NO PUEDE SER 0, FAVOR VERIFICAR",IF(G7&gt;F7,"ERROR, FAVOR VERIFICAR","ACEPTADO"))</f>
        <v>EL VALOR NO PUEDE SER 0, FAVOR VERIFICAR</v>
      </c>
    </row>
    <row r="8" spans="1:9" s="28" customFormat="1" ht="283.5">
      <c r="A8" s="123">
        <v>3</v>
      </c>
      <c r="B8" s="124" t="s">
        <v>65</v>
      </c>
      <c r="C8" s="125" t="s">
        <v>66</v>
      </c>
      <c r="D8" s="126" t="s">
        <v>61</v>
      </c>
      <c r="E8" s="127" t="s">
        <v>62</v>
      </c>
      <c r="F8" s="128">
        <v>4721623</v>
      </c>
      <c r="G8" s="141">
        <v>0</v>
      </c>
      <c r="H8" s="134" t="str">
        <f>IF(G8=0,"EL VALOR NO PUEDE SER 0, FAVOR VERIFICAR",IF(G8&gt;F8,"ERROR, FAVOR VERIFICAR","ACEPTADO"))</f>
        <v>EL VALOR NO PUEDE SER 0, FAVOR VERIFICAR</v>
      </c>
      <c r="I8" s="29"/>
    </row>
    <row r="9" spans="1:9" s="27" customFormat="1" ht="236.25">
      <c r="A9" s="123">
        <v>4</v>
      </c>
      <c r="B9" s="124" t="s">
        <v>67</v>
      </c>
      <c r="C9" s="125" t="s">
        <v>68</v>
      </c>
      <c r="D9" s="126" t="s">
        <v>61</v>
      </c>
      <c r="E9" s="127" t="s">
        <v>62</v>
      </c>
      <c r="F9" s="128">
        <v>4071585</v>
      </c>
      <c r="G9" s="141">
        <v>0</v>
      </c>
      <c r="H9" s="134" t="str">
        <f t="shared" si="0"/>
        <v>EL VALOR NO PUEDE SER 0, FAVOR VERIFICAR</v>
      </c>
      <c r="I9" s="30"/>
    </row>
    <row r="10" spans="1:9" s="27" customFormat="1" ht="236.25">
      <c r="A10" s="123">
        <v>5</v>
      </c>
      <c r="B10" s="124" t="s">
        <v>69</v>
      </c>
      <c r="C10" s="125" t="s">
        <v>70</v>
      </c>
      <c r="D10" s="126" t="s">
        <v>61</v>
      </c>
      <c r="E10" s="127" t="s">
        <v>62</v>
      </c>
      <c r="F10" s="128">
        <v>18519375</v>
      </c>
      <c r="G10" s="141">
        <v>0</v>
      </c>
      <c r="H10" s="134" t="str">
        <f t="shared" si="0"/>
        <v>EL VALOR NO PUEDE SER 0, FAVOR VERIFICAR</v>
      </c>
      <c r="I10" s="30"/>
    </row>
    <row r="11" spans="1:9" s="27" customFormat="1" ht="220.5">
      <c r="A11" s="123">
        <v>6</v>
      </c>
      <c r="B11" s="124" t="s">
        <v>71</v>
      </c>
      <c r="C11" s="125" t="s">
        <v>72</v>
      </c>
      <c r="D11" s="126" t="s">
        <v>61</v>
      </c>
      <c r="E11" s="127" t="s">
        <v>62</v>
      </c>
      <c r="F11" s="128">
        <v>4437907</v>
      </c>
      <c r="G11" s="141">
        <v>0</v>
      </c>
      <c r="H11" s="134" t="str">
        <f t="shared" si="0"/>
        <v>EL VALOR NO PUEDE SER 0, FAVOR VERIFICAR</v>
      </c>
      <c r="I11" s="30"/>
    </row>
    <row r="12" spans="1:9" s="27" customFormat="1" ht="78.75">
      <c r="A12" s="123">
        <v>7</v>
      </c>
      <c r="B12" s="124" t="s">
        <v>73</v>
      </c>
      <c r="C12" s="125" t="s">
        <v>74</v>
      </c>
      <c r="D12" s="126" t="s">
        <v>61</v>
      </c>
      <c r="E12" s="127" t="s">
        <v>62</v>
      </c>
      <c r="F12" s="128">
        <v>1748408</v>
      </c>
      <c r="G12" s="141">
        <v>0</v>
      </c>
      <c r="H12" s="134" t="str">
        <f t="shared" si="0"/>
        <v>EL VALOR NO PUEDE SER 0, FAVOR VERIFICAR</v>
      </c>
      <c r="I12" s="30"/>
    </row>
    <row r="13" spans="1:9" s="27" customFormat="1" ht="299.25">
      <c r="A13" s="123">
        <v>8</v>
      </c>
      <c r="B13" s="124" t="s">
        <v>75</v>
      </c>
      <c r="C13" s="125" t="s">
        <v>76</v>
      </c>
      <c r="D13" s="126" t="s">
        <v>61</v>
      </c>
      <c r="E13" s="127" t="s">
        <v>62</v>
      </c>
      <c r="F13" s="128">
        <v>8298465</v>
      </c>
      <c r="G13" s="141">
        <v>0</v>
      </c>
      <c r="H13" s="134" t="str">
        <f t="shared" si="0"/>
        <v>EL VALOR NO PUEDE SER 0, FAVOR VERIFICAR</v>
      </c>
      <c r="I13" s="30"/>
    </row>
    <row r="14" spans="1:9" s="27" customFormat="1" ht="220.5">
      <c r="A14" s="123">
        <v>9</v>
      </c>
      <c r="B14" s="124" t="s">
        <v>77</v>
      </c>
      <c r="C14" s="125" t="s">
        <v>78</v>
      </c>
      <c r="D14" s="126" t="s">
        <v>61</v>
      </c>
      <c r="E14" s="127" t="s">
        <v>62</v>
      </c>
      <c r="F14" s="128">
        <v>3637433</v>
      </c>
      <c r="G14" s="141">
        <v>0</v>
      </c>
      <c r="H14" s="134" t="str">
        <f t="shared" si="0"/>
        <v>EL VALOR NO PUEDE SER 0, FAVOR VERIFICAR</v>
      </c>
      <c r="I14" s="30"/>
    </row>
    <row r="15" spans="1:9" s="27" customFormat="1" ht="204.75">
      <c r="A15" s="123">
        <v>10</v>
      </c>
      <c r="B15" s="124" t="s">
        <v>79</v>
      </c>
      <c r="C15" s="125" t="s">
        <v>80</v>
      </c>
      <c r="D15" s="126" t="s">
        <v>61</v>
      </c>
      <c r="E15" s="127" t="s">
        <v>62</v>
      </c>
      <c r="F15" s="128">
        <v>4714780</v>
      </c>
      <c r="G15" s="141">
        <v>0</v>
      </c>
      <c r="H15" s="134" t="str">
        <f t="shared" si="0"/>
        <v>EL VALOR NO PUEDE SER 0, FAVOR VERIFICAR</v>
      </c>
      <c r="I15" s="30"/>
    </row>
    <row r="16" spans="1:9" s="27" customFormat="1" ht="299.25">
      <c r="A16" s="123">
        <v>11</v>
      </c>
      <c r="B16" s="124" t="s">
        <v>81</v>
      </c>
      <c r="C16" s="125" t="s">
        <v>82</v>
      </c>
      <c r="D16" s="126" t="s">
        <v>61</v>
      </c>
      <c r="E16" s="127" t="s">
        <v>62</v>
      </c>
      <c r="F16" s="128">
        <v>58901033</v>
      </c>
      <c r="G16" s="141">
        <v>0</v>
      </c>
      <c r="H16" s="134" t="str">
        <f t="shared" si="0"/>
        <v>EL VALOR NO PUEDE SER 0, FAVOR VERIFICAR</v>
      </c>
      <c r="I16" s="30"/>
    </row>
    <row r="17" spans="1:9" s="27" customFormat="1" ht="299.25">
      <c r="A17" s="123">
        <v>12</v>
      </c>
      <c r="B17" s="124" t="s">
        <v>83</v>
      </c>
      <c r="C17" s="125" t="s">
        <v>84</v>
      </c>
      <c r="D17" s="126" t="s">
        <v>61</v>
      </c>
      <c r="E17" s="127" t="s">
        <v>62</v>
      </c>
      <c r="F17" s="128">
        <v>3863335</v>
      </c>
      <c r="G17" s="141">
        <v>0</v>
      </c>
      <c r="H17" s="134" t="str">
        <f t="shared" si="0"/>
        <v>EL VALOR NO PUEDE SER 0, FAVOR VERIFICAR</v>
      </c>
      <c r="I17" s="30"/>
    </row>
    <row r="18" spans="1:9" s="27" customFormat="1" ht="126">
      <c r="A18" s="123">
        <v>13</v>
      </c>
      <c r="B18" s="124" t="s">
        <v>85</v>
      </c>
      <c r="C18" s="125" t="s">
        <v>86</v>
      </c>
      <c r="D18" s="126" t="s">
        <v>61</v>
      </c>
      <c r="E18" s="127" t="s">
        <v>62</v>
      </c>
      <c r="F18" s="128">
        <v>3199077</v>
      </c>
      <c r="G18" s="141">
        <v>0</v>
      </c>
      <c r="H18" s="134" t="str">
        <f t="shared" si="0"/>
        <v>EL VALOR NO PUEDE SER 0, FAVOR VERIFICAR</v>
      </c>
      <c r="I18" s="30"/>
    </row>
    <row r="19" spans="1:9" s="27" customFormat="1" ht="330.75">
      <c r="A19" s="123">
        <v>14</v>
      </c>
      <c r="B19" s="124" t="s">
        <v>87</v>
      </c>
      <c r="C19" s="125" t="s">
        <v>88</v>
      </c>
      <c r="D19" s="126" t="s">
        <v>61</v>
      </c>
      <c r="E19" s="127" t="s">
        <v>62</v>
      </c>
      <c r="F19" s="128">
        <v>4399033</v>
      </c>
      <c r="G19" s="141">
        <v>0</v>
      </c>
      <c r="H19" s="134" t="str">
        <f t="shared" si="0"/>
        <v>EL VALOR NO PUEDE SER 0, FAVOR VERIFICAR</v>
      </c>
      <c r="I19" s="30"/>
    </row>
    <row r="20" spans="1:9" s="27" customFormat="1" ht="330.75">
      <c r="A20" s="123">
        <v>15</v>
      </c>
      <c r="B20" s="124" t="s">
        <v>89</v>
      </c>
      <c r="C20" s="125" t="s">
        <v>90</v>
      </c>
      <c r="D20" s="126" t="s">
        <v>61</v>
      </c>
      <c r="E20" s="127" t="s">
        <v>62</v>
      </c>
      <c r="F20" s="128">
        <v>5367693</v>
      </c>
      <c r="G20" s="141">
        <v>0</v>
      </c>
      <c r="H20" s="134" t="str">
        <f t="shared" si="0"/>
        <v>EL VALOR NO PUEDE SER 0, FAVOR VERIFICAR</v>
      </c>
      <c r="I20" s="30"/>
    </row>
    <row r="21" spans="1:9" s="27" customFormat="1" ht="141.75">
      <c r="A21" s="123">
        <v>16</v>
      </c>
      <c r="B21" s="124" t="s">
        <v>91</v>
      </c>
      <c r="C21" s="125" t="s">
        <v>92</v>
      </c>
      <c r="D21" s="126" t="s">
        <v>61</v>
      </c>
      <c r="E21" s="127" t="s">
        <v>62</v>
      </c>
      <c r="F21" s="128">
        <v>43007</v>
      </c>
      <c r="G21" s="141">
        <v>0</v>
      </c>
      <c r="H21" s="134" t="str">
        <f t="shared" si="0"/>
        <v>EL VALOR NO PUEDE SER 0, FAVOR VERIFICAR</v>
      </c>
      <c r="I21" s="30"/>
    </row>
    <row r="22" spans="1:9" s="27" customFormat="1" ht="252">
      <c r="A22" s="123">
        <v>17</v>
      </c>
      <c r="B22" s="124" t="s">
        <v>93</v>
      </c>
      <c r="C22" s="125" t="s">
        <v>94</v>
      </c>
      <c r="D22" s="126" t="s">
        <v>61</v>
      </c>
      <c r="E22" s="127" t="s">
        <v>62</v>
      </c>
      <c r="F22" s="128">
        <v>945574</v>
      </c>
      <c r="G22" s="141">
        <v>0</v>
      </c>
      <c r="H22" s="134" t="str">
        <f t="shared" si="0"/>
        <v>EL VALOR NO PUEDE SER 0, FAVOR VERIFICAR</v>
      </c>
      <c r="I22" s="30"/>
    </row>
    <row r="23" spans="1:9" s="27" customFormat="1" ht="252">
      <c r="A23" s="123">
        <v>18</v>
      </c>
      <c r="B23" s="124" t="s">
        <v>95</v>
      </c>
      <c r="C23" s="125" t="s">
        <v>96</v>
      </c>
      <c r="D23" s="126" t="s">
        <v>61</v>
      </c>
      <c r="E23" s="127" t="s">
        <v>62</v>
      </c>
      <c r="F23" s="128">
        <v>5052740</v>
      </c>
      <c r="G23" s="141">
        <v>0</v>
      </c>
      <c r="H23" s="134" t="str">
        <f t="shared" si="0"/>
        <v>EL VALOR NO PUEDE SER 0, FAVOR VERIFICAR</v>
      </c>
      <c r="I23" s="30"/>
    </row>
    <row r="24" spans="1:9" s="27" customFormat="1" ht="63">
      <c r="A24" s="123">
        <v>19</v>
      </c>
      <c r="B24" s="124" t="s">
        <v>97</v>
      </c>
      <c r="C24" s="125" t="s">
        <v>98</v>
      </c>
      <c r="D24" s="126" t="s">
        <v>61</v>
      </c>
      <c r="E24" s="127" t="s">
        <v>62</v>
      </c>
      <c r="F24" s="128">
        <v>497599</v>
      </c>
      <c r="G24" s="141">
        <v>0</v>
      </c>
      <c r="H24" s="134" t="str">
        <f t="shared" si="0"/>
        <v>EL VALOR NO PUEDE SER 0, FAVOR VERIFICAR</v>
      </c>
      <c r="I24" s="30"/>
    </row>
    <row r="25" spans="1:9" s="27" customFormat="1" ht="94.5">
      <c r="A25" s="123">
        <v>20</v>
      </c>
      <c r="B25" s="124" t="s">
        <v>99</v>
      </c>
      <c r="C25" s="125" t="s">
        <v>100</v>
      </c>
      <c r="D25" s="126" t="s">
        <v>61</v>
      </c>
      <c r="E25" s="127" t="s">
        <v>62</v>
      </c>
      <c r="F25" s="128">
        <v>378817</v>
      </c>
      <c r="G25" s="141">
        <v>0</v>
      </c>
      <c r="H25" s="134" t="str">
        <f t="shared" si="0"/>
        <v>EL VALOR NO PUEDE SER 0, FAVOR VERIFICAR</v>
      </c>
      <c r="I25" s="30"/>
    </row>
    <row r="26" spans="1:9" s="27" customFormat="1" ht="47.25">
      <c r="A26" s="123">
        <v>21</v>
      </c>
      <c r="B26" s="124" t="s">
        <v>101</v>
      </c>
      <c r="C26" s="125" t="s">
        <v>102</v>
      </c>
      <c r="D26" s="126" t="s">
        <v>61</v>
      </c>
      <c r="E26" s="127" t="s">
        <v>62</v>
      </c>
      <c r="F26" s="128">
        <v>242260</v>
      </c>
      <c r="G26" s="141">
        <v>0</v>
      </c>
      <c r="H26" s="134" t="str">
        <f t="shared" si="0"/>
        <v>EL VALOR NO PUEDE SER 0, FAVOR VERIFICAR</v>
      </c>
      <c r="I26" s="30"/>
    </row>
    <row r="27" spans="1:9" s="27" customFormat="1" ht="47.25">
      <c r="A27" s="123">
        <v>22</v>
      </c>
      <c r="B27" s="124" t="s">
        <v>103</v>
      </c>
      <c r="C27" s="125" t="s">
        <v>104</v>
      </c>
      <c r="D27" s="126" t="s">
        <v>61</v>
      </c>
      <c r="E27" s="127" t="s">
        <v>62</v>
      </c>
      <c r="F27" s="128">
        <v>242260</v>
      </c>
      <c r="G27" s="141">
        <v>0</v>
      </c>
      <c r="H27" s="134" t="str">
        <f t="shared" si="0"/>
        <v>EL VALOR NO PUEDE SER 0, FAVOR VERIFICAR</v>
      </c>
      <c r="I27" s="30"/>
    </row>
    <row r="28" spans="1:9" s="27" customFormat="1" ht="47.25">
      <c r="A28" s="123">
        <v>23</v>
      </c>
      <c r="B28" s="124" t="s">
        <v>105</v>
      </c>
      <c r="C28" s="125" t="s">
        <v>106</v>
      </c>
      <c r="D28" s="126" t="s">
        <v>61</v>
      </c>
      <c r="E28" s="127" t="s">
        <v>62</v>
      </c>
      <c r="F28" s="128">
        <v>50876</v>
      </c>
      <c r="G28" s="141">
        <v>0</v>
      </c>
      <c r="H28" s="134" t="str">
        <f t="shared" si="0"/>
        <v>EL VALOR NO PUEDE SER 0, FAVOR VERIFICAR</v>
      </c>
      <c r="I28" s="30"/>
    </row>
    <row r="29" spans="1:9" s="27" customFormat="1" ht="31.5">
      <c r="A29" s="123">
        <v>24</v>
      </c>
      <c r="B29" s="124" t="s">
        <v>107</v>
      </c>
      <c r="C29" s="125" t="s">
        <v>108</v>
      </c>
      <c r="D29" s="126" t="s">
        <v>61</v>
      </c>
      <c r="E29" s="127" t="s">
        <v>62</v>
      </c>
      <c r="F29" s="128">
        <v>4398</v>
      </c>
      <c r="G29" s="141">
        <v>0</v>
      </c>
      <c r="H29" s="134" t="str">
        <f t="shared" si="0"/>
        <v>EL VALOR NO PUEDE SER 0, FAVOR VERIFICAR</v>
      </c>
      <c r="I29" s="30"/>
    </row>
    <row r="30" spans="1:9" s="27" customFormat="1" ht="63">
      <c r="A30" s="123">
        <v>25</v>
      </c>
      <c r="B30" s="124" t="s">
        <v>109</v>
      </c>
      <c r="C30" s="125" t="s">
        <v>110</v>
      </c>
      <c r="D30" s="126" t="s">
        <v>61</v>
      </c>
      <c r="E30" s="127" t="s">
        <v>62</v>
      </c>
      <c r="F30" s="128">
        <v>579879</v>
      </c>
      <c r="G30" s="141">
        <v>0</v>
      </c>
      <c r="H30" s="134" t="str">
        <f t="shared" si="0"/>
        <v>EL VALOR NO PUEDE SER 0, FAVOR VERIFICAR</v>
      </c>
      <c r="I30" s="30"/>
    </row>
    <row r="31" spans="1:9" s="27" customFormat="1" ht="78.75">
      <c r="A31" s="123">
        <v>26</v>
      </c>
      <c r="B31" s="124" t="s">
        <v>111</v>
      </c>
      <c r="C31" s="125" t="s">
        <v>112</v>
      </c>
      <c r="D31" s="126" t="s">
        <v>61</v>
      </c>
      <c r="E31" s="127" t="s">
        <v>62</v>
      </c>
      <c r="F31" s="128">
        <v>605662</v>
      </c>
      <c r="G31" s="141">
        <v>0</v>
      </c>
      <c r="H31" s="134" t="str">
        <f t="shared" si="0"/>
        <v>EL VALOR NO PUEDE SER 0, FAVOR VERIFICAR</v>
      </c>
      <c r="I31" s="30"/>
    </row>
    <row r="32" spans="1:9" s="27" customFormat="1" ht="78.75">
      <c r="A32" s="123">
        <v>27</v>
      </c>
      <c r="B32" s="124" t="s">
        <v>113</v>
      </c>
      <c r="C32" s="125" t="s">
        <v>114</v>
      </c>
      <c r="D32" s="126" t="s">
        <v>61</v>
      </c>
      <c r="E32" s="127" t="s">
        <v>115</v>
      </c>
      <c r="F32" s="128">
        <v>172550</v>
      </c>
      <c r="G32" s="141">
        <v>0</v>
      </c>
      <c r="H32" s="134" t="str">
        <f t="shared" si="0"/>
        <v>EL VALOR NO PUEDE SER 0, FAVOR VERIFICAR</v>
      </c>
      <c r="I32" s="30"/>
    </row>
    <row r="33" spans="1:9" s="27" customFormat="1" ht="173.25">
      <c r="A33" s="123">
        <v>28</v>
      </c>
      <c r="B33" s="124" t="s">
        <v>116</v>
      </c>
      <c r="C33" s="125" t="s">
        <v>117</v>
      </c>
      <c r="D33" s="126" t="s">
        <v>61</v>
      </c>
      <c r="E33" s="127" t="s">
        <v>115</v>
      </c>
      <c r="F33" s="128">
        <v>261067</v>
      </c>
      <c r="G33" s="141">
        <v>0</v>
      </c>
      <c r="H33" s="134" t="str">
        <f t="shared" si="0"/>
        <v>EL VALOR NO PUEDE SER 0, FAVOR VERIFICAR</v>
      </c>
      <c r="I33" s="30"/>
    </row>
    <row r="34" spans="1:9" s="27" customFormat="1" ht="110.25">
      <c r="A34" s="123">
        <v>29</v>
      </c>
      <c r="B34" s="124" t="s">
        <v>118</v>
      </c>
      <c r="C34" s="125" t="s">
        <v>119</v>
      </c>
      <c r="D34" s="126" t="s">
        <v>61</v>
      </c>
      <c r="E34" s="127" t="s">
        <v>115</v>
      </c>
      <c r="F34" s="128">
        <v>541878</v>
      </c>
      <c r="G34" s="141">
        <v>0</v>
      </c>
      <c r="H34" s="134" t="str">
        <f t="shared" si="0"/>
        <v>EL VALOR NO PUEDE SER 0, FAVOR VERIFICAR</v>
      </c>
      <c r="I34" s="30"/>
    </row>
    <row r="35" spans="1:9" s="27" customFormat="1" ht="189">
      <c r="A35" s="123">
        <v>30</v>
      </c>
      <c r="B35" s="124" t="s">
        <v>120</v>
      </c>
      <c r="C35" s="125" t="s">
        <v>121</v>
      </c>
      <c r="D35" s="126" t="s">
        <v>61</v>
      </c>
      <c r="E35" s="127" t="s">
        <v>115</v>
      </c>
      <c r="F35" s="128">
        <v>6199900</v>
      </c>
      <c r="G35" s="141">
        <v>0</v>
      </c>
      <c r="H35" s="134" t="str">
        <f t="shared" si="0"/>
        <v>EL VALOR NO PUEDE SER 0, FAVOR VERIFICAR</v>
      </c>
      <c r="I35" s="30"/>
    </row>
    <row r="36" spans="1:9" s="27" customFormat="1" ht="189">
      <c r="A36" s="123">
        <v>31</v>
      </c>
      <c r="B36" s="124" t="s">
        <v>122</v>
      </c>
      <c r="C36" s="125" t="s">
        <v>123</v>
      </c>
      <c r="D36" s="126" t="s">
        <v>61</v>
      </c>
      <c r="E36" s="127" t="s">
        <v>115</v>
      </c>
      <c r="F36" s="128">
        <v>4483127</v>
      </c>
      <c r="G36" s="141">
        <v>0</v>
      </c>
      <c r="H36" s="134" t="str">
        <f t="shared" si="0"/>
        <v>EL VALOR NO PUEDE SER 0, FAVOR VERIFICAR</v>
      </c>
      <c r="I36" s="30"/>
    </row>
    <row r="37" spans="1:9" s="27" customFormat="1" ht="189">
      <c r="A37" s="123">
        <v>32</v>
      </c>
      <c r="B37" s="124" t="s">
        <v>124</v>
      </c>
      <c r="C37" s="125" t="s">
        <v>125</v>
      </c>
      <c r="D37" s="126" t="s">
        <v>61</v>
      </c>
      <c r="E37" s="127" t="s">
        <v>115</v>
      </c>
      <c r="F37" s="128">
        <v>3404352</v>
      </c>
      <c r="G37" s="141">
        <v>0</v>
      </c>
      <c r="H37" s="134" t="str">
        <f t="shared" si="0"/>
        <v>EL VALOR NO PUEDE SER 0, FAVOR VERIFICAR</v>
      </c>
      <c r="I37" s="30"/>
    </row>
    <row r="38" spans="1:9" s="27" customFormat="1" ht="78.75">
      <c r="A38" s="123">
        <v>33</v>
      </c>
      <c r="B38" s="124" t="s">
        <v>126</v>
      </c>
      <c r="C38" s="125" t="s">
        <v>127</v>
      </c>
      <c r="D38" s="126" t="s">
        <v>61</v>
      </c>
      <c r="E38" s="127" t="s">
        <v>115</v>
      </c>
      <c r="F38" s="128">
        <v>1475124</v>
      </c>
      <c r="G38" s="141">
        <v>0</v>
      </c>
      <c r="H38" s="134" t="str">
        <f t="shared" si="0"/>
        <v>EL VALOR NO PUEDE SER 0, FAVOR VERIFICAR</v>
      </c>
      <c r="I38" s="30"/>
    </row>
    <row r="39" spans="1:9" s="27" customFormat="1" ht="173.25">
      <c r="A39" s="123">
        <v>34</v>
      </c>
      <c r="B39" s="124" t="s">
        <v>128</v>
      </c>
      <c r="C39" s="125" t="s">
        <v>129</v>
      </c>
      <c r="D39" s="126" t="s">
        <v>61</v>
      </c>
      <c r="E39" s="127" t="s">
        <v>115</v>
      </c>
      <c r="F39" s="128">
        <v>298833</v>
      </c>
      <c r="G39" s="141">
        <v>0</v>
      </c>
      <c r="H39" s="134" t="str">
        <f t="shared" si="0"/>
        <v>EL VALOR NO PUEDE SER 0, FAVOR VERIFICAR</v>
      </c>
      <c r="I39" s="30"/>
    </row>
    <row r="40" spans="1:9" s="27" customFormat="1" ht="236.25">
      <c r="A40" s="123">
        <v>35</v>
      </c>
      <c r="B40" s="124" t="s">
        <v>130</v>
      </c>
      <c r="C40" s="125" t="s">
        <v>131</v>
      </c>
      <c r="D40" s="126" t="s">
        <v>61</v>
      </c>
      <c r="E40" s="127" t="s">
        <v>115</v>
      </c>
      <c r="F40" s="128">
        <v>500117</v>
      </c>
      <c r="G40" s="141">
        <v>0</v>
      </c>
      <c r="H40" s="134" t="str">
        <f t="shared" si="0"/>
        <v>EL VALOR NO PUEDE SER 0, FAVOR VERIFICAR</v>
      </c>
      <c r="I40" s="30"/>
    </row>
    <row r="41" spans="1:9" s="27" customFormat="1" ht="173.25">
      <c r="A41" s="123">
        <v>36</v>
      </c>
      <c r="B41" s="124" t="s">
        <v>132</v>
      </c>
      <c r="C41" s="125" t="s">
        <v>133</v>
      </c>
      <c r="D41" s="126" t="s">
        <v>61</v>
      </c>
      <c r="E41" s="127" t="s">
        <v>62</v>
      </c>
      <c r="F41" s="128">
        <v>2811573</v>
      </c>
      <c r="G41" s="141">
        <v>0</v>
      </c>
      <c r="H41" s="134" t="str">
        <f t="shared" si="0"/>
        <v>EL VALOR NO PUEDE SER 0, FAVOR VERIFICAR</v>
      </c>
      <c r="I41" s="30"/>
    </row>
    <row r="42" spans="1:9" s="27" customFormat="1" ht="204.75">
      <c r="A42" s="123">
        <v>37</v>
      </c>
      <c r="B42" s="124" t="s">
        <v>134</v>
      </c>
      <c r="C42" s="125" t="s">
        <v>135</v>
      </c>
      <c r="D42" s="126" t="s">
        <v>61</v>
      </c>
      <c r="E42" s="127" t="s">
        <v>62</v>
      </c>
      <c r="F42" s="128">
        <v>285600</v>
      </c>
      <c r="G42" s="141">
        <v>0</v>
      </c>
      <c r="H42" s="134" t="str">
        <f t="shared" si="0"/>
        <v>EL VALOR NO PUEDE SER 0, FAVOR VERIFICAR</v>
      </c>
      <c r="I42" s="30"/>
    </row>
    <row r="43" spans="1:9" s="27" customFormat="1" ht="189">
      <c r="A43" s="123">
        <v>38</v>
      </c>
      <c r="B43" s="124" t="s">
        <v>136</v>
      </c>
      <c r="C43" s="125" t="s">
        <v>137</v>
      </c>
      <c r="D43" s="126" t="s">
        <v>61</v>
      </c>
      <c r="E43" s="127" t="s">
        <v>115</v>
      </c>
      <c r="F43" s="128">
        <v>2852827</v>
      </c>
      <c r="G43" s="141">
        <v>0</v>
      </c>
      <c r="H43" s="134" t="str">
        <f t="shared" si="0"/>
        <v>EL VALOR NO PUEDE SER 0, FAVOR VERIFICAR</v>
      </c>
      <c r="I43" s="30"/>
    </row>
    <row r="44" spans="1:9" s="27" customFormat="1" ht="173.25">
      <c r="A44" s="123">
        <v>39</v>
      </c>
      <c r="B44" s="124" t="s">
        <v>138</v>
      </c>
      <c r="C44" s="125" t="s">
        <v>139</v>
      </c>
      <c r="D44" s="126" t="s">
        <v>61</v>
      </c>
      <c r="E44" s="127" t="s">
        <v>62</v>
      </c>
      <c r="F44" s="128">
        <v>368900</v>
      </c>
      <c r="G44" s="141">
        <v>0</v>
      </c>
      <c r="H44" s="134" t="str">
        <f t="shared" si="0"/>
        <v>EL VALOR NO PUEDE SER 0, FAVOR VERIFICAR</v>
      </c>
      <c r="I44" s="30"/>
    </row>
    <row r="45" spans="1:9" s="27" customFormat="1" ht="47.25">
      <c r="A45" s="123">
        <v>40</v>
      </c>
      <c r="B45" s="124" t="s">
        <v>140</v>
      </c>
      <c r="C45" s="125" t="s">
        <v>141</v>
      </c>
      <c r="D45" s="126" t="s">
        <v>61</v>
      </c>
      <c r="E45" s="127" t="s">
        <v>62</v>
      </c>
      <c r="F45" s="128">
        <v>11196234</v>
      </c>
      <c r="G45" s="141">
        <v>0</v>
      </c>
      <c r="H45" s="134" t="str">
        <f t="shared" si="0"/>
        <v>EL VALOR NO PUEDE SER 0, FAVOR VERIFICAR</v>
      </c>
      <c r="I45" s="30"/>
    </row>
    <row r="46" spans="1:9" s="27" customFormat="1" ht="78.75">
      <c r="A46" s="123">
        <v>41</v>
      </c>
      <c r="B46" s="124" t="s">
        <v>142</v>
      </c>
      <c r="C46" s="125" t="s">
        <v>143</v>
      </c>
      <c r="D46" s="126" t="s">
        <v>61</v>
      </c>
      <c r="E46" s="127" t="s">
        <v>62</v>
      </c>
      <c r="F46" s="128">
        <v>16400739</v>
      </c>
      <c r="G46" s="141">
        <v>0</v>
      </c>
      <c r="H46" s="134" t="str">
        <f t="shared" si="0"/>
        <v>EL VALOR NO PUEDE SER 0, FAVOR VERIFICAR</v>
      </c>
      <c r="I46" s="30"/>
    </row>
    <row r="47" spans="1:9" s="27" customFormat="1" ht="409.5">
      <c r="A47" s="123">
        <v>42</v>
      </c>
      <c r="B47" s="124" t="s">
        <v>144</v>
      </c>
      <c r="C47" s="125" t="s">
        <v>145</v>
      </c>
      <c r="D47" s="126" t="s">
        <v>146</v>
      </c>
      <c r="E47" s="127" t="s">
        <v>147</v>
      </c>
      <c r="F47" s="128">
        <v>526350</v>
      </c>
      <c r="G47" s="141">
        <v>0</v>
      </c>
      <c r="H47" s="134" t="str">
        <f t="shared" si="0"/>
        <v>EL VALOR NO PUEDE SER 0, FAVOR VERIFICAR</v>
      </c>
      <c r="I47" s="30"/>
    </row>
    <row r="48" spans="1:9" s="27" customFormat="1" ht="330.75">
      <c r="A48" s="123">
        <v>43</v>
      </c>
      <c r="B48" s="124" t="s">
        <v>148</v>
      </c>
      <c r="C48" s="125" t="s">
        <v>149</v>
      </c>
      <c r="D48" s="126" t="s">
        <v>150</v>
      </c>
      <c r="E48" s="127" t="s">
        <v>115</v>
      </c>
      <c r="F48" s="128">
        <v>1785298</v>
      </c>
      <c r="G48" s="141">
        <v>0</v>
      </c>
      <c r="H48" s="134" t="str">
        <f t="shared" si="0"/>
        <v>EL VALOR NO PUEDE SER 0, FAVOR VERIFICAR</v>
      </c>
      <c r="I48" s="30"/>
    </row>
    <row r="49" spans="1:9" s="27" customFormat="1" ht="330.75">
      <c r="A49" s="123">
        <v>44</v>
      </c>
      <c r="B49" s="124" t="s">
        <v>151</v>
      </c>
      <c r="C49" s="125" t="s">
        <v>149</v>
      </c>
      <c r="D49" s="126" t="s">
        <v>152</v>
      </c>
      <c r="E49" s="127" t="s">
        <v>115</v>
      </c>
      <c r="F49" s="128">
        <v>2879800</v>
      </c>
      <c r="G49" s="141">
        <v>0</v>
      </c>
      <c r="H49" s="134" t="str">
        <f t="shared" si="0"/>
        <v>EL VALOR NO PUEDE SER 0, FAVOR VERIFICAR</v>
      </c>
      <c r="I49" s="30"/>
    </row>
    <row r="50" spans="1:9" s="27" customFormat="1" ht="220.5">
      <c r="A50" s="123">
        <v>45</v>
      </c>
      <c r="B50" s="124" t="s">
        <v>153</v>
      </c>
      <c r="C50" s="125" t="s">
        <v>154</v>
      </c>
      <c r="D50" s="126" t="s">
        <v>155</v>
      </c>
      <c r="E50" s="127" t="s">
        <v>115</v>
      </c>
      <c r="F50" s="128">
        <v>589050</v>
      </c>
      <c r="G50" s="141">
        <v>0</v>
      </c>
      <c r="H50" s="134" t="str">
        <f t="shared" si="0"/>
        <v>EL VALOR NO PUEDE SER 0, FAVOR VERIFICAR</v>
      </c>
      <c r="I50" s="30"/>
    </row>
    <row r="51" spans="1:9" s="27" customFormat="1" ht="409.5">
      <c r="A51" s="123">
        <v>46</v>
      </c>
      <c r="B51" s="124" t="s">
        <v>156</v>
      </c>
      <c r="C51" s="125" t="s">
        <v>157</v>
      </c>
      <c r="D51" s="126" t="s">
        <v>158</v>
      </c>
      <c r="E51" s="127" t="s">
        <v>115</v>
      </c>
      <c r="F51" s="128">
        <v>184450</v>
      </c>
      <c r="G51" s="141">
        <v>0</v>
      </c>
      <c r="H51" s="134" t="str">
        <f t="shared" si="0"/>
        <v>EL VALOR NO PUEDE SER 0, FAVOR VERIFICAR</v>
      </c>
      <c r="I51" s="30"/>
    </row>
    <row r="52" spans="1:9" s="27" customFormat="1" ht="126">
      <c r="A52" s="123">
        <v>47</v>
      </c>
      <c r="B52" s="124" t="s">
        <v>159</v>
      </c>
      <c r="C52" s="125" t="s">
        <v>160</v>
      </c>
      <c r="D52" s="126" t="s">
        <v>155</v>
      </c>
      <c r="E52" s="127" t="s">
        <v>115</v>
      </c>
      <c r="F52" s="128">
        <v>255850</v>
      </c>
      <c r="G52" s="141">
        <v>0</v>
      </c>
      <c r="H52" s="134" t="str">
        <f t="shared" si="0"/>
        <v>EL VALOR NO PUEDE SER 0, FAVOR VERIFICAR</v>
      </c>
      <c r="I52" s="30"/>
    </row>
    <row r="53" spans="1:9" s="27" customFormat="1" ht="63">
      <c r="A53" s="123">
        <v>48</v>
      </c>
      <c r="B53" s="124" t="s">
        <v>161</v>
      </c>
      <c r="C53" s="125" t="s">
        <v>162</v>
      </c>
      <c r="D53" s="126" t="s">
        <v>163</v>
      </c>
      <c r="E53" s="127" t="s">
        <v>147</v>
      </c>
      <c r="F53" s="128">
        <v>239642</v>
      </c>
      <c r="G53" s="141">
        <v>0</v>
      </c>
      <c r="H53" s="134" t="str">
        <f t="shared" si="0"/>
        <v>EL VALOR NO PUEDE SER 0, FAVOR VERIFICAR</v>
      </c>
      <c r="I53" s="30"/>
    </row>
    <row r="54" spans="1:9" s="27" customFormat="1" ht="47.25">
      <c r="A54" s="123">
        <v>49</v>
      </c>
      <c r="B54" s="124" t="s">
        <v>164</v>
      </c>
      <c r="C54" s="125" t="s">
        <v>165</v>
      </c>
      <c r="D54" s="126" t="s">
        <v>166</v>
      </c>
      <c r="E54" s="127" t="s">
        <v>147</v>
      </c>
      <c r="F54" s="128">
        <v>319473</v>
      </c>
      <c r="G54" s="141">
        <v>0</v>
      </c>
      <c r="H54" s="134" t="str">
        <f t="shared" si="0"/>
        <v>EL VALOR NO PUEDE SER 0, FAVOR VERIFICAR</v>
      </c>
      <c r="I54" s="30"/>
    </row>
    <row r="55" spans="1:9" s="27" customFormat="1" ht="94.5">
      <c r="A55" s="123">
        <v>50</v>
      </c>
      <c r="B55" s="124" t="s">
        <v>167</v>
      </c>
      <c r="C55" s="125" t="s">
        <v>168</v>
      </c>
      <c r="D55" s="126" t="s">
        <v>166</v>
      </c>
      <c r="E55" s="127" t="s">
        <v>147</v>
      </c>
      <c r="F55" s="128">
        <v>1438710</v>
      </c>
      <c r="G55" s="141">
        <v>0</v>
      </c>
      <c r="H55" s="134" t="str">
        <f t="shared" si="0"/>
        <v>EL VALOR NO PUEDE SER 0, FAVOR VERIFICAR</v>
      </c>
      <c r="I55" s="30"/>
    </row>
    <row r="56" spans="1:9" s="27" customFormat="1" ht="63">
      <c r="A56" s="123">
        <v>51</v>
      </c>
      <c r="B56" s="124" t="s">
        <v>169</v>
      </c>
      <c r="C56" s="125" t="s">
        <v>170</v>
      </c>
      <c r="D56" s="126" t="s">
        <v>171</v>
      </c>
      <c r="E56" s="127" t="s">
        <v>147</v>
      </c>
      <c r="F56" s="128">
        <v>483248</v>
      </c>
      <c r="G56" s="141">
        <v>0</v>
      </c>
      <c r="H56" s="134" t="str">
        <f t="shared" si="0"/>
        <v>EL VALOR NO PUEDE SER 0, FAVOR VERIFICAR</v>
      </c>
      <c r="I56" s="30"/>
    </row>
    <row r="57" spans="1:9" s="27" customFormat="1" ht="78.75">
      <c r="A57" s="123">
        <v>52</v>
      </c>
      <c r="B57" s="124" t="s">
        <v>172</v>
      </c>
      <c r="C57" s="125" t="s">
        <v>173</v>
      </c>
      <c r="D57" s="126" t="s">
        <v>174</v>
      </c>
      <c r="E57" s="127" t="s">
        <v>147</v>
      </c>
      <c r="F57" s="128">
        <v>30586</v>
      </c>
      <c r="G57" s="141">
        <v>0</v>
      </c>
      <c r="H57" s="134" t="str">
        <f t="shared" si="0"/>
        <v>EL VALOR NO PUEDE SER 0, FAVOR VERIFICAR</v>
      </c>
      <c r="I57" s="30"/>
    </row>
    <row r="58" spans="1:9" s="27" customFormat="1" ht="30">
      <c r="A58" s="123">
        <v>53</v>
      </c>
      <c r="B58" s="124" t="s">
        <v>175</v>
      </c>
      <c r="C58" s="125" t="s">
        <v>176</v>
      </c>
      <c r="D58" s="126" t="s">
        <v>146</v>
      </c>
      <c r="E58" s="127" t="s">
        <v>147</v>
      </c>
      <c r="F58" s="128">
        <v>2737</v>
      </c>
      <c r="G58" s="141">
        <v>0</v>
      </c>
      <c r="H58" s="134" t="str">
        <f t="shared" si="0"/>
        <v>EL VALOR NO PUEDE SER 0, FAVOR VERIFICAR</v>
      </c>
      <c r="I58" s="30"/>
    </row>
    <row r="59" spans="1:9" s="27" customFormat="1" ht="78.75">
      <c r="A59" s="123">
        <v>54</v>
      </c>
      <c r="B59" s="124" t="s">
        <v>177</v>
      </c>
      <c r="C59" s="125" t="s">
        <v>178</v>
      </c>
      <c r="D59" s="126" t="s">
        <v>146</v>
      </c>
      <c r="E59" s="127" t="s">
        <v>147</v>
      </c>
      <c r="F59" s="128">
        <v>22015</v>
      </c>
      <c r="G59" s="141">
        <v>0</v>
      </c>
      <c r="H59" s="134" t="str">
        <f t="shared" si="0"/>
        <v>EL VALOR NO PUEDE SER 0, FAVOR VERIFICAR</v>
      </c>
      <c r="I59" s="30"/>
    </row>
    <row r="60" spans="1:9" s="27" customFormat="1" ht="126">
      <c r="A60" s="123">
        <v>55</v>
      </c>
      <c r="B60" s="124" t="s">
        <v>179</v>
      </c>
      <c r="C60" s="125" t="s">
        <v>180</v>
      </c>
      <c r="D60" s="126" t="s">
        <v>181</v>
      </c>
      <c r="E60" s="127" t="s">
        <v>115</v>
      </c>
      <c r="F60" s="128">
        <v>531533</v>
      </c>
      <c r="G60" s="141">
        <v>0</v>
      </c>
      <c r="H60" s="134" t="str">
        <f t="shared" si="0"/>
        <v>EL VALOR NO PUEDE SER 0, FAVOR VERIFICAR</v>
      </c>
      <c r="I60" s="30"/>
    </row>
    <row r="61" spans="1:9" s="27" customFormat="1" ht="126">
      <c r="A61" s="123">
        <v>56</v>
      </c>
      <c r="B61" s="124" t="s">
        <v>182</v>
      </c>
      <c r="C61" s="125" t="s">
        <v>183</v>
      </c>
      <c r="D61" s="126" t="s">
        <v>181</v>
      </c>
      <c r="E61" s="127" t="s">
        <v>115</v>
      </c>
      <c r="F61" s="128">
        <v>693303</v>
      </c>
      <c r="G61" s="141">
        <v>0</v>
      </c>
      <c r="H61" s="134" t="str">
        <f t="shared" si="0"/>
        <v>EL VALOR NO PUEDE SER 0, FAVOR VERIFICAR</v>
      </c>
      <c r="I61" s="30"/>
    </row>
    <row r="62" spans="1:9" s="27" customFormat="1" ht="126">
      <c r="A62" s="123">
        <v>57</v>
      </c>
      <c r="B62" s="124" t="s">
        <v>184</v>
      </c>
      <c r="C62" s="125" t="s">
        <v>185</v>
      </c>
      <c r="D62" s="126" t="s">
        <v>181</v>
      </c>
      <c r="E62" s="127" t="s">
        <v>115</v>
      </c>
      <c r="F62" s="128">
        <v>798469</v>
      </c>
      <c r="G62" s="141">
        <v>0</v>
      </c>
      <c r="H62" s="134" t="str">
        <f t="shared" si="0"/>
        <v>EL VALOR NO PUEDE SER 0, FAVOR VERIFICAR</v>
      </c>
      <c r="I62" s="30"/>
    </row>
    <row r="63" spans="1:9" s="27" customFormat="1" ht="126">
      <c r="A63" s="123">
        <v>58</v>
      </c>
      <c r="B63" s="124" t="s">
        <v>186</v>
      </c>
      <c r="C63" s="125" t="s">
        <v>187</v>
      </c>
      <c r="D63" s="126" t="s">
        <v>181</v>
      </c>
      <c r="E63" s="127" t="s">
        <v>115</v>
      </c>
      <c r="F63" s="128">
        <v>900016</v>
      </c>
      <c r="G63" s="141">
        <v>0</v>
      </c>
      <c r="H63" s="134" t="str">
        <f t="shared" si="0"/>
        <v>EL VALOR NO PUEDE SER 0, FAVOR VERIFICAR</v>
      </c>
      <c r="I63" s="30"/>
    </row>
    <row r="64" spans="1:9" s="27" customFormat="1" ht="126">
      <c r="A64" s="123">
        <v>59</v>
      </c>
      <c r="B64" s="124" t="s">
        <v>188</v>
      </c>
      <c r="C64" s="125" t="s">
        <v>189</v>
      </c>
      <c r="D64" s="126" t="s">
        <v>181</v>
      </c>
      <c r="E64" s="127" t="s">
        <v>115</v>
      </c>
      <c r="F64" s="128">
        <v>731223</v>
      </c>
      <c r="G64" s="141">
        <v>0</v>
      </c>
      <c r="H64" s="134" t="str">
        <f t="shared" si="0"/>
        <v>EL VALOR NO PUEDE SER 0, FAVOR VERIFICAR</v>
      </c>
      <c r="I64" s="30"/>
    </row>
    <row r="65" spans="1:9" s="27" customFormat="1" ht="126">
      <c r="A65" s="123">
        <v>60</v>
      </c>
      <c r="B65" s="124" t="s">
        <v>190</v>
      </c>
      <c r="C65" s="125" t="s">
        <v>191</v>
      </c>
      <c r="D65" s="126" t="s">
        <v>181</v>
      </c>
      <c r="E65" s="127" t="s">
        <v>115</v>
      </c>
      <c r="F65" s="128">
        <v>908158</v>
      </c>
      <c r="G65" s="141">
        <v>0</v>
      </c>
      <c r="H65" s="134" t="str">
        <f t="shared" si="0"/>
        <v>EL VALOR NO PUEDE SER 0, FAVOR VERIFICAR</v>
      </c>
      <c r="I65" s="30"/>
    </row>
    <row r="66" spans="1:9" s="27" customFormat="1" ht="126">
      <c r="A66" s="123">
        <v>61</v>
      </c>
      <c r="B66" s="124" t="s">
        <v>192</v>
      </c>
      <c r="C66" s="125" t="s">
        <v>193</v>
      </c>
      <c r="D66" s="126" t="s">
        <v>181</v>
      </c>
      <c r="E66" s="127" t="s">
        <v>115</v>
      </c>
      <c r="F66" s="128">
        <v>1234422</v>
      </c>
      <c r="G66" s="141">
        <v>0</v>
      </c>
      <c r="H66" s="134" t="str">
        <f t="shared" si="0"/>
        <v>EL VALOR NO PUEDE SER 0, FAVOR VERIFICAR</v>
      </c>
      <c r="I66" s="30"/>
    </row>
    <row r="67" spans="1:9" s="27" customFormat="1" ht="126">
      <c r="A67" s="123">
        <v>62</v>
      </c>
      <c r="B67" s="124" t="s">
        <v>194</v>
      </c>
      <c r="C67" s="125" t="s">
        <v>195</v>
      </c>
      <c r="D67" s="126" t="s">
        <v>181</v>
      </c>
      <c r="E67" s="127" t="s">
        <v>115</v>
      </c>
      <c r="F67" s="128">
        <v>1395275</v>
      </c>
      <c r="G67" s="141">
        <v>0</v>
      </c>
      <c r="H67" s="134" t="str">
        <f t="shared" si="0"/>
        <v>EL VALOR NO PUEDE SER 0, FAVOR VERIFICAR</v>
      </c>
      <c r="I67" s="30"/>
    </row>
    <row r="68" spans="1:9" s="27" customFormat="1" ht="141.75">
      <c r="A68" s="123">
        <v>63</v>
      </c>
      <c r="B68" s="124" t="s">
        <v>196</v>
      </c>
      <c r="C68" s="125" t="s">
        <v>197</v>
      </c>
      <c r="D68" s="126" t="s">
        <v>181</v>
      </c>
      <c r="E68" s="127" t="s">
        <v>115</v>
      </c>
      <c r="F68" s="128">
        <v>886237</v>
      </c>
      <c r="G68" s="141">
        <v>0</v>
      </c>
      <c r="H68" s="134" t="str">
        <f t="shared" si="0"/>
        <v>EL VALOR NO PUEDE SER 0, FAVOR VERIFICAR</v>
      </c>
      <c r="I68" s="30"/>
    </row>
    <row r="69" spans="1:9" s="27" customFormat="1" ht="141.75">
      <c r="A69" s="123">
        <v>64</v>
      </c>
      <c r="B69" s="124" t="s">
        <v>198</v>
      </c>
      <c r="C69" s="125" t="s">
        <v>199</v>
      </c>
      <c r="D69" s="126" t="s">
        <v>181</v>
      </c>
      <c r="E69" s="127" t="s">
        <v>115</v>
      </c>
      <c r="F69" s="128">
        <v>960768</v>
      </c>
      <c r="G69" s="141">
        <v>0</v>
      </c>
      <c r="H69" s="134" t="str">
        <f t="shared" si="0"/>
        <v>EL VALOR NO PUEDE SER 0, FAVOR VERIFICAR</v>
      </c>
      <c r="I69" s="30"/>
    </row>
    <row r="70" spans="1:9" s="27" customFormat="1" ht="141.75">
      <c r="A70" s="123">
        <v>65</v>
      </c>
      <c r="B70" s="124" t="s">
        <v>200</v>
      </c>
      <c r="C70" s="125" t="s">
        <v>201</v>
      </c>
      <c r="D70" s="126" t="s">
        <v>181</v>
      </c>
      <c r="E70" s="127" t="s">
        <v>115</v>
      </c>
      <c r="F70" s="128">
        <v>1167139</v>
      </c>
      <c r="G70" s="141">
        <v>0</v>
      </c>
      <c r="H70" s="134" t="str">
        <f t="shared" si="0"/>
        <v>EL VALOR NO PUEDE SER 0, FAVOR VERIFICAR</v>
      </c>
      <c r="I70" s="30"/>
    </row>
    <row r="71" spans="1:9" s="27" customFormat="1" ht="141.75">
      <c r="A71" s="123">
        <v>66</v>
      </c>
      <c r="B71" s="124" t="s">
        <v>202</v>
      </c>
      <c r="C71" s="125" t="s">
        <v>203</v>
      </c>
      <c r="D71" s="126" t="s">
        <v>181</v>
      </c>
      <c r="E71" s="127" t="s">
        <v>115</v>
      </c>
      <c r="F71" s="128">
        <v>1398250</v>
      </c>
      <c r="G71" s="141">
        <v>0</v>
      </c>
      <c r="H71" s="134" t="str">
        <f t="shared" ref="H71:H132" si="1">IF(G71=0,"EL VALOR NO PUEDE SER 0, FAVOR VERIFICAR",IF(G71&gt;F71,"ERROR, FAVOR VERIFICAR","ACEPTADO"))</f>
        <v>EL VALOR NO PUEDE SER 0, FAVOR VERIFICAR</v>
      </c>
      <c r="I71" s="30"/>
    </row>
    <row r="72" spans="1:9" s="27" customFormat="1" ht="141.75">
      <c r="A72" s="123">
        <v>67</v>
      </c>
      <c r="B72" s="124" t="s">
        <v>204</v>
      </c>
      <c r="C72" s="125" t="s">
        <v>205</v>
      </c>
      <c r="D72" s="126" t="s">
        <v>181</v>
      </c>
      <c r="E72" s="127" t="s">
        <v>115</v>
      </c>
      <c r="F72" s="128">
        <v>866821</v>
      </c>
      <c r="G72" s="141">
        <v>0</v>
      </c>
      <c r="H72" s="134" t="str">
        <f t="shared" si="1"/>
        <v>EL VALOR NO PUEDE SER 0, FAVOR VERIFICAR</v>
      </c>
      <c r="I72" s="30"/>
    </row>
    <row r="73" spans="1:9" s="27" customFormat="1" ht="141.75">
      <c r="A73" s="123">
        <v>68</v>
      </c>
      <c r="B73" s="124" t="s">
        <v>206</v>
      </c>
      <c r="C73" s="125" t="s">
        <v>207</v>
      </c>
      <c r="D73" s="126" t="s">
        <v>181</v>
      </c>
      <c r="E73" s="127" t="s">
        <v>115</v>
      </c>
      <c r="F73" s="128">
        <v>1047044</v>
      </c>
      <c r="G73" s="141">
        <v>0</v>
      </c>
      <c r="H73" s="134" t="str">
        <f t="shared" si="1"/>
        <v>EL VALOR NO PUEDE SER 0, FAVOR VERIFICAR</v>
      </c>
      <c r="I73" s="30"/>
    </row>
    <row r="74" spans="1:9" s="27" customFormat="1" ht="141.75">
      <c r="A74" s="123">
        <v>69</v>
      </c>
      <c r="B74" s="124" t="s">
        <v>208</v>
      </c>
      <c r="C74" s="125" t="s">
        <v>209</v>
      </c>
      <c r="D74" s="126" t="s">
        <v>181</v>
      </c>
      <c r="E74" s="127" t="s">
        <v>115</v>
      </c>
      <c r="F74" s="128">
        <v>1237600</v>
      </c>
      <c r="G74" s="141">
        <v>0</v>
      </c>
      <c r="H74" s="134" t="str">
        <f t="shared" si="1"/>
        <v>EL VALOR NO PUEDE SER 0, FAVOR VERIFICAR</v>
      </c>
      <c r="I74" s="30"/>
    </row>
    <row r="75" spans="1:9" s="27" customFormat="1" ht="141.75">
      <c r="A75" s="123">
        <v>70</v>
      </c>
      <c r="B75" s="124" t="s">
        <v>210</v>
      </c>
      <c r="C75" s="125" t="s">
        <v>211</v>
      </c>
      <c r="D75" s="126" t="s">
        <v>181</v>
      </c>
      <c r="E75" s="127" t="s">
        <v>115</v>
      </c>
      <c r="F75" s="128">
        <v>1642200</v>
      </c>
      <c r="G75" s="141">
        <v>0</v>
      </c>
      <c r="H75" s="134" t="str">
        <f t="shared" si="1"/>
        <v>EL VALOR NO PUEDE SER 0, FAVOR VERIFICAR</v>
      </c>
      <c r="I75" s="30"/>
    </row>
    <row r="76" spans="1:9" s="27" customFormat="1" ht="141.75">
      <c r="A76" s="123">
        <v>71</v>
      </c>
      <c r="B76" s="124" t="s">
        <v>212</v>
      </c>
      <c r="C76" s="125" t="s">
        <v>213</v>
      </c>
      <c r="D76" s="126" t="s">
        <v>181</v>
      </c>
      <c r="E76" s="127" t="s">
        <v>115</v>
      </c>
      <c r="F76" s="128">
        <v>2503760</v>
      </c>
      <c r="G76" s="141">
        <v>0</v>
      </c>
      <c r="H76" s="134" t="str">
        <f t="shared" si="1"/>
        <v>EL VALOR NO PUEDE SER 0, FAVOR VERIFICAR</v>
      </c>
      <c r="I76" s="30"/>
    </row>
    <row r="77" spans="1:9" s="27" customFormat="1" ht="141.75">
      <c r="A77" s="123">
        <v>72</v>
      </c>
      <c r="B77" s="124" t="s">
        <v>214</v>
      </c>
      <c r="C77" s="125" t="s">
        <v>215</v>
      </c>
      <c r="D77" s="126" t="s">
        <v>181</v>
      </c>
      <c r="E77" s="127" t="s">
        <v>115</v>
      </c>
      <c r="F77" s="128">
        <v>1348151</v>
      </c>
      <c r="G77" s="141">
        <v>0</v>
      </c>
      <c r="H77" s="134" t="str">
        <f t="shared" si="1"/>
        <v>EL VALOR NO PUEDE SER 0, FAVOR VERIFICAR</v>
      </c>
      <c r="I77" s="30"/>
    </row>
    <row r="78" spans="1:9" s="27" customFormat="1" ht="141.75">
      <c r="A78" s="123">
        <v>73</v>
      </c>
      <c r="B78" s="124" t="s">
        <v>216</v>
      </c>
      <c r="C78" s="125" t="s">
        <v>217</v>
      </c>
      <c r="D78" s="126" t="s">
        <v>181</v>
      </c>
      <c r="E78" s="127" t="s">
        <v>115</v>
      </c>
      <c r="F78" s="128">
        <v>1746567</v>
      </c>
      <c r="G78" s="141">
        <v>0</v>
      </c>
      <c r="H78" s="134" t="str">
        <f t="shared" si="1"/>
        <v>EL VALOR NO PUEDE SER 0, FAVOR VERIFICAR</v>
      </c>
      <c r="I78" s="30"/>
    </row>
    <row r="79" spans="1:9" s="27" customFormat="1" ht="141.75">
      <c r="A79" s="123">
        <v>74</v>
      </c>
      <c r="B79" s="124" t="s">
        <v>218</v>
      </c>
      <c r="C79" s="125" t="s">
        <v>219</v>
      </c>
      <c r="D79" s="126" t="s">
        <v>181</v>
      </c>
      <c r="E79" s="127" t="s">
        <v>115</v>
      </c>
      <c r="F79" s="128">
        <v>1806978</v>
      </c>
      <c r="G79" s="141">
        <v>0</v>
      </c>
      <c r="H79" s="134" t="str">
        <f t="shared" si="1"/>
        <v>EL VALOR NO PUEDE SER 0, FAVOR VERIFICAR</v>
      </c>
      <c r="I79" s="30"/>
    </row>
    <row r="80" spans="1:9" s="27" customFormat="1" ht="141.75">
      <c r="A80" s="123">
        <v>75</v>
      </c>
      <c r="B80" s="124" t="s">
        <v>220</v>
      </c>
      <c r="C80" s="125" t="s">
        <v>221</v>
      </c>
      <c r="D80" s="126" t="s">
        <v>181</v>
      </c>
      <c r="E80" s="127" t="s">
        <v>115</v>
      </c>
      <c r="F80" s="128">
        <v>1446058</v>
      </c>
      <c r="G80" s="141">
        <v>0</v>
      </c>
      <c r="H80" s="134" t="str">
        <f t="shared" si="1"/>
        <v>EL VALOR NO PUEDE SER 0, FAVOR VERIFICAR</v>
      </c>
      <c r="I80" s="30"/>
    </row>
    <row r="81" spans="1:9" s="27" customFormat="1" ht="141.75">
      <c r="A81" s="123">
        <v>76</v>
      </c>
      <c r="B81" s="124" t="s">
        <v>222</v>
      </c>
      <c r="C81" s="125" t="s">
        <v>223</v>
      </c>
      <c r="D81" s="126" t="s">
        <v>181</v>
      </c>
      <c r="E81" s="127" t="s">
        <v>115</v>
      </c>
      <c r="F81" s="128">
        <v>1605727</v>
      </c>
      <c r="G81" s="141">
        <v>0</v>
      </c>
      <c r="H81" s="134" t="str">
        <f t="shared" si="1"/>
        <v>EL VALOR NO PUEDE SER 0, FAVOR VERIFICAR</v>
      </c>
      <c r="I81" s="30"/>
    </row>
    <row r="82" spans="1:9" s="27" customFormat="1" ht="141.75">
      <c r="A82" s="123">
        <v>77</v>
      </c>
      <c r="B82" s="124" t="s">
        <v>224</v>
      </c>
      <c r="C82" s="125" t="s">
        <v>225</v>
      </c>
      <c r="D82" s="126" t="s">
        <v>181</v>
      </c>
      <c r="E82" s="127" t="s">
        <v>115</v>
      </c>
      <c r="F82" s="128">
        <v>1714764</v>
      </c>
      <c r="G82" s="141">
        <v>0</v>
      </c>
      <c r="H82" s="134" t="str">
        <f t="shared" si="1"/>
        <v>EL VALOR NO PUEDE SER 0, FAVOR VERIFICAR</v>
      </c>
      <c r="I82" s="30"/>
    </row>
    <row r="83" spans="1:9" s="27" customFormat="1" ht="141.75">
      <c r="A83" s="123">
        <v>78</v>
      </c>
      <c r="B83" s="124" t="s">
        <v>226</v>
      </c>
      <c r="C83" s="125" t="s">
        <v>227</v>
      </c>
      <c r="D83" s="126" t="s">
        <v>181</v>
      </c>
      <c r="E83" s="127" t="s">
        <v>115</v>
      </c>
      <c r="F83" s="128">
        <v>1887314</v>
      </c>
      <c r="G83" s="141">
        <v>0</v>
      </c>
      <c r="H83" s="134" t="str">
        <f t="shared" si="1"/>
        <v>EL VALOR NO PUEDE SER 0, FAVOR VERIFICAR</v>
      </c>
      <c r="I83" s="30"/>
    </row>
    <row r="84" spans="1:9" s="27" customFormat="1" ht="141.75">
      <c r="A84" s="123">
        <v>79</v>
      </c>
      <c r="B84" s="124" t="s">
        <v>228</v>
      </c>
      <c r="C84" s="125" t="s">
        <v>229</v>
      </c>
      <c r="D84" s="126" t="s">
        <v>181</v>
      </c>
      <c r="E84" s="127" t="s">
        <v>115</v>
      </c>
      <c r="F84" s="128">
        <v>1606219</v>
      </c>
      <c r="G84" s="141">
        <v>0</v>
      </c>
      <c r="H84" s="134" t="str">
        <f t="shared" si="1"/>
        <v>EL VALOR NO PUEDE SER 0, FAVOR VERIFICAR</v>
      </c>
      <c r="I84" s="30"/>
    </row>
    <row r="85" spans="1:9" s="27" customFormat="1" ht="141.75">
      <c r="A85" s="123">
        <v>80</v>
      </c>
      <c r="B85" s="124" t="s">
        <v>230</v>
      </c>
      <c r="C85" s="125" t="s">
        <v>231</v>
      </c>
      <c r="D85" s="126" t="s">
        <v>181</v>
      </c>
      <c r="E85" s="127" t="s">
        <v>115</v>
      </c>
      <c r="F85" s="128">
        <v>1835266</v>
      </c>
      <c r="G85" s="141">
        <v>0</v>
      </c>
      <c r="H85" s="134" t="str">
        <f t="shared" si="1"/>
        <v>EL VALOR NO PUEDE SER 0, FAVOR VERIFICAR</v>
      </c>
      <c r="I85" s="30"/>
    </row>
    <row r="86" spans="1:9" s="27" customFormat="1" ht="141.75">
      <c r="A86" s="123">
        <v>81</v>
      </c>
      <c r="B86" s="124" t="s">
        <v>232</v>
      </c>
      <c r="C86" s="125" t="s">
        <v>233</v>
      </c>
      <c r="D86" s="126" t="s">
        <v>181</v>
      </c>
      <c r="E86" s="127" t="s">
        <v>115</v>
      </c>
      <c r="F86" s="128">
        <v>1826313</v>
      </c>
      <c r="G86" s="141">
        <v>0</v>
      </c>
      <c r="H86" s="134" t="str">
        <f t="shared" si="1"/>
        <v>EL VALOR NO PUEDE SER 0, FAVOR VERIFICAR</v>
      </c>
      <c r="I86" s="30"/>
    </row>
    <row r="87" spans="1:9" s="27" customFormat="1" ht="141.75">
      <c r="A87" s="123">
        <v>82</v>
      </c>
      <c r="B87" s="124" t="s">
        <v>234</v>
      </c>
      <c r="C87" s="125" t="s">
        <v>235</v>
      </c>
      <c r="D87" s="126" t="s">
        <v>181</v>
      </c>
      <c r="E87" s="127" t="s">
        <v>115</v>
      </c>
      <c r="F87" s="128">
        <v>2007788</v>
      </c>
      <c r="G87" s="141">
        <v>0</v>
      </c>
      <c r="H87" s="134" t="str">
        <f t="shared" si="1"/>
        <v>EL VALOR NO PUEDE SER 0, FAVOR VERIFICAR</v>
      </c>
      <c r="I87" s="30"/>
    </row>
    <row r="88" spans="1:9" s="27" customFormat="1" ht="141.75">
      <c r="A88" s="123">
        <v>83</v>
      </c>
      <c r="B88" s="124" t="s">
        <v>236</v>
      </c>
      <c r="C88" s="125" t="s">
        <v>237</v>
      </c>
      <c r="D88" s="126" t="s">
        <v>181</v>
      </c>
      <c r="E88" s="127" t="s">
        <v>115</v>
      </c>
      <c r="F88" s="128">
        <v>1982726</v>
      </c>
      <c r="G88" s="141">
        <v>0</v>
      </c>
      <c r="H88" s="134" t="str">
        <f t="shared" si="1"/>
        <v>EL VALOR NO PUEDE SER 0, FAVOR VERIFICAR</v>
      </c>
      <c r="I88" s="30"/>
    </row>
    <row r="89" spans="1:9" s="27" customFormat="1" ht="141.75">
      <c r="A89" s="123">
        <v>84</v>
      </c>
      <c r="B89" s="124" t="s">
        <v>238</v>
      </c>
      <c r="C89" s="125" t="s">
        <v>239</v>
      </c>
      <c r="D89" s="126" t="s">
        <v>181</v>
      </c>
      <c r="E89" s="127" t="s">
        <v>115</v>
      </c>
      <c r="F89" s="128">
        <v>2149458</v>
      </c>
      <c r="G89" s="141">
        <v>0</v>
      </c>
      <c r="H89" s="134" t="str">
        <f t="shared" si="1"/>
        <v>EL VALOR NO PUEDE SER 0, FAVOR VERIFICAR</v>
      </c>
      <c r="I89" s="30"/>
    </row>
    <row r="90" spans="1:9" s="27" customFormat="1" ht="141.75">
      <c r="A90" s="123">
        <v>85</v>
      </c>
      <c r="B90" s="124" t="s">
        <v>240</v>
      </c>
      <c r="C90" s="125" t="s">
        <v>241</v>
      </c>
      <c r="D90" s="126" t="s">
        <v>181</v>
      </c>
      <c r="E90" s="127" t="s">
        <v>115</v>
      </c>
      <c r="F90" s="128">
        <v>2547411</v>
      </c>
      <c r="G90" s="141">
        <v>0</v>
      </c>
      <c r="H90" s="134" t="str">
        <f t="shared" si="1"/>
        <v>EL VALOR NO PUEDE SER 0, FAVOR VERIFICAR</v>
      </c>
      <c r="I90" s="30"/>
    </row>
    <row r="91" spans="1:9" s="27" customFormat="1" ht="141.75">
      <c r="A91" s="123">
        <v>86</v>
      </c>
      <c r="B91" s="124" t="s">
        <v>242</v>
      </c>
      <c r="C91" s="125" t="s">
        <v>243</v>
      </c>
      <c r="D91" s="126" t="s">
        <v>181</v>
      </c>
      <c r="E91" s="127" t="s">
        <v>115</v>
      </c>
      <c r="F91" s="128">
        <v>2761611</v>
      </c>
      <c r="G91" s="141">
        <v>0</v>
      </c>
      <c r="H91" s="134" t="str">
        <f t="shared" si="1"/>
        <v>EL VALOR NO PUEDE SER 0, FAVOR VERIFICAR</v>
      </c>
      <c r="I91" s="30"/>
    </row>
    <row r="92" spans="1:9" s="27" customFormat="1" ht="157.5">
      <c r="A92" s="123">
        <v>87</v>
      </c>
      <c r="B92" s="124" t="s">
        <v>244</v>
      </c>
      <c r="C92" s="125" t="s">
        <v>245</v>
      </c>
      <c r="D92" s="126" t="s">
        <v>146</v>
      </c>
      <c r="E92" s="127" t="s">
        <v>147</v>
      </c>
      <c r="F92" s="128">
        <v>197897</v>
      </c>
      <c r="G92" s="141">
        <v>0</v>
      </c>
      <c r="H92" s="134" t="str">
        <f t="shared" si="1"/>
        <v>EL VALOR NO PUEDE SER 0, FAVOR VERIFICAR</v>
      </c>
      <c r="I92" s="30"/>
    </row>
    <row r="93" spans="1:9" s="27" customFormat="1" ht="63">
      <c r="A93" s="123">
        <v>88</v>
      </c>
      <c r="B93" s="124" t="s">
        <v>246</v>
      </c>
      <c r="C93" s="125" t="s">
        <v>247</v>
      </c>
      <c r="D93" s="126" t="s">
        <v>146</v>
      </c>
      <c r="E93" s="127" t="s">
        <v>147</v>
      </c>
      <c r="F93" s="128">
        <v>89990</v>
      </c>
      <c r="G93" s="141">
        <v>0</v>
      </c>
      <c r="H93" s="134" t="str">
        <f t="shared" si="1"/>
        <v>EL VALOR NO PUEDE SER 0, FAVOR VERIFICAR</v>
      </c>
      <c r="I93" s="30"/>
    </row>
    <row r="94" spans="1:9" s="27" customFormat="1" ht="63">
      <c r="A94" s="123">
        <v>89</v>
      </c>
      <c r="B94" s="124" t="s">
        <v>248</v>
      </c>
      <c r="C94" s="125" t="s">
        <v>249</v>
      </c>
      <c r="D94" s="126" t="s">
        <v>146</v>
      </c>
      <c r="E94" s="127" t="s">
        <v>147</v>
      </c>
      <c r="F94" s="128">
        <v>92600</v>
      </c>
      <c r="G94" s="141">
        <v>0</v>
      </c>
      <c r="H94" s="134" t="str">
        <f t="shared" si="1"/>
        <v>EL VALOR NO PUEDE SER 0, FAVOR VERIFICAR</v>
      </c>
      <c r="I94" s="30"/>
    </row>
    <row r="95" spans="1:9" s="27" customFormat="1" ht="63">
      <c r="A95" s="123">
        <v>90</v>
      </c>
      <c r="B95" s="124" t="s">
        <v>250</v>
      </c>
      <c r="C95" s="125" t="s">
        <v>251</v>
      </c>
      <c r="D95" s="126" t="s">
        <v>146</v>
      </c>
      <c r="E95" s="127" t="s">
        <v>147</v>
      </c>
      <c r="F95" s="128">
        <v>29200</v>
      </c>
      <c r="G95" s="141">
        <v>0</v>
      </c>
      <c r="H95" s="134" t="str">
        <f t="shared" si="1"/>
        <v>EL VALOR NO PUEDE SER 0, FAVOR VERIFICAR</v>
      </c>
      <c r="I95" s="30"/>
    </row>
    <row r="96" spans="1:9" s="27" customFormat="1" ht="31.5">
      <c r="A96" s="123">
        <v>91</v>
      </c>
      <c r="B96" s="124" t="s">
        <v>252</v>
      </c>
      <c r="C96" s="125" t="s">
        <v>253</v>
      </c>
      <c r="D96" s="126" t="s">
        <v>146</v>
      </c>
      <c r="E96" s="127" t="s">
        <v>147</v>
      </c>
      <c r="F96" s="128">
        <v>76300</v>
      </c>
      <c r="G96" s="141">
        <v>0</v>
      </c>
      <c r="H96" s="134" t="str">
        <f t="shared" si="1"/>
        <v>EL VALOR NO PUEDE SER 0, FAVOR VERIFICAR</v>
      </c>
      <c r="I96" s="30"/>
    </row>
    <row r="97" spans="1:9" s="27" customFormat="1" ht="47.25">
      <c r="A97" s="123">
        <v>92</v>
      </c>
      <c r="B97" s="124" t="s">
        <v>254</v>
      </c>
      <c r="C97" s="125" t="s">
        <v>255</v>
      </c>
      <c r="D97" s="126" t="s">
        <v>146</v>
      </c>
      <c r="E97" s="127" t="s">
        <v>147</v>
      </c>
      <c r="F97" s="128">
        <v>107450</v>
      </c>
      <c r="G97" s="141">
        <v>0</v>
      </c>
      <c r="H97" s="134" t="str">
        <f t="shared" si="1"/>
        <v>EL VALOR NO PUEDE SER 0, FAVOR VERIFICAR</v>
      </c>
      <c r="I97" s="30"/>
    </row>
    <row r="98" spans="1:9" s="27" customFormat="1" ht="31.5">
      <c r="A98" s="123">
        <v>93</v>
      </c>
      <c r="B98" s="124" t="s">
        <v>256</v>
      </c>
      <c r="C98" s="125" t="s">
        <v>257</v>
      </c>
      <c r="D98" s="126" t="s">
        <v>146</v>
      </c>
      <c r="E98" s="127" t="s">
        <v>147</v>
      </c>
      <c r="F98" s="128">
        <v>29000</v>
      </c>
      <c r="G98" s="141">
        <v>0</v>
      </c>
      <c r="H98" s="134" t="str">
        <f t="shared" si="1"/>
        <v>EL VALOR NO PUEDE SER 0, FAVOR VERIFICAR</v>
      </c>
      <c r="I98" s="30"/>
    </row>
    <row r="99" spans="1:9" s="27" customFormat="1" ht="30">
      <c r="A99" s="123">
        <v>94</v>
      </c>
      <c r="B99" s="124" t="s">
        <v>258</v>
      </c>
      <c r="C99" s="125" t="s">
        <v>259</v>
      </c>
      <c r="D99" s="126" t="s">
        <v>146</v>
      </c>
      <c r="E99" s="127" t="s">
        <v>147</v>
      </c>
      <c r="F99" s="128">
        <v>12950</v>
      </c>
      <c r="G99" s="141">
        <v>0</v>
      </c>
      <c r="H99" s="134" t="str">
        <f t="shared" si="1"/>
        <v>EL VALOR NO PUEDE SER 0, FAVOR VERIFICAR</v>
      </c>
      <c r="I99" s="30"/>
    </row>
    <row r="100" spans="1:9" s="27" customFormat="1" ht="47.25">
      <c r="A100" s="123">
        <v>95</v>
      </c>
      <c r="B100" s="124" t="s">
        <v>260</v>
      </c>
      <c r="C100" s="125" t="s">
        <v>261</v>
      </c>
      <c r="D100" s="126" t="s">
        <v>146</v>
      </c>
      <c r="E100" s="127" t="s">
        <v>147</v>
      </c>
      <c r="F100" s="128">
        <v>9660</v>
      </c>
      <c r="G100" s="141">
        <v>0</v>
      </c>
      <c r="H100" s="134" t="str">
        <f t="shared" si="1"/>
        <v>EL VALOR NO PUEDE SER 0, FAVOR VERIFICAR</v>
      </c>
      <c r="I100" s="30"/>
    </row>
    <row r="101" spans="1:9" s="27" customFormat="1" ht="63">
      <c r="A101" s="123">
        <v>96</v>
      </c>
      <c r="B101" s="124" t="s">
        <v>262</v>
      </c>
      <c r="C101" s="125" t="s">
        <v>263</v>
      </c>
      <c r="D101" s="126" t="s">
        <v>264</v>
      </c>
      <c r="E101" s="127" t="s">
        <v>147</v>
      </c>
      <c r="F101" s="128">
        <v>270071</v>
      </c>
      <c r="G101" s="141">
        <v>0</v>
      </c>
      <c r="H101" s="134" t="str">
        <f t="shared" si="1"/>
        <v>EL VALOR NO PUEDE SER 0, FAVOR VERIFICAR</v>
      </c>
      <c r="I101" s="30"/>
    </row>
    <row r="102" spans="1:9" s="27" customFormat="1" ht="78.75">
      <c r="A102" s="123">
        <v>97</v>
      </c>
      <c r="B102" s="124" t="s">
        <v>265</v>
      </c>
      <c r="C102" s="125" t="s">
        <v>266</v>
      </c>
      <c r="D102" s="126" t="s">
        <v>146</v>
      </c>
      <c r="E102" s="127" t="s">
        <v>115</v>
      </c>
      <c r="F102" s="128">
        <v>142500</v>
      </c>
      <c r="G102" s="141">
        <v>0</v>
      </c>
      <c r="H102" s="134" t="str">
        <f t="shared" si="1"/>
        <v>EL VALOR NO PUEDE SER 0, FAVOR VERIFICAR</v>
      </c>
      <c r="I102" s="30"/>
    </row>
    <row r="103" spans="1:9" s="27" customFormat="1" ht="110.25">
      <c r="A103" s="123">
        <v>98</v>
      </c>
      <c r="B103" s="124" t="s">
        <v>267</v>
      </c>
      <c r="C103" s="125" t="s">
        <v>268</v>
      </c>
      <c r="D103" s="126" t="s">
        <v>146</v>
      </c>
      <c r="E103" s="127" t="s">
        <v>115</v>
      </c>
      <c r="F103" s="128">
        <v>128975</v>
      </c>
      <c r="G103" s="141">
        <v>0</v>
      </c>
      <c r="H103" s="134" t="str">
        <f t="shared" si="1"/>
        <v>EL VALOR NO PUEDE SER 0, FAVOR VERIFICAR</v>
      </c>
      <c r="I103" s="30"/>
    </row>
    <row r="104" spans="1:9" s="27" customFormat="1" ht="47.25">
      <c r="A104" s="123">
        <v>99</v>
      </c>
      <c r="B104" s="124" t="s">
        <v>269</v>
      </c>
      <c r="C104" s="125" t="s">
        <v>270</v>
      </c>
      <c r="D104" s="126" t="s">
        <v>146</v>
      </c>
      <c r="E104" s="127" t="s">
        <v>147</v>
      </c>
      <c r="F104" s="128">
        <v>46950</v>
      </c>
      <c r="G104" s="141">
        <v>0</v>
      </c>
      <c r="H104" s="134" t="str">
        <f t="shared" si="1"/>
        <v>EL VALOR NO PUEDE SER 0, FAVOR VERIFICAR</v>
      </c>
      <c r="I104" s="30"/>
    </row>
    <row r="105" spans="1:9" s="27" customFormat="1" ht="31.5">
      <c r="A105" s="123">
        <v>100</v>
      </c>
      <c r="B105" s="124" t="s">
        <v>271</v>
      </c>
      <c r="C105" s="125" t="s">
        <v>272</v>
      </c>
      <c r="D105" s="126" t="s">
        <v>146</v>
      </c>
      <c r="E105" s="127" t="s">
        <v>147</v>
      </c>
      <c r="F105" s="128">
        <v>19450</v>
      </c>
      <c r="G105" s="141">
        <v>0</v>
      </c>
      <c r="H105" s="134" t="str">
        <f t="shared" si="1"/>
        <v>EL VALOR NO PUEDE SER 0, FAVOR VERIFICAR</v>
      </c>
      <c r="I105" s="30"/>
    </row>
    <row r="106" spans="1:9" s="27" customFormat="1" ht="63">
      <c r="A106" s="123">
        <v>101</v>
      </c>
      <c r="B106" s="124" t="s">
        <v>273</v>
      </c>
      <c r="C106" s="125" t="s">
        <v>274</v>
      </c>
      <c r="D106" s="126" t="s">
        <v>146</v>
      </c>
      <c r="E106" s="127" t="s">
        <v>147</v>
      </c>
      <c r="F106" s="128">
        <v>1223</v>
      </c>
      <c r="G106" s="141">
        <v>0</v>
      </c>
      <c r="H106" s="134" t="str">
        <f t="shared" si="1"/>
        <v>EL VALOR NO PUEDE SER 0, FAVOR VERIFICAR</v>
      </c>
      <c r="I106" s="30"/>
    </row>
    <row r="107" spans="1:9" s="27" customFormat="1" ht="30">
      <c r="A107" s="123">
        <v>102</v>
      </c>
      <c r="B107" s="124" t="s">
        <v>275</v>
      </c>
      <c r="C107" s="125" t="s">
        <v>276</v>
      </c>
      <c r="D107" s="126" t="s">
        <v>146</v>
      </c>
      <c r="E107" s="127" t="s">
        <v>147</v>
      </c>
      <c r="F107" s="128">
        <v>19550</v>
      </c>
      <c r="G107" s="141">
        <v>0</v>
      </c>
      <c r="H107" s="134" t="str">
        <f t="shared" si="1"/>
        <v>EL VALOR NO PUEDE SER 0, FAVOR VERIFICAR</v>
      </c>
      <c r="I107" s="30"/>
    </row>
    <row r="108" spans="1:9" s="27" customFormat="1" ht="30">
      <c r="A108" s="123">
        <v>103</v>
      </c>
      <c r="B108" s="124" t="s">
        <v>277</v>
      </c>
      <c r="C108" s="125" t="s">
        <v>278</v>
      </c>
      <c r="D108" s="126" t="s">
        <v>279</v>
      </c>
      <c r="E108" s="127" t="s">
        <v>147</v>
      </c>
      <c r="F108" s="128">
        <v>7883</v>
      </c>
      <c r="G108" s="141">
        <v>0</v>
      </c>
      <c r="H108" s="134" t="str">
        <f t="shared" si="1"/>
        <v>EL VALOR NO PUEDE SER 0, FAVOR VERIFICAR</v>
      </c>
      <c r="I108" s="30"/>
    </row>
    <row r="109" spans="1:9" s="27" customFormat="1" ht="157.5">
      <c r="A109" s="123">
        <v>104</v>
      </c>
      <c r="B109" s="124" t="s">
        <v>280</v>
      </c>
      <c r="C109" s="125" t="s">
        <v>281</v>
      </c>
      <c r="D109" s="126" t="s">
        <v>146</v>
      </c>
      <c r="E109" s="127" t="s">
        <v>147</v>
      </c>
      <c r="F109" s="128">
        <v>126495</v>
      </c>
      <c r="G109" s="141">
        <v>0</v>
      </c>
      <c r="H109" s="134" t="str">
        <f t="shared" si="1"/>
        <v>EL VALOR NO PUEDE SER 0, FAVOR VERIFICAR</v>
      </c>
      <c r="I109" s="30"/>
    </row>
    <row r="110" spans="1:9" s="27" customFormat="1" ht="63">
      <c r="A110" s="123">
        <v>105</v>
      </c>
      <c r="B110" s="124" t="s">
        <v>282</v>
      </c>
      <c r="C110" s="125" t="s">
        <v>283</v>
      </c>
      <c r="D110" s="126" t="s">
        <v>146</v>
      </c>
      <c r="E110" s="127" t="s">
        <v>62</v>
      </c>
      <c r="F110" s="128">
        <v>17255000</v>
      </c>
      <c r="G110" s="141">
        <v>0</v>
      </c>
      <c r="H110" s="134" t="str">
        <f t="shared" si="1"/>
        <v>EL VALOR NO PUEDE SER 0, FAVOR VERIFICAR</v>
      </c>
      <c r="I110" s="30"/>
    </row>
    <row r="111" spans="1:9" s="27" customFormat="1" ht="110.25">
      <c r="A111" s="123">
        <v>106</v>
      </c>
      <c r="B111" s="124" t="s">
        <v>284</v>
      </c>
      <c r="C111" s="125" t="s">
        <v>285</v>
      </c>
      <c r="D111" s="126" t="s">
        <v>146</v>
      </c>
      <c r="E111" s="127" t="s">
        <v>147</v>
      </c>
      <c r="F111" s="128">
        <v>87495</v>
      </c>
      <c r="G111" s="141">
        <v>0</v>
      </c>
      <c r="H111" s="134" t="str">
        <f t="shared" si="1"/>
        <v>EL VALOR NO PUEDE SER 0, FAVOR VERIFICAR</v>
      </c>
      <c r="I111" s="30"/>
    </row>
    <row r="112" spans="1:9" s="27" customFormat="1" ht="110.25">
      <c r="A112" s="123">
        <v>107</v>
      </c>
      <c r="B112" s="124" t="s">
        <v>286</v>
      </c>
      <c r="C112" s="125" t="s">
        <v>287</v>
      </c>
      <c r="D112" s="126" t="s">
        <v>146</v>
      </c>
      <c r="E112" s="127" t="s">
        <v>147</v>
      </c>
      <c r="F112" s="128">
        <v>64001</v>
      </c>
      <c r="G112" s="141">
        <v>0</v>
      </c>
      <c r="H112" s="134" t="str">
        <f t="shared" si="1"/>
        <v>EL VALOR NO PUEDE SER 0, FAVOR VERIFICAR</v>
      </c>
      <c r="I112" s="30"/>
    </row>
    <row r="113" spans="1:9" s="27" customFormat="1" ht="78.75">
      <c r="A113" s="123">
        <v>108</v>
      </c>
      <c r="B113" s="124" t="s">
        <v>288</v>
      </c>
      <c r="C113" s="125" t="s">
        <v>289</v>
      </c>
      <c r="D113" s="126" t="s">
        <v>61</v>
      </c>
      <c r="E113" s="127" t="s">
        <v>147</v>
      </c>
      <c r="F113" s="128">
        <v>60450</v>
      </c>
      <c r="G113" s="141">
        <v>0</v>
      </c>
      <c r="H113" s="134" t="str">
        <f t="shared" si="1"/>
        <v>EL VALOR NO PUEDE SER 0, FAVOR VERIFICAR</v>
      </c>
      <c r="I113" s="30"/>
    </row>
    <row r="114" spans="1:9" s="27" customFormat="1" ht="141.75">
      <c r="A114" s="123">
        <v>109</v>
      </c>
      <c r="B114" s="124" t="s">
        <v>290</v>
      </c>
      <c r="C114" s="125" t="s">
        <v>291</v>
      </c>
      <c r="D114" s="126" t="s">
        <v>146</v>
      </c>
      <c r="E114" s="127" t="s">
        <v>147</v>
      </c>
      <c r="F114" s="128">
        <v>168750</v>
      </c>
      <c r="G114" s="141">
        <v>0</v>
      </c>
      <c r="H114" s="134" t="str">
        <f t="shared" si="1"/>
        <v>EL VALOR NO PUEDE SER 0, FAVOR VERIFICAR</v>
      </c>
      <c r="I114" s="30"/>
    </row>
    <row r="115" spans="1:9" s="27" customFormat="1" ht="409.5">
      <c r="A115" s="123">
        <v>110</v>
      </c>
      <c r="B115" s="124" t="s">
        <v>292</v>
      </c>
      <c r="C115" s="125" t="s">
        <v>293</v>
      </c>
      <c r="D115" s="126" t="s">
        <v>146</v>
      </c>
      <c r="E115" s="127" t="s">
        <v>115</v>
      </c>
      <c r="F115" s="128">
        <v>11067000</v>
      </c>
      <c r="G115" s="141">
        <v>0</v>
      </c>
      <c r="H115" s="134" t="str">
        <f t="shared" si="1"/>
        <v>EL VALOR NO PUEDE SER 0, FAVOR VERIFICAR</v>
      </c>
      <c r="I115" s="30"/>
    </row>
    <row r="116" spans="1:9" s="27" customFormat="1" ht="141.75">
      <c r="A116" s="123">
        <v>111</v>
      </c>
      <c r="B116" s="124" t="s">
        <v>294</v>
      </c>
      <c r="C116" s="125" t="s">
        <v>295</v>
      </c>
      <c r="D116" s="126" t="s">
        <v>146</v>
      </c>
      <c r="E116" s="127" t="s">
        <v>62</v>
      </c>
      <c r="F116" s="128">
        <v>2231250</v>
      </c>
      <c r="G116" s="141">
        <v>0</v>
      </c>
      <c r="H116" s="134" t="str">
        <f t="shared" si="1"/>
        <v>EL VALOR NO PUEDE SER 0, FAVOR VERIFICAR</v>
      </c>
      <c r="I116" s="30"/>
    </row>
    <row r="117" spans="1:9" s="27" customFormat="1" ht="63">
      <c r="A117" s="123">
        <v>112</v>
      </c>
      <c r="B117" s="124" t="s">
        <v>296</v>
      </c>
      <c r="C117" s="125" t="s">
        <v>297</v>
      </c>
      <c r="D117" s="126" t="s">
        <v>146</v>
      </c>
      <c r="E117" s="127" t="s">
        <v>115</v>
      </c>
      <c r="F117" s="128">
        <v>2618000</v>
      </c>
      <c r="G117" s="141">
        <v>0</v>
      </c>
      <c r="H117" s="134" t="str">
        <f t="shared" si="1"/>
        <v>EL VALOR NO PUEDE SER 0, FAVOR VERIFICAR</v>
      </c>
      <c r="I117" s="30"/>
    </row>
    <row r="118" spans="1:9" s="27" customFormat="1" ht="63">
      <c r="A118" s="123">
        <v>113</v>
      </c>
      <c r="B118" s="124" t="s">
        <v>298</v>
      </c>
      <c r="C118" s="125" t="s">
        <v>299</v>
      </c>
      <c r="D118" s="126" t="s">
        <v>300</v>
      </c>
      <c r="E118" s="127" t="s">
        <v>147</v>
      </c>
      <c r="F118" s="128">
        <v>218526</v>
      </c>
      <c r="G118" s="141">
        <v>0</v>
      </c>
      <c r="H118" s="134" t="str">
        <f t="shared" si="1"/>
        <v>EL VALOR NO PUEDE SER 0, FAVOR VERIFICAR</v>
      </c>
      <c r="I118" s="30"/>
    </row>
    <row r="119" spans="1:9" s="27" customFormat="1" ht="94.5">
      <c r="A119" s="123">
        <v>114</v>
      </c>
      <c r="B119" s="124" t="s">
        <v>301</v>
      </c>
      <c r="C119" s="125" t="s">
        <v>302</v>
      </c>
      <c r="D119" s="126" t="s">
        <v>303</v>
      </c>
      <c r="E119" s="127" t="s">
        <v>147</v>
      </c>
      <c r="F119" s="128">
        <v>1126002</v>
      </c>
      <c r="G119" s="141">
        <v>0</v>
      </c>
      <c r="H119" s="134" t="str">
        <f t="shared" si="1"/>
        <v>EL VALOR NO PUEDE SER 0, FAVOR VERIFICAR</v>
      </c>
      <c r="I119" s="30"/>
    </row>
    <row r="120" spans="1:9" s="27" customFormat="1" ht="94.5">
      <c r="A120" s="123">
        <v>115</v>
      </c>
      <c r="B120" s="124" t="s">
        <v>304</v>
      </c>
      <c r="C120" s="125" t="s">
        <v>305</v>
      </c>
      <c r="D120" s="126" t="s">
        <v>171</v>
      </c>
      <c r="E120" s="127" t="s">
        <v>147</v>
      </c>
      <c r="F120" s="128">
        <v>824096</v>
      </c>
      <c r="G120" s="141">
        <v>0</v>
      </c>
      <c r="H120" s="134" t="str">
        <f t="shared" si="1"/>
        <v>EL VALOR NO PUEDE SER 0, FAVOR VERIFICAR</v>
      </c>
      <c r="I120" s="30"/>
    </row>
    <row r="121" spans="1:9" s="27" customFormat="1" ht="110.25">
      <c r="A121" s="123">
        <v>116</v>
      </c>
      <c r="B121" s="44" t="s">
        <v>306</v>
      </c>
      <c r="C121" s="125" t="s">
        <v>307</v>
      </c>
      <c r="D121" s="126" t="s">
        <v>308</v>
      </c>
      <c r="E121" s="44" t="s">
        <v>115</v>
      </c>
      <c r="F121" s="128">
        <v>103150</v>
      </c>
      <c r="G121" s="141">
        <v>0</v>
      </c>
      <c r="H121" s="134" t="str">
        <f t="shared" si="1"/>
        <v>EL VALOR NO PUEDE SER 0, FAVOR VERIFICAR</v>
      </c>
      <c r="I121" s="30"/>
    </row>
    <row r="122" spans="1:9" s="27" customFormat="1" ht="236.25">
      <c r="A122" s="123">
        <v>117</v>
      </c>
      <c r="B122" s="44" t="s">
        <v>309</v>
      </c>
      <c r="C122" s="125" t="s">
        <v>310</v>
      </c>
      <c r="D122" s="126" t="s">
        <v>308</v>
      </c>
      <c r="E122" s="44" t="s">
        <v>115</v>
      </c>
      <c r="F122" s="128">
        <v>632650</v>
      </c>
      <c r="G122" s="141">
        <v>0</v>
      </c>
      <c r="H122" s="134" t="str">
        <f t="shared" si="1"/>
        <v>EL VALOR NO PUEDE SER 0, FAVOR VERIFICAR</v>
      </c>
      <c r="I122" s="30"/>
    </row>
    <row r="123" spans="1:9" s="27" customFormat="1" ht="110.25">
      <c r="A123" s="123">
        <v>118</v>
      </c>
      <c r="B123" s="44" t="s">
        <v>311</v>
      </c>
      <c r="C123" s="125" t="s">
        <v>312</v>
      </c>
      <c r="D123" s="126" t="s">
        <v>308</v>
      </c>
      <c r="E123" s="44" t="s">
        <v>115</v>
      </c>
      <c r="F123" s="128">
        <v>218650</v>
      </c>
      <c r="G123" s="141">
        <v>0</v>
      </c>
      <c r="H123" s="134" t="str">
        <f t="shared" si="1"/>
        <v>EL VALOR NO PUEDE SER 0, FAVOR VERIFICAR</v>
      </c>
      <c r="I123" s="30"/>
    </row>
    <row r="124" spans="1:9" s="27" customFormat="1" ht="189">
      <c r="A124" s="123">
        <v>119</v>
      </c>
      <c r="B124" s="44" t="s">
        <v>313</v>
      </c>
      <c r="C124" s="125" t="s">
        <v>314</v>
      </c>
      <c r="D124" s="126" t="s">
        <v>308</v>
      </c>
      <c r="E124" s="44" t="s">
        <v>115</v>
      </c>
      <c r="F124" s="128">
        <v>340900</v>
      </c>
      <c r="G124" s="141">
        <v>0</v>
      </c>
      <c r="H124" s="134" t="str">
        <f t="shared" si="1"/>
        <v>EL VALOR NO PUEDE SER 0, FAVOR VERIFICAR</v>
      </c>
      <c r="I124" s="30"/>
    </row>
    <row r="125" spans="1:9" s="27" customFormat="1" ht="110.25">
      <c r="A125" s="123">
        <v>120</v>
      </c>
      <c r="B125" s="44" t="s">
        <v>315</v>
      </c>
      <c r="C125" s="125" t="s">
        <v>316</v>
      </c>
      <c r="D125" s="126" t="s">
        <v>308</v>
      </c>
      <c r="E125" s="44" t="s">
        <v>115</v>
      </c>
      <c r="F125" s="128">
        <v>218650</v>
      </c>
      <c r="G125" s="141">
        <v>0</v>
      </c>
      <c r="H125" s="134" t="str">
        <f t="shared" si="1"/>
        <v>EL VALOR NO PUEDE SER 0, FAVOR VERIFICAR</v>
      </c>
      <c r="I125" s="30"/>
    </row>
    <row r="126" spans="1:9" s="27" customFormat="1" ht="110.25">
      <c r="A126" s="123">
        <v>121</v>
      </c>
      <c r="B126" s="44" t="s">
        <v>317</v>
      </c>
      <c r="C126" s="125" t="s">
        <v>318</v>
      </c>
      <c r="D126" s="126" t="s">
        <v>308</v>
      </c>
      <c r="E126" s="44" t="s">
        <v>115</v>
      </c>
      <c r="F126" s="128">
        <v>218650</v>
      </c>
      <c r="G126" s="141">
        <v>0</v>
      </c>
      <c r="H126" s="134" t="str">
        <f t="shared" si="1"/>
        <v>EL VALOR NO PUEDE SER 0, FAVOR VERIFICAR</v>
      </c>
      <c r="I126" s="30"/>
    </row>
    <row r="127" spans="1:9" s="27" customFormat="1" ht="110.25">
      <c r="A127" s="123">
        <v>122</v>
      </c>
      <c r="B127" s="44" t="s">
        <v>319</v>
      </c>
      <c r="C127" s="125" t="s">
        <v>320</v>
      </c>
      <c r="D127" s="126" t="s">
        <v>308</v>
      </c>
      <c r="E127" s="44" t="s">
        <v>115</v>
      </c>
      <c r="F127" s="128">
        <v>218650</v>
      </c>
      <c r="G127" s="141">
        <v>0</v>
      </c>
      <c r="H127" s="134" t="str">
        <f t="shared" si="1"/>
        <v>EL VALOR NO PUEDE SER 0, FAVOR VERIFICAR</v>
      </c>
      <c r="I127" s="30"/>
    </row>
    <row r="128" spans="1:9" s="27" customFormat="1" ht="141.75">
      <c r="A128" s="123">
        <v>123</v>
      </c>
      <c r="B128" s="44" t="s">
        <v>321</v>
      </c>
      <c r="C128" s="125" t="s">
        <v>322</v>
      </c>
      <c r="D128" s="126" t="s">
        <v>308</v>
      </c>
      <c r="E128" s="44" t="s">
        <v>115</v>
      </c>
      <c r="F128" s="128">
        <v>218650</v>
      </c>
      <c r="G128" s="141">
        <v>0</v>
      </c>
      <c r="H128" s="134" t="str">
        <f t="shared" si="1"/>
        <v>EL VALOR NO PUEDE SER 0, FAVOR VERIFICAR</v>
      </c>
      <c r="I128" s="30"/>
    </row>
    <row r="129" spans="1:9" s="27" customFormat="1" ht="110.25">
      <c r="A129" s="123">
        <v>124</v>
      </c>
      <c r="B129" s="44" t="s">
        <v>323</v>
      </c>
      <c r="C129" s="125" t="s">
        <v>324</v>
      </c>
      <c r="D129" s="126" t="s">
        <v>308</v>
      </c>
      <c r="E129" s="44" t="s">
        <v>115</v>
      </c>
      <c r="F129" s="128">
        <v>218650</v>
      </c>
      <c r="G129" s="141">
        <v>0</v>
      </c>
      <c r="H129" s="134" t="str">
        <f t="shared" si="1"/>
        <v>EL VALOR NO PUEDE SER 0, FAVOR VERIFICAR</v>
      </c>
      <c r="I129" s="30"/>
    </row>
    <row r="130" spans="1:9" s="27" customFormat="1" ht="126">
      <c r="A130" s="123">
        <v>125</v>
      </c>
      <c r="B130" s="44" t="s">
        <v>325</v>
      </c>
      <c r="C130" s="125" t="s">
        <v>326</v>
      </c>
      <c r="D130" s="126" t="s">
        <v>308</v>
      </c>
      <c r="E130" s="44" t="s">
        <v>115</v>
      </c>
      <c r="F130" s="128">
        <v>312800</v>
      </c>
      <c r="G130" s="141">
        <v>0</v>
      </c>
      <c r="H130" s="134" t="str">
        <f t="shared" si="1"/>
        <v>EL VALOR NO PUEDE SER 0, FAVOR VERIFICAR</v>
      </c>
      <c r="I130" s="30"/>
    </row>
    <row r="131" spans="1:9" s="27" customFormat="1" ht="110.25">
      <c r="A131" s="123">
        <v>126</v>
      </c>
      <c r="B131" s="44" t="s">
        <v>327</v>
      </c>
      <c r="C131" s="125" t="s">
        <v>328</v>
      </c>
      <c r="D131" s="126" t="s">
        <v>329</v>
      </c>
      <c r="E131" s="44" t="s">
        <v>115</v>
      </c>
      <c r="F131" s="128">
        <v>2795158</v>
      </c>
      <c r="G131" s="141">
        <v>0</v>
      </c>
      <c r="H131" s="134" t="str">
        <f t="shared" si="1"/>
        <v>EL VALOR NO PUEDE SER 0, FAVOR VERIFICAR</v>
      </c>
      <c r="I131" s="30"/>
    </row>
    <row r="132" spans="1:9" s="27" customFormat="1" ht="126">
      <c r="A132" s="123">
        <v>127</v>
      </c>
      <c r="B132" s="44" t="s">
        <v>330</v>
      </c>
      <c r="C132" s="129" t="s">
        <v>331</v>
      </c>
      <c r="D132" s="126" t="s">
        <v>329</v>
      </c>
      <c r="E132" s="44" t="s">
        <v>115</v>
      </c>
      <c r="F132" s="128">
        <v>2795158</v>
      </c>
      <c r="G132" s="141">
        <v>0</v>
      </c>
      <c r="H132" s="134" t="str">
        <f t="shared" si="1"/>
        <v>EL VALOR NO PUEDE SER 0, FAVOR VERIFICAR</v>
      </c>
      <c r="I132" s="30"/>
    </row>
    <row r="133" spans="1:9" s="27" customFormat="1" ht="157.5">
      <c r="A133" s="123">
        <v>128</v>
      </c>
      <c r="B133" s="44" t="s">
        <v>332</v>
      </c>
      <c r="C133" s="125" t="s">
        <v>333</v>
      </c>
      <c r="D133" s="126" t="s">
        <v>308</v>
      </c>
      <c r="E133" s="44" t="s">
        <v>115</v>
      </c>
      <c r="F133" s="128">
        <v>170450</v>
      </c>
      <c r="G133" s="141">
        <v>0</v>
      </c>
      <c r="H133" s="134" t="str">
        <f t="shared" ref="H133:H161" si="2">IF(G133=0,"EL VALOR NO PUEDE SER 0, FAVOR VERIFICAR",IF(G133&gt;F133,"ERROR, FAVOR VERIFICAR","ACEPTADO"))</f>
        <v>EL VALOR NO PUEDE SER 0, FAVOR VERIFICAR</v>
      </c>
      <c r="I133" s="30"/>
    </row>
    <row r="134" spans="1:9" s="27" customFormat="1" ht="189">
      <c r="A134" s="123">
        <v>129</v>
      </c>
      <c r="B134" s="44" t="s">
        <v>334</v>
      </c>
      <c r="C134" s="125" t="s">
        <v>335</v>
      </c>
      <c r="D134" s="126" t="s">
        <v>308</v>
      </c>
      <c r="E134" s="44" t="s">
        <v>115</v>
      </c>
      <c r="F134" s="128">
        <v>170450</v>
      </c>
      <c r="G134" s="141">
        <v>0</v>
      </c>
      <c r="H134" s="134" t="str">
        <f t="shared" si="2"/>
        <v>EL VALOR NO PUEDE SER 0, FAVOR VERIFICAR</v>
      </c>
      <c r="I134" s="30"/>
    </row>
    <row r="135" spans="1:9" s="27" customFormat="1" ht="141.75">
      <c r="A135" s="123">
        <v>130</v>
      </c>
      <c r="B135" s="135" t="s">
        <v>336</v>
      </c>
      <c r="C135" s="136" t="s">
        <v>337</v>
      </c>
      <c r="D135" s="137" t="s">
        <v>338</v>
      </c>
      <c r="E135" s="135" t="s">
        <v>115</v>
      </c>
      <c r="F135" s="138">
        <v>2083577</v>
      </c>
      <c r="G135" s="138">
        <v>2083577</v>
      </c>
      <c r="H135" s="134" t="str">
        <f t="shared" si="2"/>
        <v>ACEPTADO</v>
      </c>
      <c r="I135" s="30"/>
    </row>
    <row r="136" spans="1:9" s="27" customFormat="1" ht="346.5">
      <c r="A136" s="123">
        <v>131</v>
      </c>
      <c r="B136" s="44" t="s">
        <v>339</v>
      </c>
      <c r="C136" s="125" t="s">
        <v>340</v>
      </c>
      <c r="D136" s="126" t="s">
        <v>338</v>
      </c>
      <c r="E136" s="44" t="s">
        <v>115</v>
      </c>
      <c r="F136" s="128">
        <v>123973</v>
      </c>
      <c r="G136" s="141">
        <v>0</v>
      </c>
      <c r="H136" s="134" t="str">
        <f t="shared" si="2"/>
        <v>EL VALOR NO PUEDE SER 0, FAVOR VERIFICAR</v>
      </c>
      <c r="I136" s="30"/>
    </row>
    <row r="137" spans="1:9" s="27" customFormat="1" ht="330.75">
      <c r="A137" s="123">
        <v>132</v>
      </c>
      <c r="B137" s="135" t="s">
        <v>341</v>
      </c>
      <c r="C137" s="136" t="s">
        <v>342</v>
      </c>
      <c r="D137" s="137" t="s">
        <v>338</v>
      </c>
      <c r="E137" s="135" t="s">
        <v>115</v>
      </c>
      <c r="F137" s="138">
        <v>2354442</v>
      </c>
      <c r="G137" s="138">
        <v>2354442</v>
      </c>
      <c r="H137" s="134" t="str">
        <f t="shared" si="2"/>
        <v>ACEPTADO</v>
      </c>
      <c r="I137" s="30"/>
    </row>
    <row r="138" spans="1:9" s="27" customFormat="1" ht="346.5">
      <c r="A138" s="123">
        <v>133</v>
      </c>
      <c r="B138" s="44" t="s">
        <v>343</v>
      </c>
      <c r="C138" s="125" t="s">
        <v>340</v>
      </c>
      <c r="D138" s="126" t="s">
        <v>338</v>
      </c>
      <c r="E138" s="44" t="s">
        <v>115</v>
      </c>
      <c r="F138" s="128">
        <v>140090</v>
      </c>
      <c r="G138" s="141">
        <v>0</v>
      </c>
      <c r="H138" s="134" t="str">
        <f t="shared" si="2"/>
        <v>EL VALOR NO PUEDE SER 0, FAVOR VERIFICAR</v>
      </c>
      <c r="I138" s="30"/>
    </row>
    <row r="139" spans="1:9" s="27" customFormat="1" ht="141.75">
      <c r="A139" s="123">
        <v>134</v>
      </c>
      <c r="B139" s="135" t="s">
        <v>344</v>
      </c>
      <c r="C139" s="136" t="s">
        <v>345</v>
      </c>
      <c r="D139" s="137" t="s">
        <v>338</v>
      </c>
      <c r="E139" s="135" t="s">
        <v>115</v>
      </c>
      <c r="F139" s="138">
        <v>1250147</v>
      </c>
      <c r="G139" s="138">
        <v>1250147</v>
      </c>
      <c r="H139" s="134" t="str">
        <f t="shared" si="2"/>
        <v>ACEPTADO</v>
      </c>
      <c r="I139" s="30"/>
    </row>
    <row r="140" spans="1:9" s="27" customFormat="1" ht="346.5">
      <c r="A140" s="123">
        <v>135</v>
      </c>
      <c r="B140" s="44" t="s">
        <v>346</v>
      </c>
      <c r="C140" s="125" t="s">
        <v>340</v>
      </c>
      <c r="D140" s="126" t="s">
        <v>338</v>
      </c>
      <c r="E140" s="44" t="s">
        <v>115</v>
      </c>
      <c r="F140" s="128">
        <v>74384</v>
      </c>
      <c r="G140" s="141">
        <v>0</v>
      </c>
      <c r="H140" s="134" t="str">
        <f t="shared" si="2"/>
        <v>EL VALOR NO PUEDE SER 0, FAVOR VERIFICAR</v>
      </c>
      <c r="I140" s="30"/>
    </row>
    <row r="141" spans="1:9" s="27" customFormat="1" ht="330.75">
      <c r="A141" s="123">
        <v>136</v>
      </c>
      <c r="B141" s="135" t="s">
        <v>347</v>
      </c>
      <c r="C141" s="136" t="s">
        <v>348</v>
      </c>
      <c r="D141" s="137" t="s">
        <v>338</v>
      </c>
      <c r="E141" s="135" t="s">
        <v>115</v>
      </c>
      <c r="F141" s="138">
        <v>1412666</v>
      </c>
      <c r="G141" s="138">
        <v>1412666</v>
      </c>
      <c r="H141" s="134" t="str">
        <f t="shared" si="2"/>
        <v>ACEPTADO</v>
      </c>
      <c r="I141" s="30"/>
    </row>
    <row r="142" spans="1:9" s="27" customFormat="1" ht="346.5">
      <c r="A142" s="123">
        <v>137</v>
      </c>
      <c r="B142" s="44" t="s">
        <v>349</v>
      </c>
      <c r="C142" s="125" t="s">
        <v>340</v>
      </c>
      <c r="D142" s="126" t="s">
        <v>338</v>
      </c>
      <c r="E142" s="44" t="s">
        <v>115</v>
      </c>
      <c r="F142" s="128">
        <v>84054</v>
      </c>
      <c r="G142" s="141">
        <v>0</v>
      </c>
      <c r="H142" s="134" t="str">
        <f t="shared" si="2"/>
        <v>EL VALOR NO PUEDE SER 0, FAVOR VERIFICAR</v>
      </c>
      <c r="I142" s="30"/>
    </row>
    <row r="143" spans="1:9" s="27" customFormat="1" ht="189">
      <c r="A143" s="123">
        <v>138</v>
      </c>
      <c r="B143" s="135" t="s">
        <v>350</v>
      </c>
      <c r="C143" s="136" t="s">
        <v>351</v>
      </c>
      <c r="D143" s="139" t="s">
        <v>352</v>
      </c>
      <c r="E143" s="135" t="s">
        <v>147</v>
      </c>
      <c r="F143" s="138">
        <v>50000</v>
      </c>
      <c r="G143" s="138">
        <v>50000</v>
      </c>
      <c r="H143" s="134" t="str">
        <f t="shared" si="2"/>
        <v>ACEPTADO</v>
      </c>
      <c r="I143" s="30"/>
    </row>
    <row r="144" spans="1:9" s="27" customFormat="1" ht="267.75">
      <c r="A144" s="123">
        <v>139</v>
      </c>
      <c r="B144" s="44" t="s">
        <v>353</v>
      </c>
      <c r="C144" s="125" t="s">
        <v>354</v>
      </c>
      <c r="D144" s="124" t="s">
        <v>352</v>
      </c>
      <c r="E144" s="44" t="s">
        <v>147</v>
      </c>
      <c r="F144" s="128">
        <v>2975</v>
      </c>
      <c r="G144" s="141">
        <v>0</v>
      </c>
      <c r="H144" s="134" t="str">
        <f t="shared" si="2"/>
        <v>EL VALOR NO PUEDE SER 0, FAVOR VERIFICAR</v>
      </c>
      <c r="I144" s="30"/>
    </row>
    <row r="145" spans="1:9" s="27" customFormat="1" ht="189">
      <c r="A145" s="123">
        <v>140</v>
      </c>
      <c r="B145" s="135" t="s">
        <v>355</v>
      </c>
      <c r="C145" s="136" t="s">
        <v>356</v>
      </c>
      <c r="D145" s="139" t="s">
        <v>352</v>
      </c>
      <c r="E145" s="135" t="s">
        <v>147</v>
      </c>
      <c r="F145" s="138">
        <v>100000</v>
      </c>
      <c r="G145" s="138">
        <v>100000</v>
      </c>
      <c r="H145" s="134" t="str">
        <f t="shared" si="2"/>
        <v>ACEPTADO</v>
      </c>
      <c r="I145" s="30"/>
    </row>
    <row r="146" spans="1:9" s="27" customFormat="1" ht="267.75">
      <c r="A146" s="123">
        <v>141</v>
      </c>
      <c r="B146" s="44" t="s">
        <v>357</v>
      </c>
      <c r="C146" s="125" t="s">
        <v>354</v>
      </c>
      <c r="D146" s="124" t="s">
        <v>352</v>
      </c>
      <c r="E146" s="44" t="s">
        <v>147</v>
      </c>
      <c r="F146" s="128">
        <v>5950</v>
      </c>
      <c r="G146" s="141">
        <v>0</v>
      </c>
      <c r="H146" s="134" t="str">
        <f t="shared" si="2"/>
        <v>EL VALOR NO PUEDE SER 0, FAVOR VERIFICAR</v>
      </c>
      <c r="I146" s="30"/>
    </row>
    <row r="147" spans="1:9" s="27" customFormat="1" ht="189">
      <c r="A147" s="123">
        <v>142</v>
      </c>
      <c r="B147" s="135" t="s">
        <v>358</v>
      </c>
      <c r="C147" s="136" t="s">
        <v>359</v>
      </c>
      <c r="D147" s="139" t="s">
        <v>352</v>
      </c>
      <c r="E147" s="135" t="s">
        <v>147</v>
      </c>
      <c r="F147" s="138">
        <v>150000</v>
      </c>
      <c r="G147" s="138">
        <v>150000</v>
      </c>
      <c r="H147" s="134" t="str">
        <f t="shared" si="2"/>
        <v>ACEPTADO</v>
      </c>
      <c r="I147" s="30"/>
    </row>
    <row r="148" spans="1:9" s="27" customFormat="1" ht="267.75">
      <c r="A148" s="123">
        <v>143</v>
      </c>
      <c r="B148" s="44" t="s">
        <v>360</v>
      </c>
      <c r="C148" s="125" t="s">
        <v>354</v>
      </c>
      <c r="D148" s="124" t="s">
        <v>352</v>
      </c>
      <c r="E148" s="44" t="s">
        <v>147</v>
      </c>
      <c r="F148" s="128">
        <v>8925</v>
      </c>
      <c r="G148" s="141">
        <v>0</v>
      </c>
      <c r="H148" s="134" t="str">
        <f t="shared" si="2"/>
        <v>EL VALOR NO PUEDE SER 0, FAVOR VERIFICAR</v>
      </c>
      <c r="I148" s="30"/>
    </row>
    <row r="149" spans="1:9" s="27" customFormat="1" ht="189">
      <c r="A149" s="123">
        <v>144</v>
      </c>
      <c r="B149" s="135" t="s">
        <v>361</v>
      </c>
      <c r="C149" s="136" t="s">
        <v>362</v>
      </c>
      <c r="D149" s="139" t="s">
        <v>352</v>
      </c>
      <c r="E149" s="135" t="s">
        <v>147</v>
      </c>
      <c r="F149" s="138">
        <v>200000</v>
      </c>
      <c r="G149" s="138">
        <v>200000</v>
      </c>
      <c r="H149" s="134" t="str">
        <f t="shared" si="2"/>
        <v>ACEPTADO</v>
      </c>
      <c r="I149" s="30"/>
    </row>
    <row r="150" spans="1:9" s="27" customFormat="1" ht="267.75">
      <c r="A150" s="123">
        <v>145</v>
      </c>
      <c r="B150" s="44" t="s">
        <v>363</v>
      </c>
      <c r="C150" s="125" t="s">
        <v>354</v>
      </c>
      <c r="D150" s="124" t="s">
        <v>352</v>
      </c>
      <c r="E150" s="44" t="s">
        <v>147</v>
      </c>
      <c r="F150" s="128">
        <v>11900</v>
      </c>
      <c r="G150" s="141">
        <v>0</v>
      </c>
      <c r="H150" s="134" t="str">
        <f t="shared" si="2"/>
        <v>EL VALOR NO PUEDE SER 0, FAVOR VERIFICAR</v>
      </c>
      <c r="I150" s="30"/>
    </row>
    <row r="151" spans="1:9" s="27" customFormat="1" ht="189">
      <c r="A151" s="123">
        <v>146</v>
      </c>
      <c r="B151" s="135" t="s">
        <v>364</v>
      </c>
      <c r="C151" s="136" t="s">
        <v>365</v>
      </c>
      <c r="D151" s="139" t="s">
        <v>352</v>
      </c>
      <c r="E151" s="135" t="s">
        <v>147</v>
      </c>
      <c r="F151" s="138">
        <v>250000</v>
      </c>
      <c r="G151" s="138">
        <v>250000</v>
      </c>
      <c r="H151" s="134" t="str">
        <f t="shared" si="2"/>
        <v>ACEPTADO</v>
      </c>
      <c r="I151" s="30"/>
    </row>
    <row r="152" spans="1:9" s="27" customFormat="1" ht="267.75">
      <c r="A152" s="123">
        <v>147</v>
      </c>
      <c r="B152" s="44" t="s">
        <v>366</v>
      </c>
      <c r="C152" s="125" t="s">
        <v>354</v>
      </c>
      <c r="D152" s="124" t="s">
        <v>352</v>
      </c>
      <c r="E152" s="44" t="s">
        <v>147</v>
      </c>
      <c r="F152" s="128">
        <v>14875</v>
      </c>
      <c r="G152" s="141">
        <v>0</v>
      </c>
      <c r="H152" s="134" t="str">
        <f t="shared" si="2"/>
        <v>EL VALOR NO PUEDE SER 0, FAVOR VERIFICAR</v>
      </c>
      <c r="I152" s="30"/>
    </row>
    <row r="153" spans="1:9" s="27" customFormat="1" ht="189">
      <c r="A153" s="123">
        <v>148</v>
      </c>
      <c r="B153" s="135" t="s">
        <v>367</v>
      </c>
      <c r="C153" s="136" t="s">
        <v>368</v>
      </c>
      <c r="D153" s="139" t="s">
        <v>352</v>
      </c>
      <c r="E153" s="135" t="s">
        <v>147</v>
      </c>
      <c r="F153" s="138">
        <v>300000</v>
      </c>
      <c r="G153" s="138">
        <v>300000</v>
      </c>
      <c r="H153" s="134" t="str">
        <f t="shared" si="2"/>
        <v>ACEPTADO</v>
      </c>
      <c r="I153" s="30"/>
    </row>
    <row r="154" spans="1:9" s="27" customFormat="1" ht="267.75">
      <c r="A154" s="123">
        <v>149</v>
      </c>
      <c r="B154" s="44" t="s">
        <v>369</v>
      </c>
      <c r="C154" s="125" t="s">
        <v>354</v>
      </c>
      <c r="D154" s="124" t="s">
        <v>352</v>
      </c>
      <c r="E154" s="44" t="s">
        <v>147</v>
      </c>
      <c r="F154" s="128">
        <v>17850</v>
      </c>
      <c r="G154" s="141">
        <v>0</v>
      </c>
      <c r="H154" s="134" t="str">
        <f t="shared" si="2"/>
        <v>EL VALOR NO PUEDE SER 0, FAVOR VERIFICAR</v>
      </c>
      <c r="I154" s="30"/>
    </row>
    <row r="155" spans="1:9" s="27" customFormat="1" ht="189">
      <c r="A155" s="123">
        <v>150</v>
      </c>
      <c r="B155" s="135" t="s">
        <v>370</v>
      </c>
      <c r="C155" s="136" t="s">
        <v>371</v>
      </c>
      <c r="D155" s="139" t="s">
        <v>352</v>
      </c>
      <c r="E155" s="135" t="s">
        <v>147</v>
      </c>
      <c r="F155" s="138">
        <v>350000</v>
      </c>
      <c r="G155" s="138">
        <v>350000</v>
      </c>
      <c r="H155" s="134" t="str">
        <f t="shared" si="2"/>
        <v>ACEPTADO</v>
      </c>
      <c r="I155" s="30"/>
    </row>
    <row r="156" spans="1:9" s="27" customFormat="1" ht="267.75">
      <c r="A156" s="123">
        <v>151</v>
      </c>
      <c r="B156" s="44" t="s">
        <v>372</v>
      </c>
      <c r="C156" s="125" t="s">
        <v>354</v>
      </c>
      <c r="D156" s="124" t="s">
        <v>352</v>
      </c>
      <c r="E156" s="44" t="s">
        <v>147</v>
      </c>
      <c r="F156" s="128">
        <v>20825</v>
      </c>
      <c r="G156" s="141">
        <v>0</v>
      </c>
      <c r="H156" s="134" t="str">
        <f t="shared" si="2"/>
        <v>EL VALOR NO PUEDE SER 0, FAVOR VERIFICAR</v>
      </c>
      <c r="I156" s="30"/>
    </row>
    <row r="157" spans="1:9" s="27" customFormat="1" ht="189">
      <c r="A157" s="123">
        <v>152</v>
      </c>
      <c r="B157" s="135" t="s">
        <v>373</v>
      </c>
      <c r="C157" s="136" t="s">
        <v>374</v>
      </c>
      <c r="D157" s="139" t="s">
        <v>352</v>
      </c>
      <c r="E157" s="135" t="s">
        <v>147</v>
      </c>
      <c r="F157" s="138">
        <v>400000</v>
      </c>
      <c r="G157" s="138">
        <v>400000</v>
      </c>
      <c r="H157" s="134" t="str">
        <f t="shared" si="2"/>
        <v>ACEPTADO</v>
      </c>
      <c r="I157" s="30"/>
    </row>
    <row r="158" spans="1:9" s="27" customFormat="1" ht="267.75">
      <c r="A158" s="123">
        <v>153</v>
      </c>
      <c r="B158" s="44" t="s">
        <v>375</v>
      </c>
      <c r="C158" s="125" t="s">
        <v>354</v>
      </c>
      <c r="D158" s="124" t="s">
        <v>352</v>
      </c>
      <c r="E158" s="44" t="s">
        <v>147</v>
      </c>
      <c r="F158" s="128">
        <v>23800</v>
      </c>
      <c r="G158" s="141">
        <v>0</v>
      </c>
      <c r="H158" s="134" t="str">
        <f t="shared" si="2"/>
        <v>EL VALOR NO PUEDE SER 0, FAVOR VERIFICAR</v>
      </c>
      <c r="I158" s="30"/>
    </row>
    <row r="159" spans="1:9" s="27" customFormat="1" ht="189">
      <c r="A159" s="123">
        <v>154</v>
      </c>
      <c r="B159" s="135" t="s">
        <v>376</v>
      </c>
      <c r="C159" s="136" t="s">
        <v>377</v>
      </c>
      <c r="D159" s="139" t="s">
        <v>352</v>
      </c>
      <c r="E159" s="135" t="s">
        <v>147</v>
      </c>
      <c r="F159" s="138">
        <v>450000</v>
      </c>
      <c r="G159" s="138">
        <v>450000</v>
      </c>
      <c r="H159" s="134" t="str">
        <f t="shared" si="2"/>
        <v>ACEPTADO</v>
      </c>
      <c r="I159" s="30"/>
    </row>
    <row r="160" spans="1:9" s="27" customFormat="1" ht="267.75">
      <c r="A160" s="123">
        <v>155</v>
      </c>
      <c r="B160" s="44" t="s">
        <v>378</v>
      </c>
      <c r="C160" s="125" t="s">
        <v>354</v>
      </c>
      <c r="D160" s="124" t="s">
        <v>352</v>
      </c>
      <c r="E160" s="44" t="s">
        <v>147</v>
      </c>
      <c r="F160" s="128">
        <v>26775</v>
      </c>
      <c r="G160" s="141">
        <v>0</v>
      </c>
      <c r="H160" s="134" t="str">
        <f t="shared" si="2"/>
        <v>EL VALOR NO PUEDE SER 0, FAVOR VERIFICAR</v>
      </c>
      <c r="I160" s="30"/>
    </row>
    <row r="161" spans="1:10" s="27" customFormat="1" ht="189">
      <c r="A161" s="123">
        <v>156</v>
      </c>
      <c r="B161" s="135" t="s">
        <v>379</v>
      </c>
      <c r="C161" s="136" t="s">
        <v>380</v>
      </c>
      <c r="D161" s="139" t="s">
        <v>352</v>
      </c>
      <c r="E161" s="135" t="s">
        <v>147</v>
      </c>
      <c r="F161" s="138">
        <v>500000</v>
      </c>
      <c r="G161" s="138">
        <v>500000</v>
      </c>
      <c r="H161" s="134" t="str">
        <f t="shared" si="2"/>
        <v>ACEPTADO</v>
      </c>
      <c r="I161" s="30"/>
    </row>
    <row r="162" spans="1:10" s="27" customFormat="1" ht="267.75">
      <c r="A162" s="123">
        <v>157</v>
      </c>
      <c r="B162" s="44" t="s">
        <v>381</v>
      </c>
      <c r="C162" s="125" t="s">
        <v>354</v>
      </c>
      <c r="D162" s="124" t="s">
        <v>352</v>
      </c>
      <c r="E162" s="44" t="s">
        <v>147</v>
      </c>
      <c r="F162" s="128">
        <v>29750</v>
      </c>
      <c r="G162" s="141">
        <v>0</v>
      </c>
      <c r="H162" s="134" t="str">
        <f>IF(G162=0,"EL VALOR NO PUEDE SER 0, FAVOR VERIFICAR",IF(G162&gt;F162,"ERROR, FAVOR VERIFICAR","ACEPTADO"))</f>
        <v>EL VALOR NO PUEDE SER 0, FAVOR VERIFICAR</v>
      </c>
      <c r="I162" s="30"/>
    </row>
    <row r="163" spans="1:10" s="27" customFormat="1" ht="15">
      <c r="A163" s="130"/>
      <c r="B163" s="131"/>
      <c r="C163" s="130"/>
      <c r="D163" s="130"/>
      <c r="E163" s="132"/>
      <c r="F163" s="133">
        <f>SUM(F6:F162)</f>
        <v>306118789</v>
      </c>
      <c r="G163" s="31">
        <f>SUM(G6:G162)</f>
        <v>9850832</v>
      </c>
      <c r="H163" s="134" t="str">
        <f>IF(G163=0,"EL VALOR NO PUEDE SER 0, FAVOR VERIFICAR",IF(G163&gt;F163,"ERROR, FAVOR VERIFICAR","ACEPTADO"))</f>
        <v>ACEPTADO</v>
      </c>
      <c r="I163" s="30"/>
    </row>
    <row r="164" spans="1:10" ht="13.9" customHeight="1">
      <c r="A164" s="18"/>
      <c r="B164" s="18"/>
      <c r="C164" s="18"/>
      <c r="D164" s="18"/>
      <c r="E164" s="18"/>
      <c r="F164" s="18"/>
      <c r="G164" s="18"/>
      <c r="H164" s="18"/>
    </row>
    <row r="165" spans="1:10">
      <c r="B165" s="11"/>
      <c r="C165" s="9"/>
      <c r="D165" s="9"/>
      <c r="I165" s="11"/>
      <c r="J165" s="11"/>
    </row>
    <row r="166" spans="1:10" ht="12" customHeight="1">
      <c r="A166" s="231" t="s">
        <v>382</v>
      </c>
      <c r="B166" s="231"/>
      <c r="C166" s="231"/>
      <c r="D166" s="231"/>
      <c r="E166" s="231"/>
      <c r="F166" s="231"/>
      <c r="G166" s="231"/>
      <c r="H166" s="231"/>
      <c r="I166" s="11"/>
      <c r="J166" s="11"/>
    </row>
    <row r="167" spans="1:10" ht="12" customHeight="1">
      <c r="A167" s="231"/>
      <c r="B167" s="231"/>
      <c r="C167" s="231"/>
      <c r="D167" s="231"/>
      <c r="E167" s="231"/>
      <c r="F167" s="231"/>
      <c r="G167" s="231"/>
      <c r="H167" s="231"/>
      <c r="I167" s="11"/>
      <c r="J167" s="11"/>
    </row>
    <row r="168" spans="1:10" ht="12" customHeight="1">
      <c r="A168" s="231"/>
      <c r="B168" s="231"/>
      <c r="C168" s="231"/>
      <c r="D168" s="231"/>
      <c r="E168" s="231"/>
      <c r="F168" s="231"/>
      <c r="G168" s="231"/>
      <c r="H168" s="231"/>
      <c r="I168" s="11"/>
      <c r="J168" s="11"/>
    </row>
    <row r="169" spans="1:10">
      <c r="B169" s="11"/>
      <c r="C169" s="9"/>
      <c r="D169" s="9"/>
      <c r="I169" s="11"/>
      <c r="J169" s="11"/>
    </row>
    <row r="170" spans="1:10" ht="15">
      <c r="A170" s="24">
        <v>1</v>
      </c>
      <c r="B170" s="240" t="s">
        <v>383</v>
      </c>
      <c r="C170" s="240"/>
      <c r="D170" s="240"/>
      <c r="E170" s="240"/>
      <c r="F170" s="240"/>
      <c r="G170" s="240"/>
      <c r="H170" s="240"/>
      <c r="I170" s="11"/>
      <c r="J170" s="11"/>
    </row>
    <row r="171" spans="1:10" ht="15">
      <c r="A171" s="24">
        <v>2</v>
      </c>
      <c r="B171" s="229" t="s">
        <v>384</v>
      </c>
      <c r="C171" s="230"/>
      <c r="D171" s="230"/>
      <c r="E171" s="230"/>
      <c r="F171" s="230"/>
      <c r="G171" s="230"/>
      <c r="H171" s="230"/>
      <c r="I171" s="11"/>
      <c r="J171" s="11"/>
    </row>
    <row r="172" spans="1:10" ht="15">
      <c r="A172" s="24">
        <v>3</v>
      </c>
      <c r="B172" s="241" t="s">
        <v>385</v>
      </c>
      <c r="C172" s="241"/>
      <c r="D172" s="241"/>
      <c r="E172" s="241"/>
      <c r="F172" s="241"/>
      <c r="G172" s="241"/>
      <c r="H172" s="241"/>
      <c r="I172" s="11"/>
      <c r="J172" s="11"/>
    </row>
    <row r="173" spans="1:10" ht="28.9" customHeight="1">
      <c r="A173" s="24">
        <v>4</v>
      </c>
      <c r="B173" s="240" t="s">
        <v>386</v>
      </c>
      <c r="C173" s="240"/>
      <c r="D173" s="240"/>
      <c r="E173" s="240"/>
      <c r="F173" s="240"/>
      <c r="G173" s="240"/>
      <c r="H173" s="240"/>
      <c r="I173" s="11"/>
      <c r="J173" s="11"/>
    </row>
    <row r="174" spans="1:10" ht="15">
      <c r="A174" s="24">
        <v>5</v>
      </c>
      <c r="B174" s="225" t="s">
        <v>387</v>
      </c>
      <c r="C174" s="225"/>
      <c r="D174" s="225"/>
      <c r="E174" s="225"/>
      <c r="F174" s="225"/>
      <c r="G174" s="225"/>
      <c r="H174" s="225"/>
      <c r="I174" s="11"/>
      <c r="J174" s="11"/>
    </row>
    <row r="175" spans="1:10" ht="15">
      <c r="A175" s="24">
        <v>6</v>
      </c>
      <c r="B175" s="225" t="s">
        <v>388</v>
      </c>
      <c r="C175" s="225"/>
      <c r="D175" s="225"/>
      <c r="E175" s="225"/>
      <c r="F175" s="225"/>
      <c r="G175" s="225"/>
      <c r="H175" s="225"/>
      <c r="I175" s="11"/>
      <c r="J175" s="11"/>
    </row>
    <row r="176" spans="1:10" ht="15">
      <c r="A176" s="24">
        <v>7</v>
      </c>
      <c r="B176" s="225" t="s">
        <v>389</v>
      </c>
      <c r="C176" s="225"/>
      <c r="D176" s="225"/>
      <c r="E176" s="225"/>
      <c r="F176" s="225"/>
      <c r="G176" s="225"/>
      <c r="H176" s="225"/>
      <c r="I176" s="11"/>
      <c r="J176" s="11"/>
    </row>
    <row r="177" spans="1:10" ht="15">
      <c r="A177" s="24">
        <v>8</v>
      </c>
      <c r="B177" s="225" t="s">
        <v>390</v>
      </c>
      <c r="C177" s="225"/>
      <c r="D177" s="225"/>
      <c r="E177" s="225"/>
      <c r="F177" s="225"/>
      <c r="G177" s="225"/>
      <c r="H177" s="225"/>
      <c r="I177" s="11"/>
      <c r="J177" s="11"/>
    </row>
    <row r="178" spans="1:10" ht="10.15" customHeight="1">
      <c r="B178" s="11"/>
      <c r="C178" s="9"/>
      <c r="D178" s="9"/>
      <c r="I178" s="11"/>
      <c r="J178" s="11"/>
    </row>
    <row r="179" spans="1:10" ht="28.9" customHeight="1">
      <c r="B179" s="21" t="s">
        <v>39</v>
      </c>
      <c r="C179" s="20"/>
      <c r="D179" s="9"/>
      <c r="I179" s="11"/>
      <c r="J179" s="11"/>
    </row>
    <row r="180" spans="1:10" ht="25.15" customHeight="1">
      <c r="B180" s="21" t="s">
        <v>40</v>
      </c>
      <c r="C180" s="20"/>
      <c r="D180" s="9"/>
      <c r="I180" s="11"/>
      <c r="J180" s="11"/>
    </row>
    <row r="181" spans="1:10" ht="46.5" customHeight="1">
      <c r="B181" s="22" t="s">
        <v>391</v>
      </c>
      <c r="C181" s="20"/>
      <c r="D181" s="9"/>
      <c r="I181" s="11"/>
      <c r="J181" s="11"/>
    </row>
    <row r="182" spans="1:10" ht="30" customHeight="1">
      <c r="B182" s="22" t="s">
        <v>42</v>
      </c>
      <c r="C182" s="20"/>
      <c r="D182" s="9"/>
      <c r="I182" s="11"/>
      <c r="J182" s="11"/>
    </row>
    <row r="183" spans="1:10" ht="22.9" customHeight="1">
      <c r="B183" s="21" t="s">
        <v>43</v>
      </c>
      <c r="C183" s="20"/>
      <c r="D183" s="9"/>
      <c r="I183" s="11"/>
      <c r="J183" s="11"/>
    </row>
    <row r="184" spans="1:10" ht="21" customHeight="1">
      <c r="B184" s="21" t="s">
        <v>44</v>
      </c>
      <c r="C184" s="20"/>
      <c r="D184" s="9"/>
      <c r="I184" s="11"/>
      <c r="J184" s="11"/>
    </row>
    <row r="185" spans="1:10" ht="41.65" customHeight="1">
      <c r="B185" s="21" t="s">
        <v>45</v>
      </c>
      <c r="C185" s="20"/>
      <c r="D185" s="9"/>
      <c r="I185" s="11"/>
      <c r="J185" s="11"/>
    </row>
    <row r="186" spans="1:10">
      <c r="B186" s="11"/>
      <c r="C186" s="9"/>
      <c r="D186" s="9"/>
      <c r="I186" s="11"/>
      <c r="J186" s="11"/>
    </row>
    <row r="187" spans="1:10">
      <c r="B187" s="11"/>
      <c r="C187" s="9"/>
      <c r="D187" s="9"/>
      <c r="I187" s="11"/>
      <c r="J187" s="11"/>
    </row>
    <row r="188" spans="1:10">
      <c r="B188" s="11"/>
      <c r="C188" s="9"/>
      <c r="D188" s="9"/>
      <c r="I188" s="11"/>
      <c r="J188" s="11"/>
    </row>
    <row r="189" spans="1:10">
      <c r="B189" s="11"/>
      <c r="C189" s="9"/>
      <c r="D189" s="9"/>
      <c r="I189" s="11"/>
      <c r="J189" s="11"/>
    </row>
    <row r="190" spans="1:10">
      <c r="B190" s="11"/>
      <c r="C190" s="9"/>
      <c r="D190" s="9"/>
      <c r="I190" s="11"/>
      <c r="J190" s="11"/>
    </row>
    <row r="191" spans="1:10">
      <c r="B191" s="11"/>
      <c r="C191" s="9"/>
      <c r="D191" s="9"/>
      <c r="I191" s="11"/>
      <c r="J191" s="11"/>
    </row>
    <row r="192" spans="1:10">
      <c r="B192" s="11"/>
      <c r="C192" s="9"/>
      <c r="D192" s="9"/>
      <c r="I192" s="11"/>
      <c r="J192" s="11"/>
    </row>
    <row r="193" spans="2:10">
      <c r="B193" s="11"/>
      <c r="C193" s="9"/>
      <c r="D193" s="9"/>
      <c r="I193" s="11"/>
      <c r="J193" s="11"/>
    </row>
    <row r="194" spans="2:10">
      <c r="B194" s="11"/>
      <c r="C194" s="9"/>
      <c r="D194" s="9"/>
      <c r="I194" s="11"/>
      <c r="J194" s="11"/>
    </row>
    <row r="195" spans="2:10">
      <c r="B195" s="11"/>
      <c r="C195" s="9"/>
      <c r="D195" s="9"/>
      <c r="I195" s="11"/>
      <c r="J195" s="11"/>
    </row>
    <row r="196" spans="2:10">
      <c r="B196" s="11"/>
      <c r="C196" s="9"/>
      <c r="D196" s="9"/>
      <c r="I196" s="11"/>
      <c r="J196" s="11"/>
    </row>
    <row r="197" spans="2:10">
      <c r="B197" s="11"/>
      <c r="C197" s="9"/>
      <c r="D197" s="9"/>
      <c r="I197" s="11"/>
      <c r="J197" s="11"/>
    </row>
    <row r="198" spans="2:10">
      <c r="B198" s="11"/>
      <c r="C198" s="9"/>
      <c r="D198" s="9"/>
      <c r="I198" s="11"/>
      <c r="J198" s="11"/>
    </row>
    <row r="199" spans="2:10">
      <c r="B199" s="11"/>
      <c r="C199" s="9"/>
      <c r="D199" s="9"/>
      <c r="I199" s="11"/>
      <c r="J199" s="11"/>
    </row>
    <row r="200" spans="2:10">
      <c r="B200" s="11"/>
      <c r="C200" s="9"/>
      <c r="D200" s="9"/>
      <c r="I200" s="11"/>
      <c r="J200" s="11"/>
    </row>
    <row r="201" spans="2:10">
      <c r="B201" s="11"/>
      <c r="C201" s="9"/>
      <c r="D201" s="9"/>
      <c r="I201" s="11"/>
      <c r="J201" s="11"/>
    </row>
    <row r="202" spans="2:10">
      <c r="B202" s="11"/>
      <c r="C202" s="9"/>
      <c r="D202" s="9"/>
      <c r="I202" s="11"/>
      <c r="J202" s="11"/>
    </row>
    <row r="203" spans="2:10">
      <c r="B203" s="11"/>
      <c r="C203" s="9"/>
      <c r="D203" s="9"/>
      <c r="I203" s="11"/>
      <c r="J203" s="11"/>
    </row>
    <row r="204" spans="2:10">
      <c r="B204" s="11"/>
      <c r="C204" s="9"/>
      <c r="D204" s="9"/>
      <c r="I204" s="11"/>
      <c r="J204" s="11"/>
    </row>
  </sheetData>
  <autoFilter ref="A5:H163"/>
  <mergeCells count="13">
    <mergeCell ref="B176:H176"/>
    <mergeCell ref="B177:H177"/>
    <mergeCell ref="B174:H174"/>
    <mergeCell ref="B175:H175"/>
    <mergeCell ref="A1:H1"/>
    <mergeCell ref="B171:H171"/>
    <mergeCell ref="A166:H168"/>
    <mergeCell ref="D3:H3"/>
    <mergeCell ref="A3:C3"/>
    <mergeCell ref="A4:C4"/>
    <mergeCell ref="B170:H170"/>
    <mergeCell ref="B172:H172"/>
    <mergeCell ref="B173:H173"/>
  </mergeCells>
  <conditionalFormatting sqref="H6:H163">
    <cfRule type="containsText" dxfId="2" priority="1" operator="containsText" text="EL VALOR NO PUEDE SER 0, FAVOR VERIFICAR">
      <formula>NOT(ISERROR(SEARCH("EL VALOR NO PUEDE SER 0, FAVOR VERIFICAR",H6)))</formula>
    </cfRule>
    <cfRule type="containsText" dxfId="1" priority="2" operator="containsText" text="ACEPTADO">
      <formula>NOT(ISERROR(SEARCH("ACEPTADO",H6)))</formula>
    </cfRule>
    <cfRule type="containsText" dxfId="0" priority="3" operator="containsText" text="ERROR, FAVOR VERIFICAR">
      <formula>NOT(ISERROR(SEARCH("ERROR, FAVOR VERIFICAR",H6)))</formula>
    </cfRule>
  </conditionalFormatting>
  <printOptions horizontalCentered="1"/>
  <pageMargins left="0.25" right="0.25" top="0.75" bottom="0.28000000000000003" header="0.3" footer="0.3"/>
  <pageSetup scale="35" orientation="portrait" r:id="rId1"/>
  <headerFooter>
    <oddHeader>&amp;L&amp;G&amp;R&amp;G</oddHeader>
  </headerFooter>
  <rowBreaks count="1" manualBreakCount="1">
    <brk id="106" max="9"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topLeftCell="A21" zoomScale="70" zoomScaleNormal="70" zoomScaleSheetLayoutView="85" workbookViewId="0">
      <selection activeCell="K21" sqref="K21"/>
    </sheetView>
  </sheetViews>
  <sheetFormatPr baseColWidth="10" defaultColWidth="11.42578125" defaultRowHeight="12.75"/>
  <cols>
    <col min="3" max="3" width="10.7109375" customWidth="1"/>
    <col min="6" max="6" width="15.7109375" customWidth="1"/>
    <col min="7" max="7" width="11.7109375" customWidth="1"/>
    <col min="8" max="8" width="9.42578125" customWidth="1"/>
    <col min="9" max="9" width="11" customWidth="1"/>
  </cols>
  <sheetData>
    <row r="1" spans="1:9" ht="21.75" customHeight="1"/>
    <row r="2" spans="1:9" ht="15.75">
      <c r="A2" s="217" t="s">
        <v>392</v>
      </c>
      <c r="B2" s="217"/>
      <c r="C2" s="217"/>
      <c r="D2" s="217"/>
      <c r="E2" s="217"/>
      <c r="F2" s="217"/>
      <c r="G2" s="217"/>
      <c r="H2" s="217"/>
      <c r="I2" s="217"/>
    </row>
    <row r="4" spans="1:9" ht="15.75">
      <c r="A4" s="3" t="s">
        <v>32</v>
      </c>
    </row>
    <row r="5" spans="1:9" ht="15.75">
      <c r="A5" s="218" t="s">
        <v>33</v>
      </c>
      <c r="B5" s="218"/>
      <c r="C5" s="218"/>
      <c r="D5" s="218"/>
      <c r="E5" s="218"/>
      <c r="F5" s="218"/>
      <c r="G5" s="218"/>
      <c r="H5" s="218"/>
      <c r="I5" s="218"/>
    </row>
    <row r="6" spans="1:9" ht="15.75">
      <c r="A6" s="3" t="s">
        <v>34</v>
      </c>
    </row>
    <row r="7" spans="1:9" ht="15.75">
      <c r="A7" s="5"/>
    </row>
    <row r="8" spans="1:9" ht="166.9" customHeight="1">
      <c r="A8" s="7" t="s">
        <v>35</v>
      </c>
      <c r="B8" s="219" t="s">
        <v>2</v>
      </c>
      <c r="C8" s="219"/>
      <c r="D8" s="219"/>
      <c r="E8" s="219"/>
      <c r="F8" s="219"/>
      <c r="G8" s="219"/>
      <c r="H8" s="219"/>
      <c r="I8" s="219"/>
    </row>
    <row r="9" spans="1:9" ht="15.75">
      <c r="A9" s="5"/>
    </row>
    <row r="10" spans="1:9" ht="15.75">
      <c r="A10" s="213" t="s">
        <v>36</v>
      </c>
      <c r="B10" s="213"/>
      <c r="C10" s="213"/>
      <c r="D10" s="213"/>
      <c r="E10" s="213"/>
      <c r="F10" s="213"/>
      <c r="G10" s="213"/>
      <c r="H10" s="213"/>
      <c r="I10" s="213"/>
    </row>
    <row r="11" spans="1:9" ht="15.75">
      <c r="A11" s="5"/>
    </row>
    <row r="12" spans="1:9" ht="90.75" customHeight="1">
      <c r="A12" s="244" t="s">
        <v>393</v>
      </c>
      <c r="B12" s="244"/>
      <c r="C12" s="244"/>
      <c r="D12" s="244"/>
      <c r="E12" s="244"/>
      <c r="F12" s="244"/>
      <c r="G12" s="244"/>
      <c r="H12" s="244"/>
      <c r="I12" s="244"/>
    </row>
    <row r="13" spans="1:9" ht="20.25" customHeight="1">
      <c r="A13" s="242" t="s">
        <v>394</v>
      </c>
      <c r="B13" s="242"/>
      <c r="C13" s="242"/>
      <c r="D13" s="242"/>
      <c r="E13" s="242"/>
      <c r="F13" s="242"/>
      <c r="G13" s="242"/>
      <c r="H13" s="242"/>
      <c r="I13" s="242"/>
    </row>
    <row r="14" spans="1:9" ht="15.75" customHeight="1">
      <c r="A14" s="243" t="s">
        <v>395</v>
      </c>
      <c r="B14" s="243"/>
      <c r="C14" s="243"/>
      <c r="D14" s="243"/>
      <c r="E14" s="243"/>
      <c r="F14" s="243"/>
      <c r="G14" s="8" t="s">
        <v>396</v>
      </c>
      <c r="H14" s="243" t="s">
        <v>397</v>
      </c>
      <c r="I14" s="243"/>
    </row>
    <row r="15" spans="1:9" ht="132" customHeight="1">
      <c r="A15" s="248" t="s">
        <v>398</v>
      </c>
      <c r="B15" s="248"/>
      <c r="C15" s="248"/>
      <c r="D15" s="248"/>
      <c r="E15" s="248"/>
      <c r="F15" s="248"/>
      <c r="G15" s="25" t="s">
        <v>399</v>
      </c>
      <c r="H15" s="245"/>
      <c r="I15" s="245"/>
    </row>
    <row r="16" spans="1:9" ht="207" customHeight="1">
      <c r="A16" s="248" t="s">
        <v>400</v>
      </c>
      <c r="B16" s="248"/>
      <c r="C16" s="248"/>
      <c r="D16" s="248"/>
      <c r="E16" s="248"/>
      <c r="F16" s="248"/>
      <c r="G16" s="25" t="s">
        <v>401</v>
      </c>
      <c r="H16" s="250"/>
      <c r="I16" s="251"/>
    </row>
    <row r="17" spans="1:9" ht="171.6" customHeight="1">
      <c r="A17" s="249" t="s">
        <v>402</v>
      </c>
      <c r="B17" s="249"/>
      <c r="C17" s="249"/>
      <c r="D17" s="249"/>
      <c r="E17" s="249"/>
      <c r="F17" s="249"/>
      <c r="G17" s="25" t="s">
        <v>403</v>
      </c>
      <c r="H17" s="245"/>
      <c r="I17" s="245"/>
    </row>
    <row r="18" spans="1:9" ht="241.15" customHeight="1">
      <c r="A18" s="249" t="s">
        <v>404</v>
      </c>
      <c r="B18" s="249"/>
      <c r="C18" s="249"/>
      <c r="D18" s="249"/>
      <c r="E18" s="249"/>
      <c r="F18" s="249"/>
      <c r="G18" s="25" t="s">
        <v>403</v>
      </c>
      <c r="H18" s="245"/>
      <c r="I18" s="245"/>
    </row>
    <row r="19" spans="1:9" ht="312" customHeight="1">
      <c r="A19" s="249" t="s">
        <v>405</v>
      </c>
      <c r="B19" s="249"/>
      <c r="C19" s="249"/>
      <c r="D19" s="249"/>
      <c r="E19" s="249"/>
      <c r="F19" s="249"/>
      <c r="G19" s="25" t="s">
        <v>406</v>
      </c>
      <c r="H19" s="245"/>
      <c r="I19" s="245"/>
    </row>
    <row r="20" spans="1:9" ht="363.6" customHeight="1">
      <c r="A20" s="249" t="s">
        <v>407</v>
      </c>
      <c r="B20" s="249"/>
      <c r="C20" s="249"/>
      <c r="D20" s="249"/>
      <c r="E20" s="249"/>
      <c r="F20" s="249"/>
      <c r="G20" s="25" t="s">
        <v>408</v>
      </c>
      <c r="H20" s="245"/>
      <c r="I20" s="245"/>
    </row>
    <row r="21" spans="1:9" ht="267.60000000000002" customHeight="1">
      <c r="A21" s="249" t="s">
        <v>409</v>
      </c>
      <c r="B21" s="249"/>
      <c r="C21" s="249"/>
      <c r="D21" s="249"/>
      <c r="E21" s="249"/>
      <c r="F21" s="249"/>
      <c r="G21" s="25" t="s">
        <v>410</v>
      </c>
      <c r="H21" s="245"/>
      <c r="I21" s="245"/>
    </row>
    <row r="22" spans="1:9" ht="15.4" customHeight="1">
      <c r="A22" s="5"/>
    </row>
    <row r="23" spans="1:9" ht="33" customHeight="1">
      <c r="A23" s="246" t="s">
        <v>411</v>
      </c>
      <c r="B23" s="246"/>
      <c r="C23" s="246"/>
      <c r="D23" s="246"/>
      <c r="E23" s="246"/>
      <c r="F23" s="246"/>
      <c r="G23" s="246"/>
      <c r="H23" s="246"/>
      <c r="I23" s="246"/>
    </row>
    <row r="24" spans="1:9" ht="31.9" customHeight="1">
      <c r="A24" s="247" t="s">
        <v>412</v>
      </c>
      <c r="B24" s="247"/>
      <c r="C24" s="247"/>
      <c r="D24" s="247"/>
      <c r="E24" s="247"/>
      <c r="F24" s="247"/>
      <c r="G24" s="247"/>
      <c r="H24" s="247"/>
      <c r="I24" s="247"/>
    </row>
    <row r="25" spans="1:9" ht="43.5" customHeight="1">
      <c r="A25" s="247" t="s">
        <v>413</v>
      </c>
      <c r="B25" s="247"/>
      <c r="C25" s="247"/>
      <c r="D25" s="247"/>
      <c r="E25" s="247"/>
      <c r="F25" s="247"/>
      <c r="G25" s="247"/>
      <c r="H25" s="247"/>
      <c r="I25" s="247"/>
    </row>
    <row r="26" spans="1:9" ht="12" customHeight="1"/>
    <row r="27" spans="1:9" ht="15.75">
      <c r="A27" s="213" t="s">
        <v>414</v>
      </c>
      <c r="B27" s="213"/>
      <c r="C27" s="213"/>
      <c r="D27" s="213"/>
      <c r="E27" s="213"/>
      <c r="F27" s="213"/>
      <c r="G27" s="213"/>
      <c r="H27" s="213"/>
      <c r="I27" s="213"/>
    </row>
    <row r="28" spans="1:9" ht="15">
      <c r="A28" s="6"/>
    </row>
    <row r="29" spans="1:9" ht="24" customHeight="1">
      <c r="A29" s="221" t="s">
        <v>39</v>
      </c>
      <c r="B29" s="221"/>
      <c r="C29" s="221"/>
      <c r="D29" s="221"/>
      <c r="E29" s="221"/>
      <c r="F29" s="221"/>
      <c r="G29" s="221"/>
      <c r="H29" s="221"/>
      <c r="I29" s="221"/>
    </row>
    <row r="30" spans="1:9" ht="24" customHeight="1">
      <c r="A30" s="221" t="s">
        <v>40</v>
      </c>
      <c r="B30" s="221"/>
      <c r="C30" s="221"/>
      <c r="D30" s="221"/>
      <c r="E30" s="221"/>
      <c r="F30" s="221"/>
      <c r="G30" s="221"/>
      <c r="H30" s="221"/>
      <c r="I30" s="221"/>
    </row>
    <row r="31" spans="1:9" ht="24" customHeight="1">
      <c r="A31" s="221" t="s">
        <v>41</v>
      </c>
      <c r="B31" s="221"/>
      <c r="C31" s="221"/>
      <c r="D31" s="221"/>
      <c r="E31" s="221"/>
      <c r="F31" s="221"/>
      <c r="G31" s="221"/>
      <c r="H31" s="221"/>
      <c r="I31" s="221"/>
    </row>
    <row r="32" spans="1:9" ht="24" customHeight="1">
      <c r="A32" s="221" t="s">
        <v>42</v>
      </c>
      <c r="B32" s="221"/>
      <c r="C32" s="221"/>
      <c r="D32" s="221"/>
      <c r="E32" s="221"/>
      <c r="F32" s="221"/>
      <c r="G32" s="221"/>
      <c r="H32" s="221"/>
      <c r="I32" s="221"/>
    </row>
    <row r="33" spans="1:9" ht="24" customHeight="1">
      <c r="A33" s="221" t="s">
        <v>43</v>
      </c>
      <c r="B33" s="221"/>
      <c r="C33" s="221"/>
      <c r="D33" s="221"/>
      <c r="E33" s="221"/>
      <c r="F33" s="221"/>
      <c r="G33" s="221"/>
      <c r="H33" s="221"/>
      <c r="I33" s="221"/>
    </row>
    <row r="34" spans="1:9" ht="24" customHeight="1">
      <c r="A34" s="221" t="s">
        <v>44</v>
      </c>
      <c r="B34" s="221"/>
      <c r="C34" s="221"/>
      <c r="D34" s="214"/>
      <c r="E34" s="215"/>
      <c r="F34" s="215"/>
      <c r="G34" s="215"/>
      <c r="H34" s="215"/>
      <c r="I34" s="216"/>
    </row>
    <row r="35" spans="1:9" ht="24" customHeight="1">
      <c r="A35" s="221" t="s">
        <v>45</v>
      </c>
      <c r="B35" s="221"/>
      <c r="C35" s="221"/>
      <c r="D35" s="221"/>
      <c r="E35" s="221"/>
      <c r="F35" s="221"/>
      <c r="G35" s="221"/>
      <c r="H35" s="221"/>
      <c r="I35" s="221"/>
    </row>
    <row r="36" spans="1:9" ht="15.75">
      <c r="A36" s="4"/>
    </row>
  </sheetData>
  <mergeCells count="40">
    <mergeCell ref="A24:I24"/>
    <mergeCell ref="A25:I25"/>
    <mergeCell ref="A27:I27"/>
    <mergeCell ref="A15:F15"/>
    <mergeCell ref="A17:F17"/>
    <mergeCell ref="H15:I15"/>
    <mergeCell ref="H17:I17"/>
    <mergeCell ref="A16:F16"/>
    <mergeCell ref="H16:I16"/>
    <mergeCell ref="A18:F18"/>
    <mergeCell ref="H18:I18"/>
    <mergeCell ref="A19:F19"/>
    <mergeCell ref="H19:I19"/>
    <mergeCell ref="A20:F20"/>
    <mergeCell ref="H20:I20"/>
    <mergeCell ref="A21:F21"/>
    <mergeCell ref="H21:I21"/>
    <mergeCell ref="A23:I23"/>
    <mergeCell ref="A35:C35"/>
    <mergeCell ref="D35:I35"/>
    <mergeCell ref="A29:C29"/>
    <mergeCell ref="D29:I29"/>
    <mergeCell ref="A30:C30"/>
    <mergeCell ref="D30:I30"/>
    <mergeCell ref="A31:C31"/>
    <mergeCell ref="D31:I31"/>
    <mergeCell ref="A33:C33"/>
    <mergeCell ref="D33:I33"/>
    <mergeCell ref="A32:C32"/>
    <mergeCell ref="D32:I32"/>
    <mergeCell ref="A34:C34"/>
    <mergeCell ref="D34:I34"/>
    <mergeCell ref="A13:I13"/>
    <mergeCell ref="H14:I14"/>
    <mergeCell ref="A2:I2"/>
    <mergeCell ref="A5:I5"/>
    <mergeCell ref="B8:I8"/>
    <mergeCell ref="A10:I10"/>
    <mergeCell ref="A12:I12"/>
    <mergeCell ref="A14:F14"/>
  </mergeCells>
  <pageMargins left="0.70866141732283472" right="0.70866141732283472" top="1.1000000000000001" bottom="0.74803149606299213" header="0.31496062992125984" footer="0.31496062992125984"/>
  <pageSetup scale="53" orientation="portrait" r:id="rId1"/>
  <headerFooter>
    <oddHeader>&amp;L&amp;G&amp;R&amp;G</oddHead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zoomScale="85" zoomScaleNormal="85" workbookViewId="0">
      <selection activeCell="C5" sqref="C5"/>
    </sheetView>
  </sheetViews>
  <sheetFormatPr baseColWidth="10" defaultColWidth="11.42578125" defaultRowHeight="15.75"/>
  <cols>
    <col min="1" max="7" width="11.42578125" style="40"/>
    <col min="8" max="8" width="13.7109375" style="40" customWidth="1"/>
  </cols>
  <sheetData>
    <row r="1" spans="1:8">
      <c r="A1" s="257" t="s">
        <v>415</v>
      </c>
      <c r="B1" s="217"/>
      <c r="C1" s="217"/>
      <c r="D1" s="217"/>
      <c r="E1" s="217"/>
      <c r="F1" s="217"/>
      <c r="G1" s="217"/>
    </row>
    <row r="2" spans="1:8">
      <c r="A2" s="41"/>
    </row>
    <row r="3" spans="1:8">
      <c r="A3" s="3" t="s">
        <v>416</v>
      </c>
    </row>
    <row r="4" spans="1:8">
      <c r="A4" s="218" t="s">
        <v>417</v>
      </c>
      <c r="B4" s="218"/>
      <c r="C4" s="218"/>
      <c r="D4" s="218"/>
      <c r="E4" s="218"/>
      <c r="F4" s="218"/>
      <c r="G4" s="218"/>
    </row>
    <row r="5" spans="1:8">
      <c r="A5" s="3" t="s">
        <v>418</v>
      </c>
    </row>
    <row r="6" spans="1:8">
      <c r="A6" s="4"/>
    </row>
    <row r="7" spans="1:8" ht="26.65" customHeight="1">
      <c r="A7" s="217" t="s">
        <v>419</v>
      </c>
      <c r="B7" s="257" t="s">
        <v>2</v>
      </c>
      <c r="C7" s="257"/>
      <c r="D7" s="257"/>
      <c r="E7" s="257"/>
      <c r="F7" s="257"/>
      <c r="G7" s="257"/>
      <c r="H7" s="257"/>
    </row>
    <row r="8" spans="1:8" ht="178.15" customHeight="1">
      <c r="A8" s="217"/>
      <c r="B8" s="257"/>
      <c r="C8" s="257"/>
      <c r="D8" s="257"/>
      <c r="E8" s="257"/>
      <c r="F8" s="257"/>
      <c r="G8" s="257"/>
      <c r="H8" s="257"/>
    </row>
    <row r="9" spans="1:8">
      <c r="A9" s="3"/>
    </row>
    <row r="10" spans="1:8">
      <c r="A10" s="252" t="s">
        <v>420</v>
      </c>
      <c r="B10" s="252"/>
    </row>
    <row r="11" spans="1:8">
      <c r="A11" s="3"/>
    </row>
    <row r="12" spans="1:8" ht="65.25" customHeight="1">
      <c r="A12" s="256" t="s">
        <v>421</v>
      </c>
      <c r="B12" s="256"/>
      <c r="C12" s="256"/>
      <c r="D12" s="256"/>
      <c r="E12" s="256"/>
      <c r="F12" s="256"/>
      <c r="G12" s="256"/>
      <c r="H12" s="256"/>
    </row>
    <row r="13" spans="1:8">
      <c r="A13" s="42"/>
    </row>
    <row r="14" spans="1:8" ht="89.65" customHeight="1">
      <c r="A14" s="256" t="s">
        <v>422</v>
      </c>
      <c r="B14" s="256"/>
      <c r="C14" s="256"/>
      <c r="D14" s="256"/>
      <c r="E14" s="256"/>
      <c r="F14" s="256"/>
      <c r="G14" s="256"/>
      <c r="H14" s="256"/>
    </row>
    <row r="15" spans="1:8">
      <c r="A15" s="3"/>
    </row>
    <row r="16" spans="1:8">
      <c r="A16" s="252" t="s">
        <v>423</v>
      </c>
      <c r="B16" s="252"/>
      <c r="C16" s="252"/>
      <c r="D16" s="252"/>
      <c r="E16" s="252"/>
      <c r="F16" s="252"/>
      <c r="G16" s="252"/>
      <c r="H16" s="252"/>
    </row>
    <row r="17" spans="1:8">
      <c r="A17" s="3"/>
    </row>
    <row r="18" spans="1:8">
      <c r="A18" s="43" t="s">
        <v>424</v>
      </c>
      <c r="B18" s="222" t="s">
        <v>425</v>
      </c>
      <c r="C18" s="223"/>
      <c r="D18" s="223"/>
      <c r="E18" s="223"/>
      <c r="F18" s="223"/>
      <c r="G18" s="224"/>
      <c r="H18" s="43" t="s">
        <v>426</v>
      </c>
    </row>
    <row r="19" spans="1:8" ht="98.65" customHeight="1">
      <c r="A19" s="44" t="s">
        <v>427</v>
      </c>
      <c r="B19" s="253" t="s">
        <v>428</v>
      </c>
      <c r="C19" s="254"/>
      <c r="D19" s="254"/>
      <c r="E19" s="254"/>
      <c r="F19" s="254"/>
      <c r="G19" s="255"/>
      <c r="H19" s="45"/>
    </row>
    <row r="20" spans="1:8" ht="104.25" customHeight="1">
      <c r="A20" s="44" t="s">
        <v>429</v>
      </c>
      <c r="B20" s="253" t="s">
        <v>430</v>
      </c>
      <c r="C20" s="254"/>
      <c r="D20" s="254"/>
      <c r="E20" s="254"/>
      <c r="F20" s="254"/>
      <c r="G20" s="255"/>
      <c r="H20" s="45"/>
    </row>
    <row r="21" spans="1:8">
      <c r="A21" s="3"/>
    </row>
    <row r="22" spans="1:8" ht="68.25" customHeight="1">
      <c r="A22" s="256" t="s">
        <v>431</v>
      </c>
      <c r="B22" s="256"/>
      <c r="C22" s="256"/>
      <c r="D22" s="256"/>
      <c r="E22" s="256"/>
      <c r="F22" s="256"/>
      <c r="G22" s="256"/>
      <c r="H22" s="256"/>
    </row>
    <row r="23" spans="1:8">
      <c r="A23" s="3"/>
    </row>
    <row r="24" spans="1:8" ht="67.900000000000006" customHeight="1">
      <c r="A24" s="256" t="s">
        <v>432</v>
      </c>
      <c r="B24" s="256"/>
      <c r="C24" s="256"/>
      <c r="D24" s="256"/>
      <c r="E24" s="256"/>
      <c r="F24" s="256"/>
      <c r="G24" s="256"/>
      <c r="H24" s="256"/>
    </row>
    <row r="25" spans="1:8">
      <c r="A25" s="3"/>
    </row>
    <row r="26" spans="1:8">
      <c r="A26" s="252" t="s">
        <v>433</v>
      </c>
      <c r="B26" s="252"/>
      <c r="C26" s="252"/>
    </row>
    <row r="27" spans="1:8">
      <c r="A27" s="46"/>
    </row>
    <row r="28" spans="1:8" ht="31.9" customHeight="1">
      <c r="A28" s="221" t="s">
        <v>39</v>
      </c>
      <c r="B28" s="221"/>
      <c r="C28" s="221"/>
      <c r="D28" s="221"/>
      <c r="E28" s="221"/>
      <c r="F28" s="221"/>
      <c r="G28" s="221"/>
      <c r="H28" s="221"/>
    </row>
    <row r="29" spans="1:8" ht="31.9" customHeight="1">
      <c r="A29" s="221" t="s">
        <v>40</v>
      </c>
      <c r="B29" s="221"/>
      <c r="C29" s="221"/>
      <c r="D29" s="221"/>
      <c r="E29" s="221"/>
      <c r="F29" s="221"/>
      <c r="G29" s="221"/>
      <c r="H29" s="221"/>
    </row>
    <row r="30" spans="1:8" ht="31.9" customHeight="1">
      <c r="A30" s="221" t="s">
        <v>41</v>
      </c>
      <c r="B30" s="221"/>
      <c r="C30" s="221"/>
      <c r="D30" s="221"/>
      <c r="E30" s="221"/>
      <c r="F30" s="221"/>
      <c r="G30" s="221"/>
      <c r="H30" s="221"/>
    </row>
    <row r="31" spans="1:8" ht="31.9" customHeight="1">
      <c r="A31" s="221" t="s">
        <v>42</v>
      </c>
      <c r="B31" s="221"/>
      <c r="C31" s="221"/>
      <c r="D31" s="221"/>
      <c r="E31" s="221"/>
      <c r="F31" s="221"/>
      <c r="G31" s="221"/>
      <c r="H31" s="221"/>
    </row>
    <row r="32" spans="1:8" ht="31.9" customHeight="1">
      <c r="A32" s="221" t="s">
        <v>43</v>
      </c>
      <c r="B32" s="221"/>
      <c r="C32" s="221"/>
      <c r="D32" s="221"/>
      <c r="E32" s="221"/>
      <c r="F32" s="221"/>
      <c r="G32" s="221"/>
      <c r="H32" s="221"/>
    </row>
    <row r="33" spans="1:8" ht="31.9" customHeight="1">
      <c r="A33" s="221" t="s">
        <v>44</v>
      </c>
      <c r="B33" s="221"/>
      <c r="C33" s="221"/>
      <c r="D33" s="221"/>
      <c r="E33" s="221"/>
      <c r="F33" s="221"/>
      <c r="G33" s="221"/>
      <c r="H33" s="221"/>
    </row>
    <row r="34" spans="1:8" ht="31.9" customHeight="1">
      <c r="A34" s="221" t="s">
        <v>45</v>
      </c>
      <c r="B34" s="221"/>
      <c r="C34" s="221"/>
      <c r="D34" s="221"/>
      <c r="E34" s="221"/>
      <c r="F34" s="221"/>
      <c r="G34" s="221"/>
      <c r="H34" s="221"/>
    </row>
  </sheetData>
  <mergeCells count="28">
    <mergeCell ref="A1:G1"/>
    <mergeCell ref="A4:G4"/>
    <mergeCell ref="A12:H12"/>
    <mergeCell ref="A14:H14"/>
    <mergeCell ref="A16:H16"/>
    <mergeCell ref="B7:H8"/>
    <mergeCell ref="A7:A8"/>
    <mergeCell ref="B19:G19"/>
    <mergeCell ref="B20:G20"/>
    <mergeCell ref="A22:H22"/>
    <mergeCell ref="A24:H24"/>
    <mergeCell ref="A26:C26"/>
    <mergeCell ref="A33:C33"/>
    <mergeCell ref="D33:H33"/>
    <mergeCell ref="A34:C34"/>
    <mergeCell ref="D34:H34"/>
    <mergeCell ref="A10:B10"/>
    <mergeCell ref="A30:C30"/>
    <mergeCell ref="D30:H30"/>
    <mergeCell ref="A31:C31"/>
    <mergeCell ref="D31:H31"/>
    <mergeCell ref="A32:C32"/>
    <mergeCell ref="D32:H32"/>
    <mergeCell ref="A28:C28"/>
    <mergeCell ref="D28:H28"/>
    <mergeCell ref="A29:C29"/>
    <mergeCell ref="D29:H29"/>
    <mergeCell ref="B18:G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zoomScale="85" zoomScaleNormal="85" workbookViewId="0">
      <selection activeCell="B8" sqref="B8:H8"/>
    </sheetView>
  </sheetViews>
  <sheetFormatPr baseColWidth="10" defaultColWidth="11.42578125" defaultRowHeight="15.75"/>
  <cols>
    <col min="1" max="9" width="11.42578125" style="40"/>
  </cols>
  <sheetData>
    <row r="1" spans="1:8">
      <c r="A1" s="217" t="s">
        <v>434</v>
      </c>
      <c r="B1" s="217"/>
      <c r="C1" s="217"/>
      <c r="D1" s="217"/>
      <c r="E1" s="217"/>
      <c r="F1" s="217"/>
      <c r="G1" s="217"/>
    </row>
    <row r="2" spans="1:8">
      <c r="A2" s="217" t="s">
        <v>435</v>
      </c>
      <c r="B2" s="217"/>
      <c r="C2" s="217"/>
      <c r="D2" s="217"/>
      <c r="E2" s="217"/>
      <c r="F2" s="217"/>
      <c r="G2" s="217"/>
      <c r="H2" s="217"/>
    </row>
    <row r="3" spans="1:8">
      <c r="A3" s="41"/>
    </row>
    <row r="4" spans="1:8">
      <c r="A4" s="3" t="s">
        <v>416</v>
      </c>
    </row>
    <row r="5" spans="1:8">
      <c r="A5" s="218" t="s">
        <v>417</v>
      </c>
      <c r="B5" s="218"/>
      <c r="C5" s="218"/>
      <c r="D5" s="218"/>
      <c r="E5" s="218"/>
      <c r="F5" s="218"/>
      <c r="G5" s="218"/>
    </row>
    <row r="6" spans="1:8">
      <c r="A6" s="3" t="s">
        <v>418</v>
      </c>
    </row>
    <row r="7" spans="1:8">
      <c r="A7" s="4"/>
    </row>
    <row r="8" spans="1:8" ht="153.6" customHeight="1">
      <c r="A8" s="4" t="s">
        <v>419</v>
      </c>
      <c r="B8" s="258" t="s">
        <v>2</v>
      </c>
      <c r="C8" s="258"/>
      <c r="D8" s="258"/>
      <c r="E8" s="258"/>
      <c r="F8" s="258"/>
      <c r="G8" s="258"/>
      <c r="H8" s="258"/>
    </row>
    <row r="9" spans="1:8">
      <c r="A9" s="4"/>
    </row>
    <row r="10" spans="1:8">
      <c r="A10" s="252" t="s">
        <v>420</v>
      </c>
      <c r="B10" s="252"/>
    </row>
    <row r="11" spans="1:8">
      <c r="A11" s="3"/>
    </row>
    <row r="12" spans="1:8" ht="93.75" customHeight="1">
      <c r="A12" s="256" t="s">
        <v>436</v>
      </c>
      <c r="B12" s="256"/>
      <c r="C12" s="256"/>
      <c r="D12" s="256"/>
      <c r="E12" s="256"/>
      <c r="F12" s="256"/>
      <c r="G12" s="256"/>
      <c r="H12" s="256"/>
    </row>
    <row r="13" spans="1:8" ht="42" customHeight="1">
      <c r="A13" s="259" t="s">
        <v>437</v>
      </c>
      <c r="B13" s="259"/>
      <c r="C13" s="259"/>
      <c r="D13" s="259" t="s">
        <v>438</v>
      </c>
      <c r="E13" s="259"/>
      <c r="F13" s="259"/>
      <c r="G13" s="259"/>
      <c r="H13" s="259"/>
    </row>
    <row r="14" spans="1:8" ht="81" customHeight="1">
      <c r="A14" s="260"/>
      <c r="B14" s="260"/>
      <c r="C14" s="260"/>
      <c r="D14" s="261"/>
      <c r="E14" s="261"/>
      <c r="F14" s="261"/>
      <c r="G14" s="261"/>
      <c r="H14" s="261"/>
    </row>
    <row r="15" spans="1:8">
      <c r="A15" s="3"/>
      <c r="B15" s="47"/>
      <c r="C15" s="47"/>
      <c r="D15" s="48"/>
      <c r="E15" s="48"/>
    </row>
    <row r="16" spans="1:8" ht="52.5" customHeight="1">
      <c r="A16" s="256" t="s">
        <v>439</v>
      </c>
      <c r="B16" s="256"/>
      <c r="C16" s="256"/>
      <c r="D16" s="256"/>
      <c r="E16" s="256"/>
      <c r="F16" s="256"/>
      <c r="G16" s="256"/>
      <c r="H16" s="256"/>
    </row>
    <row r="17" spans="1:8">
      <c r="A17" s="3"/>
    </row>
    <row r="18" spans="1:8">
      <c r="A18" s="252" t="s">
        <v>433</v>
      </c>
      <c r="B18" s="252"/>
      <c r="C18" s="252"/>
    </row>
    <row r="20" spans="1:8" ht="26.65" customHeight="1">
      <c r="A20" s="221" t="s">
        <v>39</v>
      </c>
      <c r="B20" s="221"/>
      <c r="C20" s="221"/>
      <c r="D20" s="221"/>
      <c r="E20" s="221"/>
      <c r="F20" s="221"/>
      <c r="G20" s="221"/>
      <c r="H20" s="221"/>
    </row>
    <row r="21" spans="1:8" ht="26.65" customHeight="1">
      <c r="A21" s="221" t="s">
        <v>40</v>
      </c>
      <c r="B21" s="221"/>
      <c r="C21" s="221"/>
      <c r="D21" s="221"/>
      <c r="E21" s="221"/>
      <c r="F21" s="221"/>
      <c r="G21" s="221"/>
      <c r="H21" s="221"/>
    </row>
    <row r="22" spans="1:8" ht="26.65" customHeight="1">
      <c r="A22" s="221" t="s">
        <v>41</v>
      </c>
      <c r="B22" s="221"/>
      <c r="C22" s="221"/>
      <c r="D22" s="221"/>
      <c r="E22" s="221"/>
      <c r="F22" s="221"/>
      <c r="G22" s="221"/>
      <c r="H22" s="221"/>
    </row>
    <row r="23" spans="1:8" ht="26.65" customHeight="1">
      <c r="A23" s="221" t="s">
        <v>42</v>
      </c>
      <c r="B23" s="221"/>
      <c r="C23" s="221"/>
      <c r="D23" s="221"/>
      <c r="E23" s="221"/>
      <c r="F23" s="221"/>
      <c r="G23" s="221"/>
      <c r="H23" s="221"/>
    </row>
    <row r="24" spans="1:8" ht="26.65" customHeight="1">
      <c r="A24" s="221" t="s">
        <v>43</v>
      </c>
      <c r="B24" s="221"/>
      <c r="C24" s="221"/>
      <c r="D24" s="221"/>
      <c r="E24" s="221"/>
      <c r="F24" s="221"/>
      <c r="G24" s="221"/>
      <c r="H24" s="221"/>
    </row>
    <row r="25" spans="1:8" ht="26.65" customHeight="1">
      <c r="A25" s="221" t="s">
        <v>44</v>
      </c>
      <c r="B25" s="221"/>
      <c r="C25" s="221"/>
      <c r="D25" s="221"/>
      <c r="E25" s="221"/>
      <c r="F25" s="221"/>
      <c r="G25" s="221"/>
      <c r="H25" s="221"/>
    </row>
    <row r="26" spans="1:8" ht="26.65" customHeight="1">
      <c r="A26" s="221" t="s">
        <v>45</v>
      </c>
      <c r="B26" s="221"/>
      <c r="C26" s="221"/>
      <c r="D26" s="221"/>
      <c r="E26" s="221"/>
      <c r="F26" s="221"/>
      <c r="G26" s="221"/>
      <c r="H26" s="221"/>
    </row>
  </sheetData>
  <mergeCells count="26">
    <mergeCell ref="A20:C20"/>
    <mergeCell ref="D20:H20"/>
    <mergeCell ref="A1:G1"/>
    <mergeCell ref="A2:H2"/>
    <mergeCell ref="A5:G5"/>
    <mergeCell ref="B8:H8"/>
    <mergeCell ref="A12:H12"/>
    <mergeCell ref="A13:C13"/>
    <mergeCell ref="D13:H13"/>
    <mergeCell ref="A14:C14"/>
    <mergeCell ref="D14:H14"/>
    <mergeCell ref="A16:H16"/>
    <mergeCell ref="A18:C18"/>
    <mergeCell ref="A10:B10"/>
    <mergeCell ref="A21:C21"/>
    <mergeCell ref="D21:H21"/>
    <mergeCell ref="A22:C22"/>
    <mergeCell ref="D22:H22"/>
    <mergeCell ref="A23:C23"/>
    <mergeCell ref="D23:H23"/>
    <mergeCell ref="A24:C24"/>
    <mergeCell ref="D24:H24"/>
    <mergeCell ref="A25:C25"/>
    <mergeCell ref="D25:H25"/>
    <mergeCell ref="A26:C26"/>
    <mergeCell ref="D26:H2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tabSelected="1" zoomScale="80" zoomScaleNormal="80" workbookViewId="0">
      <selection activeCell="D7" sqref="D7"/>
    </sheetView>
  </sheetViews>
  <sheetFormatPr baseColWidth="10" defaultColWidth="11.42578125" defaultRowHeight="15.75"/>
  <cols>
    <col min="1" max="1" width="16.28515625" style="40" customWidth="1"/>
    <col min="2" max="2" width="80" style="40" customWidth="1"/>
    <col min="3" max="3" width="11.42578125" style="40"/>
    <col min="4" max="8" width="11.42578125" style="33"/>
  </cols>
  <sheetData>
    <row r="1" spans="1:8">
      <c r="A1" s="270" t="s">
        <v>440</v>
      </c>
      <c r="B1" s="270"/>
      <c r="C1" s="270"/>
      <c r="D1" s="35"/>
      <c r="E1" s="35"/>
      <c r="F1" s="35"/>
      <c r="G1" s="35"/>
      <c r="H1" s="35"/>
    </row>
    <row r="2" spans="1:8">
      <c r="A2" s="217" t="s">
        <v>435</v>
      </c>
      <c r="B2" s="217"/>
      <c r="C2" s="217"/>
      <c r="D2" s="39"/>
      <c r="E2" s="39"/>
      <c r="F2" s="39"/>
      <c r="G2" s="39"/>
      <c r="H2" s="39"/>
    </row>
    <row r="3" spans="1:8">
      <c r="A3" s="49"/>
      <c r="B3" s="49"/>
      <c r="C3" s="49"/>
      <c r="D3" s="36"/>
    </row>
    <row r="4" spans="1:8">
      <c r="A4" s="42" t="s">
        <v>416</v>
      </c>
    </row>
    <row r="5" spans="1:8" ht="18.75" customHeight="1">
      <c r="A5" s="272" t="s">
        <v>33</v>
      </c>
      <c r="B5" s="272"/>
      <c r="C5" s="272"/>
      <c r="D5" s="37"/>
    </row>
    <row r="6" spans="1:8" ht="9" customHeight="1">
      <c r="A6" s="50"/>
      <c r="B6" s="50"/>
      <c r="C6" s="50"/>
      <c r="D6" s="38"/>
    </row>
    <row r="7" spans="1:8" ht="91.5" customHeight="1">
      <c r="A7" s="51" t="s">
        <v>419</v>
      </c>
      <c r="B7" s="258" t="s">
        <v>2</v>
      </c>
      <c r="C7" s="258"/>
      <c r="D7" s="32"/>
      <c r="E7" s="32"/>
      <c r="F7" s="32"/>
      <c r="G7" s="32"/>
      <c r="H7" s="32"/>
    </row>
    <row r="8" spans="1:8">
      <c r="A8" s="42"/>
    </row>
    <row r="9" spans="1:8" ht="89.65" customHeight="1">
      <c r="A9" s="271" t="s">
        <v>441</v>
      </c>
      <c r="B9" s="271"/>
      <c r="C9" s="271"/>
      <c r="D9" s="34"/>
      <c r="E9" s="34"/>
      <c r="F9" s="34"/>
      <c r="G9" s="34"/>
      <c r="H9" s="34"/>
    </row>
    <row r="10" spans="1:8" ht="16.5" thickBot="1">
      <c r="A10" s="42"/>
    </row>
    <row r="11" spans="1:8" ht="16.5" thickBot="1">
      <c r="A11" s="52" t="s">
        <v>442</v>
      </c>
      <c r="B11" s="53" t="s">
        <v>443</v>
      </c>
      <c r="C11" s="53" t="s">
        <v>444</v>
      </c>
    </row>
    <row r="12" spans="1:8" ht="81" customHeight="1">
      <c r="A12" s="262">
        <v>1</v>
      </c>
      <c r="B12" s="54" t="s">
        <v>445</v>
      </c>
      <c r="C12" s="265"/>
    </row>
    <row r="13" spans="1:8">
      <c r="A13" s="263"/>
      <c r="B13" s="54" t="s">
        <v>27</v>
      </c>
      <c r="C13" s="266"/>
    </row>
    <row r="14" spans="1:8" ht="78" customHeight="1">
      <c r="A14" s="263"/>
      <c r="B14" s="55" t="s">
        <v>446</v>
      </c>
      <c r="C14" s="266"/>
    </row>
    <row r="15" spans="1:8" ht="16.5" thickBot="1">
      <c r="A15" s="264"/>
      <c r="B15" s="57"/>
      <c r="C15" s="267"/>
    </row>
    <row r="16" spans="1:8" ht="92.25" customHeight="1">
      <c r="A16" s="262">
        <v>2</v>
      </c>
      <c r="B16" s="54" t="s">
        <v>447</v>
      </c>
      <c r="C16" s="265"/>
    </row>
    <row r="17" spans="1:3">
      <c r="A17" s="263"/>
      <c r="B17" s="58"/>
      <c r="C17" s="266"/>
    </row>
    <row r="18" spans="1:3" ht="133.5" customHeight="1">
      <c r="A18" s="263"/>
      <c r="B18" s="54" t="s">
        <v>448</v>
      </c>
      <c r="C18" s="266"/>
    </row>
    <row r="19" spans="1:3">
      <c r="A19" s="263"/>
      <c r="B19" s="58"/>
      <c r="C19" s="266"/>
    </row>
    <row r="20" spans="1:3" ht="80.650000000000006" customHeight="1">
      <c r="A20" s="263"/>
      <c r="B20" s="55" t="s">
        <v>449</v>
      </c>
      <c r="C20" s="266"/>
    </row>
    <row r="21" spans="1:3">
      <c r="A21" s="263"/>
      <c r="B21" s="55"/>
      <c r="C21" s="266"/>
    </row>
    <row r="22" spans="1:3" ht="106.5" customHeight="1" thickBot="1">
      <c r="A22" s="264"/>
      <c r="B22" s="59" t="s">
        <v>450</v>
      </c>
      <c r="C22" s="267"/>
    </row>
    <row r="23" spans="1:3" ht="81.75" customHeight="1">
      <c r="A23" s="262">
        <v>3</v>
      </c>
      <c r="B23" s="54" t="s">
        <v>451</v>
      </c>
      <c r="C23" s="265"/>
    </row>
    <row r="24" spans="1:3">
      <c r="A24" s="263"/>
      <c r="B24" s="54"/>
      <c r="C24" s="266"/>
    </row>
    <row r="25" spans="1:3" ht="53.65" customHeight="1" thickBot="1">
      <c r="A25" s="264"/>
      <c r="B25" s="59" t="s">
        <v>452</v>
      </c>
      <c r="C25" s="267"/>
    </row>
    <row r="26" spans="1:3" ht="75.75" customHeight="1">
      <c r="A26" s="262">
        <v>4</v>
      </c>
      <c r="B26" s="54" t="s">
        <v>453</v>
      </c>
      <c r="C26" s="265"/>
    </row>
    <row r="27" spans="1:3">
      <c r="A27" s="263"/>
      <c r="B27" s="54"/>
      <c r="C27" s="266"/>
    </row>
    <row r="28" spans="1:3" ht="49.9" customHeight="1" thickBot="1">
      <c r="A28" s="264"/>
      <c r="B28" s="59" t="s">
        <v>454</v>
      </c>
      <c r="C28" s="267"/>
    </row>
    <row r="29" spans="1:3" ht="16.5" thickBot="1">
      <c r="A29" s="56"/>
      <c r="B29" s="60" t="s">
        <v>455</v>
      </c>
      <c r="C29" s="61" t="s">
        <v>456</v>
      </c>
    </row>
    <row r="30" spans="1:3">
      <c r="A30" s="46"/>
    </row>
    <row r="31" spans="1:3">
      <c r="A31" s="46"/>
    </row>
    <row r="32" spans="1:3" ht="34.5" customHeight="1">
      <c r="A32" s="268" t="s">
        <v>457</v>
      </c>
      <c r="B32" s="268"/>
      <c r="C32" s="268"/>
    </row>
    <row r="33" spans="1:8" ht="34.5" customHeight="1">
      <c r="A33" s="268" t="s">
        <v>458</v>
      </c>
      <c r="B33" s="268"/>
      <c r="C33" s="268"/>
    </row>
    <row r="34" spans="1:8" ht="34.5" customHeight="1">
      <c r="A34" s="268" t="s">
        <v>459</v>
      </c>
      <c r="B34" s="268"/>
      <c r="C34" s="268"/>
    </row>
    <row r="35" spans="1:8" ht="34.5" customHeight="1">
      <c r="A35" s="269" t="s">
        <v>460</v>
      </c>
      <c r="B35" s="269"/>
      <c r="C35" s="269"/>
    </row>
    <row r="36" spans="1:8">
      <c r="A36" s="62"/>
      <c r="B36" s="63"/>
      <c r="C36" s="63"/>
    </row>
    <row r="37" spans="1:8">
      <c r="A37" s="252" t="s">
        <v>433</v>
      </c>
      <c r="B37" s="252"/>
      <c r="C37" s="252"/>
    </row>
    <row r="38" spans="1:8">
      <c r="D38"/>
      <c r="E38"/>
      <c r="F38"/>
      <c r="G38"/>
      <c r="H38"/>
    </row>
    <row r="39" spans="1:8" ht="33" customHeight="1">
      <c r="A39" s="64" t="s">
        <v>39</v>
      </c>
      <c r="B39" s="214"/>
      <c r="C39" s="216"/>
      <c r="D39"/>
      <c r="E39"/>
      <c r="F39"/>
      <c r="G39"/>
      <c r="H39"/>
    </row>
    <row r="40" spans="1:8" ht="26.65" customHeight="1">
      <c r="A40" s="64" t="s">
        <v>40</v>
      </c>
      <c r="B40" s="214"/>
      <c r="C40" s="216"/>
      <c r="D40"/>
      <c r="E40"/>
      <c r="F40"/>
      <c r="G40"/>
      <c r="H40"/>
    </row>
    <row r="41" spans="1:8" ht="51.75" customHeight="1">
      <c r="A41" s="65" t="s">
        <v>41</v>
      </c>
      <c r="B41" s="214"/>
      <c r="C41" s="216"/>
      <c r="D41"/>
      <c r="E41"/>
      <c r="F41"/>
      <c r="G41"/>
      <c r="H41"/>
    </row>
    <row r="42" spans="1:8" ht="37.5" customHeight="1">
      <c r="A42" s="65" t="s">
        <v>42</v>
      </c>
      <c r="B42" s="214"/>
      <c r="C42" s="216"/>
      <c r="D42"/>
      <c r="E42"/>
      <c r="F42"/>
      <c r="G42"/>
      <c r="H42"/>
    </row>
    <row r="43" spans="1:8" ht="37.5" customHeight="1">
      <c r="A43" s="65" t="s">
        <v>43</v>
      </c>
      <c r="B43" s="214"/>
      <c r="C43" s="216"/>
      <c r="D43"/>
      <c r="E43"/>
      <c r="F43"/>
      <c r="G43"/>
      <c r="H43"/>
    </row>
    <row r="44" spans="1:8" ht="36" customHeight="1">
      <c r="A44" s="65" t="s">
        <v>44</v>
      </c>
      <c r="B44" s="214"/>
      <c r="C44" s="216"/>
      <c r="D44"/>
      <c r="E44"/>
      <c r="F44"/>
      <c r="G44"/>
      <c r="H44"/>
    </row>
    <row r="45" spans="1:8" ht="26.65" customHeight="1">
      <c r="A45" s="64" t="s">
        <v>45</v>
      </c>
      <c r="B45" s="214"/>
      <c r="C45" s="216"/>
      <c r="D45"/>
      <c r="E45"/>
      <c r="F45"/>
      <c r="G45"/>
      <c r="H45"/>
    </row>
    <row r="46" spans="1:8">
      <c r="A46" s="63"/>
      <c r="D46"/>
      <c r="E46"/>
      <c r="F46"/>
      <c r="G46"/>
      <c r="H46"/>
    </row>
    <row r="47" spans="1:8">
      <c r="D47"/>
      <c r="E47"/>
      <c r="F47"/>
      <c r="G47"/>
      <c r="H47"/>
    </row>
    <row r="48" spans="1:8">
      <c r="D48"/>
      <c r="E48"/>
      <c r="F48"/>
      <c r="G48"/>
      <c r="H48"/>
    </row>
  </sheetData>
  <mergeCells count="25">
    <mergeCell ref="B44:C44"/>
    <mergeCell ref="B45:C45"/>
    <mergeCell ref="B39:C39"/>
    <mergeCell ref="B40:C40"/>
    <mergeCell ref="B41:C41"/>
    <mergeCell ref="B42:C42"/>
    <mergeCell ref="B43:C43"/>
    <mergeCell ref="A1:C1"/>
    <mergeCell ref="A2:C2"/>
    <mergeCell ref="B7:C7"/>
    <mergeCell ref="A9:C9"/>
    <mergeCell ref="A12:A15"/>
    <mergeCell ref="C12:C15"/>
    <mergeCell ref="A5:C5"/>
    <mergeCell ref="A37:C37"/>
    <mergeCell ref="A16:A22"/>
    <mergeCell ref="C16:C22"/>
    <mergeCell ref="A23:A25"/>
    <mergeCell ref="C23:C25"/>
    <mergeCell ref="A26:A28"/>
    <mergeCell ref="C26:C28"/>
    <mergeCell ref="A32:C32"/>
    <mergeCell ref="A33:C33"/>
    <mergeCell ref="A34:C34"/>
    <mergeCell ref="A35:C3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b9ed060-d447-49d6-8d59-8ba862993bd8" xsi:nil="true"/>
    <lcf76f155ced4ddcb4097134ff3c332f xmlns="4905a893-e4c7-4216-b864-300cd68738c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AFE6C55473441469711F9953EA137E3" ma:contentTypeVersion="13" ma:contentTypeDescription="Crear nuevo documento." ma:contentTypeScope="" ma:versionID="e2541c81ed5921094915544c50da10ce">
  <xsd:schema xmlns:xsd="http://www.w3.org/2001/XMLSchema" xmlns:xs="http://www.w3.org/2001/XMLSchema" xmlns:p="http://schemas.microsoft.com/office/2006/metadata/properties" xmlns:ns2="4905a893-e4c7-4216-b864-300cd68738c7" xmlns:ns3="9b9ed060-d447-49d6-8d59-8ba862993bd8" targetNamespace="http://schemas.microsoft.com/office/2006/metadata/properties" ma:root="true" ma:fieldsID="b910752cd267871ecdcc9870f0ea26f0" ns2:_="" ns3:_="">
    <xsd:import namespace="4905a893-e4c7-4216-b864-300cd68738c7"/>
    <xsd:import namespace="9b9ed060-d447-49d6-8d59-8ba862993bd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05a893-e4c7-4216-b864-300cd68738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9ed060-d447-49d6-8d59-8ba862993bd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1c3d5cf-7956-4d58-b357-0dffe8eae5dd}" ma:internalName="TaxCatchAll" ma:showField="CatchAllData" ma:web="9b9ed060-d447-49d6-8d59-8ba862993b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383844-5FE2-4F3A-B354-11C641AFF18B}">
  <ds:schemaRefs>
    <ds:schemaRef ds:uri="http://schemas.microsoft.com/office/2006/metadata/properties"/>
    <ds:schemaRef ds:uri="http://schemas.microsoft.com/office/infopath/2007/PartnerControls"/>
    <ds:schemaRef ds:uri="9b9ed060-d447-49d6-8d59-8ba862993bd8"/>
    <ds:schemaRef ds:uri="4905a893-e4c7-4216-b864-300cd68738c7"/>
  </ds:schemaRefs>
</ds:datastoreItem>
</file>

<file path=customXml/itemProps2.xml><?xml version="1.0" encoding="utf-8"?>
<ds:datastoreItem xmlns:ds="http://schemas.openxmlformats.org/officeDocument/2006/customXml" ds:itemID="{17EA7ACC-0631-42C6-BB56-F8B8E5ECAFEB}">
  <ds:schemaRefs>
    <ds:schemaRef ds:uri="http://schemas.microsoft.com/sharepoint/v3/contenttype/forms"/>
  </ds:schemaRefs>
</ds:datastoreItem>
</file>

<file path=customXml/itemProps3.xml><?xml version="1.0" encoding="utf-8"?>
<ds:datastoreItem xmlns:ds="http://schemas.openxmlformats.org/officeDocument/2006/customXml" ds:itemID="{8D28CF01-CFAC-41B2-96EF-59E9473D8C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05a893-e4c7-4216-b864-300cd68738c7"/>
    <ds:schemaRef ds:uri="9b9ed060-d447-49d6-8d59-8ba862993b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5</vt:i4>
      </vt:variant>
    </vt:vector>
  </HeadingPairs>
  <TitlesOfParts>
    <vt:vector size="14" baseType="lpstr">
      <vt:lpstr>1. Exp. Mín. Habilitante</vt:lpstr>
      <vt:lpstr>2. Aceptacion Esp. Tec.</vt:lpstr>
      <vt:lpstr>3. Compromiso ambiental</vt:lpstr>
      <vt:lpstr>4. Compromiso Talento Humano</vt:lpstr>
      <vt:lpstr>5. Oferta económica</vt:lpstr>
      <vt:lpstr>6. Factor ponderable</vt:lpstr>
      <vt:lpstr>7. Ind Nacional</vt:lpstr>
      <vt:lpstr>8. Discapacidad</vt:lpstr>
      <vt:lpstr>9. P. mujer</vt:lpstr>
      <vt:lpstr>'3. Compromiso ambiental'!_Hlk511125131</vt:lpstr>
      <vt:lpstr>'1. Exp. Mín. Habilitante'!Área_de_impresión</vt:lpstr>
      <vt:lpstr>'2. Aceptacion Esp. Tec.'!Área_de_impresión</vt:lpstr>
      <vt:lpstr>'4. Compromiso Talento Humano'!Área_de_impresión</vt:lpstr>
      <vt:lpstr>'5. Oferta económica'!Área_de_impresión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ANDRES MAURICIO OROZCO GONZALEZ</cp:lastModifiedBy>
  <cp:revision/>
  <dcterms:created xsi:type="dcterms:W3CDTF">2006-08-10T20:05:49Z</dcterms:created>
  <dcterms:modified xsi:type="dcterms:W3CDTF">2026-09-28T00:19:49Z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0x0101008AFE6C55473441469711F9953EA137E3</vt:lpwstr>
  </property>
</Properties>
</file>