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vanessapardod/Library/CloudStorage/GoogleDrive-yulyvane05@gmail.com/Mi unidad/ALCALDIA TAUSA/PROCESOS/PLANEACIÓN/MANTENIMIENTO IED /CARGUE SECOP II/"/>
    </mc:Choice>
  </mc:AlternateContent>
  <xr:revisionPtr revIDLastSave="0" documentId="13_ncr:1_{A51FB46A-37C5-5A45-8CBD-E06639E12F5B}" xr6:coauthVersionLast="47" xr6:coauthVersionMax="47" xr10:uidLastSave="{00000000-0000-0000-0000-000000000000}"/>
  <bookViews>
    <workbookView xWindow="80" yWindow="600" windowWidth="28080" windowHeight="15520" tabRatio="906" activeTab="1" xr2:uid="{00000000-000D-0000-FFFF-FFFF00000000}"/>
  </bookViews>
  <sheets>
    <sheet name="PRESUPUESTO OFICIAL (Entidad)" sheetId="265" r:id="rId1"/>
    <sheet name="PROPUESTA ECONOMICA(Proponente)" sheetId="270"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[1]INV!$A$25:$D$28</definedName>
    <definedName name="_________AFC3">[1]INV!$F$25:$I$28</definedName>
    <definedName name="_________AFC5">[1]INV!$K$25:$N$28</definedName>
    <definedName name="_________BGC1">[1]INV!$A$5:$D$8</definedName>
    <definedName name="_________BGC3">[1]INV!$F$5:$I$8</definedName>
    <definedName name="_________BGC5">[1]INV!$K$5:$N$8</definedName>
    <definedName name="_________CAC1">[1]INV!$A$19:$D$22</definedName>
    <definedName name="_________CAC3">[1]INV!$F$19:$I$22</definedName>
    <definedName name="_________CAC5">[1]INV!$K$19:$N$22</definedName>
    <definedName name="_________key2" hidden="1">[2]INST!#REF!</definedName>
    <definedName name="_________PJ50" localSheetId="2">#REF!</definedName>
    <definedName name="_________PJ50">#REF!</definedName>
    <definedName name="_________SBC1">[1]INV!$A$12:$D$15</definedName>
    <definedName name="_________SBC3">[1]INV!$F$12:$I$15</definedName>
    <definedName name="_________SBC5">[1]INV!$K$12:$N$15</definedName>
    <definedName name="________AFC1">[1]INV!$A$25:$D$28</definedName>
    <definedName name="________AFC3">[1]INV!$F$25:$I$28</definedName>
    <definedName name="________AFC5">[1]INV!$K$25:$N$28</definedName>
    <definedName name="________BGC1">[1]INV!$A$5:$D$8</definedName>
    <definedName name="________BGC3">[1]INV!$F$5:$I$8</definedName>
    <definedName name="________BGC5">[1]INV!$K$5:$N$8</definedName>
    <definedName name="________CAC1">[1]INV!$A$19:$D$22</definedName>
    <definedName name="________CAC3">[1]INV!$F$19:$I$22</definedName>
    <definedName name="________CAC5">[1]INV!$K$19:$N$22</definedName>
    <definedName name="________key2" hidden="1">[3]INST!#REF!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[1]INV!$A$12:$D$15</definedName>
    <definedName name="________SBC3">[1]INV!$F$12:$I$15</definedName>
    <definedName name="________SBC5">[1]INV!$K$12:$N$15</definedName>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MA2" localSheetId="2">#REF!</definedName>
    <definedName name="_______MA2">#REF!</definedName>
    <definedName name="_______PJ50" localSheetId="2">#REF!</definedName>
    <definedName name="_______PJ50">#REF!</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ane7" localSheetId="1">[4]!_xlbgnm.ane7</definedName>
    <definedName name="_____ane7">[4]!_xlbgnm.ane7</definedName>
    <definedName name="_____ane8" localSheetId="1">[4]!_xlbgnm.ane8</definedName>
    <definedName name="_____ane8">[4]!_xlbgnm.ane8</definedName>
    <definedName name="_____Atp2">[5]EMPRESA!$F$22</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DCI1">[6]Tablas!#REF!</definedName>
    <definedName name="_____DDS1">[6]Tablas!#REF!</definedName>
    <definedName name="_____DGO1">[6]Tablas!#REF!</definedName>
    <definedName name="_____DGP1">[6]Tablas!#REF!</definedName>
    <definedName name="_____DIJ1">[6]Tablas!#REF!</definedName>
    <definedName name="_____DPI1">[6]Tablas!#REF!</definedName>
    <definedName name="_____DPY1">[6]Tablas!#REF!</definedName>
    <definedName name="_____DRI1">[6]Tablas!#REF!</definedName>
    <definedName name="_____DRL1">[6]Tablas!#REF!</definedName>
    <definedName name="_____DSP1">[6]Tablas!#REF!</definedName>
    <definedName name="_____ECP1">[6]Tablas!#REF!</definedName>
    <definedName name="_____ICP1">[6]Tablas!#REF!</definedName>
    <definedName name="_____MA2" localSheetId="2">#REF!</definedName>
    <definedName name="_____MA2">#REF!</definedName>
    <definedName name="_____OCD1">[6]Tablas!#REF!</definedName>
    <definedName name="_____OCI1">[6]Tablas!#REF!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[1]INV!$A$12:$D$15</definedName>
    <definedName name="_____SBC3">[1]INV!$F$12:$I$15</definedName>
    <definedName name="_____SBC5">[1]INV!$K$12:$N$15</definedName>
    <definedName name="_____VEX1">[6]Tablas!#REF!</definedName>
    <definedName name="_____VFA1">[6]Tablas!#REF!</definedName>
    <definedName name="_____VIT1">[6]Tablas!#REF!</definedName>
    <definedName name="_____VPR1">[6]Tablas!#REF!</definedName>
    <definedName name="_____VPR2">[7]Tablas!#REF!</definedName>
    <definedName name="_____VRP1">[6]Tablas!#REF!</definedName>
    <definedName name="_____VSM1">[6]Tablas!#REF!</definedName>
    <definedName name="____AFC1">[1]INV!$A$25:$D$28</definedName>
    <definedName name="____AFC3">[1]INV!$F$25:$I$28</definedName>
    <definedName name="____AFC5">[1]INV!$K$25:$N$28</definedName>
    <definedName name="____ane7" localSheetId="1">[8]!_xlbgnm.ane7</definedName>
    <definedName name="____ane7">[8]!_xlbgnm.ane7</definedName>
    <definedName name="____ane8" localSheetId="1">[8]!_xlbgnm.ane8</definedName>
    <definedName name="____ane8">[8]!_xlbgnm.ane8</definedName>
    <definedName name="____Atp2">[9]EMPRESA!$F$22</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[6]Tablas!#REF!</definedName>
    <definedName name="____DDS1">[6]Tablas!#REF!</definedName>
    <definedName name="____DGO1">[6]Tablas!#REF!</definedName>
    <definedName name="____DGP1">[6]Tablas!#REF!</definedName>
    <definedName name="____DIJ1">[6]Tablas!#REF!</definedName>
    <definedName name="____DPI1">[6]Tablas!#REF!</definedName>
    <definedName name="____DPY1">[6]Tablas!#REF!</definedName>
    <definedName name="____DRI1">[6]Tablas!#REF!</definedName>
    <definedName name="____DRL1">[6]Tablas!#REF!</definedName>
    <definedName name="____DSP1">[6]Tablas!#REF!</definedName>
    <definedName name="____ECP1">[6]Tablas!#REF!</definedName>
    <definedName name="____ICP1">[6]Tablas!#REF!</definedName>
    <definedName name="____LEY80">#REF!</definedName>
    <definedName name="____MA2" localSheetId="2">#REF!</definedName>
    <definedName name="____MA2">#REF!</definedName>
    <definedName name="____OCD1">[6]Tablas!#REF!</definedName>
    <definedName name="____OCI1">[6]Tablas!#REF!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[1]INV!$A$12:$D$15</definedName>
    <definedName name="____SBC3">[1]INV!$F$12:$I$15</definedName>
    <definedName name="____SBC5">[1]INV!$K$12:$N$15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[6]Tablas!#REF!</definedName>
    <definedName name="____VFA1">[6]Tablas!#REF!</definedName>
    <definedName name="____VIT1">[6]Tablas!#REF!</definedName>
    <definedName name="____VPR1">[6]Tablas!#REF!</definedName>
    <definedName name="____VPR2">#REF!</definedName>
    <definedName name="____VRP1">[6]Tablas!#REF!</definedName>
    <definedName name="____VSM1">[6]Tablas!#REF!</definedName>
    <definedName name="___AFC1">[1]INV!$A$25:$D$28</definedName>
    <definedName name="___AFC3">[1]INV!$F$25:$I$28</definedName>
    <definedName name="___AFC5">[1]INV!$K$25:$N$28</definedName>
    <definedName name="___ane7" localSheetId="1">[10]!_xlbgnm.ane7</definedName>
    <definedName name="___ane7">[10]!_xlbgnm.ane7</definedName>
    <definedName name="___ane8" localSheetId="1">[10]!_xlbgnm.ane8</definedName>
    <definedName name="___ane8">[10]!_xlbgnm.ane8</definedName>
    <definedName name="___Atp2">[11]EMPRESA!$F$22</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[6]Tablas!#REF!</definedName>
    <definedName name="___DDS1">[6]Tablas!#REF!</definedName>
    <definedName name="___DGO1">[6]Tablas!#REF!</definedName>
    <definedName name="___DGP1">[6]Tablas!#REF!</definedName>
    <definedName name="___DIJ1">[6]Tablas!#REF!</definedName>
    <definedName name="___DPI1">[6]Tablas!#REF!</definedName>
    <definedName name="___DPY1">[6]Tablas!#REF!</definedName>
    <definedName name="___DRI1">[6]Tablas!#REF!</definedName>
    <definedName name="___DRL1">[6]Tablas!#REF!</definedName>
    <definedName name="___DSP1">[6]Tablas!#REF!</definedName>
    <definedName name="___ECP1">[6]Tablas!#REF!</definedName>
    <definedName name="___ICP1">[6]Tablas!#REF!</definedName>
    <definedName name="___key2" hidden="1">[3]INST!#REF!</definedName>
    <definedName name="___key3" hidden="1">#REF!</definedName>
    <definedName name="___key31" hidden="1">#REF!</definedName>
    <definedName name="___LEY80">#REF!</definedName>
    <definedName name="___MA2" localSheetId="2">#REF!</definedName>
    <definedName name="___MA2">#REF!</definedName>
    <definedName name="___OCD1">[6]Tablas!#REF!</definedName>
    <definedName name="___OCI1">[6]Tablas!#REF!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[1]INV!$A$12:$D$15</definedName>
    <definedName name="___SBC3">[1]INV!$F$12:$I$15</definedName>
    <definedName name="___SBC5">[1]INV!$K$12:$N$15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[6]Tablas!#REF!</definedName>
    <definedName name="___VFA1">[6]Tablas!#REF!</definedName>
    <definedName name="___VIT1">[6]Tablas!#REF!</definedName>
    <definedName name="___VPR1">[6]Tablas!#REF!</definedName>
    <definedName name="___VPR2">#REF!</definedName>
    <definedName name="___VRP1">[6]Tablas!#REF!</definedName>
    <definedName name="___VSM1">[6]Tablas!#REF!</definedName>
    <definedName name="__123Graph_A" hidden="1">#REF!</definedName>
    <definedName name="__123Graph_B" hidden="1">#REF!</definedName>
    <definedName name="__AFC1">[1]INV!$A$25:$D$28</definedName>
    <definedName name="__AFC3">[1]INV!$F$25:$I$28</definedName>
    <definedName name="__AFC5">[1]INV!$K$25:$N$28</definedName>
    <definedName name="__ane7" localSheetId="1">[8]!_xlbgnm.ane7</definedName>
    <definedName name="__ane7">[8]!_xlbgnm.ane7</definedName>
    <definedName name="__ane8" localSheetId="1">[8]!_xlbgnm.ane8</definedName>
    <definedName name="__ane8">[8]!_xlbgnm.ane8</definedName>
    <definedName name="__Atp2">[12]EMPRESA!$F$22</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[6]Tablas!#REF!</definedName>
    <definedName name="__DDS1">[6]Tablas!#REF!</definedName>
    <definedName name="__DGO1">[6]Tablas!#REF!</definedName>
    <definedName name="__DGP1">[6]Tablas!#REF!</definedName>
    <definedName name="__DIJ1">[6]Tablas!#REF!</definedName>
    <definedName name="__DPI1">[6]Tablas!#REF!</definedName>
    <definedName name="__DPY1">[6]Tablas!#REF!</definedName>
    <definedName name="__DRI1">[6]Tablas!#REF!</definedName>
    <definedName name="__DRL1">[6]Tablas!#REF!</definedName>
    <definedName name="__DSP1">[6]Tablas!#REF!</definedName>
    <definedName name="__ECP1">[6]Tablas!#REF!</definedName>
    <definedName name="__F" localSheetId="2">'INDICAR CÓDIGO DEL ITEM DE PAGO'!ERR</definedName>
    <definedName name="__F">[0]!ERR</definedName>
    <definedName name="__FS01" localSheetId="2">'INDICAR CÓDIGO DEL ITEM DE PAGO'!ERR</definedName>
    <definedName name="__FS01">[0]!ERR</definedName>
    <definedName name="__ICP1">[6]Tablas!#REF!</definedName>
    <definedName name="__key2" hidden="1">[13]INST!#REF!</definedName>
    <definedName name="__key21" hidden="1">[3]INST!#REF!</definedName>
    <definedName name="__key3" hidden="1">#REF!</definedName>
    <definedName name="__key31" hidden="1">#REF!</definedName>
    <definedName name="__LEY80">#REF!</definedName>
    <definedName name="__MA2" localSheetId="2">#REF!</definedName>
    <definedName name="__MA2">#REF!</definedName>
    <definedName name="__mun2" localSheetId="2">[14]PESOS!#REF!</definedName>
    <definedName name="__mun2">[14]PESOS!#REF!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[6]Tablas!#REF!</definedName>
    <definedName name="__OCI1">[6]Tablas!#REF!</definedName>
    <definedName name="__Pa1">'[15]Paral. 1'!$E$1:$E$65536</definedName>
    <definedName name="__Pa2">'[15]Paral. 2'!$E$1:$E$65536</definedName>
    <definedName name="__Pa3">'[15]Paral. 3'!$E$1:$E$65536</definedName>
    <definedName name="__Pa4">[15]Paral.4!$E$1:$E$65536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[1]INV!$A$12:$D$15</definedName>
    <definedName name="__SBC3">[1]INV!$F$12:$I$15</definedName>
    <definedName name="__SBC5">[1]INV!$K$12:$N$15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[6]Tablas!#REF!</definedName>
    <definedName name="__VFA1">[6]Tablas!#REF!</definedName>
    <definedName name="__VIT1">[6]Tablas!#REF!</definedName>
    <definedName name="__VPR1">[6]Tablas!#REF!</definedName>
    <definedName name="__VPR2">[7]Tablas!#REF!</definedName>
    <definedName name="__VRP1">[6]Tablas!#REF!</definedName>
    <definedName name="__VSM1">[6]Tablas!#REF!</definedName>
    <definedName name="_1">#REF!</definedName>
    <definedName name="_1_25">[7]Tablas!#REF!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[1]INV!$A$25:$D$28</definedName>
    <definedName name="_AFC3">[1]INV!$F$25:$I$28</definedName>
    <definedName name="_AFC5">[1]INV!$K$25:$N$28</definedName>
    <definedName name="_ALM1">#REF!</definedName>
    <definedName name="_AND1">#REF!</definedName>
    <definedName name="_ane7" localSheetId="1">[8]!_xlbgnm.ane7</definedName>
    <definedName name="_ane7">[8]!_xlbgnm.ane7</definedName>
    <definedName name="_ane8" localSheetId="1">[8]!_xlbgnm.ane8</definedName>
    <definedName name="_ane8">[8]!_xlbgnm.ane8</definedName>
    <definedName name="_APU221" localSheetId="2">#REF!</definedName>
    <definedName name="_APU221">#REF!</definedName>
    <definedName name="_APU465" localSheetId="1">[16]!absc</definedName>
    <definedName name="_APU465">[16]!absc</definedName>
    <definedName name="_Atp2">[12]EMPRESA!$F$22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[6]Tablas!#REF!</definedName>
    <definedName name="_DDS1">[6]Tablas!#REF!</definedName>
    <definedName name="_DGO1">[6]Tablas!#REF!</definedName>
    <definedName name="_DGP1">[6]Tablas!#REF!</definedName>
    <definedName name="_DIJ1">[6]Tablas!#REF!</definedName>
    <definedName name="_DPI1">[6]Tablas!#REF!</definedName>
    <definedName name="_DPY1">[6]Tablas!#REF!</definedName>
    <definedName name="_DRI1">[6]Tablas!#REF!</definedName>
    <definedName name="_DRL1">[6]Tablas!#REF!</definedName>
    <definedName name="_DSP1">[6]Tablas!#REF!</definedName>
    <definedName name="_ECP1">[6]Tablas!#REF!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[6]Tablas!#REF!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[17]INST!#REF!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[14]PESOS!#REF!</definedName>
    <definedName name="_mun2">[14]PESOS!#REF!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[6]Tablas!#REF!</definedName>
    <definedName name="_OCI1">[6]Tablas!#REF!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'[15]Paral. 1'!$E$1:$E$65536</definedName>
    <definedName name="_Pa2">'[15]Paral. 2'!$E$1:$E$65536</definedName>
    <definedName name="_Pa3">'[15]Paral. 3'!$E$1:$E$65536</definedName>
    <definedName name="_Pa4">[15]Paral.4!$E$1:$E$65536</definedName>
    <definedName name="_Parse_Out" hidden="1">'[18]7422CW00'!#REF!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'[18]7422CW00'!#REF!</definedName>
    <definedName name="_RET2">'[18]7422CW00'!#REF!</definedName>
    <definedName name="_RET3">'[18]7422CW00'!#REF!</definedName>
    <definedName name="_RET4">'[18]7422CW00'!#REF!</definedName>
    <definedName name="_RET5">'[18]7422CW00'!#REF!</definedName>
    <definedName name="_RET6">'[18]7422CW00'!#REF!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[1]INV!$A$12:$D$15</definedName>
    <definedName name="_SBC3">[1]INV!$F$12:$I$15</definedName>
    <definedName name="_SBC5">[1]INV!$K$12:$N$15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[3]INST!#REF!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[6]Tablas!#REF!</definedName>
    <definedName name="_VFA1">[6]Tablas!#REF!</definedName>
    <definedName name="_vfv4" localSheetId="2" hidden="1">{"via1",#N/A,TRUE,"general";"via2",#N/A,TRUE,"general";"via3",#N/A,TRUE,"general"}</definedName>
    <definedName name="_vfv4" hidden="1">{"via1",#N/A,TRUE,"general";"via2",#N/A,TRUE,"general";"via3",#N/A,TRUE,"general"}</definedName>
    <definedName name="_VIT1">[6]Tablas!#REF!</definedName>
    <definedName name="_VPR1">[6]Tablas!#REF!</definedName>
    <definedName name="_VPR2">[7]Tablas!#REF!</definedName>
    <definedName name="_VRP1">[6]Tablas!#REF!</definedName>
    <definedName name="_VSM1">[6]Tablas!#REF!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[19]LIQUIDACION!#REF!</definedName>
    <definedName name="\b">[20]STRSUMM0!#REF!</definedName>
    <definedName name="\bb">[20]STRSUMM0!#REF!</definedName>
    <definedName name="\E">#REF!</definedName>
    <definedName name="\EE">#REF!</definedName>
    <definedName name="\G">#REF!</definedName>
    <definedName name="\k">'[18]7422CW00'!#REF!</definedName>
    <definedName name="\l">[21]STRSUMM0!#REF!</definedName>
    <definedName name="\M">#REF!</definedName>
    <definedName name="\ñ">'[22]7422CW00'!#REF!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[1]AASHTO!$A$14:$F$17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[1]AASHTO!$A$2:$F$5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(Entidad)'!$A$1:$L$93</definedName>
    <definedName name="_xlnm.Print_Area" localSheetId="1">'PROPUESTA ECONOMICA(Proponente)'!$A$1:$M$93</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[1]AASHTO!$A$8:$F$11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[5]EMPRESA!$F$20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'[5]DATOS CONTRATO'!$E$18</definedName>
    <definedName name="auxalimentacion">[40]CONTRATO!$E$18</definedName>
    <definedName name="AuxCom">'[5]DATOS CONTRATO'!$I$16</definedName>
    <definedName name="auxcomisariato">[40]CONTRATO!$I$16</definedName>
    <definedName name="AuxDot">'[5]DATOS CONTRATO'!$I$17</definedName>
    <definedName name="auxdotacion">[40]CONTRATO!$I$17</definedName>
    <definedName name="AuxHab">'[5]DATOS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'[18]7422CW00'!#REF!</definedName>
    <definedName name="BORSUM">'[18]7422CW00'!#REF!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[6]Tablas!#REF!</definedName>
    <definedName name="CGDI02">[6]Tablas!#REF!</definedName>
    <definedName name="CGDI03">[6]Tablas!#REF!</definedName>
    <definedName name="CGDI04">[6]Tablas!#REF!</definedName>
    <definedName name="CGDI05">[6]Tablas!#REF!</definedName>
    <definedName name="CGDI06">[6]Tablas!#REF!</definedName>
    <definedName name="CGDI07">[6]Tablas!#REF!</definedName>
    <definedName name="CGDI08">[6]Tablas!#REF!</definedName>
    <definedName name="CGEX01">[6]Tablas!#REF!</definedName>
    <definedName name="CGEX02">[6]Tablas!#REF!</definedName>
    <definedName name="CGEX031">[6]Tablas!#REF!</definedName>
    <definedName name="CGEX04">[6]Tablas!#REF!</definedName>
    <definedName name="CGFI011">[6]Tablas!#REF!</definedName>
    <definedName name="CGFI012">[6]Tablas!#REF!</definedName>
    <definedName name="CGFI021">[6]Tablas!#REF!</definedName>
    <definedName name="CGFI022">[6]Tablas!#REF!</definedName>
    <definedName name="CGFI023">[6]Tablas!#REF!</definedName>
    <definedName name="CGFI024">[6]Tablas!#REF!</definedName>
    <definedName name="CGFI031">[6]Tablas!#REF!</definedName>
    <definedName name="CGFI032">[6]Tablas!#REF!</definedName>
    <definedName name="CGFI0331">[6]Tablas!#REF!</definedName>
    <definedName name="CGFI0332">[6]Tablas!#REF!</definedName>
    <definedName name="CGFI0333">[6]Tablas!#REF!</definedName>
    <definedName name="CGFI0334">[6]Tablas!#REF!</definedName>
    <definedName name="CGFI0335">[6]Tablas!#REF!</definedName>
    <definedName name="CGFI0341">[6]Tablas!#REF!</definedName>
    <definedName name="CGFI0343">[6]Tablas!#REF!</definedName>
    <definedName name="CGFI0344">[6]Tablas!#REF!</definedName>
    <definedName name="CGPR01">[6]Tablas!#REF!</definedName>
    <definedName name="CGPR021">[6]Tablas!#REF!</definedName>
    <definedName name="CGPR022">[6]Tablas!#REF!</definedName>
    <definedName name="CGPR023">[6]Tablas!#REF!</definedName>
    <definedName name="CGPR024">[6]Tablas!#REF!</definedName>
    <definedName name="CGPR031">[6]Tablas!#REF!</definedName>
    <definedName name="CGPR032">[6]Tablas!#REF!</definedName>
    <definedName name="CGPR0331">[6]Tablas!#REF!</definedName>
    <definedName name="CGPR0332">[6]Tablas!#REF!</definedName>
    <definedName name="CGPR0333">[6]Tablas!#REF!</definedName>
    <definedName name="CGPR041">[6]Tablas!#REF!</definedName>
    <definedName name="CGPR042">[6]Tablas!#REF!</definedName>
    <definedName name="CGPR043">[6]Tablas!#REF!</definedName>
    <definedName name="CGPR051">[6]Tablas!#REF!</definedName>
    <definedName name="CGPR052">[6]Tablas!#REF!</definedName>
    <definedName name="CGPR0531">[6]Tablas!#REF!</definedName>
    <definedName name="CGPR0532">[6]Tablas!#REF!</definedName>
    <definedName name="CGPR0533">[6]Tablas!#REF!</definedName>
    <definedName name="CGPR0534">[6]Tablas!#REF!</definedName>
    <definedName name="CGPR0541">[6]Tablas!#REF!</definedName>
    <definedName name="CGPR0542">[6]Tablas!#REF!</definedName>
    <definedName name="CGPR0543">[6]Tablas!#REF!</definedName>
    <definedName name="CGPR061">[6]Tablas!#REF!</definedName>
    <definedName name="CGPR062">[6]Tablas!#REF!</definedName>
    <definedName name="CGPR0621">[6]Tablas!#REF!</definedName>
    <definedName name="CGPR0622">[6]Tablas!#REF!</definedName>
    <definedName name="CGPR0631">[6]Tablas!#REF!</definedName>
    <definedName name="CGPR0632">[6]Tablas!#REF!</definedName>
    <definedName name="CGPR0633">[6]Tablas!#REF!</definedName>
    <definedName name="CGPR0641">[6]Tablas!#REF!</definedName>
    <definedName name="CGPR0642">[6]Tablas!#REF!</definedName>
    <definedName name="CGPR0643">[6]Tablas!#REF!</definedName>
    <definedName name="CGRF01">[6]Tablas!#REF!</definedName>
    <definedName name="CGRF02">[6]Tablas!#REF!</definedName>
    <definedName name="CGRF031">[6]Tablas!#REF!</definedName>
    <definedName name="CGRF032">[6]Tablas!#REF!</definedName>
    <definedName name="CGRF0331">[6]Tablas!#REF!</definedName>
    <definedName name="CGRF0332">[6]Tablas!#REF!</definedName>
    <definedName name="CGRF0333">[6]Tablas!#REF!</definedName>
    <definedName name="CGRF0334">[6]Tablas!#REF!</definedName>
    <definedName name="CGRF0335">[6]Tablas!#REF!</definedName>
    <definedName name="CGRF0336">[6]Tablas!#REF!</definedName>
    <definedName name="CGRF0337">[6]Tablas!#REF!</definedName>
    <definedName name="CGRF0338">[6]Tablas!#REF!</definedName>
    <definedName name="CGRF0341">[6]Tablas!#REF!</definedName>
    <definedName name="CGRF0342">[6]Tablas!#REF!</definedName>
    <definedName name="CGRF0343">[6]Tablas!#REF!</definedName>
    <definedName name="CGRF041">[6]Tablas!#REF!</definedName>
    <definedName name="CGRF042">[6]Tablas!#REF!</definedName>
    <definedName name="CGRF0431">[6]Tablas!#REF!</definedName>
    <definedName name="CGRF0432">[6]Tablas!#REF!</definedName>
    <definedName name="CGRF0433">[6]Tablas!#REF!</definedName>
    <definedName name="CGRF0441">[6]Tablas!#REF!</definedName>
    <definedName name="CGRF0442">[6]Tablas!#REF!</definedName>
    <definedName name="CGRF0443">[6]Tablas!#REF!</definedName>
    <definedName name="CGSM01">[6]Tablas!#REF!</definedName>
    <definedName name="CGSM02">[6]Tablas!#REF!</definedName>
    <definedName name="CGSM03">[6]Tablas!#REF!</definedName>
    <definedName name="CGSM04">[6]Tablas!#REF!</definedName>
    <definedName name="CGSM05">[6]Tablas!#REF!</definedName>
    <definedName name="CGSO011">[6]Tablas!#REF!</definedName>
    <definedName name="CGSO012">[6]Tablas!#REF!</definedName>
    <definedName name="CGSO013">[6]Tablas!#REF!</definedName>
    <definedName name="CGSO014">[6]Tablas!#REF!</definedName>
    <definedName name="CGSO02">[6]Tablas!#REF!</definedName>
    <definedName name="CGSO031">[6]Tablas!#REF!</definedName>
    <definedName name="CGSO032">[6]Tablas!#REF!</definedName>
    <definedName name="CGSO033">[6]Tablas!#REF!</definedName>
    <definedName name="CGSO034">[6]Tablas!#REF!</definedName>
    <definedName name="CGSO041">[6]Tablas!#REF!</definedName>
    <definedName name="CGSO042">[6]Tablas!#REF!</definedName>
    <definedName name="CGSO043">[6]Tablas!#REF!</definedName>
    <definedName name="CGSO044">[6]Tablas!#REF!</definedName>
    <definedName name="CGSO051">[6]Tablas!#REF!</definedName>
    <definedName name="CGSO052">[6]Tablas!#REF!</definedName>
    <definedName name="CGSO053">[6]Tablas!#REF!</definedName>
    <definedName name="CGSO054">[6]Tablas!#REF!</definedName>
    <definedName name="CGSO055">[6]Tablas!#REF!</definedName>
    <definedName name="CGSO061">[6]Tablas!#REF!</definedName>
    <definedName name="CGSO062">[6]Tablas!#REF!</definedName>
    <definedName name="CGSO063">[6]Tablas!#REF!</definedName>
    <definedName name="CGSO064">[6]Tablas!#REF!</definedName>
    <definedName name="CGTR011">[6]Tablas!#REF!</definedName>
    <definedName name="CGTR012">[6]Tablas!#REF!</definedName>
    <definedName name="CGTR021">[6]Tablas!#REF!</definedName>
    <definedName name="CGTR022">[6]Tablas!#REF!</definedName>
    <definedName name="CGTR023">[6]Tablas!#REF!</definedName>
    <definedName name="CGTR031">[6]Tablas!#REF!</definedName>
    <definedName name="CGTR032">[6]Tablas!#REF!</definedName>
    <definedName name="CGTR033">[6]Tablas!#REF!</definedName>
    <definedName name="CGTR034">[6]Tablas!#REF!</definedName>
    <definedName name="CGTR035">[6]Tablas!#REF!</definedName>
    <definedName name="CGTR036">[6]Tablas!#REF!</definedName>
    <definedName name="CGTR037">[6]Tablas!#REF!</definedName>
    <definedName name="CGTR038">[6]Tablas!#REF!</definedName>
    <definedName name="CGTR039">[6]Tablas!#REF!</definedName>
    <definedName name="CGTR041">[6]Tablas!#REF!</definedName>
    <definedName name="CGTR042">[6]Tablas!#REF!</definedName>
    <definedName name="CGTR043">[6]Tablas!#REF!</definedName>
    <definedName name="CGTR044">[6]Tablas!#REF!</definedName>
    <definedName name="CGTR051">[6]Tablas!#REF!</definedName>
    <definedName name="Ch">#REF!</definedName>
    <definedName name="CHK_PU">'[18]7422CW00'!#REF!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[5]EMPRESA!$F$10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'[15]Coloc.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'[5]DATOS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'[18]7422CW00'!#REF!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'[18]7422CW00'!#REF!</definedName>
    <definedName name="CTRPAG">'[18]7422CW00'!#REF!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'[15]Cambio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[7]Tablas!#REF!</definedName>
    <definedName name="DCI1_1">[7]Tablas!#REF!</definedName>
    <definedName name="DCI1_1_1">[7]Tablas!#REF!</definedName>
    <definedName name="DCI1_1_2">[7]Tablas!#REF!</definedName>
    <definedName name="DCI1_1_3">[7]Tablas!#REF!</definedName>
    <definedName name="DCI1_1_4">[7]Tablas!#REF!</definedName>
    <definedName name="DCI1_2">[7]Tablas!#REF!</definedName>
    <definedName name="DCI1_3">[7]Tablas!#REF!</definedName>
    <definedName name="DCI1_4">[7]Tablas!#REF!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[7]Tablas!#REF!</definedName>
    <definedName name="DDS1_1">[7]Tablas!#REF!</definedName>
    <definedName name="DDS1_1_1">[7]Tablas!#REF!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'[18]7422CW00'!#REF!</definedName>
    <definedName name="DESTFG">'[18]7422CW00'!#REF!</definedName>
    <definedName name="DESTQTY">'[18]7422CW00'!#REF!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[7]Tablas!#REF!</definedName>
    <definedName name="DGO1_1">[7]Tablas!#REF!</definedName>
    <definedName name="DGO1_1_1">[7]Tablas!#REF!</definedName>
    <definedName name="DGP">[7]Tablas!#REF!</definedName>
    <definedName name="DGP1_1">[7]Tablas!#REF!</definedName>
    <definedName name="DGP1_1_1">[7]Tablas!#REF!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[7]Tablas!#REF!</definedName>
    <definedName name="DIJ1_1">[7]Tablas!#REF!</definedName>
    <definedName name="DIJ1_1_1">[7]Tablas!#REF!</definedName>
    <definedName name="DIJ1_1_2">[7]Tablas!#REF!</definedName>
    <definedName name="DIJ1_1_3">[7]Tablas!#REF!</definedName>
    <definedName name="DIJ1_1_4">[7]Tablas!#REF!</definedName>
    <definedName name="DIJ1_1_5">[7]Tablas!#REF!</definedName>
    <definedName name="DIJ1_2">[7]Tablas!#REF!</definedName>
    <definedName name="DIJ1_3">[7]Tablas!#REF!</definedName>
    <definedName name="DIJ1_4">[7]Tablas!#REF!</definedName>
    <definedName name="DIJ1_5">[7]Tablas!#REF!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[7]Tablas!#REF!</definedName>
    <definedName name="DPI1_1">[7]Tablas!#REF!</definedName>
    <definedName name="DPI1_1_1">[7]Tablas!#REF!</definedName>
    <definedName name="DPY">[7]Tablas!#REF!</definedName>
    <definedName name="DPY1_1">[7]Tablas!#REF!</definedName>
    <definedName name="DPY1_1_1">[7]Tablas!#REF!</definedName>
    <definedName name="DRI">[7]Tablas!#REF!</definedName>
    <definedName name="DRI1_1">[7]Tablas!#REF!</definedName>
    <definedName name="DRI1_1_1">[7]Tablas!#REF!</definedName>
    <definedName name="DRI1_1_2">[7]Tablas!#REF!</definedName>
    <definedName name="DRI1_1_3">[7]Tablas!#REF!</definedName>
    <definedName name="DRI1_1_4">[7]Tablas!#REF!</definedName>
    <definedName name="DRI1_2">[7]Tablas!#REF!</definedName>
    <definedName name="DRI1_3">[7]Tablas!#REF!</definedName>
    <definedName name="DRI1_4">[7]Tablas!#REF!</definedName>
    <definedName name="DRL">[7]Tablas!#REF!</definedName>
    <definedName name="DRL1_1">[7]Tablas!#REF!</definedName>
    <definedName name="DRL1_1_1">[7]Tablas!#REF!</definedName>
    <definedName name="DRL1_1_2">[7]Tablas!#REF!</definedName>
    <definedName name="DRL1_1_3">[7]Tablas!#REF!</definedName>
    <definedName name="DRL1_1_4">[7]Tablas!#REF!</definedName>
    <definedName name="DRL1_2">[7]Tablas!#REF!</definedName>
    <definedName name="DRL1_3">[7]Tablas!#REF!</definedName>
    <definedName name="DRL1_4">[7]Tablas!#REF!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[7]Tablas!#REF!</definedName>
    <definedName name="DSP1_1">[7]Tablas!#REF!</definedName>
    <definedName name="DSP1_1_1">[7]Tablas!#REF!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[7]Tablas!#REF!</definedName>
    <definedName name="ECP1_1">[7]Tablas!#REF!</definedName>
    <definedName name="ECP1_1_1">[7]Tablas!#REF!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[7]Tablas!#REF!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'[18]7422CW00'!#REF!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'[18]7422CW00'!#REF!</definedName>
    <definedName name="FORM_C3">[77]Hoja1!$A$33:$N$51</definedName>
    <definedName name="FORMOLT">'[18]7422CW00'!#REF!</definedName>
    <definedName name="formularioCantidades">#REF!</definedName>
    <definedName name="FORSHE">'[18]7422CW00'!#REF!</definedName>
    <definedName name="FORUNMIS">'[18]7422CW00'!#REF!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[7]Tablas!#REF!</definedName>
    <definedName name="G_C10">[7]Tablas!#REF!</definedName>
    <definedName name="G_C11">[7]Tablas!#REF!</definedName>
    <definedName name="G_C12">[7]Tablas!#REF!</definedName>
    <definedName name="G_C13">[7]Tablas!#REF!</definedName>
    <definedName name="G_C14">[7]Tablas!#REF!</definedName>
    <definedName name="G_C15">[7]Tablas!#REF!</definedName>
    <definedName name="G_C16">[7]Tablas!#REF!</definedName>
    <definedName name="G_C17">[7]Tablas!#REF!</definedName>
    <definedName name="G_C18">[7]Tablas!#REF!</definedName>
    <definedName name="G_C19">[7]Tablas!#REF!</definedName>
    <definedName name="G_C2">[7]Tablas!#REF!</definedName>
    <definedName name="G_C20">[7]Tablas!#REF!</definedName>
    <definedName name="G_C21">[7]Tablas!#REF!</definedName>
    <definedName name="G_C22">[7]Tablas!#REF!</definedName>
    <definedName name="G_C3">[7]Tablas!#REF!</definedName>
    <definedName name="G_C4">[7]Tablas!#REF!</definedName>
    <definedName name="G_C5">[7]Tablas!#REF!</definedName>
    <definedName name="G_C6">[7]Tablas!#REF!</definedName>
    <definedName name="G_C7">[7]Tablas!#REF!</definedName>
    <definedName name="G_C8">[7]Tablas!#REF!</definedName>
    <definedName name="G_C9">[7]Tablas!#REF!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[7]Tablas!#REF!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[6]Tablas!#REF!</definedName>
    <definedName name="GCI">[7]Tablas!#REF!</definedName>
    <definedName name="GCN">[7]Tablas!#REF!</definedName>
    <definedName name="GCP">[7]Tablas!#REF!</definedName>
    <definedName name="GDN">[7]Tablas!#REF!</definedName>
    <definedName name="GDR">[7]Tablas!#REF!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[7]Tablas!#REF!</definedName>
    <definedName name="GEA1_1">[7]Tablas!#REF!</definedName>
    <definedName name="GEA1_1_1">[7]Tablas!#REF!</definedName>
    <definedName name="GEA1_1_10">[7]Tablas!#REF!</definedName>
    <definedName name="GEA1_1_2">[7]Tablas!#REF!</definedName>
    <definedName name="GEA1_1_3">[7]Tablas!#REF!</definedName>
    <definedName name="GEA1_1_4">[7]Tablas!#REF!</definedName>
    <definedName name="GEA1_1_5">[7]Tablas!#REF!</definedName>
    <definedName name="GEA1_1_6">[7]Tablas!#REF!</definedName>
    <definedName name="GEA1_1_7">[7]Tablas!#REF!</definedName>
    <definedName name="GEA1_1_8">[7]Tablas!#REF!</definedName>
    <definedName name="GEA1_1_9">[7]Tablas!#REF!</definedName>
    <definedName name="GEA1_2">[7]Tablas!#REF!</definedName>
    <definedName name="GEA1_3">[7]Tablas!#REF!</definedName>
    <definedName name="GEA1_4">[7]Tablas!#REF!</definedName>
    <definedName name="GEC">[7]Tablas!#REF!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[7]Tablas!#REF!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[7]Tablas!#REF!</definedName>
    <definedName name="GMM_ON_DMARES">#REF!</definedName>
    <definedName name="GMM_ON_DRIO">#REF!</definedName>
    <definedName name="GOR">#REF!</definedName>
    <definedName name="GOT">[7]Tablas!#REF!</definedName>
    <definedName name="GPO">[7]Tablas!#REF!</definedName>
    <definedName name="GPR">[7]Tablas!#REF!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[7]Tablas!#REF!</definedName>
    <definedName name="GRC_ON_ASO">[7]Tablas!#REF!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[7]Tablas!#REF!</definedName>
    <definedName name="GRM_ON_DMARES">#REF!</definedName>
    <definedName name="GRM_ON_DRIO">#REF!</definedName>
    <definedName name="GRN">[7]Tablas!#REF!</definedName>
    <definedName name="GRN_ON_ASO">[7]Tablas!#REF!</definedName>
    <definedName name="GRN_ON_DIREC">#REF!</definedName>
    <definedName name="GRS">[7]Tablas!#REF!</definedName>
    <definedName name="GRS_ON_ASO">[7]Tablas!#REF!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[7]Tablas!#REF!</definedName>
    <definedName name="GTE">[7]Tablas!#REF!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[7]Tablas!#REF!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'[15]Interc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'[15]Itemes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[7]Tablas!#REF!</definedName>
    <definedName name="ICP1_1">[7]Tablas!#REF!</definedName>
    <definedName name="ICP1_1_1">[7]Tablas!#REF!</definedName>
    <definedName name="ICP1_1_2">[7]Tablas!#REF!</definedName>
    <definedName name="ICP1_1_3">[7]Tablas!#REF!</definedName>
    <definedName name="ICP1_1_4">[7]Tablas!#REF!</definedName>
    <definedName name="ICP1_2">[7]Tablas!#REF!</definedName>
    <definedName name="ICP1_3">[7]Tablas!#REF!</definedName>
    <definedName name="ICP1_4">[7]Tablas!#REF!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'[18]7422CW00'!#REF!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[15]Interc.tapones!$E$1:$E$65536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'[15]Interc.válv.'!$E$1:$E$65536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'[18]7422CW00'!#REF!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'[18]7422CW00'!#REF!</definedName>
    <definedName name="MENU2">'[18]7422CW00'!#REF!</definedName>
    <definedName name="MENU3">'[18]7422CW00'!#REF!</definedName>
    <definedName name="MENU4">'[18]7422CW00'!#REF!</definedName>
    <definedName name="MENU5">'[18]7422CW00'!#REF!</definedName>
    <definedName name="MENU6">'[18]7422CW00'!#REF!</definedName>
    <definedName name="MES">[25]PRESUPUESTO!$C$13</definedName>
    <definedName name="MesCotiz">'[5]LIQ-NOM'!$H$3</definedName>
    <definedName name="MesCotizacion">'[40]LIQUIDA-NOMINA'!$H$3</definedName>
    <definedName name="MESES" localSheetId="2">#REF!</definedName>
    <definedName name="MESES">#REF!</definedName>
    <definedName name="MesesMora">'[5]LIQ-NOM'!$I$3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[4]!Módulo3.anexo1</definedName>
    <definedName name="Módulo3.anexo1">[4]!Módulo3.anexo1</definedName>
    <definedName name="Módulo3.anexo10" localSheetId="1">[4]!Módulo3.anexo10</definedName>
    <definedName name="Módulo3.anexo10">[4]!Módulo3.anexo10</definedName>
    <definedName name="Módulo3.anexo11" localSheetId="1">[4]!Módulo3.anexo11</definedName>
    <definedName name="Módulo3.anexo11">[4]!Módulo3.anexo11</definedName>
    <definedName name="Módulo3.anexo12" localSheetId="1">[4]!Módulo3.anexo12</definedName>
    <definedName name="Módulo3.anexo12">[4]!Módulo3.anexo12</definedName>
    <definedName name="Módulo3.anexo3" localSheetId="1">[4]!Módulo3.anexo3</definedName>
    <definedName name="Módulo3.anexo3">[4]!Módulo3.anexo3</definedName>
    <definedName name="Módulo3.anexo4" localSheetId="1">[4]!Módulo3.anexo4</definedName>
    <definedName name="Módulo3.anexo4">[4]!Módulo3.anexo4</definedName>
    <definedName name="Módulo3.anexo5" localSheetId="1">[4]!Módulo3.anexo5</definedName>
    <definedName name="Módulo3.anexo5">[4]!Módulo3.anexo5</definedName>
    <definedName name="Módulo3.anexo6" localSheetId="1">[4]!Módulo3.anexo6</definedName>
    <definedName name="Módulo3.anexo6">[4]!Módulo3.anexo6</definedName>
    <definedName name="Módulo8.anexo16" localSheetId="1">[4]!Módulo8.anexo16</definedName>
    <definedName name="Módulo8.anexo16">[4]!Módulo8.anexo16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[5]EMPRESA!$I$29</definedName>
    <definedName name="MORON">#REF!</definedName>
    <definedName name="MRLART">[20]STRSUMM0!#REF!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[20]STRSUMM0!#REF!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[7]Tablas!#REF!</definedName>
    <definedName name="OCD1_1">[7]Tablas!#REF!</definedName>
    <definedName name="OCD1_1_1">[7]Tablas!#REF!</definedName>
    <definedName name="OCI">[7]Tablas!#REF!</definedName>
    <definedName name="OCI1_1">[7]Tablas!#REF!</definedName>
    <definedName name="OCI1_1_1">[7]Tablas!#REF!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[2]INST!#REF!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[6]Tablas!#REF!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'[18]7422CW00'!#REF!</definedName>
    <definedName name="PRINT2">'[18]7422CW00'!#REF!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[4]!resu8</definedName>
    <definedName name="resu8">[4]!resu8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'[18]7422CW00'!#REF!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'[5]DATOS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'[18]7422CW00'!#REF!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'[18]7422CW00'!#REF!</definedName>
    <definedName name="SISISIS" localSheetId="2">'INDICAR CÓDIGO DEL ITEM DE PAGO'!ERR</definedName>
    <definedName name="SISISIS">[0]!ERR</definedName>
    <definedName name="Smlv">'[5]DATOS CONTRATO'!$I$9</definedName>
    <definedName name="smlv01">[40]CONTRATO!$I$9</definedName>
    <definedName name="smlv2001">[40]CONTRATO!$H$9</definedName>
    <definedName name="SMML">'[65]ASPECTOS TECNICOS'!$O$12:$P$32</definedName>
    <definedName name="SN">[5]EMPRESA!$G$29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'[18]7422CW00'!#REF!</definedName>
    <definedName name="ST_CW">'[18]7422CW00'!#REF!</definedName>
    <definedName name="STALO1">'[18]7422CW00'!#REF!</definedName>
    <definedName name="STAMPA">#REF!</definedName>
    <definedName name="STANU">'[18]7422CW00'!#REF!</definedName>
    <definedName name="START">#REF!</definedName>
    <definedName name="START1">'[18]7422CW00'!#REF!</definedName>
    <definedName name="STENU">'[18]7422CW00'!#REF!</definedName>
    <definedName name="Stock">'[102]PxQ Cantidades'!#REF!</definedName>
    <definedName name="STONU">'[18]7422CW00'!#REF!</definedName>
    <definedName name="STRESS_RELIEVIN">#REF!</definedName>
    <definedName name="STSUMM">'[18]7422CW00'!#REF!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[7]Tablas!#REF!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[16]!absc</definedName>
    <definedName name="t">[16]!absc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'[18]7422CW00'!#REF!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'[5]DATOS CONTRATO'!$E$18</definedName>
    <definedName name="TK_1" hidden="1">[17]INST!#REF!</definedName>
    <definedName name="TKSLCI07">[5]EMPRESA!$F$22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'[5]NOMINA-1'!$E$37</definedName>
    <definedName name="TotAuxAlimentacion">'[40]NOMINA 1'!$E$38</definedName>
    <definedName name="TotAuxCom">'[5]NOMINA-1'!$E$39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'[5]NOMINA-1'!$E$41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'[5]NOMINA-1'!$N$39</definedName>
    <definedName name="TotPrimConvencional">'[40]NOMINA 1'!$N$40</definedName>
    <definedName name="TotPrimVac">'[5]NOMINA-1'!$N$40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'[5]NOMINA-1'!$N$36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'[5]DATOS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[7]Tablas!#REF!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[13]INST!#REF!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[15]Varios.!$E$1:$E$65536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[7]Tablas!#REF!</definedName>
    <definedName name="VEX_ON">#REF!</definedName>
    <definedName name="VEX1_1">[7]Tablas!#REF!</definedName>
    <definedName name="VEX1_1_1">[7]Tablas!#REF!</definedName>
    <definedName name="VEX1_1_2">[7]Tablas!#REF!</definedName>
    <definedName name="VEX1_1_3">[7]Tablas!#REF!</definedName>
    <definedName name="VEX1_1_4">[7]Tablas!#REF!</definedName>
    <definedName name="VEX1_2">[7]Tablas!#REF!</definedName>
    <definedName name="VEX1_3">[7]Tablas!#REF!</definedName>
    <definedName name="VFA">[7]Tablas!#REF!</definedName>
    <definedName name="VFA1_1">[7]Tablas!#REF!</definedName>
    <definedName name="VFA1_1_1">[7]Tablas!#REF!</definedName>
    <definedName name="VFA1_1_2">[7]Tablas!#REF!</definedName>
    <definedName name="VFA1_1_3">[7]Tablas!#REF!</definedName>
    <definedName name="VFA1_1_4">[7]Tablas!#REF!</definedName>
    <definedName name="VFA1_1_5">[7]Tablas!#REF!</definedName>
    <definedName name="VFA1_1_6">[7]Tablas!#REF!</definedName>
    <definedName name="VFA1_2">[7]Tablas!#REF!</definedName>
    <definedName name="VFA1_3">[7]Tablas!#REF!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[7]Tablas!#REF!</definedName>
    <definedName name="VIT1_1">[7]Tablas!#REF!</definedName>
    <definedName name="VIT1_1_1">[7]Tablas!#REF!</definedName>
    <definedName name="VIT1_1_10">[7]Tablas!#REF!</definedName>
    <definedName name="VIT1_1_11">[7]Tablas!#REF!</definedName>
    <definedName name="VIT1_1_12">[7]Tablas!#REF!</definedName>
    <definedName name="VIT1_1_13">[7]Tablas!#REF!</definedName>
    <definedName name="VIT1_1_14">[7]Tablas!#REF!</definedName>
    <definedName name="VIT1_1_15">[7]Tablas!#REF!</definedName>
    <definedName name="VIT1_1_16">[7]Tablas!#REF!</definedName>
    <definedName name="VIt1_1_17">[7]Tablas!#REF!</definedName>
    <definedName name="VIT1_1_18">[7]Tablas!#REF!</definedName>
    <definedName name="VIt1_1_19">[7]Tablas!#REF!</definedName>
    <definedName name="VIT1_1_2">[7]Tablas!#REF!</definedName>
    <definedName name="VIT1_1_20">[7]Tablas!#REF!</definedName>
    <definedName name="VIT1_1_3">[7]Tablas!#REF!</definedName>
    <definedName name="VIT1_1_4">[7]Tablas!#REF!</definedName>
    <definedName name="VIT1_1_5">[7]Tablas!#REF!</definedName>
    <definedName name="VIT1_1_6">[7]Tablas!#REF!</definedName>
    <definedName name="VIT1_1_7">[7]Tablas!#REF!</definedName>
    <definedName name="VIT1_1_8">[7]Tablas!#REF!</definedName>
    <definedName name="VIT1_1_9">[7]Tablas!#REF!</definedName>
    <definedName name="VIT1_2">[7]Tablas!#REF!</definedName>
    <definedName name="VIT1_3">[7]Tablas!#REF!</definedName>
    <definedName name="VIT1_4">[7]Tablas!#REF!</definedName>
    <definedName name="VIT1_5">[7]Tablas!#REF!</definedName>
    <definedName name="VIT1_6">[7]Tablas!#REF!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[7]Tablas!#REF!</definedName>
    <definedName name="VPR1_1_1">[7]Tablas!#REF!</definedName>
    <definedName name="VPR1_1_10">[7]Tablas!#REF!</definedName>
    <definedName name="VPR1_1_11">[7]Tablas!#REF!</definedName>
    <definedName name="VPR1_1_12">[7]Tablas!#REF!</definedName>
    <definedName name="VPR1_1_13">[7]Tablas!#REF!</definedName>
    <definedName name="VPR1_1_14">[7]Tablas!#REF!</definedName>
    <definedName name="VPR1_1_15">[7]Tablas!#REF!</definedName>
    <definedName name="VPR1_1_16">[7]Tablas!#REF!</definedName>
    <definedName name="VPR1_1_17">[7]Tablas!#REF!</definedName>
    <definedName name="VPR1_1_18">[7]Tablas!#REF!</definedName>
    <definedName name="VPR1_1_19">[7]Tablas!#REF!</definedName>
    <definedName name="VPR1_1_2">[7]Tablas!#REF!</definedName>
    <definedName name="VPR1_1_20">[7]Tablas!#REF!</definedName>
    <definedName name="VPR1_1_21">[7]Tablas!#REF!</definedName>
    <definedName name="VPR1_1_22">[7]Tablas!#REF!</definedName>
    <definedName name="VPR1_1_23">[7]Tablas!#REF!</definedName>
    <definedName name="VPR1_1_24">[7]Tablas!#REF!</definedName>
    <definedName name="VPR1_1_25">[7]Tablas!#REF!</definedName>
    <definedName name="VPR1_1_26">[7]Tablas!#REF!</definedName>
    <definedName name="VPR1_1_27">[7]Tablas!#REF!</definedName>
    <definedName name="VPR1_1_28">[7]Tablas!#REF!</definedName>
    <definedName name="VPR1_1_29">[7]Tablas!#REF!</definedName>
    <definedName name="VPR1_1_3">[7]Tablas!#REF!</definedName>
    <definedName name="VPR1_1_30">[7]Tablas!#REF!</definedName>
    <definedName name="VPR1_1_31">[7]Tablas!#REF!</definedName>
    <definedName name="VPR1_1_32">[7]Tablas!#REF!</definedName>
    <definedName name="VPR1_1_4">[7]Tablas!#REF!</definedName>
    <definedName name="VPR1_1_5">[7]Tablas!#REF!</definedName>
    <definedName name="VPR1_1_6">[7]Tablas!#REF!</definedName>
    <definedName name="VPR1_1_7">[7]Tablas!#REF!</definedName>
    <definedName name="VPR1_1_8">[7]Tablas!#REF!</definedName>
    <definedName name="VPR1_1_9">[7]Tablas!#REF!</definedName>
    <definedName name="VPR1_2">[7]Tablas!#REF!</definedName>
    <definedName name="VPR1_3">[7]Tablas!#REF!</definedName>
    <definedName name="VPR1_4">[7]Tablas!#REF!</definedName>
    <definedName name="VPR1_5">[7]Tablas!#REF!</definedName>
    <definedName name="VPR1_6">[7]Tablas!#REF!</definedName>
    <definedName name="vpt">#REF!</definedName>
    <definedName name="VRP">[7]Tablas!#REF!</definedName>
    <definedName name="VRP_PETROQ">#REF!</definedName>
    <definedName name="VRP1_1">[7]Tablas!#REF!</definedName>
    <definedName name="VRP1_1_1">[7]Tablas!#REF!</definedName>
    <definedName name="VRP1_1_10">[7]Tablas!#REF!</definedName>
    <definedName name="VRP1_1_11">[7]Tablas!#REF!</definedName>
    <definedName name="VRP1_1_12">[7]Tablas!#REF!</definedName>
    <definedName name="VRP1_1_13">[7]Tablas!#REF!</definedName>
    <definedName name="VRP1_1_14">[7]Tablas!#REF!</definedName>
    <definedName name="VRP1_1_15">[7]Tablas!#REF!</definedName>
    <definedName name="VRP1_1_16">[7]Tablas!#REF!</definedName>
    <definedName name="VRP1_1_17">[7]Tablas!#REF!</definedName>
    <definedName name="VRP1_1_18">[7]Tablas!#REF!</definedName>
    <definedName name="VRP1_1_19">[7]Tablas!#REF!</definedName>
    <definedName name="VRP1_1_2">[7]Tablas!#REF!</definedName>
    <definedName name="VRP1_1_20">[7]Tablas!#REF!</definedName>
    <definedName name="VRP1_1_21">[7]Tablas!#REF!</definedName>
    <definedName name="VRP1_1_22">[7]Tablas!#REF!</definedName>
    <definedName name="VRP1_1_23">[7]Tablas!#REF!</definedName>
    <definedName name="VRP1_1_3">[7]Tablas!#REF!</definedName>
    <definedName name="VRP1_1_4">[7]Tablas!#REF!</definedName>
    <definedName name="VRP1_1_5">[7]Tablas!#REF!</definedName>
    <definedName name="VRP1_1_6">[7]Tablas!#REF!</definedName>
    <definedName name="VRP1_1_7">[7]Tablas!#REF!</definedName>
    <definedName name="VRP1_1_8">[7]Tablas!#REF!</definedName>
    <definedName name="VRP1_1_9">[7]Tablas!#REF!</definedName>
    <definedName name="VRP1_2">[7]Tablas!#REF!</definedName>
    <definedName name="VRP1_3">[7]Tablas!#REF!</definedName>
    <definedName name="VRP1_4">[7]Tablas!#REF!</definedName>
    <definedName name="vsdfj" localSheetId="2" hidden="1">{"via1",#N/A,TRUE,"general";"via2",#N/A,TRUE,"general";"via3",#N/A,TRUE,"general"}</definedName>
    <definedName name="vsdfj" hidden="1">{"via1",#N/A,TRUE,"general";"via2",#N/A,TRUE,"general";"via3",#N/A,TRUE,"general"}</definedName>
    <definedName name="VSM">[7]Tablas!#REF!</definedName>
    <definedName name="VSM1_1">[7]Tablas!#REF!</definedName>
    <definedName name="VSM1_1_1">[7]Tablas!#REF!</definedName>
    <definedName name="VSM1_1_2">[7]Tablas!#REF!</definedName>
    <definedName name="VSM1_1_3">[7]Tablas!#REF!</definedName>
    <definedName name="VSM1_1_4">[7]Tablas!#REF!</definedName>
    <definedName name="VSM1_1_5">[7]Tablas!#REF!</definedName>
    <definedName name="VSM1_2">[7]Tablas!#REF!</definedName>
    <definedName name="VSM1_3">[7]Tablas!#REF!</definedName>
    <definedName name="VSM1_4">[7]Tablas!#REF!</definedName>
    <definedName name="VSM1_5">[7]Tablas!#REF!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[19]LIQUIDACION!#REF!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91" i="265" l="1"/>
  <c r="J80" i="265"/>
  <c r="K80" i="265" s="1"/>
  <c r="K79" i="265"/>
  <c r="J79" i="265"/>
  <c r="J78" i="265"/>
  <c r="K78" i="265" s="1"/>
  <c r="J77" i="265"/>
  <c r="K77" i="265" s="1"/>
  <c r="K76" i="265"/>
  <c r="J76" i="265"/>
  <c r="J75" i="265"/>
  <c r="K75" i="265" s="1"/>
  <c r="J74" i="265"/>
  <c r="K74" i="265" s="1"/>
  <c r="K73" i="265"/>
  <c r="J73" i="265"/>
  <c r="J72" i="265"/>
  <c r="K72" i="265" s="1"/>
  <c r="J71" i="265"/>
  <c r="K71" i="265" s="1"/>
  <c r="J68" i="265"/>
  <c r="K68" i="265" s="1"/>
  <c r="J67" i="265"/>
  <c r="K67" i="265" s="1"/>
  <c r="J66" i="265"/>
  <c r="K66" i="265" s="1"/>
  <c r="J65" i="265"/>
  <c r="K65" i="265" s="1"/>
  <c r="J64" i="265"/>
  <c r="K64" i="265" s="1"/>
  <c r="J63" i="265"/>
  <c r="K63" i="265" s="1"/>
  <c r="J62" i="265"/>
  <c r="K62" i="265" s="1"/>
  <c r="J61" i="265"/>
  <c r="K61" i="265" s="1"/>
  <c r="K58" i="265"/>
  <c r="J58" i="265"/>
  <c r="J57" i="265"/>
  <c r="K57" i="265" s="1"/>
  <c r="J56" i="265"/>
  <c r="K56" i="265" s="1"/>
  <c r="K55" i="265"/>
  <c r="J55" i="265"/>
  <c r="J54" i="265"/>
  <c r="K54" i="265" s="1"/>
  <c r="J53" i="265"/>
  <c r="K53" i="265" s="1"/>
  <c r="K52" i="265"/>
  <c r="J52" i="265"/>
  <c r="K49" i="265"/>
  <c r="J49" i="265"/>
  <c r="J48" i="265"/>
  <c r="K48" i="265" s="1"/>
  <c r="J47" i="265"/>
  <c r="K47" i="265" s="1"/>
  <c r="K46" i="265"/>
  <c r="J46" i="265"/>
  <c r="J45" i="265"/>
  <c r="K45" i="265" s="1"/>
  <c r="J44" i="265"/>
  <c r="K44" i="265" s="1"/>
  <c r="K43" i="265"/>
  <c r="J43" i="265"/>
  <c r="J42" i="265"/>
  <c r="K42" i="265" s="1"/>
  <c r="J41" i="265"/>
  <c r="K41" i="265" s="1"/>
  <c r="K40" i="265"/>
  <c r="J40" i="265"/>
  <c r="J39" i="265"/>
  <c r="K39" i="265" s="1"/>
  <c r="J38" i="265"/>
  <c r="K38" i="265" s="1"/>
  <c r="K37" i="265"/>
  <c r="K50" i="265" s="1"/>
  <c r="J37" i="265"/>
  <c r="K34" i="265"/>
  <c r="J34" i="265"/>
  <c r="J33" i="265"/>
  <c r="K33" i="265" s="1"/>
  <c r="J32" i="265"/>
  <c r="K32" i="265" s="1"/>
  <c r="K31" i="265"/>
  <c r="J31" i="265"/>
  <c r="J30" i="265"/>
  <c r="K30" i="265" s="1"/>
  <c r="J29" i="265"/>
  <c r="K29" i="265" s="1"/>
  <c r="K28" i="265"/>
  <c r="J28" i="265"/>
  <c r="J27" i="265"/>
  <c r="K27" i="265" s="1"/>
  <c r="J26" i="265"/>
  <c r="K26" i="265" s="1"/>
  <c r="K25" i="265"/>
  <c r="J25" i="265"/>
  <c r="K22" i="265"/>
  <c r="J22" i="265"/>
  <c r="J21" i="265"/>
  <c r="K21" i="265" s="1"/>
  <c r="J20" i="265"/>
  <c r="K20" i="265" s="1"/>
  <c r="K19" i="265"/>
  <c r="J19" i="265"/>
  <c r="J18" i="265"/>
  <c r="K18" i="265" s="1"/>
  <c r="J17" i="265"/>
  <c r="K17" i="265" s="1"/>
  <c r="K16" i="265"/>
  <c r="J16" i="265"/>
  <c r="J15" i="265"/>
  <c r="K15" i="265" s="1"/>
  <c r="J14" i="265"/>
  <c r="K14" i="265" s="1"/>
  <c r="K59" i="265" l="1"/>
  <c r="K23" i="265"/>
  <c r="K69" i="265"/>
  <c r="K35" i="265"/>
  <c r="K81" i="265"/>
  <c r="K83" i="265" l="1"/>
  <c r="K85" i="265" s="1"/>
</calcChain>
</file>

<file path=xl/sharedStrings.xml><?xml version="1.0" encoding="utf-8"?>
<sst xmlns="http://schemas.openxmlformats.org/spreadsheetml/2006/main" count="422" uniqueCount="133">
  <si>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</si>
  <si>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</si>
  <si>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</si>
  <si>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</si>
  <si>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</si>
  <si>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</si>
  <si>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</si>
  <si>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</si>
  <si>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</si>
  <si>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</si>
  <si>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</si>
  <si>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</si>
  <si>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</si>
  <si>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Subtotal</t>
  </si>
  <si>
    <t>VALOR TOTAL</t>
  </si>
  <si>
    <r>
      <rPr>
        <b/>
        <sz val="11"/>
        <rFont val="Verdana"/>
        <family val="2"/>
      </rPr>
      <t xml:space="preserve">NOTA 1: </t>
    </r>
    <r>
      <rPr>
        <sz val="11"/>
        <rFont val="Verdana"/>
        <family val="2"/>
      </rPr>
      <t xml:space="preserve"> Se debe tener en cuenta que el PRECIO UNITARIO incluye el valor de A.I.U. </t>
    </r>
  </si>
  <si>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</si>
  <si>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</si>
  <si>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</si>
  <si>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</si>
  <si>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I=</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</si>
  <si>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</si>
  <si>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</si>
  <si>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</si>
  <si>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</si>
  <si>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</si>
  <si>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</si>
  <si>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</si>
  <si>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</si>
  <si>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</si>
  <si>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</si>
  <si>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</si>
  <si>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</si>
  <si>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</si>
  <si>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</si>
  <si>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</si>
  <si>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</si>
  <si>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</si>
  <si>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</si>
  <si>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</si>
  <si>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</si>
  <si>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</si>
  <si>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</si>
  <si>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</si>
  <si>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</si>
  <si>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</si>
  <si>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</si>
  <si>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</si>
  <si>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</si>
  <si>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</si>
  <si>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</si>
  <si>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</si>
  <si>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</si>
  <si>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</si>
  <si>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</si>
  <si>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</si>
  <si>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</si>
  <si>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</si>
  <si>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</si>
  <si>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</si>
  <si>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</si>
  <si>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</si>
  <si>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</si>
  <si>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</si>
  <si>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</si>
  <si>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</si>
  <si>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</si>
  <si>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</si>
  <si>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</si>
  <si>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</si>
  <si>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</si>
  <si>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</si>
  <si>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</si>
  <si>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</si>
  <si>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</si>
  <si>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</si>
  <si>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</si>
  <si>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</si>
  <si>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</si>
  <si>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</si>
  <si>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</si>
  <si>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OBJETO: "MEJORAMIENTO Y MANTENIMIENTO DE LAS INSTITUCIONES EDUCATIVAS  DEL MUNICIPIO DE TAUSA - CUNDINAMARCA"</t>
  </si>
  <si>
    <t>AIU</t>
  </si>
  <si>
    <t>GENERAL
ICCU</t>
  </si>
  <si>
    <t>1 ESCUELA RASGATA BAJO</t>
  </si>
  <si>
    <t>NP</t>
  </si>
  <si>
    <t>MANTENIMIENTO CANCHA MULTIPLE INCLUYE LIJADO, ANTICORROSIVO Y PINTURA EN ESMALTE</t>
  </si>
  <si>
    <t>GL</t>
  </si>
  <si>
    <t>TABLERO PARA BALONCESTO EN ACRÍLICO 10 MM (PAR)</t>
  </si>
  <si>
    <t>UND</t>
  </si>
  <si>
    <t>PINTURA EPÓXICA</t>
  </si>
  <si>
    <t>M2</t>
  </si>
  <si>
    <t>NIVELACIÓN PARCIAL CON MORTERO LATEX COURT PATCH BINDER Y PULIDO CON ARREGLO PARCIAL DE PLACA. INCLUYE IMPRIMACION</t>
  </si>
  <si>
    <t>DEMARCACION MULTIPLE DE ESCENARIO DEPORTIVO</t>
  </si>
  <si>
    <t>BALDOSA CERÁMICA PISO-PARED 20X20 CALIDAD PRIMERA</t>
  </si>
  <si>
    <t>ESTUCO</t>
  </si>
  <si>
    <t>VINILO SOBRE PAÑETE 2 MANOS ( RASGATA BAJO Y ALTO )</t>
  </si>
  <si>
    <t>2  ESCUELA PARAMO ALTO</t>
  </si>
  <si>
    <t xml:space="preserve">VINILO SOBRE PAÑETE 2 MANOS </t>
  </si>
  <si>
    <t>ESMALTE SOBRE LAMINA LLENA</t>
  </si>
  <si>
    <t>TEJA DE BARRO</t>
  </si>
  <si>
    <t>3 ESCUELA EL SALITRE</t>
  </si>
  <si>
    <t>CIELO RASO PLANO DRYWALL (INCLUYE PINTURA)</t>
  </si>
  <si>
    <t>IMPERMEABILIZACION FACHADA EN SIKA O SIMILAR</t>
  </si>
  <si>
    <t>APU 1</t>
  </si>
  <si>
    <r>
      <t xml:space="preserve">NIVELACIÓN PARCIAL CON MORTERO LATEX COURT PATCH BINDER Y PULIDO CON ARREGLO PARCIAL DE PLACA. INCLUYE IMPRIMACION ( </t>
    </r>
    <r>
      <rPr>
        <b/>
        <sz val="9"/>
        <color theme="1"/>
        <rFont val="Arial Narrow"/>
        <family val="2"/>
      </rPr>
      <t>ESCUELA</t>
    </r>
    <r>
      <rPr>
        <sz val="9"/>
        <color theme="1"/>
        <rFont val="Arial Narrow"/>
        <family val="2"/>
      </rPr>
      <t xml:space="preserve">  )</t>
    </r>
  </si>
  <si>
    <t>APU 4</t>
  </si>
  <si>
    <r>
      <t xml:space="preserve">DEMARCACION MULTIPLE DE ESCENARIO DEPORTIVO    ( </t>
    </r>
    <r>
      <rPr>
        <b/>
        <sz val="9"/>
        <color theme="1"/>
        <rFont val="Arial Narrow"/>
        <family val="2"/>
      </rPr>
      <t xml:space="preserve">ESCUELA </t>
    </r>
    <r>
      <rPr>
        <sz val="9"/>
        <color theme="1"/>
        <rFont val="Arial Narrow"/>
        <family val="2"/>
      </rPr>
      <t>)</t>
    </r>
  </si>
  <si>
    <t>APU 2</t>
  </si>
  <si>
    <t xml:space="preserve">NIVELACIÓN PARCIAL DOS CAPAS CON MORTERO LATEX COURT PATCH BINDER Y PULIDO CON ARREGLO PARCIAL DE PLACA. INCLUYE INPRIMACION </t>
  </si>
  <si>
    <t>APU 3</t>
  </si>
  <si>
    <t>SUMINISTRO Y RECUBRIMIENTO DE PISO SINTETICO TIPO PLEXIPAVE O SIMILAR SOBRE CONCRETO INCLUYE DEMARCACIÓN PARA CANCHA MULTIPLE (MICROFUTBOL, BALONCESTO Y VOLEIBOL)</t>
  </si>
  <si>
    <t xml:space="preserve"> M2</t>
  </si>
  <si>
    <t>VINILO SOBRE PAÑETE 2 MANOS</t>
  </si>
  <si>
    <t>4  ESCUELA LADERAGRANDE</t>
  </si>
  <si>
    <t>SUMINISTRO E INSTALACIÓN SANITARIO TANQUE (INCLUYE GRIFERIA)</t>
  </si>
  <si>
    <t>5 ESCUELA LAGUNITAS</t>
  </si>
  <si>
    <t>BALDOSA CERAMICA PISO PARED 20X20  CALIDAD PRIMERA</t>
  </si>
  <si>
    <t>CIELO RASO PLANO DRYWALL       ( COMEDOR, LOS PINOS  Y PAJARITO)</t>
  </si>
  <si>
    <t>6 ESCUELA GENERAL SANTANDER</t>
  </si>
  <si>
    <t>BALDOSA CERÁMICA PISO-PARED 20X20 CALIDAD PRIMERA                ( SANTANDER Y RESTAURANTE IEDIT )</t>
  </si>
  <si>
    <t>DESMONTE DE APARATOS SANITARIOS INC. RETIRO</t>
  </si>
  <si>
    <t>UNID.</t>
  </si>
  <si>
    <t>SUMINISTRO E INSTALACION SANITARIO INFANTIL INCLUYE GRIFERIA</t>
  </si>
  <si>
    <t>SUMINISTRO E INSTALACION DE LAVAMANOS DE EMPOTRAR INCLUYE GRIFERIA</t>
  </si>
  <si>
    <t>SUMINISTRO E INSTALACION DE ORINAL INFANTIL INCLUYE GRIFERIA</t>
  </si>
  <si>
    <t>MESON EN CONCRETO 2500 PSI, E=10, INCUYE REFUERZO</t>
  </si>
  <si>
    <t>BALDOSA PISO CERAMICA ANTIDESLIZANTE                                          ( COMEDOR IEDIT )</t>
  </si>
  <si>
    <t>SUMINISTRO E INSTALACION DE REJA - PUERTA DE ACCESO PRINCIPAL EN PERFILERIA CALIBRE 16 SEGÚN DISEÑO</t>
  </si>
  <si>
    <t xml:space="preserve">SUBTOTAL OBRAS-COSTO DIRECTO </t>
  </si>
  <si>
    <t>AJUSTE</t>
  </si>
  <si>
    <t>PORCENTAJE %</t>
  </si>
  <si>
    <t>IMPREVISTO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</si>
</sst>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_);_([$$-240A]\ * \(#,##0\);_([$$-240A]\ * &quot;-&quot;??_);_(@_)"/>
    <numFmt numFmtId="181" formatCode="_-* #,##0.00\ [$€]_-;\-* #,##0.00\ [$€]_-;_-* &quot;-&quot;??\ [$€]_-;_-@_-"/>
    <numFmt numFmtId="182" formatCode="_ [$$-240A]\ * #,##0.00_ ;_ [$$-240A]\ * \-#,##0.00_ ;_ [$$-240A]\ * &quot;-&quot;??_ ;_ @_ "/>
    <numFmt numFmtId="183" formatCode="_-[$$-240A]\ * #,##0.00_ ;_-[$$-240A]\ * \-#,##0.00\ ;_-[$$-240A]\ * &quot;-&quot;??_ ;_-@_ "/>
    <numFmt numFmtId="184" formatCode="##0"/>
    <numFmt numFmtId="185" formatCode="0.000"/>
    <numFmt numFmtId="186" formatCode="0.0000"/>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amily val="2"/>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amily val="2"/>
    </font>
    <font>
      <b/>
      <sz val="7"/>
      <name val="Verdana"/>
      <family val="2"/>
    </font>
    <font>
      <b/>
      <sz val="9"/>
      <name val="Arial Narrow"/>
      <family val="2"/>
    </font>
    <font>
      <b/>
      <sz val="8"/>
      <name val="Verdana"/>
      <family val="2"/>
    </font>
    <font>
      <b/>
      <sz val="12"/>
      <name val="Verdana"/>
      <family val="2"/>
    </font>
    <font>
      <sz val="9"/>
      <color theme="1"/>
      <name val="Arial Narrow"/>
      <family val="2"/>
    </font>
    <font>
      <sz val="9"/>
      <name val="Arial Narrow"/>
      <family val="2"/>
    </font>
    <font>
      <sz val="9"/>
      <color indexed="8"/>
      <name val="Arial Narrow"/>
      <family val="2"/>
    </font>
    <font>
      <b/>
      <sz val="10"/>
      <name val="Arial"/>
      <family val="2"/>
    </font>
    <font>
      <b/>
      <sz val="9"/>
      <color theme="1"/>
      <name val="Arial Narrow"/>
      <family val="2"/>
    </font>
    <font>
      <sz val="10"/>
      <name val="Arial Narrow"/>
      <family val="2"/>
    </font>
    <font>
      <sz val="7"/>
      <name val="Arial"/>
      <family val="2"/>
    </font>
    <font>
      <b/>
      <sz val="10"/>
      <name val="Verdana"/>
      <family val="2"/>
    </font>
    <font>
      <sz val="10"/>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s>
  <borders count="10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medium">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style="thin">
        <color indexed="64"/>
      </left>
      <right style="medium">
        <color indexed="64"/>
      </right>
      <top style="thin">
        <color indexed="64"/>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style="thin">
        <color theme="1"/>
      </bottom>
      <diagonal/>
    </border>
    <border>
      <left style="thin">
        <color theme="1"/>
      </left>
      <right/>
      <top/>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style="thin">
        <color theme="1"/>
      </bottom>
      <diagonal/>
    </border>
    <border>
      <left style="medium">
        <color indexed="64"/>
      </left>
      <right/>
      <top style="thin">
        <color theme="1"/>
      </top>
      <bottom style="thin">
        <color theme="1"/>
      </bottom>
      <diagonal/>
    </border>
    <border>
      <left/>
      <right style="thin">
        <color theme="1"/>
      </right>
      <top style="thin">
        <color indexed="64"/>
      </top>
      <bottom style="thin">
        <color indexed="64"/>
      </bottom>
      <diagonal/>
    </border>
    <border>
      <left style="medium">
        <color indexed="64"/>
      </left>
      <right/>
      <top/>
      <bottom style="thin">
        <color theme="1"/>
      </bottom>
      <diagonal/>
    </border>
    <border>
      <left/>
      <right/>
      <top/>
      <bottom style="thin">
        <color theme="1"/>
      </bottom>
      <diagonal/>
    </border>
    <border>
      <left/>
      <right style="thin">
        <color theme="1"/>
      </right>
      <top/>
      <bottom style="thin">
        <color theme="1"/>
      </bottom>
      <diagonal/>
    </border>
    <border>
      <left/>
      <right style="thick">
        <color theme="1"/>
      </right>
      <top style="thin">
        <color theme="1"/>
      </top>
      <bottom style="thin">
        <color theme="1"/>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4" fontId="6" fillId="0" borderId="46">
      <alignment horizontal="right"/>
    </xf>
    <xf numFmtId="184" fontId="6" fillId="0" borderId="46">
      <alignment horizontal="right"/>
    </xf>
    <xf numFmtId="2" fontId="6" fillId="0" borderId="0"/>
    <xf numFmtId="2" fontId="6" fillId="0" borderId="0"/>
    <xf numFmtId="2" fontId="6" fillId="0" borderId="0"/>
    <xf numFmtId="185" fontId="6" fillId="0" borderId="0"/>
    <xf numFmtId="185" fontId="6" fillId="0" borderId="0"/>
    <xf numFmtId="185" fontId="6" fillId="0" borderId="0"/>
    <xf numFmtId="186" fontId="7" fillId="0" borderId="0"/>
    <xf numFmtId="186" fontId="7" fillId="0" borderId="0"/>
    <xf numFmtId="186" fontId="7" fillId="0" borderId="0"/>
    <xf numFmtId="184" fontId="6" fillId="0" borderId="46">
      <alignment horizontal="right"/>
    </xf>
    <xf numFmtId="3" fontId="29" fillId="0" borderId="0" applyFont="0" applyFill="0" applyBorder="0" applyAlignment="0" applyProtection="0"/>
    <xf numFmtId="187" fontId="4" fillId="0" borderId="0">
      <protection locked="0"/>
    </xf>
    <xf numFmtId="188" fontId="29"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0" fillId="0" borderId="0">
      <protection locked="0"/>
    </xf>
    <xf numFmtId="190" fontId="30" fillId="0" borderId="0">
      <protection locked="0"/>
    </xf>
    <xf numFmtId="190" fontId="30" fillId="0" borderId="0">
      <protection locked="0"/>
    </xf>
    <xf numFmtId="190" fontId="30" fillId="0" borderId="0">
      <protection locked="0"/>
    </xf>
    <xf numFmtId="190" fontId="30" fillId="0" borderId="0">
      <protection locked="0"/>
    </xf>
    <xf numFmtId="190" fontId="30" fillId="0" borderId="0">
      <protection locked="0"/>
    </xf>
    <xf numFmtId="190" fontId="30" fillId="0" borderId="0">
      <protection locked="0"/>
    </xf>
    <xf numFmtId="191"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88" fontId="34"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50">
      <protection locked="0"/>
    </xf>
    <xf numFmtId="0" fontId="37" fillId="0" borderId="0"/>
    <xf numFmtId="0" fontId="38" fillId="0" borderId="0" applyNumberFormat="0" applyFill="0" applyBorder="0" applyAlignment="0" applyProtection="0">
      <alignment vertical="top"/>
      <protection locked="0"/>
    </xf>
    <xf numFmtId="44" fontId="47" fillId="0" borderId="0" applyFont="0" applyFill="0" applyBorder="0" applyAlignment="0" applyProtection="0"/>
  </cellStyleXfs>
  <cellXfs count="331">
    <xf numFmtId="0" fontId="0" fillId="0" borderId="0" xfId="0"/>
    <xf numFmtId="0" fontId="39" fillId="0" borderId="0" xfId="89" applyFont="1"/>
    <xf numFmtId="0" fontId="39" fillId="25" borderId="0" xfId="89" applyFont="1" applyFill="1"/>
    <xf numFmtId="0" fontId="39" fillId="0" borderId="35" xfId="89" applyFont="1" applyBorder="1"/>
    <xf numFmtId="0" fontId="39" fillId="0" borderId="36"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5" xfId="89" applyFont="1" applyBorder="1"/>
    <xf numFmtId="0" fontId="39" fillId="25" borderId="85" xfId="89" applyFont="1" applyFill="1" applyBorder="1"/>
    <xf numFmtId="0" fontId="39" fillId="25" borderId="36" xfId="89" applyFont="1" applyFill="1" applyBorder="1"/>
    <xf numFmtId="0" fontId="39" fillId="0" borderId="0" xfId="90" applyFont="1"/>
    <xf numFmtId="0" fontId="39" fillId="0" borderId="35" xfId="90" applyFont="1" applyBorder="1"/>
    <xf numFmtId="0" fontId="39" fillId="0" borderId="36" xfId="90" applyFont="1" applyBorder="1"/>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180" fontId="39" fillId="0" borderId="36" xfId="90" applyNumberFormat="1" applyFont="1" applyBorder="1"/>
    <xf numFmtId="182" fontId="39" fillId="0" borderId="36" xfId="90" applyNumberFormat="1" applyFont="1" applyBorder="1"/>
    <xf numFmtId="0" fontId="39" fillId="0" borderId="78" xfId="90" applyFont="1" applyBorder="1"/>
    <xf numFmtId="0" fontId="39" fillId="0" borderId="80" xfId="89" applyFont="1" applyBorder="1"/>
    <xf numFmtId="0" fontId="39" fillId="0" borderId="0" xfId="0" applyFont="1"/>
    <xf numFmtId="0" fontId="39" fillId="0" borderId="36" xfId="0" applyFont="1" applyBorder="1"/>
    <xf numFmtId="0" fontId="39" fillId="0" borderId="35" xfId="0" applyFont="1" applyBorder="1"/>
    <xf numFmtId="0" fontId="42" fillId="0" borderId="55" xfId="0" applyFont="1" applyBorder="1" applyAlignment="1">
      <alignment horizontal="center"/>
    </xf>
    <xf numFmtId="0" fontId="42" fillId="0" borderId="0" xfId="0" applyFont="1" applyAlignment="1">
      <alignment horizontal="center"/>
    </xf>
    <xf numFmtId="0" fontId="39" fillId="0" borderId="59" xfId="0" applyFont="1" applyBorder="1" applyAlignment="1">
      <alignment horizontal="center"/>
    </xf>
    <xf numFmtId="0" fontId="42" fillId="0" borderId="51" xfId="0" applyFont="1" applyBorder="1" applyAlignment="1">
      <alignment horizontal="center"/>
    </xf>
    <xf numFmtId="0" fontId="39" fillId="0" borderId="51" xfId="0" applyFont="1" applyBorder="1" applyAlignment="1">
      <alignment vertical="center"/>
    </xf>
    <xf numFmtId="0" fontId="39" fillId="0" borderId="70" xfId="0" applyFont="1" applyBorder="1" applyAlignment="1">
      <alignment vertical="center"/>
    </xf>
    <xf numFmtId="0" fontId="39" fillId="0" borderId="56" xfId="0" applyFont="1" applyBorder="1" applyAlignment="1">
      <alignment horizontal="center"/>
    </xf>
    <xf numFmtId="0" fontId="39" fillId="0" borderId="55" xfId="0" applyFont="1" applyBorder="1" applyAlignment="1">
      <alignment horizontal="right" vertical="center"/>
    </xf>
    <xf numFmtId="0" fontId="39" fillId="0" borderId="28" xfId="0" applyFont="1" applyBorder="1" applyAlignment="1">
      <alignment horizontal="center" vertical="center"/>
    </xf>
    <xf numFmtId="0" fontId="39" fillId="0" borderId="34"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29"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69" xfId="0" applyFont="1" applyBorder="1" applyAlignment="1">
      <alignment horizontal="left"/>
    </xf>
    <xf numFmtId="0" fontId="39" fillId="0" borderId="52" xfId="0" applyFont="1" applyBorder="1" applyAlignment="1">
      <alignment horizontal="center"/>
    </xf>
    <xf numFmtId="0" fontId="39" fillId="0" borderId="68" xfId="0" applyFont="1" applyBorder="1" applyAlignment="1">
      <alignment horizontal="center"/>
    </xf>
    <xf numFmtId="0" fontId="39" fillId="0" borderId="26" xfId="0" applyFont="1" applyBorder="1"/>
    <xf numFmtId="0" fontId="39" fillId="0" borderId="30" xfId="0" applyFont="1" applyBorder="1"/>
    <xf numFmtId="0" fontId="39" fillId="0" borderId="66" xfId="0" applyFont="1" applyBorder="1"/>
    <xf numFmtId="0" fontId="39" fillId="0" borderId="56" xfId="0" applyFont="1" applyBorder="1"/>
    <xf numFmtId="0" fontId="39" fillId="0" borderId="55" xfId="0" applyFont="1" applyBorder="1"/>
    <xf numFmtId="0" fontId="39" fillId="0" borderId="54" xfId="0" applyFont="1" applyBorder="1"/>
    <xf numFmtId="0" fontId="39" fillId="0" borderId="11" xfId="0" applyFont="1" applyBorder="1"/>
    <xf numFmtId="0" fontId="39" fillId="0" borderId="12" xfId="0" applyFont="1" applyBorder="1"/>
    <xf numFmtId="0" fontId="45" fillId="24" borderId="67" xfId="0" applyFont="1" applyFill="1" applyBorder="1" applyAlignment="1">
      <alignment horizontal="center" vertical="center"/>
    </xf>
    <xf numFmtId="0" fontId="39" fillId="24" borderId="65" xfId="0" applyFont="1" applyFill="1" applyBorder="1" applyAlignment="1">
      <alignment horizontal="center" vertical="center"/>
    </xf>
    <xf numFmtId="4" fontId="39" fillId="24" borderId="65" xfId="0" applyNumberFormat="1" applyFont="1" applyFill="1" applyBorder="1" applyAlignment="1">
      <alignment horizontal="center" vertical="center"/>
    </xf>
    <xf numFmtId="0" fontId="42" fillId="24" borderId="43" xfId="0" applyFont="1" applyFill="1" applyBorder="1" applyAlignment="1">
      <alignment horizontal="center"/>
    </xf>
    <xf numFmtId="0" fontId="42" fillId="24" borderId="28" xfId="0" applyFont="1" applyFill="1" applyBorder="1" applyAlignment="1">
      <alignment horizontal="center"/>
    </xf>
    <xf numFmtId="0" fontId="42" fillId="24" borderId="34" xfId="0" applyFont="1" applyFill="1" applyBorder="1" applyAlignment="1">
      <alignment horizontal="center"/>
    </xf>
    <xf numFmtId="0" fontId="39" fillId="0" borderId="22" xfId="0" applyFont="1" applyBorder="1"/>
    <xf numFmtId="173" fontId="39" fillId="0" borderId="18" xfId="34" applyFont="1" applyBorder="1"/>
    <xf numFmtId="173" fontId="39" fillId="0" borderId="29" xfId="34" applyFont="1" applyBorder="1"/>
    <xf numFmtId="0" fontId="39" fillId="0" borderId="59" xfId="0" applyFont="1" applyBorder="1"/>
    <xf numFmtId="0" fontId="39" fillId="0" borderId="51" xfId="0" applyFont="1" applyBorder="1"/>
    <xf numFmtId="0" fontId="39" fillId="0" borderId="61" xfId="0" applyFont="1" applyBorder="1"/>
    <xf numFmtId="0" fontId="39" fillId="0" borderId="62" xfId="0" applyFont="1" applyBorder="1"/>
    <xf numFmtId="173" fontId="39" fillId="0" borderId="60" xfId="34" applyFont="1" applyBorder="1"/>
    <xf numFmtId="173" fontId="39" fillId="0" borderId="57"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39" xfId="34" applyFont="1" applyBorder="1"/>
    <xf numFmtId="173" fontId="39" fillId="0" borderId="57" xfId="34" applyFont="1" applyBorder="1"/>
    <xf numFmtId="0" fontId="42" fillId="24" borderId="28"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0" xfId="0" applyFont="1" applyBorder="1"/>
    <xf numFmtId="0" fontId="39" fillId="0" borderId="14" xfId="0" applyFont="1" applyBorder="1"/>
    <xf numFmtId="173" fontId="39" fillId="0" borderId="37" xfId="34" applyFont="1" applyBorder="1"/>
    <xf numFmtId="0" fontId="42" fillId="24" borderId="16" xfId="0" applyFont="1" applyFill="1" applyBorder="1" applyAlignment="1">
      <alignment horizontal="center" wrapText="1"/>
    </xf>
    <xf numFmtId="0" fontId="42" fillId="24" borderId="28" xfId="0" applyFont="1" applyFill="1" applyBorder="1" applyAlignment="1">
      <alignment horizontal="center" wrapText="1"/>
    </xf>
    <xf numFmtId="0" fontId="42" fillId="24" borderId="17" xfId="0" applyFont="1" applyFill="1" applyBorder="1" applyAlignment="1">
      <alignment horizontal="center" wrapText="1"/>
    </xf>
    <xf numFmtId="0" fontId="42" fillId="24" borderId="34"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4" xfId="0" applyNumberFormat="1" applyFont="1" applyBorder="1" applyAlignment="1">
      <alignment horizontal="center" wrapText="1"/>
    </xf>
    <xf numFmtId="173" fontId="39" fillId="0" borderId="44" xfId="34" applyFont="1" applyBorder="1" applyAlignment="1">
      <alignment horizontal="center" wrapText="1"/>
    </xf>
    <xf numFmtId="166" fontId="39" fillId="24" borderId="57"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29" xfId="34" applyNumberFormat="1" applyFont="1" applyBorder="1"/>
    <xf numFmtId="43" fontId="39" fillId="0" borderId="30" xfId="34" applyNumberFormat="1" applyFont="1" applyBorder="1"/>
    <xf numFmtId="9" fontId="39" fillId="0" borderId="27" xfId="95" applyFont="1" applyBorder="1"/>
    <xf numFmtId="43" fontId="39" fillId="0" borderId="57" xfId="0" applyNumberFormat="1" applyFont="1" applyBorder="1"/>
    <xf numFmtId="43" fontId="39" fillId="24" borderId="57" xfId="0" applyNumberFormat="1" applyFont="1" applyFill="1" applyBorder="1"/>
    <xf numFmtId="0" fontId="39" fillId="0" borderId="52"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3"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78" xfId="0" applyFont="1" applyBorder="1"/>
    <xf numFmtId="0" fontId="39" fillId="0" borderId="79" xfId="0" applyFont="1" applyBorder="1"/>
    <xf numFmtId="0" fontId="39" fillId="0" borderId="80" xfId="0" applyFont="1" applyBorder="1"/>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48" fillId="0" borderId="28" xfId="126" applyFont="1" applyBorder="1" applyAlignment="1">
      <alignment horizontal="center" vertical="center" wrapText="1"/>
    </xf>
    <xf numFmtId="0" fontId="50" fillId="0" borderId="20" xfId="126" applyFont="1" applyBorder="1" applyAlignment="1">
      <alignment horizontal="center" vertical="center" wrapText="1"/>
    </xf>
    <xf numFmtId="0" fontId="4" fillId="0" borderId="49" xfId="134" applyBorder="1" applyAlignment="1">
      <alignment horizontal="center" vertical="center"/>
    </xf>
    <xf numFmtId="4" fontId="4" fillId="0" borderId="18" xfId="134" applyNumberFormat="1" applyBorder="1" applyAlignment="1">
      <alignment horizontal="center" vertical="center"/>
    </xf>
    <xf numFmtId="0" fontId="52" fillId="0" borderId="18" xfId="0" applyFont="1" applyBorder="1" applyAlignment="1">
      <alignment vertical="center" wrapText="1"/>
    </xf>
    <xf numFmtId="4" fontId="4" fillId="0" borderId="18" xfId="254" applyNumberFormat="1" applyFont="1" applyFill="1" applyBorder="1" applyAlignment="1">
      <alignment horizontal="right" vertical="center"/>
    </xf>
    <xf numFmtId="4" fontId="4" fillId="0" borderId="64" xfId="254" applyNumberFormat="1" applyFont="1" applyFill="1" applyBorder="1" applyAlignment="1">
      <alignment horizontal="right" vertical="center"/>
    </xf>
    <xf numFmtId="167" fontId="4" fillId="0" borderId="44" xfId="62" applyNumberFormat="1" applyFont="1" applyBorder="1" applyAlignment="1">
      <alignment horizontal="right" vertical="center" wrapText="1"/>
    </xf>
    <xf numFmtId="3" fontId="4" fillId="0" borderId="32" xfId="134" applyNumberFormat="1" applyBorder="1" applyAlignment="1">
      <alignment horizontal="center" vertical="center"/>
    </xf>
    <xf numFmtId="4" fontId="52" fillId="0" borderId="18" xfId="0" applyNumberFormat="1" applyFont="1" applyBorder="1" applyAlignment="1">
      <alignment horizontal="left" vertical="center" wrapText="1"/>
    </xf>
    <xf numFmtId="4" fontId="53" fillId="0" borderId="18" xfId="134" applyNumberFormat="1" applyFont="1" applyBorder="1" applyAlignment="1">
      <alignment vertical="center" wrapText="1"/>
    </xf>
    <xf numFmtId="4" fontId="52" fillId="0" borderId="18" xfId="0" applyNumberFormat="1" applyFont="1" applyBorder="1" applyAlignment="1">
      <alignment vertical="center"/>
    </xf>
    <xf numFmtId="0" fontId="54" fillId="0" borderId="18" xfId="0" applyFont="1" applyBorder="1" applyAlignment="1">
      <alignment vertical="center" wrapText="1"/>
    </xf>
    <xf numFmtId="0" fontId="55" fillId="0" borderId="0" xfId="134" applyFont="1" applyAlignment="1">
      <alignment horizontal="left" vertical="center"/>
    </xf>
    <xf numFmtId="167" fontId="55" fillId="0" borderId="44" xfId="62" applyNumberFormat="1" applyFont="1" applyBorder="1" applyAlignment="1">
      <alignment horizontal="right" vertical="center" wrapText="1"/>
    </xf>
    <xf numFmtId="0" fontId="4" fillId="0" borderId="18" xfId="134" applyBorder="1" applyAlignment="1">
      <alignment horizontal="center" vertical="center"/>
    </xf>
    <xf numFmtId="4" fontId="4" fillId="0" borderId="19" xfId="254" applyNumberFormat="1" applyFont="1" applyFill="1" applyBorder="1" applyAlignment="1">
      <alignment horizontal="right" vertical="center"/>
    </xf>
    <xf numFmtId="167" fontId="4" fillId="0" borderId="29" xfId="62" applyNumberFormat="1" applyFont="1" applyBorder="1" applyAlignment="1">
      <alignment horizontal="right" vertical="center" wrapText="1"/>
    </xf>
    <xf numFmtId="0" fontId="55" fillId="0" borderId="51" xfId="134" applyFont="1" applyBorder="1" applyAlignment="1">
      <alignment horizontal="left" vertical="center"/>
    </xf>
    <xf numFmtId="167" fontId="55" fillId="0" borderId="29" xfId="62" applyNumberFormat="1" applyFont="1" applyBorder="1" applyAlignment="1">
      <alignment horizontal="right" vertical="center" wrapText="1"/>
    </xf>
    <xf numFmtId="4" fontId="52" fillId="0" borderId="18" xfId="0" applyNumberFormat="1" applyFont="1" applyBorder="1" applyAlignment="1">
      <alignment vertical="center" wrapText="1"/>
    </xf>
    <xf numFmtId="0" fontId="55" fillId="0" borderId="14" xfId="134" applyFont="1" applyBorder="1" applyAlignment="1">
      <alignment horizontal="left" vertical="center"/>
    </xf>
    <xf numFmtId="176" fontId="55" fillId="0" borderId="37" xfId="39" applyNumberFormat="1" applyFont="1" applyBorder="1" applyAlignment="1">
      <alignment horizontal="right" vertical="center"/>
    </xf>
    <xf numFmtId="0" fontId="57" fillId="0" borderId="18" xfId="0" applyFont="1" applyBorder="1" applyAlignment="1">
      <alignment horizontal="center" vertical="center" wrapText="1"/>
    </xf>
    <xf numFmtId="0" fontId="53" fillId="0" borderId="18" xfId="134" applyFont="1" applyBorder="1" applyAlignment="1">
      <alignment horizontal="left" vertical="center" wrapText="1"/>
    </xf>
    <xf numFmtId="0" fontId="55" fillId="0" borderId="22" xfId="134" applyFont="1" applyBorder="1" applyAlignment="1">
      <alignment horizontal="left" vertical="center"/>
    </xf>
    <xf numFmtId="167" fontId="55" fillId="0" borderId="29" xfId="62" applyNumberFormat="1" applyFont="1" applyFill="1" applyBorder="1" applyAlignment="1">
      <alignment horizontal="right" vertical="center" wrapText="1"/>
    </xf>
    <xf numFmtId="4" fontId="4" fillId="0" borderId="73" xfId="254" applyNumberFormat="1" applyFont="1" applyFill="1" applyBorder="1" applyAlignment="1">
      <alignment horizontal="right" vertical="center"/>
    </xf>
    <xf numFmtId="0" fontId="55" fillId="0" borderId="89" xfId="134" applyFont="1" applyBorder="1" applyAlignment="1">
      <alignment horizontal="left" vertical="center"/>
    </xf>
    <xf numFmtId="167" fontId="55" fillId="0" borderId="91" xfId="62" applyNumberFormat="1" applyFont="1" applyBorder="1" applyAlignment="1">
      <alignment horizontal="right" vertical="center" wrapText="1"/>
    </xf>
    <xf numFmtId="4" fontId="58" fillId="0" borderId="0" xfId="134" applyNumberFormat="1" applyFont="1" applyAlignment="1">
      <alignment horizontal="center" vertical="center"/>
    </xf>
    <xf numFmtId="4" fontId="58" fillId="0" borderId="0" xfId="254" applyNumberFormat="1" applyFont="1" applyFill="1" applyBorder="1" applyAlignment="1">
      <alignment horizontal="right" vertical="center"/>
    </xf>
    <xf numFmtId="167" fontId="39" fillId="0" borderId="94" xfId="62" applyNumberFormat="1" applyFont="1" applyBorder="1" applyAlignment="1">
      <alignment horizontal="right" vertical="center" wrapText="1"/>
    </xf>
    <xf numFmtId="0" fontId="39" fillId="0" borderId="95" xfId="128" applyFont="1" applyBorder="1"/>
    <xf numFmtId="44" fontId="55" fillId="0" borderId="98" xfId="254" applyFont="1" applyBorder="1" applyAlignment="1">
      <alignment vertical="center"/>
    </xf>
    <xf numFmtId="44" fontId="55" fillId="0" borderId="94" xfId="254" applyFont="1" applyFill="1" applyBorder="1" applyAlignment="1">
      <alignment vertical="center"/>
    </xf>
    <xf numFmtId="44" fontId="55" fillId="0" borderId="98" xfId="254" applyFont="1" applyFill="1" applyBorder="1" applyAlignment="1">
      <alignment vertical="center"/>
    </xf>
    <xf numFmtId="183" fontId="42" fillId="0" borderId="98" xfId="60" applyNumberFormat="1" applyFont="1" applyFill="1" applyBorder="1" applyAlignment="1">
      <alignment horizontal="center" vertical="center"/>
    </xf>
    <xf numFmtId="0" fontId="53" fillId="0" borderId="51" xfId="0" applyFont="1" applyBorder="1" applyAlignment="1">
      <alignment horizontal="center" vertical="center" wrapText="1"/>
    </xf>
    <xf numFmtId="0" fontId="39" fillId="0" borderId="101" xfId="0" applyFont="1" applyBorder="1" applyAlignment="1">
      <alignment horizontal="center" vertical="center" wrapText="1"/>
    </xf>
    <xf numFmtId="0" fontId="39" fillId="0" borderId="102" xfId="0" applyFont="1" applyBorder="1" applyAlignment="1">
      <alignment horizontal="center" vertical="center" wrapText="1"/>
    </xf>
    <xf numFmtId="0" fontId="53" fillId="0" borderId="103" xfId="0" applyFont="1" applyBorder="1" applyAlignment="1">
      <alignment horizontal="center" vertical="center" wrapText="1"/>
    </xf>
    <xf numFmtId="0" fontId="39" fillId="0" borderId="96" xfId="229" applyFont="1" applyBorder="1"/>
    <xf numFmtId="0" fontId="39" fillId="0" borderId="102" xfId="229" applyFont="1" applyBorder="1"/>
    <xf numFmtId="0" fontId="39" fillId="0" borderId="102" xfId="229" applyFont="1" applyBorder="1" applyAlignment="1">
      <alignment horizontal="center"/>
    </xf>
    <xf numFmtId="0" fontId="39" fillId="0" borderId="97" xfId="229" applyFont="1" applyBorder="1"/>
    <xf numFmtId="0" fontId="39" fillId="0" borderId="104" xfId="229" applyFont="1" applyBorder="1"/>
    <xf numFmtId="3" fontId="42" fillId="0" borderId="98" xfId="130" applyNumberFormat="1" applyFont="1" applyBorder="1" applyAlignment="1">
      <alignment horizontal="center" vertical="center" wrapText="1"/>
    </xf>
    <xf numFmtId="3" fontId="42" fillId="0" borderId="98" xfId="130" applyNumberFormat="1" applyFont="1" applyBorder="1" applyAlignment="1">
      <alignment horizontal="center" vertical="center"/>
    </xf>
    <xf numFmtId="4" fontId="4" fillId="0" borderId="96" xfId="238" applyNumberFormat="1" applyFont="1" applyFill="1" applyBorder="1" applyAlignment="1">
      <alignment horizontal="center" vertical="center"/>
    </xf>
    <xf numFmtId="4" fontId="4" fillId="0" borderId="94" xfId="238" applyNumberFormat="1" applyFont="1" applyFill="1" applyBorder="1" applyAlignment="1">
      <alignment horizontal="center" vertical="center"/>
    </xf>
    <xf numFmtId="9" fontId="60" fillId="0" borderId="96" xfId="95" applyFont="1" applyFill="1" applyBorder="1" applyAlignment="1">
      <alignment horizontal="center" vertical="center"/>
    </xf>
    <xf numFmtId="9" fontId="60" fillId="0" borderId="94" xfId="95" applyFont="1" applyFill="1" applyBorder="1" applyAlignment="1">
      <alignment horizontal="center" vertical="center"/>
    </xf>
    <xf numFmtId="0" fontId="39" fillId="0" borderId="96" xfId="130" applyFont="1" applyBorder="1" applyAlignment="1">
      <alignment horizontal="center" vertical="center" wrapText="1"/>
    </xf>
    <xf numFmtId="0" fontId="39" fillId="0" borderId="97" xfId="130" applyFont="1" applyBorder="1" applyAlignment="1">
      <alignment horizontal="center" vertical="center" wrapText="1"/>
    </xf>
    <xf numFmtId="0" fontId="39" fillId="0" borderId="21" xfId="130" applyFont="1" applyBorder="1" applyAlignment="1">
      <alignment horizontal="left" vertical="center" wrapText="1"/>
    </xf>
    <xf numFmtId="0" fontId="39" fillId="0" borderId="22" xfId="130" applyFont="1" applyBorder="1" applyAlignment="1">
      <alignment horizontal="left" vertical="center" wrapText="1"/>
    </xf>
    <xf numFmtId="0" fontId="39" fillId="0" borderId="100" xfId="130" applyFont="1" applyBorder="1" applyAlignment="1">
      <alignment horizontal="left" vertical="center" wrapText="1"/>
    </xf>
    <xf numFmtId="0" fontId="42" fillId="0" borderId="98" xfId="130" applyFont="1" applyBorder="1" applyAlignment="1">
      <alignment horizontal="center" vertical="center" wrapText="1"/>
    </xf>
    <xf numFmtId="0" fontId="42" fillId="0" borderId="98" xfId="130" applyFont="1" applyBorder="1" applyAlignment="1">
      <alignment horizontal="center" vertical="center"/>
    </xf>
    <xf numFmtId="0" fontId="39" fillId="0" borderId="92" xfId="134" applyFont="1" applyBorder="1" applyAlignment="1">
      <alignment horizontal="left" vertical="center"/>
    </xf>
    <xf numFmtId="0" fontId="39" fillId="0" borderId="93" xfId="134" applyFont="1" applyBorder="1" applyAlignment="1">
      <alignment horizontal="left" vertical="center"/>
    </xf>
    <xf numFmtId="0" fontId="59" fillId="0" borderId="96" xfId="128" applyFont="1" applyBorder="1" applyAlignment="1">
      <alignment horizontal="left" vertical="center"/>
    </xf>
    <xf numFmtId="0" fontId="59" fillId="0" borderId="97" xfId="128" applyFont="1" applyBorder="1" applyAlignment="1">
      <alignment horizontal="left" vertical="center"/>
    </xf>
    <xf numFmtId="0" fontId="59" fillId="0" borderId="94" xfId="128" applyFont="1" applyBorder="1" applyAlignment="1">
      <alignment horizontal="left" vertical="center"/>
    </xf>
    <xf numFmtId="0" fontId="59" fillId="0" borderId="99" xfId="128" applyFont="1" applyBorder="1" applyAlignment="1">
      <alignment horizontal="left" vertical="center"/>
    </xf>
    <xf numFmtId="0" fontId="39" fillId="25" borderId="21" xfId="130" applyFont="1" applyFill="1" applyBorder="1" applyAlignment="1">
      <alignment horizontal="left" vertical="center" wrapText="1"/>
    </xf>
    <xf numFmtId="0" fontId="39" fillId="25" borderId="22" xfId="130" applyFont="1" applyFill="1" applyBorder="1" applyAlignment="1">
      <alignment horizontal="left" vertical="center" wrapText="1"/>
    </xf>
    <xf numFmtId="0" fontId="39" fillId="25" borderId="100" xfId="130" applyFont="1" applyFill="1" applyBorder="1" applyAlignment="1">
      <alignment horizontal="left" vertical="center" wrapText="1"/>
    </xf>
    <xf numFmtId="183" fontId="42" fillId="0" borderId="96" xfId="60" applyNumberFormat="1" applyFont="1" applyFill="1" applyBorder="1" applyAlignment="1">
      <alignment horizontal="center" vertical="center"/>
    </xf>
    <xf numFmtId="183" fontId="42" fillId="0" borderId="94" xfId="60" applyNumberFormat="1" applyFont="1" applyFill="1" applyBorder="1" applyAlignment="1">
      <alignment horizontal="center" vertical="center"/>
    </xf>
    <xf numFmtId="0" fontId="51" fillId="27" borderId="38" xfId="134" applyFont="1" applyFill="1" applyBorder="1" applyAlignment="1">
      <alignment horizontal="center" vertical="center"/>
    </xf>
    <xf numFmtId="0" fontId="51" fillId="27" borderId="40" xfId="134" applyFont="1" applyFill="1" applyBorder="1" applyAlignment="1">
      <alignment horizontal="center" vertical="center"/>
    </xf>
    <xf numFmtId="0" fontId="51" fillId="27" borderId="41" xfId="134" applyFont="1" applyFill="1" applyBorder="1" applyAlignment="1">
      <alignment horizontal="center" vertical="center"/>
    </xf>
    <xf numFmtId="0" fontId="55" fillId="0" borderId="26" xfId="134" applyFont="1" applyBorder="1" applyAlignment="1">
      <alignment horizontal="left" vertical="center"/>
    </xf>
    <xf numFmtId="0" fontId="55" fillId="0" borderId="30" xfId="134" applyFont="1" applyBorder="1" applyAlignment="1">
      <alignment horizontal="left" vertical="center"/>
    </xf>
    <xf numFmtId="0" fontId="55" fillId="0" borderId="27" xfId="134" applyFont="1" applyBorder="1" applyAlignment="1">
      <alignment horizontal="left" vertical="center"/>
    </xf>
    <xf numFmtId="0" fontId="55" fillId="0" borderId="21" xfId="134" applyFont="1" applyBorder="1" applyAlignment="1">
      <alignment horizontal="left" vertical="center"/>
    </xf>
    <xf numFmtId="0" fontId="55" fillId="0" borderId="22" xfId="134" applyFont="1" applyBorder="1" applyAlignment="1">
      <alignment horizontal="left" vertical="center"/>
    </xf>
    <xf numFmtId="0" fontId="55" fillId="0" borderId="23" xfId="134" applyFont="1" applyBorder="1" applyAlignment="1">
      <alignment horizontal="left" vertical="center"/>
    </xf>
    <xf numFmtId="0" fontId="51" fillId="27" borderId="21" xfId="134" applyFont="1" applyFill="1" applyBorder="1" applyAlignment="1">
      <alignment horizontal="center" vertical="center"/>
    </xf>
    <xf numFmtId="0" fontId="51" fillId="27" borderId="22" xfId="134" applyFont="1" applyFill="1" applyBorder="1" applyAlignment="1">
      <alignment horizontal="center" vertical="center"/>
    </xf>
    <xf numFmtId="0" fontId="51" fillId="27" borderId="53" xfId="134" applyFont="1" applyFill="1" applyBorder="1" applyAlignment="1">
      <alignment horizontal="center" vertical="center"/>
    </xf>
    <xf numFmtId="0" fontId="55" fillId="0" borderId="88" xfId="134" applyFont="1" applyBorder="1" applyAlignment="1">
      <alignment horizontal="left" vertical="center"/>
    </xf>
    <xf numFmtId="0" fontId="55" fillId="0" borderId="89" xfId="134" applyFont="1" applyBorder="1" applyAlignment="1">
      <alignment horizontal="left" vertical="center"/>
    </xf>
    <xf numFmtId="0" fontId="55" fillId="0" borderId="90" xfId="134" applyFont="1" applyBorder="1" applyAlignment="1">
      <alignment horizontal="left" vertical="center"/>
    </xf>
    <xf numFmtId="0" fontId="39" fillId="0" borderId="21" xfId="229" applyFont="1" applyBorder="1" applyAlignment="1">
      <alignment horizontal="center" vertical="center" wrapText="1"/>
    </xf>
    <xf numFmtId="0" fontId="39" fillId="0" borderId="22" xfId="229" applyFont="1" applyBorder="1" applyAlignment="1">
      <alignment horizontal="center" vertical="center" wrapText="1"/>
    </xf>
    <xf numFmtId="0" fontId="39" fillId="0" borderId="53" xfId="229" applyFont="1" applyBorder="1" applyAlignment="1">
      <alignment horizontal="center" vertical="center" wrapText="1"/>
    </xf>
    <xf numFmtId="0" fontId="45" fillId="27" borderId="13" xfId="134" applyFont="1" applyFill="1" applyBorder="1" applyAlignment="1">
      <alignment horizontal="center" vertical="center" wrapText="1"/>
    </xf>
    <xf numFmtId="0" fontId="45" fillId="27" borderId="14" xfId="134" applyFont="1" applyFill="1" applyBorder="1" applyAlignment="1">
      <alignment horizontal="center" vertical="center"/>
    </xf>
    <xf numFmtId="0" fontId="45" fillId="27" borderId="15" xfId="134" applyFont="1" applyFill="1" applyBorder="1" applyAlignment="1">
      <alignment horizontal="center" vertical="center"/>
    </xf>
    <xf numFmtId="0" fontId="42" fillId="25" borderId="31" xfId="134" applyFont="1" applyFill="1" applyBorder="1" applyAlignment="1">
      <alignment horizontal="center" vertical="center" wrapText="1"/>
    </xf>
    <xf numFmtId="0" fontId="42" fillId="25" borderId="45" xfId="134" applyFont="1" applyFill="1" applyBorder="1" applyAlignment="1">
      <alignment horizontal="center" vertical="center" wrapText="1"/>
    </xf>
    <xf numFmtId="0" fontId="42" fillId="25" borderId="28" xfId="134" applyFont="1" applyFill="1" applyBorder="1" applyAlignment="1">
      <alignment horizontal="center" vertical="center" wrapText="1"/>
    </xf>
    <xf numFmtId="0" fontId="42" fillId="25" borderId="20" xfId="134" applyFont="1" applyFill="1" applyBorder="1" applyAlignment="1">
      <alignment horizontal="center" vertical="center" wrapText="1"/>
    </xf>
    <xf numFmtId="0" fontId="49" fillId="25" borderId="31" xfId="134" applyFont="1" applyFill="1" applyBorder="1" applyAlignment="1">
      <alignment horizontal="center" vertical="center" wrapText="1"/>
    </xf>
    <xf numFmtId="0" fontId="49" fillId="25" borderId="45" xfId="134" applyFont="1" applyFill="1" applyBorder="1" applyAlignment="1">
      <alignment horizontal="center" vertical="center" wrapText="1"/>
    </xf>
    <xf numFmtId="4" fontId="42" fillId="25" borderId="28" xfId="134" applyNumberFormat="1" applyFont="1" applyFill="1" applyBorder="1" applyAlignment="1">
      <alignment horizontal="center" vertical="center" wrapText="1"/>
    </xf>
    <xf numFmtId="4" fontId="42" fillId="25" borderId="20" xfId="134" applyNumberFormat="1" applyFont="1" applyFill="1" applyBorder="1" applyAlignment="1">
      <alignment horizontal="center" vertical="center" wrapText="1"/>
    </xf>
    <xf numFmtId="4" fontId="42" fillId="25" borderId="87" xfId="134" applyNumberFormat="1" applyFont="1" applyFill="1" applyBorder="1" applyAlignment="1">
      <alignment horizontal="center" vertical="center" wrapText="1"/>
    </xf>
    <xf numFmtId="4" fontId="42" fillId="25" borderId="60" xfId="134" applyNumberFormat="1" applyFont="1" applyFill="1" applyBorder="1" applyAlignment="1">
      <alignment horizontal="center" vertical="center" wrapText="1"/>
    </xf>
    <xf numFmtId="4" fontId="42" fillId="25" borderId="34" xfId="134" applyNumberFormat="1" applyFont="1" applyFill="1" applyBorder="1" applyAlignment="1">
      <alignment horizontal="center" vertical="center" wrapText="1"/>
    </xf>
    <xf numFmtId="4" fontId="42" fillId="25" borderId="39" xfId="134" applyNumberFormat="1" applyFont="1" applyFill="1" applyBorder="1" applyAlignment="1">
      <alignment horizontal="center" vertical="center" wrapText="1"/>
    </xf>
    <xf numFmtId="0" fontId="40" fillId="0" borderId="0" xfId="0" applyFont="1" applyAlignment="1">
      <alignment horizontal="left"/>
    </xf>
    <xf numFmtId="0" fontId="39" fillId="0" borderId="84" xfId="89" applyFont="1" applyBorder="1" applyAlignment="1">
      <alignment horizontal="center"/>
    </xf>
    <xf numFmtId="0" fontId="39" fillId="0" borderId="77" xfId="89" applyFont="1" applyBorder="1" applyAlignment="1">
      <alignment horizontal="center"/>
    </xf>
    <xf numFmtId="0" fontId="39" fillId="0" borderId="86" xfId="89" applyFont="1" applyBorder="1" applyAlignment="1">
      <alignment horizontal="center"/>
    </xf>
    <xf numFmtId="0" fontId="42" fillId="0" borderId="83" xfId="130" applyFont="1" applyBorder="1" applyAlignment="1">
      <alignment horizontal="center" vertical="center"/>
    </xf>
    <xf numFmtId="0" fontId="42" fillId="0" borderId="81" xfId="130" applyFont="1" applyBorder="1" applyAlignment="1">
      <alignment horizontal="center" vertical="center"/>
    </xf>
    <xf numFmtId="0" fontId="42" fillId="0" borderId="82" xfId="130" applyFont="1" applyBorder="1" applyAlignment="1">
      <alignment horizontal="center" vertical="center"/>
    </xf>
    <xf numFmtId="0" fontId="39" fillId="0" borderId="18" xfId="130" applyFont="1" applyBorder="1" applyAlignment="1">
      <alignment horizontal="center" vertical="center"/>
    </xf>
    <xf numFmtId="0" fontId="39" fillId="27" borderId="32" xfId="229" applyFont="1" applyFill="1" applyBorder="1" applyAlignment="1">
      <alignment horizontal="left" vertical="center" wrapText="1"/>
    </xf>
    <xf numFmtId="0" fontId="39" fillId="27" borderId="18" xfId="229" applyFont="1" applyFill="1" applyBorder="1" applyAlignment="1">
      <alignment horizontal="left" vertical="center" wrapText="1"/>
    </xf>
    <xf numFmtId="0" fontId="39" fillId="27" borderId="19" xfId="229" applyFont="1" applyFill="1" applyBorder="1" applyAlignment="1">
      <alignment horizontal="left" vertical="center" wrapText="1"/>
    </xf>
    <xf numFmtId="0" fontId="39" fillId="27" borderId="29" xfId="229" applyFont="1" applyFill="1" applyBorder="1" applyAlignment="1">
      <alignment horizontal="left" vertical="center" wrapText="1"/>
    </xf>
    <xf numFmtId="0" fontId="40" fillId="0" borderId="84" xfId="0" applyFont="1" applyBorder="1" applyAlignment="1">
      <alignment horizontal="center"/>
    </xf>
    <xf numFmtId="0" fontId="40" fillId="0" borderId="77" xfId="0" applyFont="1" applyBorder="1" applyAlignment="1">
      <alignment horizontal="center"/>
    </xf>
    <xf numFmtId="0" fontId="40" fillId="0" borderId="86"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3" xfId="0" applyFont="1" applyBorder="1" applyAlignment="1">
      <alignment horizontal="center"/>
    </xf>
    <xf numFmtId="0" fontId="39" fillId="0" borderId="21" xfId="0" applyFont="1" applyBorder="1"/>
    <xf numFmtId="0" fontId="39" fillId="0" borderId="22" xfId="0" applyFont="1" applyBorder="1"/>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58" xfId="34" applyNumberFormat="1" applyFont="1" applyBorder="1" applyAlignment="1">
      <alignment horizontal="center"/>
    </xf>
    <xf numFmtId="43" fontId="39" fillId="0" borderId="27" xfId="34" applyNumberFormat="1" applyFont="1" applyBorder="1" applyAlignment="1">
      <alignment horizontal="center"/>
    </xf>
    <xf numFmtId="0" fontId="42" fillId="0" borderId="38" xfId="0" applyFont="1" applyBorder="1" applyAlignment="1">
      <alignment horizontal="right"/>
    </xf>
    <xf numFmtId="0" fontId="42" fillId="0" borderId="40" xfId="0" applyFont="1" applyBorder="1" applyAlignment="1">
      <alignment horizontal="right"/>
    </xf>
    <xf numFmtId="0" fontId="42" fillId="0" borderId="41" xfId="0" applyFont="1" applyBorder="1" applyAlignment="1">
      <alignment horizontal="right"/>
    </xf>
    <xf numFmtId="0" fontId="42" fillId="24" borderId="38" xfId="0" applyFont="1" applyFill="1" applyBorder="1" applyAlignment="1">
      <alignment horizontal="right"/>
    </xf>
    <xf numFmtId="0" fontId="42" fillId="24" borderId="40" xfId="0" applyFont="1" applyFill="1" applyBorder="1" applyAlignment="1">
      <alignment horizontal="right"/>
    </xf>
    <xf numFmtId="0" fontId="42" fillId="24" borderId="41" xfId="0" applyFont="1" applyFill="1" applyBorder="1" applyAlignment="1">
      <alignment horizontal="right"/>
    </xf>
    <xf numFmtId="0" fontId="39" fillId="0" borderId="26" xfId="0" applyFont="1" applyBorder="1"/>
    <xf numFmtId="0" fontId="39" fillId="0" borderId="30" xfId="0" applyFont="1" applyBorder="1"/>
    <xf numFmtId="0" fontId="39" fillId="0" borderId="58" xfId="0" applyFont="1" applyBorder="1" applyAlignment="1">
      <alignment horizontal="center"/>
    </xf>
    <xf numFmtId="0" fontId="39" fillId="0" borderId="27" xfId="0" applyFont="1" applyBorder="1" applyAlignment="1">
      <alignment horizontal="center"/>
    </xf>
    <xf numFmtId="0" fontId="42" fillId="0" borderId="56" xfId="0" applyFont="1" applyBorder="1" applyAlignment="1">
      <alignment horizontal="left" vertical="center"/>
    </xf>
    <xf numFmtId="0" fontId="42" fillId="0" borderId="55" xfId="0" applyFont="1" applyBorder="1" applyAlignment="1">
      <alignment horizontal="left" vertical="center"/>
    </xf>
    <xf numFmtId="0" fontId="42" fillId="0" borderId="54"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27" xfId="0" applyFont="1" applyBorder="1"/>
    <xf numFmtId="0" fontId="39" fillId="0" borderId="23" xfId="0" applyFont="1" applyBorder="1"/>
    <xf numFmtId="0" fontId="42" fillId="24" borderId="33" xfId="0" applyFont="1" applyFill="1" applyBorder="1" applyAlignment="1">
      <alignment horizontal="center"/>
    </xf>
    <xf numFmtId="0" fontId="42" fillId="24" borderId="16" xfId="0" applyFont="1" applyFill="1" applyBorder="1" applyAlignment="1">
      <alignment horizontal="center"/>
    </xf>
    <xf numFmtId="0" fontId="42" fillId="24" borderId="17" xfId="0" applyFont="1" applyFill="1" applyBorder="1" applyAlignment="1">
      <alignment horizontal="center"/>
    </xf>
    <xf numFmtId="0" fontId="42" fillId="24" borderId="43" xfId="0" applyFont="1" applyFill="1" applyBorder="1" applyAlignment="1">
      <alignment horizontal="center"/>
    </xf>
    <xf numFmtId="173" fontId="39" fillId="0" borderId="19" xfId="34" applyFont="1" applyBorder="1" applyAlignment="1">
      <alignment horizontal="center"/>
    </xf>
    <xf numFmtId="173" fontId="39" fillId="0" borderId="23" xfId="34" applyFont="1" applyBorder="1" applyAlignment="1">
      <alignment horizontal="center"/>
    </xf>
    <xf numFmtId="0" fontId="42" fillId="24" borderId="43"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64" xfId="0" applyFont="1" applyFill="1" applyBorder="1" applyAlignment="1">
      <alignment horizontal="center"/>
    </xf>
    <xf numFmtId="0" fontId="42" fillId="24" borderId="63" xfId="0" applyFont="1" applyFill="1" applyBorder="1" applyAlignment="1">
      <alignment horizontal="center"/>
    </xf>
    <xf numFmtId="0" fontId="39" fillId="24" borderId="26" xfId="0" applyFont="1" applyFill="1" applyBorder="1" applyAlignment="1">
      <alignment horizontal="center" vertical="center"/>
    </xf>
    <xf numFmtId="0" fontId="39" fillId="24" borderId="30" xfId="0" applyFont="1" applyFill="1" applyBorder="1" applyAlignment="1">
      <alignment horizontal="center" vertical="center"/>
    </xf>
    <xf numFmtId="0" fontId="39" fillId="24" borderId="66" xfId="0" applyFont="1" applyFill="1" applyBorder="1" applyAlignment="1">
      <alignment horizontal="center" vertical="center"/>
    </xf>
    <xf numFmtId="0" fontId="39" fillId="0" borderId="58" xfId="0" applyFont="1" applyBorder="1"/>
    <xf numFmtId="2" fontId="39" fillId="0" borderId="58" xfId="0" applyNumberFormat="1" applyFont="1" applyBorder="1" applyAlignment="1">
      <alignment horizontal="center"/>
    </xf>
    <xf numFmtId="2" fontId="39" fillId="0" borderId="27" xfId="0" applyNumberFormat="1" applyFont="1" applyBorder="1" applyAlignment="1">
      <alignment horizontal="center"/>
    </xf>
    <xf numFmtId="0" fontId="39" fillId="0" borderId="19" xfId="0" applyFont="1" applyBorder="1" applyAlignment="1">
      <alignment horizontal="center"/>
    </xf>
    <xf numFmtId="0" fontId="39" fillId="0" borderId="23" xfId="0" applyFont="1" applyBorder="1" applyAlignment="1">
      <alignment horizontal="center"/>
    </xf>
    <xf numFmtId="0" fontId="45" fillId="24" borderId="33"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5" xfId="0" applyFont="1" applyFill="1" applyBorder="1" applyAlignment="1">
      <alignment horizontal="center" vertical="center" wrapText="1"/>
    </xf>
    <xf numFmtId="0" fontId="39" fillId="0" borderId="72" xfId="252" applyFont="1" applyBorder="1" applyAlignment="1">
      <alignment horizontal="center" vertical="center"/>
    </xf>
    <xf numFmtId="0" fontId="39" fillId="0" borderId="47" xfId="252" applyFont="1" applyBorder="1" applyAlignment="1">
      <alignment horizontal="center" vertical="center"/>
    </xf>
    <xf numFmtId="0" fontId="39" fillId="0" borderId="74" xfId="252" applyFont="1" applyBorder="1" applyAlignment="1">
      <alignment horizontal="center" vertical="center"/>
    </xf>
    <xf numFmtId="0" fontId="39" fillId="0" borderId="55" xfId="252" applyFont="1" applyBorder="1" applyAlignment="1">
      <alignment horizontal="center" vertical="center"/>
    </xf>
    <xf numFmtId="0" fontId="39" fillId="0" borderId="54" xfId="252" applyFont="1" applyBorder="1" applyAlignment="1">
      <alignment horizontal="center" vertical="center"/>
    </xf>
    <xf numFmtId="0" fontId="39" fillId="0" borderId="64" xfId="252" applyFont="1" applyBorder="1" applyAlignment="1">
      <alignment horizontal="center" vertical="center"/>
    </xf>
    <xf numFmtId="0" fontId="39" fillId="0" borderId="52" xfId="252" applyFont="1" applyBorder="1" applyAlignment="1">
      <alignment horizontal="center" vertical="center"/>
    </xf>
    <xf numFmtId="0" fontId="39" fillId="0" borderId="68" xfId="252" applyFont="1" applyBorder="1" applyAlignment="1">
      <alignment horizontal="center" vertical="center"/>
    </xf>
    <xf numFmtId="0" fontId="39" fillId="0" borderId="62" xfId="252" applyFont="1" applyBorder="1" applyAlignment="1">
      <alignment horizontal="center" vertical="center"/>
    </xf>
    <xf numFmtId="0" fontId="39" fillId="0" borderId="51" xfId="252" applyFont="1" applyBorder="1" applyAlignment="1">
      <alignment horizontal="center" vertical="center"/>
    </xf>
    <xf numFmtId="0" fontId="39" fillId="0" borderId="70" xfId="252" applyFont="1" applyBorder="1" applyAlignment="1">
      <alignment horizontal="center" vertical="center"/>
    </xf>
    <xf numFmtId="0" fontId="39" fillId="0" borderId="64" xfId="0" applyFont="1" applyBorder="1" applyAlignment="1">
      <alignment horizontal="center" vertical="center"/>
    </xf>
    <xf numFmtId="0" fontId="39" fillId="0" borderId="52" xfId="0" applyFont="1" applyBorder="1" applyAlignment="1">
      <alignment horizontal="center" vertical="center"/>
    </xf>
    <xf numFmtId="0" fontId="39" fillId="0" borderId="68" xfId="0" applyFont="1" applyBorder="1" applyAlignment="1">
      <alignment horizontal="center" vertical="center"/>
    </xf>
    <xf numFmtId="0" fontId="42" fillId="0" borderId="71" xfId="0" applyFont="1" applyBorder="1" applyAlignment="1">
      <alignment horizontal="center"/>
    </xf>
    <xf numFmtId="0" fontId="42" fillId="0" borderId="0" xfId="0" applyFont="1" applyAlignment="1">
      <alignment horizontal="center"/>
    </xf>
    <xf numFmtId="0" fontId="42" fillId="0" borderId="42" xfId="0" applyFont="1" applyBorder="1" applyAlignment="1">
      <alignment horizontal="center"/>
    </xf>
    <xf numFmtId="0" fontId="39" fillId="0" borderId="73" xfId="252" applyFont="1" applyBorder="1" applyAlignment="1">
      <alignment horizontal="center" vertical="center"/>
    </xf>
    <xf numFmtId="0" fontId="39" fillId="0" borderId="46" xfId="252" applyFont="1" applyBorder="1" applyAlignment="1">
      <alignment horizontal="center" vertic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5" fillId="24" borderId="33" xfId="0" applyFont="1" applyFill="1" applyBorder="1" applyAlignment="1">
      <alignment horizontal="center" vertical="center"/>
    </xf>
    <xf numFmtId="0" fontId="45" fillId="24" borderId="25" xfId="0" applyFont="1" applyFill="1" applyBorder="1" applyAlignment="1">
      <alignment horizontal="center" vertical="center"/>
    </xf>
    <xf numFmtId="0" fontId="42" fillId="0" borderId="56" xfId="0" applyFont="1" applyBorder="1" applyAlignment="1" applyProtection="1">
      <alignment horizontal="center"/>
      <protection locked="0"/>
    </xf>
    <xf numFmtId="0" fontId="42" fillId="0" borderId="55" xfId="0" applyFont="1" applyBorder="1" applyAlignment="1" applyProtection="1">
      <alignment horizontal="center"/>
      <protection locked="0"/>
    </xf>
    <xf numFmtId="0" fontId="42" fillId="0" borderId="54" xfId="0" applyFont="1" applyBorder="1" applyAlignment="1" applyProtection="1">
      <alignment horizontal="center"/>
      <protection locked="0"/>
    </xf>
    <xf numFmtId="0" fontId="39" fillId="0" borderId="19" xfId="0" applyFont="1" applyBorder="1"/>
    <xf numFmtId="0" fontId="39" fillId="26" borderId="18" xfId="0" applyFont="1" applyFill="1" applyBorder="1" applyAlignment="1">
      <alignment horizontal="center" wrapText="1"/>
    </xf>
    <xf numFmtId="0" fontId="42" fillId="0" borderId="71" xfId="0" applyFont="1" applyBorder="1" applyAlignment="1">
      <alignment horizontal="center" vertical="center" wrapText="1"/>
    </xf>
    <xf numFmtId="0" fontId="42" fillId="0" borderId="0" xfId="0" applyFont="1" applyAlignment="1">
      <alignment horizontal="center" vertical="center" wrapText="1"/>
    </xf>
    <xf numFmtId="0" fontId="42" fillId="0" borderId="42" xfId="0" applyFont="1" applyBorder="1" applyAlignment="1">
      <alignment horizontal="center" vertical="center" wrapText="1"/>
    </xf>
    <xf numFmtId="0" fontId="44" fillId="0" borderId="76" xfId="253" applyFont="1" applyBorder="1" applyAlignment="1" applyProtection="1">
      <alignment horizontal="center"/>
    </xf>
    <xf numFmtId="0" fontId="44" fillId="0" borderId="48" xfId="253" applyFont="1" applyBorder="1" applyAlignment="1" applyProtection="1">
      <alignment horizontal="center"/>
    </xf>
    <xf numFmtId="0" fontId="42" fillId="0" borderId="74" xfId="0" applyFont="1" applyBorder="1" applyAlignment="1">
      <alignment horizontal="center"/>
    </xf>
    <xf numFmtId="0" fontId="42" fillId="0" borderId="55" xfId="0" applyFont="1" applyBorder="1" applyAlignment="1">
      <alignment horizontal="center"/>
    </xf>
    <xf numFmtId="0" fontId="42" fillId="0" borderId="75" xfId="0" applyFont="1" applyBorder="1" applyAlignment="1">
      <alignment horizontal="center"/>
    </xf>
    <xf numFmtId="0" fontId="39" fillId="0" borderId="24" xfId="0" applyFont="1" applyBorder="1" applyAlignment="1">
      <alignment horizontal="center" vertical="center"/>
    </xf>
  </cellXfs>
  <cellStyles count="25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34"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3"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2" xr:uid="{00000000-0005-0000-0000-000070000000}"/>
    <cellStyle name="Millares 2 5" xfId="42" xr:uid="{00000000-0005-0000-0000-000071000000}"/>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7" xr:uid="{00000000-0005-0000-0000-000088000000}"/>
    <cellStyle name="MILLONES 2" xfId="208" xr:uid="{00000000-0005-0000-0000-000089000000}"/>
    <cellStyle name="MILLONES_PRESUPUESTO FASE III ABR-2015 Rev3" xfId="209" xr:uid="{00000000-0005-0000-0000-00008A000000}"/>
    <cellStyle name="Moneda" xfId="254" builtinId="4"/>
    <cellStyle name="Moneda 10 2" xfId="61" xr:uid="{00000000-0005-0000-0000-00008B000000}"/>
    <cellStyle name="Moneda 2" xfId="62" xr:uid="{00000000-0005-0000-0000-00008C000000}"/>
    <cellStyle name="Moneda 2 10" xfId="210" xr:uid="{00000000-0005-0000-0000-00008D000000}"/>
    <cellStyle name="Moneda 2 11" xfId="211" xr:uid="{00000000-0005-0000-0000-00008E000000}"/>
    <cellStyle name="Moneda 2 12" xfId="212"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3" xr:uid="{00000000-0005-0000-0000-000097000000}"/>
    <cellStyle name="Moneda 2 3" xfId="69"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3" xfId="70" xr:uid="{00000000-0005-0000-0000-0000A0000000}"/>
    <cellStyle name="Moneda 4" xfId="221" xr:uid="{00000000-0005-0000-0000-0000A1000000}"/>
    <cellStyle name="Monetario0" xfId="222" xr:uid="{00000000-0005-0000-0000-0000A2000000}"/>
    <cellStyle name="Neutral" xfId="71" builtinId="28" customBuiltin="1"/>
    <cellStyle name="Neutral 2" xfId="72"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6" xr:uid="{00000000-0005-0000-0000-0000B2000000}"/>
    <cellStyle name="Normal 2 2 3" xfId="227" xr:uid="{00000000-0005-0000-0000-0000B3000000}"/>
    <cellStyle name="Normal 2 3" xfId="80" xr:uid="{00000000-0005-0000-0000-0000B4000000}"/>
    <cellStyle name="Normal 2 3 2" xfId="228"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29" xr:uid="{00000000-0005-0000-0000-0000C2000000}"/>
    <cellStyle name="Normal 3_APU´S_NO_PREVISTOS (1)" xfId="230" xr:uid="{00000000-0005-0000-0000-0000C3000000}"/>
    <cellStyle name="Normal 4" xfId="91" xr:uid="{00000000-0005-0000-0000-0000C4000000}"/>
    <cellStyle name="Normal 4 2" xfId="92" xr:uid="{00000000-0005-0000-0000-0000C5000000}"/>
    <cellStyle name="Normal 4 2 2" xfId="231" xr:uid="{00000000-0005-0000-0000-0000C6000000}"/>
    <cellStyle name="Normal 5" xfId="132"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1" xr:uid="{00000000-0005-0000-0000-0000CD000000}"/>
    <cellStyle name="Normal_modelo ACTA OBRA y MODIFICACION" xfId="252" xr:uid="{00000000-0005-0000-0000-0000CE000000}"/>
    <cellStyle name="Notas 2" xfId="93" xr:uid="{00000000-0005-0000-0000-0000D0000000}"/>
    <cellStyle name="Notas 3" xfId="237" xr:uid="{00000000-0005-0000-0000-0000D1000000}"/>
    <cellStyle name="Percent" xfId="95" xr:uid="{00000000-0005-0000-0000-0000D2000000}"/>
    <cellStyle name="Porcentaje 2" xfId="238" xr:uid="{00000000-0005-0000-0000-0000D4000000}"/>
    <cellStyle name="Porcentaje 3" xfId="94" xr:uid="{00000000-0005-0000-0000-0000D5000000}"/>
    <cellStyle name="Porcentaje 4" xfId="239" xr:uid="{00000000-0005-0000-0000-0000D6000000}"/>
    <cellStyle name="Porcentaje 5" xfId="240" xr:uid="{00000000-0005-0000-0000-0000D7000000}"/>
    <cellStyle name="Porcentaje 5 2" xfId="241"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2"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3" xr:uid="{00000000-0005-0000-0000-0000EF000000}"/>
    <cellStyle name="Salida 2" xfId="116" xr:uid="{00000000-0005-0000-0000-0000F0000000}"/>
    <cellStyle name="Salida 3" xfId="244" xr:uid="{00000000-0005-0000-0000-0000F1000000}"/>
    <cellStyle name="Texto de advertencia 2" xfId="117" xr:uid="{00000000-0005-0000-0000-0000F2000000}"/>
    <cellStyle name="Texto de advertencia 3" xfId="245" xr:uid="{00000000-0005-0000-0000-0000F3000000}"/>
    <cellStyle name="Texto explicativo 2" xfId="118" xr:uid="{00000000-0005-0000-0000-0000F4000000}"/>
    <cellStyle name="Texto explicativo 3" xfId="246" xr:uid="{00000000-0005-0000-0000-0000F5000000}"/>
    <cellStyle name="Título 1 2" xfId="119" xr:uid="{00000000-0005-0000-0000-0000F6000000}"/>
    <cellStyle name="Título 1 3" xfId="247" xr:uid="{00000000-0005-0000-0000-0000F7000000}"/>
    <cellStyle name="Título 2 2" xfId="120" xr:uid="{00000000-0005-0000-0000-0000F8000000}"/>
    <cellStyle name="Título 2 3" xfId="248" xr:uid="{00000000-0005-0000-0000-0000F9000000}"/>
    <cellStyle name="Título 3 2" xfId="121" xr:uid="{00000000-0005-0000-0000-0000FA000000}"/>
    <cellStyle name="Título 3 3" xfId="249" xr:uid="{00000000-0005-0000-0000-0000FB000000}"/>
    <cellStyle name="Título 4" xfId="122" xr:uid="{00000000-0005-0000-0000-0000FC000000}"/>
    <cellStyle name="Título 5" xfId="250" xr:uid="{00000000-0005-0000-0000-0000FD000000}"/>
    <cellStyle name="Total" xfId="123" builtinId="25" customBuiltin="1"/>
    <cellStyle name="Total 2" xfId="124" xr:uid="{00000000-0005-0000-0000-0000FF000000}"/>
    <cellStyle name="Total 3" xfId="251"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Javier_or_compa/zulma/Fin/Anexos/PRESUPUESTOS-REV1.xls" TargetMode="External"/><Relationship Id="rId1" Type="http://schemas.openxmlformats.org/officeDocument/2006/relationships/externalLinkPath" Target="/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vqicpysvr/VQ2008/Users/Laura/AppData/Local/Temp/SHARE/ESTIMA/P7020/PROYECTO/730/CAMBIOS/Z209.XLS" TargetMode="External"/><Relationship Id="rId1" Type="http://schemas.openxmlformats.org/officeDocument/2006/relationships/externalLinkPath" Target="/vqicpysvr/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E0992894/formatos_pacc_2006/Documents%20and%20Settings/e0928648/Configuraci&#243;n%20local/Archivos%20temporales%20de%20Internet/OLK4/1.%20Consolidaci&#243;n%20Compras%20-%20v1.xls" TargetMode="External"/><Relationship Id="rId1" Type="http://schemas.openxmlformats.org/officeDocument/2006/relationships/externalLinkPath" Target="/E0992894/formatos_pacc_2006/Documents%20and%20Settings/e0928648/Configuraci&#243;n%20local/Archivos%20temporales%20de%20Internet/OLK4/1.%20Consolidaci&#243;n%20Compras%20-%20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Elc001/groups/William/Excel/WINDOWS/TEMP/EST0798.XLS" TargetMode="External"/><Relationship Id="rId1" Type="http://schemas.openxmlformats.org/officeDocument/2006/relationships/externalLinkPath" Target="/Elc001/groups/William/Excel/WINDOWS/TEMP/EST0798.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RO%20POR%20ACTIVIDADES/ACTIVIDADES/GCOPME/COORDINACION%20MTO%20PLANTAS/Metalmec&#225;nica/Corrosi&#243;n/CORROSION/CORROSION/CONTRATA/INSPECTO/INSPECTO/2001/Pcr-108/PSI08500/LIQUIDACIONESPERSONAL.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2" Type="http://schemas.openxmlformats.org/officeDocument/2006/relationships/externalLinkPath" Target="../../../../../../../../../../../elc001/GROUPS/GCOPME/COORDINACION%20MTO%20PLANTAS/Metalmec&#225;nica/Corrosi&#243;n/CORROSION/CORROSION/CONTRATA/INSPECTO/INSPECTO/2001/Pcr-108/PSI08500/LIQUIDACIONESPERSONAL.xls" TargetMode="External"/><Relationship Id="rId1" Type="http://schemas.openxmlformats.org/officeDocument/2006/relationships/externalLinkPath" Target="/elc001/GROUPS/GCOPME/COORDINACION%20MTO%20PLANTAS/Metalmec&#225;nica/Corrosi&#243;n/CORROSION/CORROSION/CONTRATA/INSPECTO/INSPECTO/2001/Pcr-108/PSI08500/LIQUIDACIONESPERSONAL.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10.6.75.177/VQ2008/Users/Laura/AppData/Local/Temp/SHARE/ESTIMA/P7020/PROYECTO/730/CAMBIOS/Z209.XLS" TargetMode="External"/><Relationship Id="rId1" Type="http://schemas.openxmlformats.org/officeDocument/2006/relationships/externalLinkPath" Target="/10.6.75.177/VQ2008/Users/Laura/AppData/Local/Temp/SHARE/ESTIMA/P7020/PROYECTO/730/CAMBIOS/Z209.XLS" TargetMode="External"/></Relationships>
</file>

<file path=xl/externalLinks/_rels/externalLink14.xml.rels><?xml version="1.0" encoding="UTF-8" standalone="yes"?>
<Relationships xmlns="http://schemas.openxmlformats.org/package/2006/relationships"><Relationship Id="rId2"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 Id="rId1" Type="http://schemas.openxmlformats.org/officeDocument/2006/relationships/externalLinkPath" Target="/Master/luis%20carlos/Documents%20and%20Settings/Administrador/Mis%20documentos/Gabriel%202003/GABRIEL%202002/PROYECTOS/PROYECTOS%20EN%20CURSO/ESTADIO%20MUNICIPAL%20DE%20YOPAL/PRESUPUESTO%20ESTADIO%201.2%20primera%20etapa.xls" TargetMode="External"/></Relationships>
</file>

<file path=xl/externalLinks/_rels/externalLink1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Vqicpysvr/VQ2008/SHARE/ESTIMA/P7020/PROYECTO/730/CAMBIOS/Z209.XLS" TargetMode="External"/><Relationship Id="rId1" Type="http://schemas.openxmlformats.org/officeDocument/2006/relationships/externalLinkPath" Target="/Vqicpysvr/VQ2008/SHARE/ESTIMA/P7020/PROYECTO/730/CAMBIOS/Z20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Pc1/d/LIQ.TRANSPORTE%20DE%20MATERIALES%20OCTUBRE%20DE%202006%20HASMER%20FINAL.xls" TargetMode="External"/><Relationship Id="rId1" Type="http://schemas.openxmlformats.org/officeDocument/2006/relationships/externalLinkPath" Target="/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Servidor/vmn%20eyd%20nuqui%20animas/Users/LEONARDO/Documents/ERICK/William/revision%20informe/REVISION/Cantiades_Zonas_Inestables_Jul_9-08.xls" TargetMode="External"/><Relationship Id="rId1" Type="http://schemas.openxmlformats.org/officeDocument/2006/relationships/externalLinkPath" Target="/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2" Type="http://schemas.openxmlformats.org/officeDocument/2006/relationships/externalLinkPath" Target="../../../../../../../../../../../Lucho/transfer%20lucho/Mis%20documentos/ANDES3/mayo%204-01/Mis%20documentos/AiuApoSaraBrut2000.xls" TargetMode="External"/><Relationship Id="rId1" Type="http://schemas.openxmlformats.org/officeDocument/2006/relationships/externalLinkPath" Target="/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Lucho/transfer%20lucho/Mis%20documentos/AiuApoSaraBrut2000.xls" TargetMode="External"/><Relationship Id="rId1" Type="http://schemas.openxmlformats.org/officeDocument/2006/relationships/externalLinkPath" Target="/Lucho/transfer%20lucho/Mis%20documentos/AiuApoSaraBrut2000.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Amd/documentos%20c/Documentos-Wilson/Advial-Cmarca/bimestral/06-dic-ene-99/03JUN-JUL-98/Acc%20Ago-Sep.xls" TargetMode="External"/><Relationship Id="rId1" Type="http://schemas.openxmlformats.org/officeDocument/2006/relationships/externalLinkPath" Target="/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2" Type="http://schemas.openxmlformats.org/officeDocument/2006/relationships/externalLinkPath" Target="../../../../../../../../../../../Jorge-oy83xo6pq/guariquies/GSU/GSU-003-002-01-GIP/Seguimiento%20y%20Control/Cctos/Hern&#225;n-%20Ccto%20Alcantarillado%20A27017/Cntrl_HG_03.xls" TargetMode="External"/><Relationship Id="rId1" Type="http://schemas.openxmlformats.org/officeDocument/2006/relationships/externalLinkPath" Target="/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2" Type="http://schemas.openxmlformats.org/officeDocument/2006/relationships/externalLinkPath" Target="../../../../../../../../../../../Asistente/documentos/Mis%20documentos/RHLICITACIONES/GEOINGENIERIA%20WM/cantidades.xls" TargetMode="External"/><Relationship Id="rId1" Type="http://schemas.openxmlformats.org/officeDocument/2006/relationships/externalLinkPath" Target="/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 Id="rId1" Type="http://schemas.openxmlformats.org/officeDocument/2006/relationships/externalLinkPath" Target="/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2" Type="http://schemas.openxmlformats.org/officeDocument/2006/relationships/externalLinkPath" Target="../../../../../../../../../../../INGMARIOR/Ing%20Mario-w/ING%20HENRY%20-W/OBRAS/GYC%20APROBADO/1648%20Dise&#241;o%20de%20Espesores%20ACORDADO%20CON%20INTERVENTOR.xlsm" TargetMode="External"/><Relationship Id="rId1" Type="http://schemas.openxmlformats.org/officeDocument/2006/relationships/externalLinkPath" Target="/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2" Type="http://schemas.openxmlformats.org/officeDocument/2006/relationships/externalLinkPath" Target="../../../../../../../../../../../Pc1/E/AMV-3005-2005/ADMON%20GRUPO%203%202004%20-2005/PRESUPUESTOS/Analisis%20de%20Precios%20Unitarios%20ASTRID.xls" TargetMode="External"/><Relationship Id="rId1" Type="http://schemas.openxmlformats.org/officeDocument/2006/relationships/externalLinkPath" Target="/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UNITARIOS.xls" TargetMode="External"/><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2" Type="http://schemas.openxmlformats.org/officeDocument/2006/relationships/externalLinkPath" Target="../../../../../../../../../../../192.168.1.27/presupuestos/OPERATIVA/OFERTAS/ECOPETROL/Data%20G%20Operativa/OFERTAS%20PRESENTADAS/NUEVA%20OFERTA%20TORRES-CONVERTIDOR/lefa/excel/30CONJUL1.xls" TargetMode="External"/><Relationship Id="rId1" Type="http://schemas.openxmlformats.org/officeDocument/2006/relationships/externalLinkPath" Target="/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2" Type="http://schemas.openxmlformats.org/officeDocument/2006/relationships/externalLinkPath" Target="../../../../../../../../../../../INGMARIOR/Ing%20Mario-w/Users/Ing.%20Henry/AppData/Roaming/Microsoft/Excel/Cantidades%20Hidr&#225;ulicas%20%20La%20Mesa%20Mesitas%202010-12-30.xls" TargetMode="External"/><Relationship Id="rId1" Type="http://schemas.openxmlformats.org/officeDocument/2006/relationships/externalLinkPath" Target="/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2" Type="http://schemas.openxmlformats.org/officeDocument/2006/relationships/externalLinkPath" Target="../../../../../../../../../../../Elc001/groups/RO%20POR%20ACTIVIDADES/ACTIVIDADES/Mis%20Documentos/PROYECTO%20PMM%20-%202004/COMPRES.%20SVG%202004/Cuadro%20Montajes%20Electrico%20Instrumentaci&#243;n%20y%20control.xls" TargetMode="External"/><Relationship Id="rId1" Type="http://schemas.openxmlformats.org/officeDocument/2006/relationships/externalLinkPath" Target="/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2"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 Id="rId1" Type="http://schemas.openxmlformats.org/officeDocument/2006/relationships/externalLinkPath" Target="/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2" Type="http://schemas.openxmlformats.org/officeDocument/2006/relationships/externalLinkPath" Target="../../../../../../../../../../../INGMARIOR/Ing%20Mario-w/Users/CONSORCIO%20DEVISAD/Documents/DEVISAB%20-%20ING%20HENRY/OBRAS/4.GRAN%20VIA%20CACHIPAY/Cantidades%20obras%20de%20arte-HENRY.xls" TargetMode="External"/><Relationship Id="rId1" Type="http://schemas.openxmlformats.org/officeDocument/2006/relationships/externalLinkPath" Target="/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 Id="rId1" Type="http://schemas.openxmlformats.org/officeDocument/2006/relationships/externalLinkPath" Target="/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2" Type="http://schemas.openxmlformats.org/officeDocument/2006/relationships/externalLinkPath" Target="../../../../../../../../../../../Admon/consorcio%20ingaf/informe%20semanal/INFORMESEMANAL%201.xls" TargetMode="External"/><Relationship Id="rId1" Type="http://schemas.openxmlformats.org/officeDocument/2006/relationships/externalLinkPath" Target="/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2" Type="http://schemas.openxmlformats.org/officeDocument/2006/relationships/externalLinkPath" Target="../../../../../../../../../../../Ingedwin/ing%20edwin-w/OBRAS/BASE%20APU-DEVISAB.xlsx" TargetMode="External"/><Relationship Id="rId1" Type="http://schemas.openxmlformats.org/officeDocument/2006/relationships/externalLinkPath" Target="/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2" Type="http://schemas.openxmlformats.org/officeDocument/2006/relationships/externalLinkPath" Target="../../../../../../../../../../../128.1.239.62/compartida/DOCUMENTOS%20OFICINA/PACC's/PACC%20PIO%202006/PACC%20de%20Inversiones%20PIO%202006%20Yarigui-Garzas.xls" TargetMode="External"/><Relationship Id="rId1" Type="http://schemas.openxmlformats.org/officeDocument/2006/relationships/externalLinkPath" Target="/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2" Type="http://schemas.openxmlformats.org/officeDocument/2006/relationships/externalLinkPath" Target="../../../../../../../../../../../Cgomez/CompTotal/Temp/perseoP85324650/5202371-IC-0.5-GE-1.xls" TargetMode="External"/><Relationship Id="rId1" Type="http://schemas.openxmlformats.org/officeDocument/2006/relationships/externalLinkPath" Target="/Cgomez/CompTotal/Temp/perseoP85324650/5202371-IC-0.5-GE-1.xls" TargetMode="External"/></Relationships>
</file>

<file path=xl/externalLinks/_rels/externalLink110.xml.rels><?xml version="1.0" encoding="UTF-8" standalone="yes"?>
<Relationships xmlns="http://schemas.openxmlformats.org/package/2006/relationships"><Relationship Id="rId2" Type="http://schemas.openxmlformats.org/officeDocument/2006/relationships/externalLinkPath" Target="../../../../../../../../../../../marino/C/Documents%20and%20Settings/Hector%20Guerrero/Mis%20documentos/Licitaciones%20realizadas/Invias/INTER-Taraza-caucasia/DIFERGO/WINDOWS/TEMP/Preobra/ModeloPresupuesto.xls" TargetMode="External"/><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mpras"/>
      <sheetName val="2121"/>
    </sheetNames>
    <sheetDataSet>
      <sheetData sheetId="0"/>
      <sheetData sheetId="1"/>
      <sheetData sheetId="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EQUIPOS"/>
      <sheetName val="MANO DE OBRA"/>
      <sheetName val="TRANSPORTE"/>
      <sheetName val="_aCCIDENTES_DE_1995___1996_xl_2"/>
      <sheetName val="//ccefici"/>
      <sheetName val="//d.docs.live.net/a  aaInformac"/>
      <sheetName val="MANO_DE_OBRA"/>
      <sheetName val="\a__aaInformación_GRUPO_4\A_MI3"/>
      <sheetName val="ACTA_DE_MODIFICACION__(2)3"/>
      <sheetName val="Datos_Básicos2"/>
      <sheetName val="SUB_APU2"/>
      <sheetName val="Formulario_N°_4"/>
      <sheetName val="Base_Muestras"/>
      <sheetName val="//cceficiente_sharepoint_com/a_"/>
      <sheetName val="//d_docs_live_net/a__aaInformac"/>
      <sheetName val="_aCCIDENTES_DE_1995___1996_xl_3"/>
      <sheetName val="_aCCIDENTES_DE_1995___1996_xl_4"/>
      <sheetName val="_aCCIDENTES_DE_1995___1996_xl_6"/>
      <sheetName val="_aCCIDENTES_DE_1995___1996_xl_5"/>
      <sheetName val="_aCCIDENTES_DE_1995___1996_x_11"/>
      <sheetName val="_aCCIDENTES_DE_1995___1996_xl_7"/>
      <sheetName val="_aCCIDENTES_DE_1995___1996_xl_8"/>
      <sheetName val="_aCCIDENTES_DE_1995___1996_xl_9"/>
      <sheetName val="_aCCIDENTES_DE_1995___1996_x_10"/>
      <sheetName val="_aCCIDENTES_DE_1995___1996_x_12"/>
      <sheetName val="_aCCIDENTES_DE_1995___1996_x_16"/>
      <sheetName val="_aCCIDENTES_DE_1995___1996_x_14"/>
      <sheetName val="_aCCIDENTES_DE_1995___1996_x_13"/>
      <sheetName val="_aCCIDENTES_DE_1995___1996_x_15"/>
      <sheetName val="_aCCIDENTES_DE_1995___1996_x_17"/>
      <sheetName val="_aCCIDENTES_DE_1995___1996_x_18"/>
      <sheetName val="_aCCIDENTES_DE_1995___1996_x_7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Users\HP\AppData\Local\Microso"/>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Hoja1 (2)"/>
      <sheetName val="Hoja1 (3)"/>
      <sheetName val="precios-básicos2002"/>
      <sheetName val="APUs"/>
      <sheetName val="LISTADO "/>
      <sheetName val="M.O."/>
      <sheetName val="_a  aaInformación GRUPO 4_A MIn"/>
      <sheetName val="#REF"/>
      <sheetName val=" ACTA FINAL + MODIFICATORIA "/>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1"/>
      <sheetName val="_aCCIDENTES_DE_1995___1996_x_82"/>
      <sheetName val="_aCCIDENTES_DE_1995___1996_x_83"/>
      <sheetName val="_aCCIDENTES_DE_1995___1996_x_84"/>
      <sheetName val="_aCCIDENTES_DE_1995___1996_x_85"/>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_93"/>
      <sheetName val="_aCCIDENTES_DE_1995___1996_x_86"/>
      <sheetName val="_aCCIDENTES_DE_1995___1996_x_87"/>
      <sheetName val="_aCCIDENTES_DE_1995___1996_x_89"/>
      <sheetName val="_aCCIDENTES_DE_1995___1996_x_88"/>
      <sheetName val="_aCCIDENTES_DE_1995___1996_x_92"/>
      <sheetName val="_aCCIDENTES_DE_1995___1996_x_90"/>
      <sheetName val="_aCCIDENTES_DE_1995___1996_x_91"/>
      <sheetName val="_aCCIDENTES_DE_1995___1996_x_96"/>
      <sheetName val="_aCCIDENTES_DE_1995___1996_x_94"/>
      <sheetName val="_aCCIDENTES_DE_1995___1996_x_95"/>
      <sheetName val="_aCCIDENTES_DE_1995___1996_x_97"/>
      <sheetName val="_aCCIDENTES_DE_1995___1996_x_98"/>
      <sheetName val="_aCCIDENTES_DE_1995___1996_x_99"/>
      <sheetName val="_aCCIDENTES_DE_1995___1996__118"/>
      <sheetName val="_aCCIDENTES_DE_1995___1996__100"/>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_aCCIDENTES_DE_1995___1996__110"/>
      <sheetName val="_aCCIDENTES_DE_1995___1996__107"/>
      <sheetName val="_aCCIDENTES_DE_1995___1996__108"/>
      <sheetName val="_aCCIDENTES_DE_1995___1996__109"/>
      <sheetName val="_aCCIDENTES_DE_1995___1996__111"/>
      <sheetName val="HISTORICOS FUEL OIL EXP"/>
      <sheetName val="\Nuevos APU Córdoba\a  aaInform"/>
      <sheetName val="\E\Nuevos APU Córdoba\a  aaInfo"/>
      <sheetName val="\Users\JoseGabriel\Documents\Mi"/>
      <sheetName val="CANT OBRA"/>
      <sheetName val="\Users\ANDRES FELIPE MUÑOZ\Down"/>
      <sheetName val="aCCIDENTES%2520DE%25201995%2520"/>
      <sheetName val="\E\a  aaInformación GRUPO 4\A M"/>
      <sheetName val="Hoja2"/>
      <sheetName val="MATERIAL"/>
      <sheetName val="ACTA No.1 "/>
      <sheetName val="AC2-AG96"/>
      <sheetName val="MURO PR25+221-235"/>
      <sheetName val="MURO PR25+261-267"/>
      <sheetName val="COSTOS UNITARIOS"/>
      <sheetName val="CA-2909"/>
      <sheetName val="G.G"/>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aactividad"/>
      <sheetName val="_aCCIDENTES_DE_1995___1996__112"/>
      <sheetName val="_aCCIDENTES_DE_1995___1996__113"/>
      <sheetName val="_aCCIDENTES_DE_1995___1996__114"/>
      <sheetName val="_aCCIDENTES_DE_1995___1996__115"/>
      <sheetName val="_aCCIDENTES_DE_1995___1996__116"/>
      <sheetName val="_aCCIDENTES_DE_1995___1996__117"/>
      <sheetName val="_aCCIDENTES_DE_1995___1996__120"/>
      <sheetName val="_aCCIDENTES_DE_1995___1996__119"/>
      <sheetName val="_aCCIDENTES_DE_1995___1996__121"/>
      <sheetName val="_aCCIDENTES_DE_1995___1996__130"/>
      <sheetName val="_aCCIDENTES_DE_1995___1996__122"/>
      <sheetName val="_aCCIDENTES_DE_1995___1996__125"/>
      <sheetName val="_aCCIDENTES_DE_1995___1996__123"/>
      <sheetName val="_aCCIDENTES_DE_1995___1996__124"/>
      <sheetName val="_aCCIDENTES_DE_1995___1996__126"/>
      <sheetName val="_aCCIDENTES_DE_1995___1996__127"/>
      <sheetName val="_aCCIDENTES_DE_1995___1996__128"/>
      <sheetName val="_aCCIDENTES_DE_1995___1996__129"/>
      <sheetName val="_aCCIDENTES_DE_1995___1996__131"/>
      <sheetName val="_aCCIDENTES_DE_1995___1996__133"/>
      <sheetName val="_aCCIDENTES_DE_1995___1996__132"/>
      <sheetName val="_aCCIDENTES_DE_1995___1996__134"/>
      <sheetName val="_aCCIDENTES_DE_1995___1996__135"/>
      <sheetName val="_aCCIDENTES_DE_1995___1996__139"/>
      <sheetName val="_aCCIDENTES_DE_1995___1996__136"/>
      <sheetName val="_aCCIDENTES_DE_1995___1996__137"/>
      <sheetName val="_aCCIDENTES_DE_1995___1996__138"/>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INDICE"/>
      <sheetName val="Tabla CONPES 3714"/>
      <sheetName val="gp05"/>
      <sheetName val="GP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sheetData sheetId="352" refreshError="1"/>
      <sheetData sheetId="353"/>
      <sheetData sheetId="354" refreshError="1"/>
      <sheetData sheetId="355" refreshError="1"/>
      <sheetData sheetId="356" refreshError="1"/>
      <sheetData sheetId="357" refreshError="1"/>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refreshError="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refreshError="1"/>
      <sheetData sheetId="421" refreshError="1"/>
      <sheetData sheetId="422" refreshError="1"/>
      <sheetData sheetId="423" refreshError="1"/>
      <sheetData sheetId="424" refreshError="1"/>
      <sheetData sheetId="425" refreshError="1"/>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sheetData sheetId="533" refreshError="1"/>
      <sheetData sheetId="534"/>
      <sheetData sheetId="535"/>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refreshError="1"/>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refreshError="1"/>
      <sheetData sheetId="860" refreshError="1"/>
      <sheetData sheetId="861" refreshError="1"/>
      <sheetData sheetId="86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_a  aaInformación GRUPO 4_A MIn"/>
      <sheetName val="_aCCIDENTES_DE_1995___1996_xl_3"/>
      <sheetName val="_aCCIDENTES_DE_1995___1996_xl_2"/>
      <sheetName val="0."/>
      <sheetName val="Base_Mater"/>
      <sheetName val="20."/>
      <sheetName val="17."/>
      <sheetName val="11."/>
      <sheetName val="\a__aaInformación_GRUPO_4\A_MIn"/>
      <sheetName val="precios-básicos2002"/>
      <sheetName val="APUs"/>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COSTOS UNITARIOS"/>
      <sheetName val="CA-2909"/>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DUB-823"/>
      <sheetName val="GPI 526"/>
      <sheetName val="SKJ452"/>
      <sheetName val="ITA878"/>
      <sheetName val="AEA-944"/>
      <sheetName val="XXJ617"/>
      <sheetName val="SNG_855"/>
      <sheetName val="VEA 374"/>
      <sheetName val="HFB024"/>
      <sheetName val="PAJ825"/>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Users\HP\AppData\Local\Microso"/>
      <sheetName val="SEGUIM Y REPROG MES 1 (2)"/>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E\a  aaInformación GRUPO 4\A M"/>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HISTORICOS FUEL OIL EXP"/>
      <sheetName val="\Nuevos APU Córdoba\a  aaInform"/>
      <sheetName val="\E\Nuevos APU Córdoba\a  aaInfo"/>
      <sheetName val="\Users\JoseGabriel\Documents\Mi"/>
      <sheetName val="ESTADO VÍA-CRIT.TECNICO"/>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Gabrielaapabone\d copias\a  a"/>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8_Aparato"/>
      <sheetName val="2_3_Cimentación_Est.Met"/>
      <sheetName val="9_Cubierta"/>
      <sheetName val="12_Elect_GA"/>
      <sheetName val="6_Hidro (2)"/>
      <sheetName val="6_Hidro"/>
      <sheetName val="4_Mampost"/>
      <sheetName val="11_Pintura_13"/>
      <sheetName val="5_Pisos"/>
      <sheetName val="7_Enchapes"/>
      <sheetName val="Equipo_Trans "/>
      <sheetName val="//ccefici"/>
      <sheetName val="aactividad"/>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EQUIPOS"/>
      <sheetName val="MANO DE OBRA"/>
      <sheetName val="TRANSPORTE"/>
      <sheetName val="//d.docs.live.net/a  aaInformac"/>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4"/>
      <sheetName val="_aCCIDENTES_DE_1995___1996_xl_5"/>
      <sheetName val="_aCCIDENTES_DE_1995___1996_xl_6"/>
      <sheetName val="_aCCIDENTES_DE_1995___1996_xl_8"/>
      <sheetName val="INDICE"/>
      <sheetName val="_aCCIDENTES_DE_1995___1996_x_10"/>
      <sheetName val="_aCCIDENTES_DE_1995___1996_xl_9"/>
      <sheetName val="_aCCIDENTES_DE_1995___1996_x_11"/>
      <sheetName val="_aCCIDENTES_DE_1995___1996_x_12"/>
      <sheetName val="_aCCIDENTES_DE_1995___1996_x_13"/>
      <sheetName val="_aCCIDENTES_DE_1995___1996_x_14"/>
      <sheetName val="_aCCIDENTES_DE_1995___1996_x_15"/>
      <sheetName val="_aCCIDENTES_DE_1995___1996_x_18"/>
      <sheetName val="_aCCIDENTES_DE_1995___1996_x_16"/>
      <sheetName val="_aCCIDENTES_DE_1995___1996_x_17"/>
      <sheetName val="_aCCIDENTES_DE_1995___1996_x_19"/>
      <sheetName val="_aCCIDENTES_DE_1995___1996_x_37"/>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Formulario_N°_4"/>
      <sheetName val="Base_Muestras"/>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efreshError="1"/>
      <sheetData sheetId="490" refreshError="1"/>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refreshError="1"/>
      <sheetData sheetId="534"/>
      <sheetData sheetId="535"/>
      <sheetData sheetId="536"/>
      <sheetData sheetId="537"/>
      <sheetData sheetId="538"/>
      <sheetData sheetId="539"/>
      <sheetData sheetId="540"/>
      <sheetData sheetId="541"/>
      <sheetData sheetId="542"/>
      <sheetData sheetId="543"/>
      <sheetData sheetId="544"/>
      <sheetData sheetId="545"/>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refreshError="1"/>
      <sheetData sheetId="605"/>
      <sheetData sheetId="606"/>
      <sheetData sheetId="607" refreshError="1"/>
      <sheetData sheetId="608" refreshError="1"/>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sheetData sheetId="664"/>
      <sheetData sheetId="665"/>
      <sheetData sheetId="666"/>
      <sheetData sheetId="667"/>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sheetData sheetId="686"/>
      <sheetData sheetId="687" refreshError="1"/>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a  aaInformación]__cceficien_2"/>
      <sheetName val="aCCIDENTES_DE_1995_-_1996"/>
      <sheetName val="//cceficiente_sharepoint_com/MA"/>
      <sheetName val="[a  aaInformación]__cceficien_3"/>
      <sheetName val="[a  aaInformación]__cceficien_4"/>
      <sheetName val="[a  aaInformación]__cceficien_6"/>
      <sheetName val="[a  aaInformación]__cceficien_5"/>
      <sheetName val="[a  aaInformación]__cceficie_11"/>
      <sheetName val="[a  aaInformación]__cceficien_7"/>
      <sheetName val="[a  aaInformación]__cceficien_8"/>
      <sheetName val="[a  aaInformación]__cceficien_9"/>
      <sheetName val="[a  aaInformación]__cceficie_10"/>
      <sheetName val="[a  aaInformación]__cceficie_12"/>
      <sheetName val="[a  aaInformación]__cceficie_16"/>
      <sheetName val="[a  aaInformación]__cceficie_14"/>
      <sheetName val="[a  aaInformación]__cceficie_13"/>
      <sheetName val="[a  aaInformación]__cceficie_15"/>
      <sheetName val="[a  aaInformación]__cceficie_17"/>
      <sheetName val="[a  aaInformación]__cceficie_18"/>
      <sheetName val="[a  aaInformación]__cceficie_76"/>
      <sheetName val="M.O."/>
      <sheetName val="[a  aaInformación]//cceficiente"/>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3"/>
      <sheetName val="[a  aaInformación]__cceficie_74"/>
      <sheetName val="[a  aaInformación]__cceficie_75"/>
      <sheetName val="[a  aaInformación]__cceficie_77"/>
      <sheetName val="[a  aaInformación]__cceficie_78"/>
      <sheetName val="[a  aaInformación]__cceficie_79"/>
      <sheetName val="[a  aaInformación]__cceficie_80"/>
      <sheetName val="[a  aaInformación]__cceficie_81"/>
      <sheetName val="[a  aaInformación]__cceficie_82"/>
      <sheetName val="[a  aaInformación]__cceficie_83"/>
      <sheetName val="[a  aaInformación]__cceficie_84"/>
      <sheetName val="Fornato 6"/>
      <sheetName val="\G\I\MANTENIMIENTO RUTA 1001_MA"/>
      <sheetName val="\D\MANTENIMIENTO RUTA 1001_MARZ"/>
      <sheetName val="\G\D\MANTENIMIENTO RUTA 1001_MA"/>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a  aaInformación]__cceficie_85"/>
      <sheetName val="[a  aaInformación]__cceficie_86"/>
      <sheetName val="[a  aaInformación]__cceficie_88"/>
      <sheetName val="[a  aaInformación]__cceficie_87"/>
      <sheetName val="[a  aaInformación]__cceficie_92"/>
      <sheetName val="[a  aaInformación]__cceficie_89"/>
      <sheetName val="[a  aaInformación]__cceficie_90"/>
      <sheetName val="[a  aaInformación]__cceficie_91"/>
      <sheetName val="[a  aaInformación]__ccefici_107"/>
      <sheetName val="[a  aaInformación]__cceficie_96"/>
      <sheetName val="[a  aaInformación]__cceficie_93"/>
      <sheetName val="[a  aaInformación]__cceficie_94"/>
      <sheetName val="[a  aaInformación]__cceficie_95"/>
      <sheetName val="[a  aaInformación]__cceficie_99"/>
      <sheetName val="[a  aaInformación]__cceficie_97"/>
      <sheetName val="[a  aaInformación]__cceficie_98"/>
      <sheetName val="[a  aaInformación]__ccefici_100"/>
      <sheetName val="[a  aaInformación]__ccefici_101"/>
      <sheetName val="[a  aaInformación]__ccefici_102"/>
      <sheetName val="[a  aaInformación]__ccefici_103"/>
      <sheetName val="[a  aaInformación]__ccefici_104"/>
      <sheetName val="a__aaInformación3"/>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Concretos y morteros"/>
      <sheetName val="Datos iniciales "/>
      <sheetName val="Transporte"/>
      <sheetName val="[a  aaInformación]__ccefici_105"/>
      <sheetName val="[a  aaInformación]__ccefici_106"/>
      <sheetName val="[a  aaInformación]__ccefici_109"/>
      <sheetName val="[a  aaInformación]__ccefici_108"/>
      <sheetName val="[a  aaInformación]__ccefici_110"/>
      <sheetName val="[a  aaInformación]__ccefici_114"/>
      <sheetName val="[a  aaInformación]__ccefici_111"/>
      <sheetName val="[a  aaInformación]__ccefici_112"/>
      <sheetName val="[a  aaInformación]__ccefici_113"/>
      <sheetName val="[a  aaInformación]__ccefici_115"/>
      <sheetName val="[a  aaInformación]__ccefici_116"/>
      <sheetName val="Emboquillar"/>
      <sheetName val="Acometidacobrerígido"/>
      <sheetName val="Acometidatoma"/>
      <sheetName val="Acometidahasta1&quot;"/>
      <sheetName val="CrudosA"/>
      <sheetName val="casosWTI"/>
      <sheetName val="INFORME SEMANAL"/>
      <sheetName val="AVANCE SEMANAL"/>
      <sheetName val="CLIMA mes"/>
      <sheetName val="REG FOTO"/>
      <sheetName val="SISOMA"/>
      <sheetName val="_MANTENIMIENTO RUTA 1001_MARZO "/>
      <sheetName val="_I_MANTENIMIENTO RUTA 1001_MARZ"/>
      <sheetName val="[a  aaInformación]__ccefici_117"/>
      <sheetName val="[a  aaInformación]__ccefici_118"/>
      <sheetName val="[a  aaInformación]__ccefici_119"/>
      <sheetName val="[a  aaInformación]__ccefici_121"/>
      <sheetName val="[a  aaInformación]__ccefici_120"/>
      <sheetName val="[a  aaInformación]__ccefici_122"/>
      <sheetName val="[a  aaInformación]__ccefici_123"/>
      <sheetName val="[a  aaInformación]__ccefici_124"/>
      <sheetName val="[a  aaInformación]__ccefici_126"/>
      <sheetName val="[a  aaInformación]__ccefici_125"/>
      <sheetName val="[a  aaInformación]__ccefici_127"/>
      <sheetName val="[a  aaInformación]__ccefici_128"/>
      <sheetName val="[a  aaInformación]__ccefici_129"/>
      <sheetName val="[a  aaInformación]__ccefici_130"/>
      <sheetName val="[a  aaInformación]__ccefici_132"/>
      <sheetName val="[a  aaInformación]__ccefici_131"/>
      <sheetName val="[a  aaInformación]__ccefici_133"/>
      <sheetName val="[a  aaInformación]__ccefici_134"/>
      <sheetName val="[a  aaInformación]__ccefici_136"/>
      <sheetName val="[a  aaInformación]__ccefici_135"/>
      <sheetName val="AJIZAL 3335"/>
      <sheetName val="SABANETA 3335"/>
      <sheetName val="Datos Generales"/>
      <sheetName val="HER"/>
      <sheetName val="MAT"/>
      <sheetName val="PER"/>
      <sheetName val="TRANS"/>
      <sheetName val="PRECIOS"/>
      <sheetName val="PRESUP"/>
      <sheetName val="\Users\LENOVO\Downloads\Users\A"/>
      <sheetName val="PANEL"/>
      <sheetName val="\MANTENIMIENTO_RUTA_1001_MARZO_"/>
      <sheetName val="ANEXO_IX"/>
      <sheetName val="\I\MANTENIMIENTO_RUTA_1001_MARZ"/>
      <sheetName val="\F\MANTENIMIENTO_RUTA_1001_MARZ"/>
      <sheetName val="OCTUBRE"/>
      <sheetName val="CRA.MODI"/>
      <sheetName val="AIU"/>
      <sheetName val="[a  aaInformación]__192_168_0_9"/>
      <sheetName val="a  aaInformaci%C3%B3n"/>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PU´s"/>
      <sheetName val="Auxiliares"/>
      <sheetName val="General"/>
      <sheetName val="Itemes Renovación"/>
      <sheetName val="TRASMILENIO"/>
      <sheetName val="SUAZA2"/>
      <sheetName val="ELDORADO"/>
      <sheetName val="IBAGUE"/>
      <sheetName val="STA ROSA"/>
      <sheetName val="[a  aaInformación]__192_168__10"/>
      <sheetName val="[a  aaInformación]\\192.168.0.4"/>
      <sheetName val="[a  aaInformación]__192_168__11"/>
      <sheetName val="[a  aaInformación]__192_168__12"/>
      <sheetName val="[a  aaInformación]__192_168__14"/>
      <sheetName val="[a  aaInformación]__192_168__13"/>
      <sheetName val="días habiles 2015"/>
      <sheetName val="Ppto Rev. A"/>
      <sheetName val="EQALT"/>
      <sheetName val="\\Pc2\amv1-real\MANTENIMIENTO R"/>
      <sheetName val="Base Datos"/>
      <sheetName val="a__aaInformación7"/>
      <sheetName val="aCCIDENTES_DE_1995_-_19964"/>
      <sheetName val="Base_Datos"/>
      <sheetName val="Fornato_6"/>
      <sheetName val="\G\I\MANTENIMIENTO_RUTA_1001_MA"/>
      <sheetName val="\D\MANTENIMIENTO_RUTA_1001_MARZ"/>
      <sheetName val="\G\D\MANTENIMIENTO_RUTA_1001_MA"/>
      <sheetName val="Formulario_N°_4"/>
      <sheetName val="\I\I\MANTENIMIENTO_RUTA_1001_MA"/>
      <sheetName val="Listas"/>
      <sheetName val="Banderas"/>
      <sheetName val="\G\MANTENIMIENTO RUTA 1001_MARZ"/>
      <sheetName val="46W9"/>
      <sheetName val="Presentacion"/>
      <sheetName val="[a  aaInformación]__invias_my_3"/>
      <sheetName val="[a  aaInformación]__invias_my_4"/>
      <sheetName val="[a  aaInformación]__192_168__16"/>
      <sheetName val="[a  aaInformación]__192_168__15"/>
      <sheetName val="[a  aaInformación]__192_168__17"/>
      <sheetName val="[a  aaInformación]__192_168__18"/>
      <sheetName val="[a  aaInformación]__invias_my_2"/>
      <sheetName val="acero"/>
      <sheetName val="__SERVIDOR_Public2_MANTENIMIENT"/>
      <sheetName val="_I_I_MANTENIMIENTO RUTA 1001_MA"/>
      <sheetName val="PLAN DE INVERSION ANTICIPO"/>
      <sheetName val="inv mensual"/>
      <sheetName val="borrador flujo inv"/>
      <sheetName val="social-ambiental"/>
      <sheetName val="A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sheetData sheetId="190"/>
      <sheetData sheetId="191"/>
      <sheetData sheetId="192"/>
      <sheetData sheetId="193"/>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sheetData sheetId="228"/>
      <sheetData sheetId="229"/>
      <sheetData sheetId="230"/>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sheetData sheetId="290"/>
      <sheetData sheetId="29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IBRA ÓPTICA"/>
      <sheetName val="Formulas"/>
      <sheetName val="días habiles 2015"/>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ELECTRICO"/>
      <sheetName val="Vuelta"/>
      <sheetName val="2103mar%20.xls"/>
      <sheetName val="INS"/>
      <sheetName val="Ppto"/>
      <sheetName val="Plan auditoría"/>
      <sheetName val="Análisis de precios"/>
      <sheetName val="Hoja1"/>
      <sheetName val="BASE"/>
      <sheetName val="1_Preliminares"/>
      <sheetName val="M.Obra"/>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ARA INFORME"/>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AASHTO"/>
      <sheetName val="INV"/>
      <sheetName val="320.1"/>
      <sheetName val="330.2"/>
      <sheetName val="700.1"/>
      <sheetName val="tablas"/>
      <sheetName val="Actual Data (MAP)"/>
      <sheetName val="Actual Data (STX)"/>
      <sheetName val="Cap1-2"/>
      <sheetName val="Cap3-4"/>
      <sheetName val="Cap8"/>
      <sheetName val="Cap5-6-7"/>
      <sheetName val="TUBERIA"/>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Cálculo"/>
      <sheetName val="220.1"/>
      <sheetName val="330.1"/>
      <sheetName val="640.1.2"/>
      <sheetName val="673.1"/>
      <sheetName val="673.2"/>
      <sheetName val="basicos"/>
      <sheetName val="Distanc"/>
      <sheetName val="Cuadro de áreas y volmúmenes"/>
      <sheetName val="Generale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A2" t="str">
            <v>INVÍAS - TERRITORIAL CORDOBA - GRUPO 3</v>
          </cell>
        </row>
      </sheetData>
      <sheetData sheetId="72"/>
      <sheetData sheetId="73"/>
      <sheetData sheetId="74"/>
      <sheetData sheetId="75">
        <row r="2">
          <cell r="A2" t="str">
            <v>INVÍAS - TERRITORIAL CORDOBA - GRUPO 3</v>
          </cell>
        </row>
      </sheetData>
      <sheetData sheetId="76"/>
      <sheetData sheetId="77"/>
      <sheetData sheetId="78"/>
      <sheetData sheetId="79"/>
      <sheetData sheetId="80"/>
      <sheetData sheetId="81">
        <row r="2">
          <cell r="A2" t="str">
            <v>INVÍAS - TERRITORIAL CORDOBA - GRUPO 3</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ow r="2">
          <cell r="A2" t="str">
            <v>INVÍAS - TERRITORIAL CORDOBA - GRUPO 3</v>
          </cell>
        </row>
      </sheetData>
      <sheetData sheetId="108"/>
      <sheetData sheetId="109"/>
      <sheetData sheetId="110">
        <row r="2">
          <cell r="A2" t="str">
            <v>INVÍAS - TERRITORIAL CORDOBA - GRUPO 3</v>
          </cell>
        </row>
      </sheetData>
      <sheetData sheetId="111"/>
      <sheetData sheetId="112"/>
      <sheetData sheetId="113"/>
      <sheetData sheetId="114"/>
      <sheetData sheetId="115">
        <row r="2">
          <cell r="A2" t="str">
            <v>INVÍAS - TERRITORIAL CORDOBA - GRUPO 3</v>
          </cell>
        </row>
      </sheetData>
      <sheetData sheetId="116">
        <row r="2">
          <cell r="A2" t="str">
            <v>INVÍAS - TERRITORIAL CORDOBA - GRUPO 3</v>
          </cell>
        </row>
      </sheetData>
      <sheetData sheetId="117">
        <row r="2">
          <cell r="A2" t="str">
            <v>INVÍAS - TERRITORIAL CORDOBA - GRUPO 3</v>
          </cell>
        </row>
      </sheetData>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sheetData sheetId="125">
        <row r="2">
          <cell r="A2" t="str">
            <v>INVÍAS - TERRITORIAL CORDOBA - GRUPO 3</v>
          </cell>
        </row>
      </sheetData>
      <sheetData sheetId="126">
        <row r="2">
          <cell r="A2" t="str">
            <v>INVÍAS - TERRITORIAL CORDOBA - GRUPO 3</v>
          </cell>
        </row>
      </sheetData>
      <sheetData sheetId="127"/>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sheetData sheetId="133">
        <row r="2">
          <cell r="A2" t="str">
            <v>INVÍAS - TERRITORIAL CORDOBA - GRUPO 3</v>
          </cell>
        </row>
      </sheetData>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ow r="2">
          <cell r="A2" t="str">
            <v>INVÍAS - TERRITORIAL CORDOBA - GRUPO 3</v>
          </cell>
        </row>
      </sheetData>
      <sheetData sheetId="164"/>
      <sheetData sheetId="165"/>
      <sheetData sheetId="166"/>
      <sheetData sheetId="167">
        <row r="2">
          <cell r="A2" t="str">
            <v>INVÍAS - TERRITORIAL CORDOBA - GRUPO 3</v>
          </cell>
        </row>
      </sheetData>
      <sheetData sheetId="168"/>
      <sheetData sheetId="169">
        <row r="2">
          <cell r="A2" t="str">
            <v>INVÍAS - TERRITORIAL CORDOBA - GRUPO 3</v>
          </cell>
        </row>
      </sheetData>
      <sheetData sheetId="170">
        <row r="2">
          <cell r="A2" t="str">
            <v>INVÍAS - TERRITORIAL CORDOBA - GRUPO 3</v>
          </cell>
        </row>
      </sheetData>
      <sheetData sheetId="171">
        <row r="2">
          <cell r="A2" t="str">
            <v>INVÍAS - TERRITORIAL CORDOBA - GRUPO 3</v>
          </cell>
        </row>
      </sheetData>
      <sheetData sheetId="172">
        <row r="2">
          <cell r="A2" t="str">
            <v>INVÍAS - TERRITORIAL CORDOBA - GRUPO 3</v>
          </cell>
        </row>
      </sheetData>
      <sheetData sheetId="173">
        <row r="2">
          <cell r="A2" t="str">
            <v>INVÍAS - TERRITORIAL CORDOBA - GRUPO 3</v>
          </cell>
        </row>
      </sheetData>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row r="2">
          <cell r="A2" t="str">
            <v>INVÍAS - TERRITORIAL CORDOBA - GRUPO 3</v>
          </cell>
        </row>
      </sheetData>
      <sheetData sheetId="187">
        <row r="2">
          <cell r="A2" t="str">
            <v>INVÍAS - TERRITORIAL CORDOBA - GRUPO 3</v>
          </cell>
        </row>
      </sheetData>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ow r="2">
          <cell r="A2" t="str">
            <v>INVÍAS - TERRITORIAL CORDOBA - GRUPO 3</v>
          </cell>
        </row>
      </sheetData>
      <sheetData sheetId="218"/>
      <sheetData sheetId="219"/>
      <sheetData sheetId="220"/>
      <sheetData sheetId="221"/>
      <sheetData sheetId="222"/>
      <sheetData sheetId="223"/>
      <sheetData sheetId="224"/>
      <sheetData sheetId="225"/>
      <sheetData sheetId="226"/>
      <sheetData sheetId="227" refreshError="1"/>
      <sheetData sheetId="228" refreshError="1"/>
      <sheetData sheetId="229" refreshError="1"/>
      <sheetData sheetId="230" refreshError="1"/>
      <sheetData sheetId="231" refreshError="1"/>
      <sheetData sheetId="232" refreshError="1"/>
      <sheetData sheetId="233" refreshError="1"/>
      <sheetData sheetId="234">
        <row r="2">
          <cell r="B2"/>
        </row>
      </sheetData>
      <sheetData sheetId="235"/>
      <sheetData sheetId="236"/>
      <sheetData sheetId="237">
        <row r="2">
          <cell r="A2" t="str">
            <v>INVÍAS - TERRITORIAL CORDOBA - GRUPO 3</v>
          </cell>
        </row>
      </sheetData>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row r="2">
          <cell r="A2" t="str">
            <v>INVÍAS - TERRITORIAL CORDOBA - GRUPO 3</v>
          </cell>
        </row>
      </sheetData>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sheetData sheetId="287"/>
      <sheetData sheetId="288">
        <row r="2">
          <cell r="A2" t="str">
            <v>INVÍAS - TERRITORIAL CORDOBA - GRUPO 3</v>
          </cell>
        </row>
      </sheetData>
      <sheetData sheetId="289"/>
      <sheetData sheetId="290"/>
      <sheetData sheetId="291"/>
      <sheetData sheetId="292">
        <row r="2">
          <cell r="A2" t="str">
            <v>INVÍAS - TERRITORIAL CORDOBA - GRUPO 3</v>
          </cell>
        </row>
      </sheetData>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Bajadas"/>
      <sheetName val="NARIÑO"/>
      <sheetName val="PUNITARIOS_PARA_241201_2S"/>
      <sheetName val="PR_1"/>
      <sheetName val="ESTADO_RED_TEC"/>
      <sheetName val="PREACTA_10"/>
      <sheetName val="PREACTA_9"/>
      <sheetName val="Presup_Cancha"/>
      <sheetName val="062"/>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GCB2000"/>
      <sheetName val="FORMULA"/>
      <sheetName val="A.P.U"/>
      <sheetName val="LISTA DE PRECIOS"/>
      <sheetName val="Listado"/>
      <sheetName val="CRA.MODI"/>
      <sheetName val="K16+000 AL K18+500"/>
      <sheetName val="K23+200 AL K24+700"/>
      <sheetName val="k18+500 AL K23+050"/>
      <sheetName val="Presupuesto PUENTE"/>
      <sheetName val="VOLUMENES (4)"/>
      <sheetName val="VOLUMENES (4SA)"/>
      <sheetName val="CLASIFICACION"/>
      <sheetName val="c2.5y2.6"/>
      <sheetName val=" Liquidacion de Obra por Tramos"/>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Poblacion"/>
      <sheetName val="OBRAS SES"/>
      <sheetName val="2,2,6,1 Pilotes 0,30"/>
      <sheetName val="5. ELECTRICO"/>
      <sheetName val="Requisición1"/>
      <sheetName val="skj452"/>
      <sheetName val="ita878"/>
      <sheetName val="aea-944"/>
      <sheetName val="dub-823"/>
      <sheetName val="gpi 526"/>
      <sheetName val="xxj617"/>
      <sheetName val="sng_855"/>
      <sheetName val="vea 374"/>
      <sheetName val="hfb024"/>
      <sheetName val="paj825"/>
      <sheetName val="SALARIOS"/>
      <sheetName val="APU NO PREVISTO"/>
      <sheetName val="PPTA (3)"/>
      <sheetName val="PPTA (2)"/>
      <sheetName val="PPTA"/>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NT_ADI"/>
      <sheetName val="otros"/>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OCTUBRE"/>
      <sheetName val="Summary"/>
      <sheetName val="CODCONST"/>
      <sheetName val="BALANCE"/>
      <sheetName val="ITEMS NO REVISTOS"/>
      <sheetName val="APU ELECTRICOS"/>
      <sheetName val="inst"/>
      <sheetName val="Hoja2"/>
      <sheetName val="Cuadr."/>
      <sheetName val="PUNITARIOS PARA 241201 2S.xls"/>
      <sheetName val="PREACTA_61"/>
      <sheetName val="A_P_U1"/>
      <sheetName val="PERSONAL"/>
      <sheetName val="Tarifa MT"/>
      <sheetName val="BASE"/>
      <sheetName val="7.1.8.1.1"/>
      <sheetName val="DEST. MEDIOS"/>
      <sheetName val="COMBUASF"/>
      <sheetName val="BALCRUDO"/>
      <sheetName val="CARGASPROC."/>
      <sheetName val="G L P  FINAL"/>
      <sheetName val="mdo"/>
      <sheetName val="equip"/>
      <sheetName val="mat"/>
      <sheetName val="CIRCUITOS CODENSA"/>
      <sheetName val="materiales"/>
      <sheetName val="APU"/>
      <sheetName val="EVA"/>
      <sheetName val="AIU"/>
      <sheetName val="Program"/>
      <sheetName val="glvc"/>
      <sheetName val="c2_5y2_613"/>
      <sheetName val="PREACTA_62"/>
      <sheetName val="TABLA_20082"/>
      <sheetName val="c2_5y2_612"/>
      <sheetName val="TABLA_20081"/>
      <sheetName val="c2_5y2_611"/>
      <sheetName val="for 6"/>
      <sheetName val="base ctos"/>
      <sheetName val="CURVA"/>
      <sheetName val="CHINCHINA FINAL . A CEROS"/>
      <sheetName val="Memoria de calculo"/>
      <sheetName val="PREACTA Y CONTRATISTAS"/>
      <sheetName val="Proveedores y acreedores"/>
      <sheetName val="PLAN DE INVERSION ANTICIPO"/>
      <sheetName val="inv mensual"/>
      <sheetName val="borrador flujo inv"/>
      <sheetName val="social-ambiental"/>
      <sheetName val="AU"/>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_63"/>
      <sheetName val="TABLA_20083"/>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c2_5y2_614"/>
      <sheetName val="costos oficina"/>
      <sheetName val="costos campamento"/>
      <sheetName val="días habiles 2015"/>
      <sheetName val="PREACTA_Y_CONTRATISTAS"/>
      <sheetName val="5__ELECTRICO"/>
      <sheetName val="Tarifa_MT"/>
      <sheetName val="PUNITARIOS_PARA_241201_2S_xls"/>
      <sheetName val="MATERIAL"/>
      <sheetName val="CUMPLIMIENTO"/>
      <sheetName val="precios-básicos2002"/>
      <sheetName val="PROYECTO"/>
      <sheetName val="ACTA MODIFICACIÓN CIVIL"/>
      <sheetName val="Estado Resumen"/>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sheetData sheetId="109" refreshError="1"/>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ow r="48">
          <cell r="E48">
            <v>0</v>
          </cell>
        </row>
      </sheetData>
      <sheetData sheetId="141"/>
      <sheetData sheetId="142"/>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ow r="48">
          <cell r="E48">
            <v>0</v>
          </cell>
        </row>
      </sheetData>
      <sheetData sheetId="162" refreshError="1"/>
      <sheetData sheetId="163" refreshError="1"/>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efreshError="1"/>
      <sheetData sheetId="180" refreshError="1"/>
      <sheetData sheetId="181" refreshError="1"/>
      <sheetData sheetId="182">
        <row r="48">
          <cell r="E48">
            <v>0</v>
          </cell>
        </row>
      </sheetData>
      <sheetData sheetId="183"/>
      <sheetData sheetId="184"/>
      <sheetData sheetId="185" refreshError="1"/>
      <sheetData sheetId="186" refreshError="1"/>
      <sheetData sheetId="187" refreshError="1"/>
      <sheetData sheetId="188" refreshError="1"/>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 sheetId="216" refreshError="1"/>
      <sheetData sheetId="217" refreshError="1"/>
      <sheetData sheetId="218" refreshError="1"/>
      <sheetData sheetId="219"/>
      <sheetData sheetId="220">
        <row r="48">
          <cell r="E48">
            <v>0</v>
          </cell>
        </row>
      </sheetData>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sheetData sheetId="323"/>
      <sheetData sheetId="324"/>
      <sheetData sheetId="325"/>
      <sheetData sheetId="326"/>
      <sheetData sheetId="327"/>
      <sheetData sheetId="328"/>
      <sheetData sheetId="329"/>
      <sheetData sheetId="330"/>
      <sheetData sheetId="331" refreshError="1"/>
      <sheetData sheetId="332" refreshError="1"/>
      <sheetData sheetId="333" refreshError="1"/>
      <sheetData sheetId="334" refreshError="1"/>
      <sheetData sheetId="335"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92"/>
  <sheetViews>
    <sheetView showGridLines="0" view="pageBreakPreview" topLeftCell="A50" zoomScale="65" zoomScaleNormal="55" zoomScaleSheetLayoutView="100" zoomScalePageLayoutView="70" workbookViewId="0">
      <selection activeCell="B58" sqref="B58"/>
    </sheetView>
  </sheetViews>
  <sheetFormatPr baseColWidth="10" defaultColWidth="11.5" defaultRowHeight="14"/>
  <cols>
    <col min="1" max="2" width="4.5" style="1" customWidth="1"/>
    <col min="3" max="3" width="14.6640625" style="1" customWidth="1"/>
    <col min="4" max="4" width="14.33203125" style="1" customWidth="1"/>
    <col min="5" max="5" width="16.1640625" style="5" customWidth="1"/>
    <col min="6" max="6" width="61.5" style="1" customWidth="1"/>
    <col min="7" max="7" width="16.5" style="1" customWidth="1"/>
    <col min="8" max="8" width="8.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2:12">
      <c r="B1" s="213" t="s">
        <v>0</v>
      </c>
      <c r="C1" s="213"/>
      <c r="D1" s="213"/>
      <c r="E1" s="213"/>
      <c r="F1" s="213"/>
      <c r="G1" s="213"/>
    </row>
    <row r="2" spans="2:12">
      <c r="B2" s="213" t="s">
        <v>1</v>
      </c>
      <c r="C2" s="213"/>
      <c r="D2" s="213"/>
      <c r="E2" s="213"/>
    </row>
    <row r="3" spans="2:12" ht="15" thickBot="1">
      <c r="B3" s="6"/>
      <c r="C3" s="7"/>
      <c r="D3" s="6"/>
      <c r="E3" s="7"/>
    </row>
    <row r="4" spans="2:12" ht="16" thickTop="1" thickBot="1">
      <c r="B4" s="214"/>
      <c r="C4" s="215"/>
      <c r="D4" s="215"/>
      <c r="E4" s="215"/>
      <c r="F4" s="215"/>
      <c r="G4" s="215"/>
      <c r="H4" s="215"/>
      <c r="I4" s="215"/>
      <c r="J4" s="215"/>
      <c r="K4" s="215"/>
      <c r="L4" s="216"/>
    </row>
    <row r="5" spans="2:12" ht="31.5" customHeight="1" thickTop="1">
      <c r="B5" s="3"/>
      <c r="C5" s="217" t="s">
        <v>2</v>
      </c>
      <c r="D5" s="218"/>
      <c r="E5" s="218"/>
      <c r="F5" s="218"/>
      <c r="G5" s="218"/>
      <c r="H5" s="218"/>
      <c r="I5" s="218"/>
      <c r="J5" s="218"/>
      <c r="K5" s="219"/>
      <c r="L5" s="4"/>
    </row>
    <row r="6" spans="2:12">
      <c r="B6" s="8"/>
      <c r="C6" s="220" t="s">
        <v>3</v>
      </c>
      <c r="D6" s="220"/>
      <c r="E6" s="220"/>
      <c r="F6" s="220"/>
      <c r="G6" s="220"/>
      <c r="H6" s="220"/>
      <c r="I6" s="220"/>
      <c r="J6" s="220"/>
      <c r="K6" s="220"/>
      <c r="L6" s="4"/>
    </row>
    <row r="7" spans="2:12" s="2" customFormat="1" ht="14" customHeight="1">
      <c r="B7" s="9"/>
      <c r="C7" s="221" t="s">
        <v>80</v>
      </c>
      <c r="D7" s="222"/>
      <c r="E7" s="222"/>
      <c r="F7" s="222"/>
      <c r="G7" s="222"/>
      <c r="H7" s="222"/>
      <c r="I7" s="222"/>
      <c r="J7" s="223"/>
      <c r="K7" s="224"/>
      <c r="L7" s="10"/>
    </row>
    <row r="8" spans="2:12">
      <c r="B8" s="8"/>
      <c r="C8" s="221"/>
      <c r="D8" s="222"/>
      <c r="E8" s="222"/>
      <c r="F8" s="222"/>
      <c r="G8" s="222"/>
      <c r="H8" s="222"/>
      <c r="I8" s="222"/>
      <c r="J8" s="223"/>
      <c r="K8" s="224"/>
      <c r="L8" s="4"/>
    </row>
    <row r="9" spans="2:12" ht="34.5" customHeight="1">
      <c r="B9" s="8"/>
      <c r="C9" s="195" t="s">
        <v>4</v>
      </c>
      <c r="D9" s="196"/>
      <c r="E9" s="196"/>
      <c r="F9" s="196"/>
      <c r="G9" s="196"/>
      <c r="H9" s="196"/>
      <c r="I9" s="196"/>
      <c r="J9" s="196"/>
      <c r="K9" s="197"/>
      <c r="L9" s="4"/>
    </row>
    <row r="10" spans="2:12" ht="30" customHeight="1" thickBot="1">
      <c r="B10" s="3"/>
      <c r="C10" s="198" t="s">
        <v>81</v>
      </c>
      <c r="D10" s="199"/>
      <c r="E10" s="199"/>
      <c r="F10" s="199"/>
      <c r="G10" s="199"/>
      <c r="H10" s="199"/>
      <c r="I10" s="199"/>
      <c r="J10" s="199"/>
      <c r="K10" s="200"/>
      <c r="L10" s="4"/>
    </row>
    <row r="11" spans="2:12" ht="30" customHeight="1">
      <c r="B11" s="3"/>
      <c r="C11" s="201" t="s">
        <v>5</v>
      </c>
      <c r="D11" s="203" t="s">
        <v>6</v>
      </c>
      <c r="E11" s="109" t="s">
        <v>7</v>
      </c>
      <c r="F11" s="205" t="s">
        <v>8</v>
      </c>
      <c r="G11" s="203" t="s">
        <v>9</v>
      </c>
      <c r="H11" s="203" t="s">
        <v>10</v>
      </c>
      <c r="I11" s="207" t="s">
        <v>11</v>
      </c>
      <c r="J11" s="209" t="s">
        <v>82</v>
      </c>
      <c r="K11" s="211" t="s">
        <v>12</v>
      </c>
      <c r="L11" s="4"/>
    </row>
    <row r="12" spans="2:12" ht="30" customHeight="1" thickBot="1">
      <c r="B12" s="3"/>
      <c r="C12" s="202"/>
      <c r="D12" s="204"/>
      <c r="E12" s="110" t="s">
        <v>83</v>
      </c>
      <c r="F12" s="206"/>
      <c r="G12" s="204"/>
      <c r="H12" s="204"/>
      <c r="I12" s="208"/>
      <c r="J12" s="210"/>
      <c r="K12" s="212"/>
      <c r="L12" s="4"/>
    </row>
    <row r="13" spans="2:12" ht="30" customHeight="1" thickBot="1">
      <c r="B13" s="3"/>
      <c r="C13" s="180" t="s">
        <v>84</v>
      </c>
      <c r="D13" s="181"/>
      <c r="E13" s="181"/>
      <c r="F13" s="181"/>
      <c r="G13" s="181"/>
      <c r="H13" s="181"/>
      <c r="I13" s="181"/>
      <c r="J13" s="181"/>
      <c r="K13" s="182"/>
      <c r="L13" s="4"/>
    </row>
    <row r="14" spans="2:12" ht="30" customHeight="1">
      <c r="B14" s="3"/>
      <c r="C14" s="111">
        <v>1</v>
      </c>
      <c r="D14" s="112">
        <v>1</v>
      </c>
      <c r="E14" s="112" t="s">
        <v>85</v>
      </c>
      <c r="F14" s="113" t="s">
        <v>86</v>
      </c>
      <c r="G14" s="112" t="s">
        <v>87</v>
      </c>
      <c r="H14" s="112">
        <v>1</v>
      </c>
      <c r="I14" s="114">
        <v>930000</v>
      </c>
      <c r="J14" s="115">
        <f>I14*0.33</f>
        <v>306900</v>
      </c>
      <c r="K14" s="116">
        <f>ROUND((I14*H14+J14*H14),2)</f>
        <v>1236900</v>
      </c>
      <c r="L14" s="4"/>
    </row>
    <row r="15" spans="2:12" ht="30" customHeight="1">
      <c r="B15" s="3"/>
      <c r="C15" s="111">
        <v>2</v>
      </c>
      <c r="D15" s="112">
        <v>2</v>
      </c>
      <c r="E15" s="117">
        <v>1</v>
      </c>
      <c r="F15" s="118" t="s">
        <v>88</v>
      </c>
      <c r="G15" s="112" t="s">
        <v>89</v>
      </c>
      <c r="H15" s="112">
        <v>1</v>
      </c>
      <c r="I15" s="114">
        <v>1266563</v>
      </c>
      <c r="J15" s="115">
        <f t="shared" ref="J15:J22" si="0">I15*0.33</f>
        <v>417965.79000000004</v>
      </c>
      <c r="K15" s="116">
        <f t="shared" ref="K15:K22" si="1">ROUND((I15*H15+J15*H15),2)</f>
        <v>1684528.79</v>
      </c>
      <c r="L15" s="4"/>
    </row>
    <row r="16" spans="2:12" ht="30" customHeight="1">
      <c r="B16" s="3"/>
      <c r="C16" s="111">
        <v>3</v>
      </c>
      <c r="D16" s="112">
        <v>3</v>
      </c>
      <c r="E16" s="112">
        <v>18.260000000000002</v>
      </c>
      <c r="F16" s="119" t="s">
        <v>90</v>
      </c>
      <c r="G16" s="112" t="s">
        <v>91</v>
      </c>
      <c r="H16" s="112">
        <v>15</v>
      </c>
      <c r="I16" s="114">
        <v>24392</v>
      </c>
      <c r="J16" s="115">
        <f t="shared" si="0"/>
        <v>8049.3600000000006</v>
      </c>
      <c r="K16" s="116">
        <f t="shared" si="1"/>
        <v>486620.4</v>
      </c>
      <c r="L16" s="4"/>
    </row>
    <row r="17" spans="2:12" ht="30" customHeight="1">
      <c r="B17" s="3"/>
      <c r="C17" s="111">
        <v>4</v>
      </c>
      <c r="D17" s="112">
        <v>4</v>
      </c>
      <c r="E17" s="112" t="s">
        <v>85</v>
      </c>
      <c r="F17" s="113" t="s">
        <v>92</v>
      </c>
      <c r="G17" s="112" t="s">
        <v>91</v>
      </c>
      <c r="H17" s="112">
        <v>500</v>
      </c>
      <c r="I17" s="114">
        <v>10250</v>
      </c>
      <c r="J17" s="115">
        <f t="shared" si="0"/>
        <v>3382.5</v>
      </c>
      <c r="K17" s="116">
        <f t="shared" si="1"/>
        <v>6816250</v>
      </c>
      <c r="L17" s="4"/>
    </row>
    <row r="18" spans="2:12" ht="30" customHeight="1">
      <c r="B18" s="3"/>
      <c r="C18" s="111">
        <v>5</v>
      </c>
      <c r="D18" s="112">
        <v>5</v>
      </c>
      <c r="E18" s="112" t="s">
        <v>85</v>
      </c>
      <c r="F18" s="120" t="s">
        <v>93</v>
      </c>
      <c r="G18" s="112" t="s">
        <v>87</v>
      </c>
      <c r="H18" s="112">
        <v>1</v>
      </c>
      <c r="I18" s="114">
        <v>1550000</v>
      </c>
      <c r="J18" s="115">
        <f t="shared" si="0"/>
        <v>511500</v>
      </c>
      <c r="K18" s="116">
        <f t="shared" si="1"/>
        <v>2061500</v>
      </c>
      <c r="L18" s="4"/>
    </row>
    <row r="19" spans="2:12" ht="30" customHeight="1">
      <c r="B19" s="3"/>
      <c r="C19" s="111">
        <v>6</v>
      </c>
      <c r="D19" s="112">
        <v>6</v>
      </c>
      <c r="E19" s="112">
        <v>14.1</v>
      </c>
      <c r="F19" s="121" t="s">
        <v>94</v>
      </c>
      <c r="G19" s="112" t="s">
        <v>91</v>
      </c>
      <c r="H19" s="112">
        <v>20</v>
      </c>
      <c r="I19" s="114">
        <v>88765</v>
      </c>
      <c r="J19" s="115">
        <f t="shared" si="0"/>
        <v>29292.45</v>
      </c>
      <c r="K19" s="116">
        <f t="shared" si="1"/>
        <v>2361149</v>
      </c>
      <c r="L19" s="4"/>
    </row>
    <row r="20" spans="2:12" ht="30" customHeight="1">
      <c r="B20" s="3"/>
      <c r="C20" s="111">
        <v>7</v>
      </c>
      <c r="D20" s="112">
        <v>7</v>
      </c>
      <c r="E20" s="112">
        <v>18.14</v>
      </c>
      <c r="F20" s="121" t="s">
        <v>95</v>
      </c>
      <c r="G20" s="112" t="s">
        <v>91</v>
      </c>
      <c r="H20" s="112">
        <v>15</v>
      </c>
      <c r="I20" s="114">
        <v>14290</v>
      </c>
      <c r="J20" s="115">
        <f t="shared" si="0"/>
        <v>4715.7</v>
      </c>
      <c r="K20" s="116">
        <f t="shared" si="1"/>
        <v>285085.5</v>
      </c>
      <c r="L20" s="4"/>
    </row>
    <row r="21" spans="2:12" ht="30" customHeight="1">
      <c r="B21" s="3"/>
      <c r="C21" s="111">
        <v>8</v>
      </c>
      <c r="D21" s="112">
        <v>8</v>
      </c>
      <c r="E21" s="112">
        <v>19.7</v>
      </c>
      <c r="F21" s="118" t="s">
        <v>88</v>
      </c>
      <c r="G21" s="112" t="s">
        <v>89</v>
      </c>
      <c r="H21" s="112">
        <v>1</v>
      </c>
      <c r="I21" s="114">
        <v>1266563</v>
      </c>
      <c r="J21" s="115">
        <f t="shared" si="0"/>
        <v>417965.79000000004</v>
      </c>
      <c r="K21" s="116">
        <f t="shared" si="1"/>
        <v>1684528.79</v>
      </c>
      <c r="L21" s="4"/>
    </row>
    <row r="22" spans="2:12" ht="30" customHeight="1">
      <c r="B22" s="3"/>
      <c r="C22" s="111">
        <v>9</v>
      </c>
      <c r="D22" s="112">
        <v>9</v>
      </c>
      <c r="E22" s="112">
        <v>18.16</v>
      </c>
      <c r="F22" s="121" t="s">
        <v>96</v>
      </c>
      <c r="G22" s="112" t="s">
        <v>91</v>
      </c>
      <c r="H22" s="112">
        <v>75</v>
      </c>
      <c r="I22" s="114">
        <v>17996</v>
      </c>
      <c r="J22" s="115">
        <f t="shared" si="0"/>
        <v>5938.68</v>
      </c>
      <c r="K22" s="116">
        <f t="shared" si="1"/>
        <v>1795101</v>
      </c>
      <c r="L22" s="4"/>
    </row>
    <row r="23" spans="2:12" ht="30" customHeight="1" thickBot="1">
      <c r="B23" s="3"/>
      <c r="C23" s="183" t="s">
        <v>13</v>
      </c>
      <c r="D23" s="184"/>
      <c r="E23" s="184"/>
      <c r="F23" s="184"/>
      <c r="G23" s="184"/>
      <c r="H23" s="184"/>
      <c r="I23" s="185"/>
      <c r="J23" s="122"/>
      <c r="K23" s="123">
        <f>SUM(K14:K22)</f>
        <v>18411663.48</v>
      </c>
      <c r="L23" s="4"/>
    </row>
    <row r="24" spans="2:12" ht="30" customHeight="1" thickBot="1">
      <c r="B24" s="3"/>
      <c r="C24" s="180" t="s">
        <v>97</v>
      </c>
      <c r="D24" s="181"/>
      <c r="E24" s="181"/>
      <c r="F24" s="181"/>
      <c r="G24" s="181"/>
      <c r="H24" s="181"/>
      <c r="I24" s="181"/>
      <c r="J24" s="181"/>
      <c r="K24" s="182"/>
      <c r="L24" s="4"/>
    </row>
    <row r="25" spans="2:12" ht="30" customHeight="1">
      <c r="B25" s="3"/>
      <c r="C25" s="111">
        <v>10</v>
      </c>
      <c r="D25" s="124">
        <v>1</v>
      </c>
      <c r="E25" s="112">
        <v>18.23</v>
      </c>
      <c r="F25" s="119" t="s">
        <v>98</v>
      </c>
      <c r="G25" s="112" t="s">
        <v>91</v>
      </c>
      <c r="H25" s="112">
        <v>80</v>
      </c>
      <c r="I25" s="114">
        <v>17796</v>
      </c>
      <c r="J25" s="125">
        <f>I25*0.33</f>
        <v>5872.68</v>
      </c>
      <c r="K25" s="126">
        <f>ROUND((I25*H25+J25*H25),2)</f>
        <v>1893494.4</v>
      </c>
      <c r="L25" s="4"/>
    </row>
    <row r="26" spans="2:12" ht="30" customHeight="1">
      <c r="B26" s="3"/>
      <c r="C26" s="111">
        <v>11</v>
      </c>
      <c r="D26" s="124">
        <v>2</v>
      </c>
      <c r="E26" s="112">
        <v>18.260000000000002</v>
      </c>
      <c r="F26" s="119" t="s">
        <v>90</v>
      </c>
      <c r="G26" s="112" t="s">
        <v>91</v>
      </c>
      <c r="H26" s="112">
        <v>25</v>
      </c>
      <c r="I26" s="114">
        <v>24392</v>
      </c>
      <c r="J26" s="125">
        <f t="shared" ref="J26:J34" si="2">I26*0.33</f>
        <v>8049.3600000000006</v>
      </c>
      <c r="K26" s="126">
        <f t="shared" ref="K26:K34" si="3">ROUND((I26*H26+J26*H26),2)</f>
        <v>811034</v>
      </c>
      <c r="L26" s="4"/>
    </row>
    <row r="27" spans="2:12" ht="30" customHeight="1">
      <c r="B27" s="3"/>
      <c r="C27" s="111">
        <v>12</v>
      </c>
      <c r="D27" s="124">
        <v>3</v>
      </c>
      <c r="E27" s="112" t="s">
        <v>85</v>
      </c>
      <c r="F27" s="113" t="s">
        <v>86</v>
      </c>
      <c r="G27" s="112" t="s">
        <v>87</v>
      </c>
      <c r="H27" s="112">
        <v>1</v>
      </c>
      <c r="I27" s="114">
        <v>930000</v>
      </c>
      <c r="J27" s="125">
        <f t="shared" si="2"/>
        <v>306900</v>
      </c>
      <c r="K27" s="126">
        <f t="shared" si="3"/>
        <v>1236900</v>
      </c>
      <c r="L27" s="4"/>
    </row>
    <row r="28" spans="2:12" ht="30" customHeight="1">
      <c r="B28" s="3"/>
      <c r="C28" s="111">
        <v>13</v>
      </c>
      <c r="D28" s="124">
        <v>4</v>
      </c>
      <c r="E28" s="112">
        <v>18.899999999999999</v>
      </c>
      <c r="F28" s="119" t="s">
        <v>99</v>
      </c>
      <c r="G28" s="112" t="s">
        <v>91</v>
      </c>
      <c r="H28" s="112">
        <v>30</v>
      </c>
      <c r="I28" s="114">
        <v>24790</v>
      </c>
      <c r="J28" s="125">
        <f t="shared" si="2"/>
        <v>8180.7000000000007</v>
      </c>
      <c r="K28" s="126">
        <f t="shared" si="3"/>
        <v>989121</v>
      </c>
      <c r="L28" s="4"/>
    </row>
    <row r="29" spans="2:12" ht="30" customHeight="1">
      <c r="B29" s="3"/>
      <c r="C29" s="111">
        <v>14</v>
      </c>
      <c r="D29" s="124">
        <v>5</v>
      </c>
      <c r="E29" s="112">
        <v>19.7</v>
      </c>
      <c r="F29" s="118" t="s">
        <v>88</v>
      </c>
      <c r="G29" s="112" t="s">
        <v>89</v>
      </c>
      <c r="H29" s="112">
        <v>1</v>
      </c>
      <c r="I29" s="114">
        <v>1266563</v>
      </c>
      <c r="J29" s="125">
        <f t="shared" si="2"/>
        <v>417965.79000000004</v>
      </c>
      <c r="K29" s="126">
        <f t="shared" si="3"/>
        <v>1684528.79</v>
      </c>
      <c r="L29" s="4"/>
    </row>
    <row r="30" spans="2:12" ht="30" customHeight="1">
      <c r="B30" s="3"/>
      <c r="C30" s="111">
        <v>15</v>
      </c>
      <c r="D30" s="124">
        <v>6</v>
      </c>
      <c r="E30" s="112" t="s">
        <v>85</v>
      </c>
      <c r="F30" s="120" t="s">
        <v>93</v>
      </c>
      <c r="G30" s="112" t="s">
        <v>87</v>
      </c>
      <c r="H30" s="112">
        <v>1</v>
      </c>
      <c r="I30" s="114">
        <v>1550000</v>
      </c>
      <c r="J30" s="125">
        <f t="shared" si="2"/>
        <v>511500</v>
      </c>
      <c r="K30" s="126">
        <f t="shared" si="3"/>
        <v>2061500</v>
      </c>
      <c r="L30" s="4"/>
    </row>
    <row r="31" spans="2:12" ht="30" customHeight="1">
      <c r="B31" s="3"/>
      <c r="C31" s="111">
        <v>16</v>
      </c>
      <c r="D31" s="124">
        <v>7</v>
      </c>
      <c r="E31" s="112" t="s">
        <v>85</v>
      </c>
      <c r="F31" s="113" t="s">
        <v>92</v>
      </c>
      <c r="G31" s="112" t="s">
        <v>91</v>
      </c>
      <c r="H31" s="112">
        <v>500</v>
      </c>
      <c r="I31" s="114">
        <v>10250</v>
      </c>
      <c r="J31" s="125">
        <f t="shared" si="2"/>
        <v>3382.5</v>
      </c>
      <c r="K31" s="126">
        <f t="shared" si="3"/>
        <v>6816250</v>
      </c>
      <c r="L31" s="4"/>
    </row>
    <row r="32" spans="2:12" ht="30" customHeight="1">
      <c r="B32" s="3"/>
      <c r="C32" s="111">
        <v>17</v>
      </c>
      <c r="D32" s="124">
        <v>8</v>
      </c>
      <c r="E32" s="112">
        <v>7.19</v>
      </c>
      <c r="F32" s="113" t="s">
        <v>100</v>
      </c>
      <c r="G32" s="112" t="s">
        <v>91</v>
      </c>
      <c r="H32" s="112">
        <v>20</v>
      </c>
      <c r="I32" s="114">
        <v>86748</v>
      </c>
      <c r="J32" s="125">
        <f t="shared" si="2"/>
        <v>28626.84</v>
      </c>
      <c r="K32" s="126">
        <f t="shared" si="3"/>
        <v>2307496.7999999998</v>
      </c>
      <c r="L32" s="4"/>
    </row>
    <row r="33" spans="2:12" ht="30" customHeight="1">
      <c r="B33" s="3"/>
      <c r="C33" s="111">
        <v>18</v>
      </c>
      <c r="D33" s="124">
        <v>9</v>
      </c>
      <c r="E33" s="112">
        <v>14.1</v>
      </c>
      <c r="F33" s="121" t="s">
        <v>94</v>
      </c>
      <c r="G33" s="112" t="s">
        <v>91</v>
      </c>
      <c r="H33" s="112">
        <v>24</v>
      </c>
      <c r="I33" s="114">
        <v>88765</v>
      </c>
      <c r="J33" s="125">
        <f t="shared" si="2"/>
        <v>29292.45</v>
      </c>
      <c r="K33" s="126">
        <f t="shared" si="3"/>
        <v>2833378.8</v>
      </c>
      <c r="L33" s="4"/>
    </row>
    <row r="34" spans="2:12" ht="30" customHeight="1">
      <c r="B34" s="3"/>
      <c r="C34" s="111">
        <v>19</v>
      </c>
      <c r="D34" s="124">
        <v>10</v>
      </c>
      <c r="E34" s="112">
        <v>18.14</v>
      </c>
      <c r="F34" s="121" t="s">
        <v>95</v>
      </c>
      <c r="G34" s="112" t="s">
        <v>91</v>
      </c>
      <c r="H34" s="112">
        <v>10</v>
      </c>
      <c r="I34" s="114">
        <v>14290</v>
      </c>
      <c r="J34" s="125">
        <f t="shared" si="2"/>
        <v>4715.7</v>
      </c>
      <c r="K34" s="126">
        <f t="shared" si="3"/>
        <v>190057</v>
      </c>
      <c r="L34" s="4"/>
    </row>
    <row r="35" spans="2:12" ht="30" customHeight="1" thickBot="1">
      <c r="B35" s="3"/>
      <c r="C35" s="183" t="s">
        <v>13</v>
      </c>
      <c r="D35" s="184"/>
      <c r="E35" s="184"/>
      <c r="F35" s="184"/>
      <c r="G35" s="184"/>
      <c r="H35" s="184"/>
      <c r="I35" s="185"/>
      <c r="J35" s="127"/>
      <c r="K35" s="128">
        <f>SUM(K25:K34)</f>
        <v>20823760.790000003</v>
      </c>
      <c r="L35" s="4"/>
    </row>
    <row r="36" spans="2:12" ht="30" customHeight="1" thickBot="1">
      <c r="B36" s="3"/>
      <c r="C36" s="180" t="s">
        <v>101</v>
      </c>
      <c r="D36" s="181"/>
      <c r="E36" s="181"/>
      <c r="F36" s="181"/>
      <c r="G36" s="181"/>
      <c r="H36" s="181"/>
      <c r="I36" s="181"/>
      <c r="J36" s="181"/>
      <c r="K36" s="182"/>
      <c r="L36" s="4"/>
    </row>
    <row r="37" spans="2:12" ht="30" customHeight="1">
      <c r="B37" s="3"/>
      <c r="C37" s="111">
        <v>20</v>
      </c>
      <c r="D37" s="124">
        <v>1</v>
      </c>
      <c r="E37" s="112">
        <v>18.14</v>
      </c>
      <c r="F37" s="119" t="s">
        <v>95</v>
      </c>
      <c r="G37" s="112" t="s">
        <v>91</v>
      </c>
      <c r="H37" s="112">
        <v>15</v>
      </c>
      <c r="I37" s="114">
        <v>14290</v>
      </c>
      <c r="J37" s="125">
        <f>I37*0.33</f>
        <v>4715.7</v>
      </c>
      <c r="K37" s="126">
        <f>ROUND((I37*H37+J37*H37),2)</f>
        <v>285085.5</v>
      </c>
      <c r="L37" s="4"/>
    </row>
    <row r="38" spans="2:12" ht="30" customHeight="1">
      <c r="B38" s="3"/>
      <c r="C38" s="111">
        <v>21</v>
      </c>
      <c r="D38" s="124">
        <v>2</v>
      </c>
      <c r="E38" s="112">
        <v>15.5</v>
      </c>
      <c r="F38" s="118" t="s">
        <v>102</v>
      </c>
      <c r="G38" s="112" t="s">
        <v>91</v>
      </c>
      <c r="H38" s="112">
        <v>30</v>
      </c>
      <c r="I38" s="114">
        <v>90935</v>
      </c>
      <c r="J38" s="125">
        <f t="shared" ref="J38:J49" si="4">I38*0.33</f>
        <v>30008.550000000003</v>
      </c>
      <c r="K38" s="126">
        <f t="shared" ref="K38:K49" si="5">ROUND((I38*H38+J38*H38),2)</f>
        <v>3628306.5</v>
      </c>
      <c r="L38" s="4"/>
    </row>
    <row r="39" spans="2:12" ht="30" customHeight="1">
      <c r="B39" s="3"/>
      <c r="C39" s="111">
        <v>22</v>
      </c>
      <c r="D39" s="124">
        <v>3</v>
      </c>
      <c r="E39" s="112">
        <v>18.260000000000002</v>
      </c>
      <c r="F39" s="119" t="s">
        <v>90</v>
      </c>
      <c r="G39" s="112" t="s">
        <v>91</v>
      </c>
      <c r="H39" s="112">
        <v>25</v>
      </c>
      <c r="I39" s="114">
        <v>24392</v>
      </c>
      <c r="J39" s="125">
        <f t="shared" si="4"/>
        <v>8049.3600000000006</v>
      </c>
      <c r="K39" s="126">
        <f t="shared" si="5"/>
        <v>811034</v>
      </c>
      <c r="L39" s="4"/>
    </row>
    <row r="40" spans="2:12" s="11" customFormat="1" ht="30" customHeight="1">
      <c r="B40" s="12"/>
      <c r="C40" s="111">
        <v>23</v>
      </c>
      <c r="D40" s="124">
        <v>4</v>
      </c>
      <c r="E40" s="112">
        <v>18.03</v>
      </c>
      <c r="F40" s="119" t="s">
        <v>103</v>
      </c>
      <c r="G40" s="112" t="s">
        <v>91</v>
      </c>
      <c r="H40" s="112">
        <v>40</v>
      </c>
      <c r="I40" s="114">
        <v>17304</v>
      </c>
      <c r="J40" s="125">
        <f t="shared" si="4"/>
        <v>5710.3200000000006</v>
      </c>
      <c r="K40" s="126">
        <f t="shared" si="5"/>
        <v>920572.8</v>
      </c>
      <c r="L40" s="13"/>
    </row>
    <row r="41" spans="2:12" s="11" customFormat="1">
      <c r="B41" s="12"/>
      <c r="C41" s="111">
        <v>24</v>
      </c>
      <c r="D41" s="124">
        <v>5</v>
      </c>
      <c r="E41" s="112">
        <v>18.899999999999999</v>
      </c>
      <c r="F41" s="119" t="s">
        <v>99</v>
      </c>
      <c r="G41" s="112" t="s">
        <v>91</v>
      </c>
      <c r="H41" s="112">
        <v>25</v>
      </c>
      <c r="I41" s="114">
        <v>24790</v>
      </c>
      <c r="J41" s="125">
        <f t="shared" si="4"/>
        <v>8180.7000000000007</v>
      </c>
      <c r="K41" s="126">
        <f t="shared" si="5"/>
        <v>824267.5</v>
      </c>
      <c r="L41" s="13"/>
    </row>
    <row r="42" spans="2:12" s="11" customFormat="1" ht="30" customHeight="1">
      <c r="B42" s="12"/>
      <c r="C42" s="111">
        <v>25</v>
      </c>
      <c r="D42" s="124">
        <v>6</v>
      </c>
      <c r="E42" s="112" t="s">
        <v>85</v>
      </c>
      <c r="F42" s="120" t="s">
        <v>93</v>
      </c>
      <c r="G42" s="112" t="s">
        <v>87</v>
      </c>
      <c r="H42" s="112">
        <v>1</v>
      </c>
      <c r="I42" s="114">
        <v>1550000</v>
      </c>
      <c r="J42" s="125">
        <f t="shared" si="4"/>
        <v>511500</v>
      </c>
      <c r="K42" s="126">
        <f t="shared" si="5"/>
        <v>2061500</v>
      </c>
      <c r="L42" s="13"/>
    </row>
    <row r="43" spans="2:12" s="11" customFormat="1" ht="30" customHeight="1">
      <c r="B43" s="12"/>
      <c r="C43" s="111">
        <v>26</v>
      </c>
      <c r="D43" s="124">
        <v>7</v>
      </c>
      <c r="E43" s="112" t="s">
        <v>104</v>
      </c>
      <c r="F43" s="113" t="s">
        <v>105</v>
      </c>
      <c r="G43" s="112" t="s">
        <v>91</v>
      </c>
      <c r="H43" s="112">
        <v>480</v>
      </c>
      <c r="I43" s="114">
        <v>10250</v>
      </c>
      <c r="J43" s="125">
        <f t="shared" si="4"/>
        <v>3382.5</v>
      </c>
      <c r="K43" s="126">
        <f t="shared" si="5"/>
        <v>6543600</v>
      </c>
      <c r="L43" s="13"/>
    </row>
    <row r="44" spans="2:12" s="11" customFormat="1" ht="30" customHeight="1">
      <c r="B44" s="12"/>
      <c r="C44" s="111">
        <v>27</v>
      </c>
      <c r="D44" s="124">
        <v>8</v>
      </c>
      <c r="E44" s="112" t="s">
        <v>106</v>
      </c>
      <c r="F44" s="129" t="s">
        <v>107</v>
      </c>
      <c r="G44" s="112" t="s">
        <v>87</v>
      </c>
      <c r="H44" s="112">
        <v>1</v>
      </c>
      <c r="I44" s="114">
        <v>1550000</v>
      </c>
      <c r="J44" s="125">
        <f t="shared" si="4"/>
        <v>511500</v>
      </c>
      <c r="K44" s="126">
        <f t="shared" si="5"/>
        <v>2061500</v>
      </c>
      <c r="L44" s="13"/>
    </row>
    <row r="45" spans="2:12" s="11" customFormat="1" ht="30" customHeight="1">
      <c r="B45" s="12"/>
      <c r="C45" s="111">
        <v>28</v>
      </c>
      <c r="D45" s="124">
        <v>9</v>
      </c>
      <c r="E45" s="112" t="s">
        <v>108</v>
      </c>
      <c r="F45" s="113" t="s">
        <v>109</v>
      </c>
      <c r="G45" s="112" t="s">
        <v>91</v>
      </c>
      <c r="H45" s="112">
        <v>530</v>
      </c>
      <c r="I45" s="114">
        <v>10250</v>
      </c>
      <c r="J45" s="125">
        <f t="shared" si="4"/>
        <v>3382.5</v>
      </c>
      <c r="K45" s="126">
        <f t="shared" si="5"/>
        <v>7225225</v>
      </c>
      <c r="L45" s="13"/>
    </row>
    <row r="46" spans="2:12" s="11" customFormat="1" ht="30" customHeight="1">
      <c r="B46" s="12"/>
      <c r="C46" s="111">
        <v>29</v>
      </c>
      <c r="D46" s="124">
        <v>10</v>
      </c>
      <c r="E46" s="112" t="s">
        <v>110</v>
      </c>
      <c r="F46" s="113" t="s">
        <v>111</v>
      </c>
      <c r="G46" s="112" t="s">
        <v>112</v>
      </c>
      <c r="H46" s="112">
        <v>530</v>
      </c>
      <c r="I46" s="114">
        <v>49500</v>
      </c>
      <c r="J46" s="125">
        <f t="shared" si="4"/>
        <v>16335</v>
      </c>
      <c r="K46" s="126">
        <f t="shared" si="5"/>
        <v>34892550</v>
      </c>
      <c r="L46" s="13"/>
    </row>
    <row r="47" spans="2:12" s="11" customFormat="1" ht="30" customHeight="1">
      <c r="B47" s="12"/>
      <c r="C47" s="111">
        <v>30</v>
      </c>
      <c r="D47" s="124">
        <v>11</v>
      </c>
      <c r="E47" s="112">
        <v>7.19</v>
      </c>
      <c r="F47" s="113" t="s">
        <v>100</v>
      </c>
      <c r="G47" s="112" t="s">
        <v>91</v>
      </c>
      <c r="H47" s="112">
        <v>14</v>
      </c>
      <c r="I47" s="114">
        <v>86748</v>
      </c>
      <c r="J47" s="125">
        <f t="shared" si="4"/>
        <v>28626.84</v>
      </c>
      <c r="K47" s="126">
        <f t="shared" si="5"/>
        <v>1615247.76</v>
      </c>
      <c r="L47" s="13"/>
    </row>
    <row r="48" spans="2:12" s="11" customFormat="1" ht="30" customHeight="1">
      <c r="B48" s="12"/>
      <c r="C48" s="111">
        <v>31</v>
      </c>
      <c r="D48" s="124">
        <v>12</v>
      </c>
      <c r="E48" s="112">
        <v>14.1</v>
      </c>
      <c r="F48" s="121" t="s">
        <v>94</v>
      </c>
      <c r="G48" s="112" t="s">
        <v>91</v>
      </c>
      <c r="H48" s="112">
        <v>20</v>
      </c>
      <c r="I48" s="114">
        <v>88765</v>
      </c>
      <c r="J48" s="125">
        <f t="shared" si="4"/>
        <v>29292.45</v>
      </c>
      <c r="K48" s="126">
        <f t="shared" si="5"/>
        <v>2361149</v>
      </c>
      <c r="L48" s="13"/>
    </row>
    <row r="49" spans="2:12" s="11" customFormat="1" ht="30" customHeight="1">
      <c r="B49" s="12"/>
      <c r="C49" s="111">
        <v>32</v>
      </c>
      <c r="D49" s="124">
        <v>13</v>
      </c>
      <c r="E49" s="112">
        <v>18.16</v>
      </c>
      <c r="F49" s="121" t="s">
        <v>113</v>
      </c>
      <c r="G49" s="112" t="s">
        <v>91</v>
      </c>
      <c r="H49" s="112">
        <v>45</v>
      </c>
      <c r="I49" s="114">
        <v>17996</v>
      </c>
      <c r="J49" s="125">
        <f t="shared" si="4"/>
        <v>5938.68</v>
      </c>
      <c r="K49" s="126">
        <f t="shared" si="5"/>
        <v>1077060.6000000001</v>
      </c>
      <c r="L49" s="13"/>
    </row>
    <row r="50" spans="2:12" s="11" customFormat="1" ht="15" thickBot="1">
      <c r="B50" s="12"/>
      <c r="C50" s="183" t="s">
        <v>13</v>
      </c>
      <c r="D50" s="184"/>
      <c r="E50" s="184"/>
      <c r="F50" s="184"/>
      <c r="G50" s="184"/>
      <c r="H50" s="184"/>
      <c r="I50" s="185"/>
      <c r="J50" s="127"/>
      <c r="K50" s="128">
        <f>SUM(K37:K49)</f>
        <v>64307098.659999996</v>
      </c>
      <c r="L50" s="13"/>
    </row>
    <row r="51" spans="2:12" s="11" customFormat="1" ht="17" thickBot="1">
      <c r="B51" s="12"/>
      <c r="C51" s="180" t="s">
        <v>114</v>
      </c>
      <c r="D51" s="181"/>
      <c r="E51" s="181"/>
      <c r="F51" s="181"/>
      <c r="G51" s="181"/>
      <c r="H51" s="181"/>
      <c r="I51" s="181"/>
      <c r="J51" s="181"/>
      <c r="K51" s="182"/>
      <c r="L51" s="17"/>
    </row>
    <row r="52" spans="2:12" s="11" customFormat="1" ht="46.5" customHeight="1">
      <c r="B52" s="12"/>
      <c r="C52" s="111">
        <v>33</v>
      </c>
      <c r="D52" s="124">
        <v>1</v>
      </c>
      <c r="E52" s="112">
        <v>17.3</v>
      </c>
      <c r="F52" s="119" t="s">
        <v>115</v>
      </c>
      <c r="G52" s="112" t="s">
        <v>89</v>
      </c>
      <c r="H52" s="112">
        <v>4</v>
      </c>
      <c r="I52" s="114">
        <v>689114</v>
      </c>
      <c r="J52" s="125">
        <f>I52*0.33</f>
        <v>227407.62000000002</v>
      </c>
      <c r="K52" s="126">
        <f>ROUND((I52*H52+J52*H52),2)</f>
        <v>3666086.48</v>
      </c>
      <c r="L52" s="18"/>
    </row>
    <row r="53" spans="2:12" s="11" customFormat="1" ht="32.25" customHeight="1">
      <c r="B53" s="12"/>
      <c r="C53" s="111">
        <v>34</v>
      </c>
      <c r="D53" s="124">
        <v>2</v>
      </c>
      <c r="E53" s="112">
        <v>18.899999999999999</v>
      </c>
      <c r="F53" s="119" t="s">
        <v>99</v>
      </c>
      <c r="G53" s="112" t="s">
        <v>91</v>
      </c>
      <c r="H53" s="112">
        <v>35</v>
      </c>
      <c r="I53" s="114">
        <v>24790</v>
      </c>
      <c r="J53" s="125">
        <f t="shared" ref="J53:J58" si="6">I53*0.33</f>
        <v>8180.7000000000007</v>
      </c>
      <c r="K53" s="126">
        <f t="shared" ref="K53:K58" si="7">ROUND((I53*H53+J53*H53),2)</f>
        <v>1153974.5</v>
      </c>
      <c r="L53" s="18"/>
    </row>
    <row r="54" spans="2:12" s="11" customFormat="1" ht="30" customHeight="1">
      <c r="B54" s="12"/>
      <c r="C54" s="111">
        <v>35</v>
      </c>
      <c r="D54" s="124">
        <v>3</v>
      </c>
      <c r="E54" s="112">
        <v>18.23</v>
      </c>
      <c r="F54" s="119" t="s">
        <v>113</v>
      </c>
      <c r="G54" s="112" t="s">
        <v>91</v>
      </c>
      <c r="H54" s="112">
        <v>85</v>
      </c>
      <c r="I54" s="114">
        <v>17796</v>
      </c>
      <c r="J54" s="125">
        <f t="shared" si="6"/>
        <v>5872.68</v>
      </c>
      <c r="K54" s="126">
        <f t="shared" si="7"/>
        <v>2011837.8</v>
      </c>
      <c r="L54" s="18"/>
    </row>
    <row r="55" spans="2:12" s="11" customFormat="1" ht="58.5" customHeight="1">
      <c r="B55" s="12"/>
      <c r="C55" s="111">
        <v>36</v>
      </c>
      <c r="D55" s="124">
        <v>4</v>
      </c>
      <c r="E55" s="112">
        <v>18.260000000000002</v>
      </c>
      <c r="F55" s="119" t="s">
        <v>90</v>
      </c>
      <c r="G55" s="112" t="s">
        <v>91</v>
      </c>
      <c r="H55" s="112">
        <v>45</v>
      </c>
      <c r="I55" s="114">
        <v>24392</v>
      </c>
      <c r="J55" s="125">
        <f t="shared" si="6"/>
        <v>8049.3600000000006</v>
      </c>
      <c r="K55" s="126">
        <f t="shared" si="7"/>
        <v>1459861.2</v>
      </c>
      <c r="L55" s="13"/>
    </row>
    <row r="56" spans="2:12" ht="39" customHeight="1">
      <c r="B56" s="3"/>
      <c r="C56" s="111">
        <v>37</v>
      </c>
      <c r="D56" s="124">
        <v>5</v>
      </c>
      <c r="E56" s="112">
        <v>14.1</v>
      </c>
      <c r="F56" s="121" t="s">
        <v>94</v>
      </c>
      <c r="G56" s="112" t="s">
        <v>91</v>
      </c>
      <c r="H56" s="112">
        <v>25</v>
      </c>
      <c r="I56" s="114">
        <v>88765</v>
      </c>
      <c r="J56" s="125">
        <f t="shared" si="6"/>
        <v>29292.45</v>
      </c>
      <c r="K56" s="126">
        <f t="shared" si="7"/>
        <v>2951436.25</v>
      </c>
      <c r="L56" s="4"/>
    </row>
    <row r="57" spans="2:12" ht="47.25" customHeight="1">
      <c r="B57" s="3"/>
      <c r="C57" s="111">
        <v>38</v>
      </c>
      <c r="D57" s="124">
        <v>6</v>
      </c>
      <c r="E57" s="112">
        <v>18.16</v>
      </c>
      <c r="F57" s="121" t="s">
        <v>113</v>
      </c>
      <c r="G57" s="112" t="s">
        <v>91</v>
      </c>
      <c r="H57" s="112">
        <v>45</v>
      </c>
      <c r="I57" s="114">
        <v>17996</v>
      </c>
      <c r="J57" s="125">
        <f t="shared" si="6"/>
        <v>5938.68</v>
      </c>
      <c r="K57" s="126">
        <f t="shared" si="7"/>
        <v>1077060.6000000001</v>
      </c>
      <c r="L57" s="4"/>
    </row>
    <row r="58" spans="2:12" ht="15" thickBot="1">
      <c r="B58" s="19"/>
      <c r="C58" s="111">
        <v>39</v>
      </c>
      <c r="D58" s="124">
        <v>7</v>
      </c>
      <c r="E58" s="112">
        <v>18.14</v>
      </c>
      <c r="F58" s="119" t="s">
        <v>95</v>
      </c>
      <c r="G58" s="112" t="s">
        <v>91</v>
      </c>
      <c r="H58" s="112">
        <v>20</v>
      </c>
      <c r="I58" s="114">
        <v>14290</v>
      </c>
      <c r="J58" s="125">
        <f t="shared" si="6"/>
        <v>4715.7</v>
      </c>
      <c r="K58" s="126">
        <f t="shared" si="7"/>
        <v>380114</v>
      </c>
      <c r="L58" s="20"/>
    </row>
    <row r="59" spans="2:12" ht="16" thickTop="1" thickBot="1">
      <c r="C59" s="183" t="s">
        <v>13</v>
      </c>
      <c r="D59" s="184"/>
      <c r="E59" s="184"/>
      <c r="F59" s="184"/>
      <c r="G59" s="184"/>
      <c r="H59" s="184"/>
      <c r="I59" s="185"/>
      <c r="J59" s="130"/>
      <c r="K59" s="131">
        <f>SUM(K52:K58)</f>
        <v>12700370.83</v>
      </c>
    </row>
    <row r="60" spans="2:12" ht="17" thickBot="1">
      <c r="C60" s="180" t="s">
        <v>116</v>
      </c>
      <c r="D60" s="181"/>
      <c r="E60" s="181"/>
      <c r="F60" s="181"/>
      <c r="G60" s="181"/>
      <c r="H60" s="181"/>
      <c r="I60" s="181"/>
      <c r="J60" s="181"/>
      <c r="K60" s="182"/>
    </row>
    <row r="61" spans="2:12">
      <c r="C61" s="111">
        <v>40</v>
      </c>
      <c r="D61" s="124">
        <v>1</v>
      </c>
      <c r="E61" s="112">
        <v>18.23</v>
      </c>
      <c r="F61" s="119" t="s">
        <v>113</v>
      </c>
      <c r="G61" s="112" t="s">
        <v>91</v>
      </c>
      <c r="H61" s="112">
        <v>80</v>
      </c>
      <c r="I61" s="114">
        <v>17796</v>
      </c>
      <c r="J61" s="125">
        <f>I61*0.33</f>
        <v>5872.68</v>
      </c>
      <c r="K61" s="126">
        <f>ROUND((I61*H61+J61*H61),2)</f>
        <v>1893494.4</v>
      </c>
    </row>
    <row r="62" spans="2:12">
      <c r="C62" s="111">
        <v>41</v>
      </c>
      <c r="D62" s="124">
        <v>2</v>
      </c>
      <c r="E62" s="112">
        <v>18.899999999999999</v>
      </c>
      <c r="F62" s="119" t="s">
        <v>99</v>
      </c>
      <c r="G62" s="112" t="s">
        <v>91</v>
      </c>
      <c r="H62" s="112">
        <v>25</v>
      </c>
      <c r="I62" s="114">
        <v>24790</v>
      </c>
      <c r="J62" s="125">
        <f t="shared" ref="J62:J68" si="8">I62*0.33</f>
        <v>8180.7000000000007</v>
      </c>
      <c r="K62" s="126">
        <f t="shared" ref="K62:K68" si="9">ROUND((I62*H62+J62*H62),2)</f>
        <v>824267.5</v>
      </c>
    </row>
    <row r="63" spans="2:12">
      <c r="C63" s="111">
        <v>42</v>
      </c>
      <c r="D63" s="124">
        <v>3</v>
      </c>
      <c r="E63" s="112" t="s">
        <v>104</v>
      </c>
      <c r="F63" s="113" t="s">
        <v>86</v>
      </c>
      <c r="G63" s="112" t="s">
        <v>87</v>
      </c>
      <c r="H63" s="112">
        <v>1</v>
      </c>
      <c r="I63" s="114">
        <v>930000</v>
      </c>
      <c r="J63" s="125">
        <f t="shared" si="8"/>
        <v>306900</v>
      </c>
      <c r="K63" s="126">
        <f t="shared" si="9"/>
        <v>1236900</v>
      </c>
    </row>
    <row r="64" spans="2:12">
      <c r="C64" s="111">
        <v>43</v>
      </c>
      <c r="D64" s="124">
        <v>4</v>
      </c>
      <c r="E64" s="112">
        <v>14.01</v>
      </c>
      <c r="F64" s="113" t="s">
        <v>117</v>
      </c>
      <c r="G64" s="112" t="s">
        <v>91</v>
      </c>
      <c r="H64" s="112">
        <v>45</v>
      </c>
      <c r="I64" s="114">
        <v>88765</v>
      </c>
      <c r="J64" s="125">
        <f t="shared" si="8"/>
        <v>29292.45</v>
      </c>
      <c r="K64" s="126">
        <f t="shared" si="9"/>
        <v>5312585.25</v>
      </c>
    </row>
    <row r="65" spans="3:11">
      <c r="C65" s="111">
        <v>44</v>
      </c>
      <c r="D65" s="124">
        <v>5</v>
      </c>
      <c r="E65" s="132">
        <v>15.3</v>
      </c>
      <c r="F65" s="133" t="s">
        <v>118</v>
      </c>
      <c r="G65" s="112" t="s">
        <v>91</v>
      </c>
      <c r="H65" s="112">
        <v>140</v>
      </c>
      <c r="I65" s="114">
        <v>79298</v>
      </c>
      <c r="J65" s="125">
        <f t="shared" si="8"/>
        <v>26168.34</v>
      </c>
      <c r="K65" s="126">
        <f t="shared" si="9"/>
        <v>14765287.6</v>
      </c>
    </row>
    <row r="66" spans="3:11">
      <c r="C66" s="111">
        <v>45</v>
      </c>
      <c r="D66" s="124">
        <v>6</v>
      </c>
      <c r="E66" s="112">
        <v>18.260000000000002</v>
      </c>
      <c r="F66" s="119" t="s">
        <v>90</v>
      </c>
      <c r="G66" s="112" t="s">
        <v>91</v>
      </c>
      <c r="H66" s="112">
        <v>30</v>
      </c>
      <c r="I66" s="114">
        <v>24392</v>
      </c>
      <c r="J66" s="125">
        <f t="shared" si="8"/>
        <v>8049.3600000000006</v>
      </c>
      <c r="K66" s="126">
        <f t="shared" si="9"/>
        <v>973240.8</v>
      </c>
    </row>
    <row r="67" spans="3:11">
      <c r="C67" s="111">
        <v>46</v>
      </c>
      <c r="D67" s="124">
        <v>7</v>
      </c>
      <c r="E67" s="112">
        <v>14.1</v>
      </c>
      <c r="F67" s="121" t="s">
        <v>94</v>
      </c>
      <c r="G67" s="112" t="s">
        <v>91</v>
      </c>
      <c r="H67" s="112">
        <v>24</v>
      </c>
      <c r="I67" s="114">
        <v>88765</v>
      </c>
      <c r="J67" s="125">
        <f t="shared" si="8"/>
        <v>29292.45</v>
      </c>
      <c r="K67" s="126">
        <f t="shared" si="9"/>
        <v>2833378.8</v>
      </c>
    </row>
    <row r="68" spans="3:11">
      <c r="C68" s="111">
        <v>47</v>
      </c>
      <c r="D68" s="124">
        <v>8</v>
      </c>
      <c r="E68" s="112">
        <v>18.14</v>
      </c>
      <c r="F68" s="119" t="s">
        <v>95</v>
      </c>
      <c r="G68" s="112" t="s">
        <v>91</v>
      </c>
      <c r="H68" s="112">
        <v>25</v>
      </c>
      <c r="I68" s="114">
        <v>14290</v>
      </c>
      <c r="J68" s="125">
        <f t="shared" si="8"/>
        <v>4715.7</v>
      </c>
      <c r="K68" s="126">
        <f t="shared" si="9"/>
        <v>475142.5</v>
      </c>
    </row>
    <row r="69" spans="3:11">
      <c r="C69" s="186" t="s">
        <v>13</v>
      </c>
      <c r="D69" s="187"/>
      <c r="E69" s="187"/>
      <c r="F69" s="187"/>
      <c r="G69" s="187"/>
      <c r="H69" s="187"/>
      <c r="I69" s="188"/>
      <c r="J69" s="134"/>
      <c r="K69" s="135">
        <f>SUM(K61:K68)</f>
        <v>28314296.850000001</v>
      </c>
    </row>
    <row r="70" spans="3:11" ht="16">
      <c r="C70" s="189" t="s">
        <v>119</v>
      </c>
      <c r="D70" s="190"/>
      <c r="E70" s="190"/>
      <c r="F70" s="190"/>
      <c r="G70" s="190"/>
      <c r="H70" s="190"/>
      <c r="I70" s="190"/>
      <c r="J70" s="190"/>
      <c r="K70" s="191"/>
    </row>
    <row r="71" spans="3:11">
      <c r="C71" s="111">
        <v>48</v>
      </c>
      <c r="D71" s="124">
        <v>1</v>
      </c>
      <c r="E71" s="112">
        <v>18.14</v>
      </c>
      <c r="F71" s="119" t="s">
        <v>95</v>
      </c>
      <c r="G71" s="112" t="s">
        <v>91</v>
      </c>
      <c r="H71" s="112">
        <v>48.25</v>
      </c>
      <c r="I71" s="114">
        <v>14290</v>
      </c>
      <c r="J71" s="125">
        <f>I71*0.33</f>
        <v>4715.7</v>
      </c>
      <c r="K71" s="126">
        <f>ROUND((I71*H71+J71*H71),2)</f>
        <v>917025.03</v>
      </c>
    </row>
    <row r="72" spans="3:11" ht="26">
      <c r="C72" s="111">
        <v>49</v>
      </c>
      <c r="D72" s="124">
        <v>2</v>
      </c>
      <c r="E72" s="112">
        <v>14.1</v>
      </c>
      <c r="F72" s="121" t="s">
        <v>120</v>
      </c>
      <c r="G72" s="112" t="s">
        <v>91</v>
      </c>
      <c r="H72" s="112">
        <v>40</v>
      </c>
      <c r="I72" s="114">
        <v>88765</v>
      </c>
      <c r="J72" s="125">
        <f t="shared" ref="J72:J80" si="10">I72*0.33</f>
        <v>29292.45</v>
      </c>
      <c r="K72" s="126">
        <f t="shared" ref="K72:K80" si="11">ROUND((I72*H72+J72*H72),2)</f>
        <v>4722298</v>
      </c>
    </row>
    <row r="73" spans="3:11">
      <c r="C73" s="111">
        <v>50</v>
      </c>
      <c r="D73" s="124">
        <v>3</v>
      </c>
      <c r="E73" s="112">
        <v>1.32</v>
      </c>
      <c r="F73" s="119" t="s">
        <v>121</v>
      </c>
      <c r="G73" s="112" t="s">
        <v>122</v>
      </c>
      <c r="H73" s="112">
        <v>6</v>
      </c>
      <c r="I73" s="114">
        <v>40253</v>
      </c>
      <c r="J73" s="125">
        <f t="shared" si="10"/>
        <v>13283.49</v>
      </c>
      <c r="K73" s="126">
        <f t="shared" si="11"/>
        <v>321218.94</v>
      </c>
    </row>
    <row r="74" spans="3:11">
      <c r="C74" s="111">
        <v>51</v>
      </c>
      <c r="D74" s="124">
        <v>4</v>
      </c>
      <c r="E74" s="112">
        <v>17.03</v>
      </c>
      <c r="F74" s="113" t="s">
        <v>123</v>
      </c>
      <c r="G74" s="112" t="s">
        <v>122</v>
      </c>
      <c r="H74" s="112">
        <v>6</v>
      </c>
      <c r="I74" s="114">
        <v>689114</v>
      </c>
      <c r="J74" s="125">
        <f t="shared" si="10"/>
        <v>227407.62000000002</v>
      </c>
      <c r="K74" s="126">
        <f t="shared" si="11"/>
        <v>5499129.7199999997</v>
      </c>
    </row>
    <row r="75" spans="3:11">
      <c r="C75" s="111">
        <v>52</v>
      </c>
      <c r="D75" s="124">
        <v>5</v>
      </c>
      <c r="E75" s="112">
        <v>17.065999999999999</v>
      </c>
      <c r="F75" s="113" t="s">
        <v>124</v>
      </c>
      <c r="G75" s="112" t="s">
        <v>89</v>
      </c>
      <c r="H75" s="112">
        <v>6</v>
      </c>
      <c r="I75" s="114">
        <v>249898</v>
      </c>
      <c r="J75" s="125">
        <f t="shared" si="10"/>
        <v>82466.340000000011</v>
      </c>
      <c r="K75" s="126">
        <f t="shared" si="11"/>
        <v>1994186.04</v>
      </c>
    </row>
    <row r="76" spans="3:11">
      <c r="C76" s="111">
        <v>53</v>
      </c>
      <c r="D76" s="124">
        <v>6</v>
      </c>
      <c r="E76" s="112">
        <v>17.09</v>
      </c>
      <c r="F76" s="113" t="s">
        <v>125</v>
      </c>
      <c r="G76" s="112" t="s">
        <v>89</v>
      </c>
      <c r="H76" s="112">
        <v>4</v>
      </c>
      <c r="I76" s="114">
        <v>413012</v>
      </c>
      <c r="J76" s="125">
        <f t="shared" si="10"/>
        <v>136293.96000000002</v>
      </c>
      <c r="K76" s="126">
        <f t="shared" si="11"/>
        <v>2197223.84</v>
      </c>
    </row>
    <row r="77" spans="3:11">
      <c r="C77" s="111">
        <v>54</v>
      </c>
      <c r="D77" s="124">
        <v>7</v>
      </c>
      <c r="E77" s="112">
        <v>5.08</v>
      </c>
      <c r="F77" s="113" t="s">
        <v>126</v>
      </c>
      <c r="G77" s="112" t="s">
        <v>91</v>
      </c>
      <c r="H77" s="112">
        <v>3</v>
      </c>
      <c r="I77" s="114">
        <v>157225</v>
      </c>
      <c r="J77" s="125">
        <f t="shared" si="10"/>
        <v>51884.25</v>
      </c>
      <c r="K77" s="126">
        <f t="shared" si="11"/>
        <v>627327.75</v>
      </c>
    </row>
    <row r="78" spans="3:11">
      <c r="C78" s="111">
        <v>55</v>
      </c>
      <c r="D78" s="124">
        <v>8</v>
      </c>
      <c r="E78" s="112" t="s">
        <v>104</v>
      </c>
      <c r="F78" s="119" t="s">
        <v>113</v>
      </c>
      <c r="G78" s="112" t="s">
        <v>91</v>
      </c>
      <c r="H78" s="112">
        <v>60</v>
      </c>
      <c r="I78" s="114">
        <v>17796</v>
      </c>
      <c r="J78" s="125">
        <f t="shared" si="10"/>
        <v>5872.68</v>
      </c>
      <c r="K78" s="126">
        <f t="shared" si="11"/>
        <v>1420120.8</v>
      </c>
    </row>
    <row r="79" spans="3:11">
      <c r="C79" s="111">
        <v>56</v>
      </c>
      <c r="D79" s="124">
        <v>9</v>
      </c>
      <c r="E79" s="112" t="s">
        <v>108</v>
      </c>
      <c r="F79" s="119" t="s">
        <v>127</v>
      </c>
      <c r="G79" s="112" t="s">
        <v>91</v>
      </c>
      <c r="H79" s="112">
        <v>41.704700000000003</v>
      </c>
      <c r="I79" s="136">
        <v>88765</v>
      </c>
      <c r="J79" s="125">
        <f t="shared" si="10"/>
        <v>29292.45</v>
      </c>
      <c r="K79" s="126">
        <f t="shared" si="11"/>
        <v>4923550.54</v>
      </c>
    </row>
    <row r="80" spans="3:11" ht="26">
      <c r="C80" s="111">
        <v>57</v>
      </c>
      <c r="D80" s="124">
        <v>10</v>
      </c>
      <c r="E80" s="112" t="s">
        <v>110</v>
      </c>
      <c r="F80" s="119" t="s">
        <v>128</v>
      </c>
      <c r="G80" s="112" t="s">
        <v>89</v>
      </c>
      <c r="H80" s="112">
        <v>1</v>
      </c>
      <c r="I80" s="136">
        <v>3500000</v>
      </c>
      <c r="J80" s="125">
        <f t="shared" si="10"/>
        <v>1155000</v>
      </c>
      <c r="K80" s="126">
        <f t="shared" si="11"/>
        <v>4655000</v>
      </c>
    </row>
    <row r="81" spans="3:11">
      <c r="C81" s="192" t="s">
        <v>13</v>
      </c>
      <c r="D81" s="193"/>
      <c r="E81" s="193"/>
      <c r="F81" s="193"/>
      <c r="G81" s="193"/>
      <c r="H81" s="193"/>
      <c r="I81" s="194"/>
      <c r="J81" s="137"/>
      <c r="K81" s="138">
        <f>SUM(K71:K80)</f>
        <v>27277080.66</v>
      </c>
    </row>
    <row r="82" spans="3:11">
      <c r="C82" s="169"/>
      <c r="D82" s="170"/>
      <c r="E82" s="170"/>
      <c r="F82" s="170"/>
      <c r="G82" s="170"/>
      <c r="H82" s="139"/>
      <c r="I82" s="140"/>
      <c r="J82" s="140"/>
      <c r="K82" s="141"/>
    </row>
    <row r="83" spans="3:11">
      <c r="C83" s="142"/>
      <c r="D83" s="16"/>
      <c r="E83" s="16"/>
      <c r="F83" s="171" t="s">
        <v>129</v>
      </c>
      <c r="G83" s="172"/>
      <c r="H83" s="172"/>
      <c r="I83" s="172"/>
      <c r="J83" s="173"/>
      <c r="K83" s="143">
        <f>SUM(K23+K35+K50+K59+K69+K81)</f>
        <v>171834271.27000001</v>
      </c>
    </row>
    <row r="84" spans="3:11">
      <c r="C84" s="142"/>
      <c r="D84" s="15"/>
      <c r="E84" s="14"/>
      <c r="F84" s="171" t="s">
        <v>130</v>
      </c>
      <c r="G84" s="172"/>
      <c r="H84" s="172"/>
      <c r="I84" s="172"/>
      <c r="J84" s="173"/>
      <c r="K84" s="144">
        <v>0.12</v>
      </c>
    </row>
    <row r="85" spans="3:11">
      <c r="C85" s="142"/>
      <c r="D85" s="15"/>
      <c r="E85" s="15"/>
      <c r="F85" s="174" t="s">
        <v>14</v>
      </c>
      <c r="G85" s="172"/>
      <c r="H85" s="172"/>
      <c r="I85" s="172"/>
      <c r="J85" s="173"/>
      <c r="K85" s="145">
        <f>K83-K84</f>
        <v>171834271.15000001</v>
      </c>
    </row>
    <row r="87" spans="3:11">
      <c r="C87" s="175" t="s">
        <v>15</v>
      </c>
      <c r="D87" s="176"/>
      <c r="E87" s="176"/>
      <c r="F87" s="177"/>
      <c r="G87" s="156" t="s">
        <v>8</v>
      </c>
      <c r="H87" s="156"/>
      <c r="I87" s="156"/>
      <c r="J87" s="178" t="s">
        <v>131</v>
      </c>
      <c r="K87" s="179"/>
    </row>
    <row r="88" spans="3:11">
      <c r="C88" s="164" t="s">
        <v>16</v>
      </c>
      <c r="D88" s="165"/>
      <c r="E88" s="165"/>
      <c r="F88" s="166"/>
      <c r="G88" s="157" t="s">
        <v>17</v>
      </c>
      <c r="H88" s="157"/>
      <c r="I88" s="146" t="s">
        <v>18</v>
      </c>
      <c r="J88" s="158">
        <v>0.23</v>
      </c>
      <c r="K88" s="159"/>
    </row>
    <row r="89" spans="3:11">
      <c r="C89" s="164" t="s">
        <v>19</v>
      </c>
      <c r="D89" s="165"/>
      <c r="E89" s="165"/>
      <c r="F89" s="166"/>
      <c r="G89" s="167" t="s">
        <v>132</v>
      </c>
      <c r="H89" s="168"/>
      <c r="I89" s="146" t="s">
        <v>20</v>
      </c>
      <c r="J89" s="158">
        <v>0.05</v>
      </c>
      <c r="K89" s="159"/>
    </row>
    <row r="90" spans="3:11">
      <c r="C90" s="107"/>
      <c r="D90" s="108"/>
      <c r="E90" s="108"/>
      <c r="F90" s="147"/>
      <c r="G90" s="156" t="s">
        <v>68</v>
      </c>
      <c r="H90" s="157"/>
      <c r="I90" s="146" t="s">
        <v>21</v>
      </c>
      <c r="J90" s="158">
        <v>0.05</v>
      </c>
      <c r="K90" s="159"/>
    </row>
    <row r="91" spans="3:11">
      <c r="C91" s="148"/>
      <c r="D91" s="149"/>
      <c r="E91" s="149"/>
      <c r="F91" s="150"/>
      <c r="G91" s="157" t="s">
        <v>22</v>
      </c>
      <c r="H91" s="157"/>
      <c r="I91" s="146" t="s">
        <v>23</v>
      </c>
      <c r="J91" s="160">
        <f>SUM(J88:K90)</f>
        <v>0.33</v>
      </c>
      <c r="K91" s="161"/>
    </row>
    <row r="92" spans="3:11">
      <c r="C92" s="151"/>
      <c r="D92" s="152"/>
      <c r="E92" s="153"/>
      <c r="F92" s="150"/>
      <c r="G92" s="162"/>
      <c r="H92" s="163"/>
      <c r="I92" s="154"/>
      <c r="J92" s="154"/>
      <c r="K92" s="155"/>
    </row>
  </sheetData>
  <mergeCells count="46">
    <mergeCell ref="B1:G1"/>
    <mergeCell ref="B2:E2"/>
    <mergeCell ref="B4:L4"/>
    <mergeCell ref="C5:K5"/>
    <mergeCell ref="C6:K6"/>
    <mergeCell ref="C7:K8"/>
    <mergeCell ref="C9:K9"/>
    <mergeCell ref="F11:F12"/>
    <mergeCell ref="C13:K13"/>
    <mergeCell ref="C23:I23"/>
    <mergeCell ref="C10:K10"/>
    <mergeCell ref="I11:I12"/>
    <mergeCell ref="J11:J12"/>
    <mergeCell ref="K11:K12"/>
    <mergeCell ref="C11:C12"/>
    <mergeCell ref="D11:D12"/>
    <mergeCell ref="G11:G12"/>
    <mergeCell ref="H11:H12"/>
    <mergeCell ref="C24:K24"/>
    <mergeCell ref="C35:I35"/>
    <mergeCell ref="C36:K36"/>
    <mergeCell ref="C50:I50"/>
    <mergeCell ref="C51:K51"/>
    <mergeCell ref="C59:I59"/>
    <mergeCell ref="C60:K60"/>
    <mergeCell ref="C69:I69"/>
    <mergeCell ref="C70:K70"/>
    <mergeCell ref="C81:I81"/>
    <mergeCell ref="C82:G82"/>
    <mergeCell ref="F83:J83"/>
    <mergeCell ref="F84:J84"/>
    <mergeCell ref="F85:J85"/>
    <mergeCell ref="C87:F87"/>
    <mergeCell ref="G87:I87"/>
    <mergeCell ref="J87:K87"/>
    <mergeCell ref="C88:F88"/>
    <mergeCell ref="G88:H88"/>
    <mergeCell ref="J88:K88"/>
    <mergeCell ref="C89:F89"/>
    <mergeCell ref="G89:H89"/>
    <mergeCell ref="J89:K89"/>
    <mergeCell ref="G90:H90"/>
    <mergeCell ref="J90:K90"/>
    <mergeCell ref="G91:H91"/>
    <mergeCell ref="J91:K91"/>
    <mergeCell ref="G92:H9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CDB82-C79A-2A44-8142-EEFE3E9F9C4C}">
  <dimension ref="B1:L92"/>
  <sheetViews>
    <sheetView showGridLines="0" tabSelected="1" view="pageBreakPreview" zoomScale="65" zoomScaleNormal="55" zoomScaleSheetLayoutView="100" zoomScalePageLayoutView="70" workbookViewId="0">
      <selection activeCell="J56" sqref="J56"/>
    </sheetView>
  </sheetViews>
  <sheetFormatPr baseColWidth="10" defaultColWidth="11.5" defaultRowHeight="14"/>
  <cols>
    <col min="1" max="2" width="4.5" style="1" customWidth="1"/>
    <col min="3" max="3" width="4.33203125" style="1" bestFit="1" customWidth="1"/>
    <col min="4" max="4" width="10.5" style="1" bestFit="1" customWidth="1"/>
    <col min="5" max="5" width="16.1640625" style="5" customWidth="1"/>
    <col min="6" max="6" width="57.33203125" style="1" customWidth="1"/>
    <col min="7" max="7" width="15" style="1" customWidth="1"/>
    <col min="8" max="8" width="13.5" style="1" customWidth="1"/>
    <col min="9" max="9" width="18.83203125" style="1" customWidth="1"/>
    <col min="10" max="10" width="19" style="1" customWidth="1"/>
    <col min="11" max="11" width="21.83203125" style="1" customWidth="1"/>
    <col min="12" max="13" width="4.5" style="1" customWidth="1"/>
    <col min="14" max="16384" width="11.5" style="1"/>
  </cols>
  <sheetData>
    <row r="1" spans="2:12">
      <c r="B1" s="213" t="s">
        <v>0</v>
      </c>
      <c r="C1" s="213"/>
      <c r="D1" s="213"/>
      <c r="E1" s="213"/>
      <c r="F1" s="213"/>
      <c r="G1" s="213"/>
    </row>
    <row r="2" spans="2:12">
      <c r="B2" s="213" t="s">
        <v>1</v>
      </c>
      <c r="C2" s="213"/>
      <c r="D2" s="213"/>
      <c r="E2" s="213"/>
    </row>
    <row r="3" spans="2:12" ht="15" thickBot="1">
      <c r="B3" s="6"/>
      <c r="C3" s="7"/>
      <c r="D3" s="6"/>
      <c r="E3" s="7"/>
    </row>
    <row r="4" spans="2:12" ht="16" thickTop="1" thickBot="1">
      <c r="B4" s="214"/>
      <c r="C4" s="215"/>
      <c r="D4" s="215"/>
      <c r="E4" s="215"/>
      <c r="F4" s="215"/>
      <c r="G4" s="215"/>
      <c r="H4" s="215"/>
      <c r="I4" s="215"/>
      <c r="J4" s="215"/>
      <c r="K4" s="215"/>
      <c r="L4" s="216"/>
    </row>
    <row r="5" spans="2:12" ht="31.5" customHeight="1" thickTop="1">
      <c r="B5" s="3"/>
      <c r="C5" s="217" t="s">
        <v>2</v>
      </c>
      <c r="D5" s="218"/>
      <c r="E5" s="218"/>
      <c r="F5" s="218"/>
      <c r="G5" s="218"/>
      <c r="H5" s="218"/>
      <c r="I5" s="218"/>
      <c r="J5" s="218"/>
      <c r="K5" s="219"/>
      <c r="L5" s="4"/>
    </row>
    <row r="6" spans="2:12">
      <c r="B6" s="8"/>
      <c r="C6" s="220" t="s">
        <v>3</v>
      </c>
      <c r="D6" s="220"/>
      <c r="E6" s="220"/>
      <c r="F6" s="220"/>
      <c r="G6" s="220"/>
      <c r="H6" s="220"/>
      <c r="I6" s="220"/>
      <c r="J6" s="220"/>
      <c r="K6" s="220"/>
      <c r="L6" s="4"/>
    </row>
    <row r="7" spans="2:12" s="2" customFormat="1" ht="14" customHeight="1">
      <c r="B7" s="9"/>
      <c r="C7" s="221" t="s">
        <v>80</v>
      </c>
      <c r="D7" s="222"/>
      <c r="E7" s="222"/>
      <c r="F7" s="222"/>
      <c r="G7" s="222"/>
      <c r="H7" s="222"/>
      <c r="I7" s="222"/>
      <c r="J7" s="223"/>
      <c r="K7" s="224"/>
      <c r="L7" s="10"/>
    </row>
    <row r="8" spans="2:12">
      <c r="B8" s="8"/>
      <c r="C8" s="221"/>
      <c r="D8" s="222"/>
      <c r="E8" s="222"/>
      <c r="F8" s="222"/>
      <c r="G8" s="222"/>
      <c r="H8" s="222"/>
      <c r="I8" s="222"/>
      <c r="J8" s="223"/>
      <c r="K8" s="224"/>
      <c r="L8" s="4"/>
    </row>
    <row r="9" spans="2:12" ht="34.5" customHeight="1">
      <c r="B9" s="8"/>
      <c r="C9" s="195" t="s">
        <v>4</v>
      </c>
      <c r="D9" s="196"/>
      <c r="E9" s="196"/>
      <c r="F9" s="196"/>
      <c r="G9" s="196"/>
      <c r="H9" s="196"/>
      <c r="I9" s="196"/>
      <c r="J9" s="196"/>
      <c r="K9" s="197"/>
      <c r="L9" s="4"/>
    </row>
    <row r="10" spans="2:12" ht="30" customHeight="1" thickBot="1">
      <c r="B10" s="3"/>
      <c r="C10" s="198" t="s">
        <v>81</v>
      </c>
      <c r="D10" s="199"/>
      <c r="E10" s="199"/>
      <c r="F10" s="199"/>
      <c r="G10" s="199"/>
      <c r="H10" s="199"/>
      <c r="I10" s="199"/>
      <c r="J10" s="199"/>
      <c r="K10" s="200"/>
      <c r="L10" s="4"/>
    </row>
    <row r="11" spans="2:12" ht="30" customHeight="1">
      <c r="B11" s="3"/>
      <c r="C11" s="201" t="s">
        <v>5</v>
      </c>
      <c r="D11" s="203" t="s">
        <v>6</v>
      </c>
      <c r="E11" s="109" t="s">
        <v>7</v>
      </c>
      <c r="F11" s="205" t="s">
        <v>8</v>
      </c>
      <c r="G11" s="203" t="s">
        <v>9</v>
      </c>
      <c r="H11" s="203" t="s">
        <v>10</v>
      </c>
      <c r="I11" s="207" t="s">
        <v>11</v>
      </c>
      <c r="J11" s="209" t="s">
        <v>82</v>
      </c>
      <c r="K11" s="211" t="s">
        <v>12</v>
      </c>
      <c r="L11" s="4"/>
    </row>
    <row r="12" spans="2:12" ht="30" customHeight="1" thickBot="1">
      <c r="B12" s="3"/>
      <c r="C12" s="202"/>
      <c r="D12" s="204"/>
      <c r="E12" s="110" t="s">
        <v>83</v>
      </c>
      <c r="F12" s="206"/>
      <c r="G12" s="204"/>
      <c r="H12" s="204"/>
      <c r="I12" s="208"/>
      <c r="J12" s="210"/>
      <c r="K12" s="212"/>
      <c r="L12" s="4"/>
    </row>
    <row r="13" spans="2:12" ht="30" customHeight="1" thickBot="1">
      <c r="B13" s="3"/>
      <c r="C13" s="180" t="s">
        <v>84</v>
      </c>
      <c r="D13" s="181"/>
      <c r="E13" s="181"/>
      <c r="F13" s="181"/>
      <c r="G13" s="181"/>
      <c r="H13" s="181"/>
      <c r="I13" s="181"/>
      <c r="J13" s="181"/>
      <c r="K13" s="182"/>
      <c r="L13" s="4"/>
    </row>
    <row r="14" spans="2:12" ht="30" customHeight="1">
      <c r="B14" s="3"/>
      <c r="C14" s="111">
        <v>1</v>
      </c>
      <c r="D14" s="112">
        <v>1</v>
      </c>
      <c r="E14" s="112" t="s">
        <v>85</v>
      </c>
      <c r="F14" s="113" t="s">
        <v>86</v>
      </c>
      <c r="G14" s="112" t="s">
        <v>87</v>
      </c>
      <c r="H14" s="112">
        <v>1</v>
      </c>
      <c r="I14" s="114"/>
      <c r="J14" s="115"/>
      <c r="K14" s="116"/>
      <c r="L14" s="4"/>
    </row>
    <row r="15" spans="2:12" ht="30" customHeight="1">
      <c r="B15" s="3"/>
      <c r="C15" s="111">
        <v>2</v>
      </c>
      <c r="D15" s="112">
        <v>2</v>
      </c>
      <c r="E15" s="117">
        <v>1</v>
      </c>
      <c r="F15" s="118" t="s">
        <v>88</v>
      </c>
      <c r="G15" s="112" t="s">
        <v>89</v>
      </c>
      <c r="H15" s="112">
        <v>1</v>
      </c>
      <c r="I15" s="114"/>
      <c r="J15" s="115"/>
      <c r="K15" s="116"/>
      <c r="L15" s="4"/>
    </row>
    <row r="16" spans="2:12" ht="30" customHeight="1">
      <c r="B16" s="3"/>
      <c r="C16" s="111">
        <v>3</v>
      </c>
      <c r="D16" s="112">
        <v>3</v>
      </c>
      <c r="E16" s="112">
        <v>18.260000000000002</v>
      </c>
      <c r="F16" s="119" t="s">
        <v>90</v>
      </c>
      <c r="G16" s="112" t="s">
        <v>91</v>
      </c>
      <c r="H16" s="112">
        <v>15</v>
      </c>
      <c r="I16" s="114"/>
      <c r="J16" s="115"/>
      <c r="K16" s="116"/>
      <c r="L16" s="4"/>
    </row>
    <row r="17" spans="2:12" ht="30" customHeight="1">
      <c r="B17" s="3"/>
      <c r="C17" s="111">
        <v>4</v>
      </c>
      <c r="D17" s="112">
        <v>4</v>
      </c>
      <c r="E17" s="112" t="s">
        <v>85</v>
      </c>
      <c r="F17" s="113" t="s">
        <v>92</v>
      </c>
      <c r="G17" s="112" t="s">
        <v>91</v>
      </c>
      <c r="H17" s="112">
        <v>500</v>
      </c>
      <c r="I17" s="114"/>
      <c r="J17" s="115"/>
      <c r="K17" s="116"/>
      <c r="L17" s="4"/>
    </row>
    <row r="18" spans="2:12" ht="30" customHeight="1">
      <c r="B18" s="3"/>
      <c r="C18" s="111">
        <v>5</v>
      </c>
      <c r="D18" s="112">
        <v>5</v>
      </c>
      <c r="E18" s="112" t="s">
        <v>85</v>
      </c>
      <c r="F18" s="120" t="s">
        <v>93</v>
      </c>
      <c r="G18" s="112" t="s">
        <v>87</v>
      </c>
      <c r="H18" s="112">
        <v>1</v>
      </c>
      <c r="I18" s="114"/>
      <c r="J18" s="115"/>
      <c r="K18" s="116"/>
      <c r="L18" s="4"/>
    </row>
    <row r="19" spans="2:12" ht="30" customHeight="1">
      <c r="B19" s="3"/>
      <c r="C19" s="111">
        <v>6</v>
      </c>
      <c r="D19" s="112">
        <v>6</v>
      </c>
      <c r="E19" s="112">
        <v>14.1</v>
      </c>
      <c r="F19" s="121" t="s">
        <v>94</v>
      </c>
      <c r="G19" s="112" t="s">
        <v>91</v>
      </c>
      <c r="H19" s="112">
        <v>20</v>
      </c>
      <c r="I19" s="114"/>
      <c r="J19" s="115"/>
      <c r="K19" s="116"/>
      <c r="L19" s="4"/>
    </row>
    <row r="20" spans="2:12" ht="30" customHeight="1">
      <c r="B20" s="3"/>
      <c r="C20" s="111">
        <v>7</v>
      </c>
      <c r="D20" s="112">
        <v>7</v>
      </c>
      <c r="E20" s="112">
        <v>18.14</v>
      </c>
      <c r="F20" s="121" t="s">
        <v>95</v>
      </c>
      <c r="G20" s="112" t="s">
        <v>91</v>
      </c>
      <c r="H20" s="112">
        <v>15</v>
      </c>
      <c r="I20" s="114"/>
      <c r="J20" s="115"/>
      <c r="K20" s="116"/>
      <c r="L20" s="4"/>
    </row>
    <row r="21" spans="2:12" ht="30" customHeight="1">
      <c r="B21" s="3"/>
      <c r="C21" s="111">
        <v>8</v>
      </c>
      <c r="D21" s="112">
        <v>8</v>
      </c>
      <c r="E21" s="112">
        <v>19.7</v>
      </c>
      <c r="F21" s="118" t="s">
        <v>88</v>
      </c>
      <c r="G21" s="112" t="s">
        <v>89</v>
      </c>
      <c r="H21" s="112">
        <v>1</v>
      </c>
      <c r="I21" s="114"/>
      <c r="J21" s="115"/>
      <c r="K21" s="116"/>
      <c r="L21" s="4"/>
    </row>
    <row r="22" spans="2:12" ht="30" customHeight="1">
      <c r="B22" s="3"/>
      <c r="C22" s="111">
        <v>9</v>
      </c>
      <c r="D22" s="112">
        <v>9</v>
      </c>
      <c r="E22" s="112">
        <v>18.16</v>
      </c>
      <c r="F22" s="121" t="s">
        <v>96</v>
      </c>
      <c r="G22" s="112" t="s">
        <v>91</v>
      </c>
      <c r="H22" s="112">
        <v>75</v>
      </c>
      <c r="I22" s="114"/>
      <c r="J22" s="115"/>
      <c r="K22" s="116"/>
      <c r="L22" s="4"/>
    </row>
    <row r="23" spans="2:12" ht="30" customHeight="1" thickBot="1">
      <c r="B23" s="3"/>
      <c r="C23" s="183" t="s">
        <v>13</v>
      </c>
      <c r="D23" s="184"/>
      <c r="E23" s="184"/>
      <c r="F23" s="184"/>
      <c r="G23" s="184"/>
      <c r="H23" s="184"/>
      <c r="I23" s="185"/>
      <c r="J23" s="122"/>
      <c r="K23" s="123"/>
      <c r="L23" s="4"/>
    </row>
    <row r="24" spans="2:12" ht="30" customHeight="1" thickBot="1">
      <c r="B24" s="3"/>
      <c r="C24" s="180" t="s">
        <v>97</v>
      </c>
      <c r="D24" s="181"/>
      <c r="E24" s="181"/>
      <c r="F24" s="181"/>
      <c r="G24" s="181"/>
      <c r="H24" s="181"/>
      <c r="I24" s="181"/>
      <c r="J24" s="181"/>
      <c r="K24" s="182"/>
      <c r="L24" s="4"/>
    </row>
    <row r="25" spans="2:12" ht="30" customHeight="1">
      <c r="B25" s="3"/>
      <c r="C25" s="111">
        <v>10</v>
      </c>
      <c r="D25" s="124">
        <v>1</v>
      </c>
      <c r="E25" s="112">
        <v>18.23</v>
      </c>
      <c r="F25" s="119" t="s">
        <v>98</v>
      </c>
      <c r="G25" s="112" t="s">
        <v>91</v>
      </c>
      <c r="H25" s="112">
        <v>80</v>
      </c>
      <c r="I25" s="114"/>
      <c r="J25" s="125"/>
      <c r="K25" s="126"/>
      <c r="L25" s="4"/>
    </row>
    <row r="26" spans="2:12" ht="30" customHeight="1">
      <c r="B26" s="3"/>
      <c r="C26" s="111">
        <v>11</v>
      </c>
      <c r="D26" s="124">
        <v>2</v>
      </c>
      <c r="E26" s="112">
        <v>18.260000000000002</v>
      </c>
      <c r="F26" s="119" t="s">
        <v>90</v>
      </c>
      <c r="G26" s="112" t="s">
        <v>91</v>
      </c>
      <c r="H26" s="112">
        <v>25</v>
      </c>
      <c r="I26" s="114"/>
      <c r="J26" s="125"/>
      <c r="K26" s="126"/>
      <c r="L26" s="4"/>
    </row>
    <row r="27" spans="2:12" ht="30" customHeight="1">
      <c r="B27" s="3"/>
      <c r="C27" s="111">
        <v>12</v>
      </c>
      <c r="D27" s="124">
        <v>3</v>
      </c>
      <c r="E27" s="112" t="s">
        <v>85</v>
      </c>
      <c r="F27" s="113" t="s">
        <v>86</v>
      </c>
      <c r="G27" s="112" t="s">
        <v>87</v>
      </c>
      <c r="H27" s="112">
        <v>1</v>
      </c>
      <c r="I27" s="114"/>
      <c r="J27" s="125"/>
      <c r="K27" s="126"/>
      <c r="L27" s="4"/>
    </row>
    <row r="28" spans="2:12" ht="30" customHeight="1">
      <c r="B28" s="3"/>
      <c r="C28" s="111">
        <v>13</v>
      </c>
      <c r="D28" s="124">
        <v>4</v>
      </c>
      <c r="E28" s="112">
        <v>18.899999999999999</v>
      </c>
      <c r="F28" s="119" t="s">
        <v>99</v>
      </c>
      <c r="G28" s="112" t="s">
        <v>91</v>
      </c>
      <c r="H28" s="112">
        <v>30</v>
      </c>
      <c r="I28" s="114"/>
      <c r="J28" s="125"/>
      <c r="K28" s="126"/>
      <c r="L28" s="4"/>
    </row>
    <row r="29" spans="2:12" ht="30" customHeight="1">
      <c r="B29" s="3"/>
      <c r="C29" s="111">
        <v>14</v>
      </c>
      <c r="D29" s="124">
        <v>5</v>
      </c>
      <c r="E29" s="112">
        <v>19.7</v>
      </c>
      <c r="F29" s="118" t="s">
        <v>88</v>
      </c>
      <c r="G29" s="112" t="s">
        <v>89</v>
      </c>
      <c r="H29" s="112">
        <v>1</v>
      </c>
      <c r="I29" s="114"/>
      <c r="J29" s="125"/>
      <c r="K29" s="126"/>
      <c r="L29" s="4"/>
    </row>
    <row r="30" spans="2:12" ht="30" customHeight="1">
      <c r="B30" s="3"/>
      <c r="C30" s="111">
        <v>15</v>
      </c>
      <c r="D30" s="124">
        <v>6</v>
      </c>
      <c r="E30" s="112" t="s">
        <v>85</v>
      </c>
      <c r="F30" s="120" t="s">
        <v>93</v>
      </c>
      <c r="G30" s="112" t="s">
        <v>87</v>
      </c>
      <c r="H30" s="112">
        <v>1</v>
      </c>
      <c r="I30" s="114"/>
      <c r="J30" s="125"/>
      <c r="K30" s="126"/>
      <c r="L30" s="4"/>
    </row>
    <row r="31" spans="2:12" ht="30" customHeight="1">
      <c r="B31" s="3"/>
      <c r="C31" s="111">
        <v>16</v>
      </c>
      <c r="D31" s="124">
        <v>7</v>
      </c>
      <c r="E31" s="112" t="s">
        <v>85</v>
      </c>
      <c r="F31" s="113" t="s">
        <v>92</v>
      </c>
      <c r="G31" s="112" t="s">
        <v>91</v>
      </c>
      <c r="H31" s="112">
        <v>500</v>
      </c>
      <c r="I31" s="114"/>
      <c r="J31" s="125"/>
      <c r="K31" s="126"/>
      <c r="L31" s="4"/>
    </row>
    <row r="32" spans="2:12" ht="30" customHeight="1">
      <c r="B32" s="3"/>
      <c r="C32" s="111">
        <v>17</v>
      </c>
      <c r="D32" s="124">
        <v>8</v>
      </c>
      <c r="E32" s="112">
        <v>7.19</v>
      </c>
      <c r="F32" s="113" t="s">
        <v>100</v>
      </c>
      <c r="G32" s="112" t="s">
        <v>91</v>
      </c>
      <c r="H32" s="112">
        <v>20</v>
      </c>
      <c r="I32" s="114"/>
      <c r="J32" s="125"/>
      <c r="K32" s="126"/>
      <c r="L32" s="4"/>
    </row>
    <row r="33" spans="2:12" ht="30" customHeight="1">
      <c r="B33" s="3"/>
      <c r="C33" s="111">
        <v>18</v>
      </c>
      <c r="D33" s="124">
        <v>9</v>
      </c>
      <c r="E33" s="112">
        <v>14.1</v>
      </c>
      <c r="F33" s="121" t="s">
        <v>94</v>
      </c>
      <c r="G33" s="112" t="s">
        <v>91</v>
      </c>
      <c r="H33" s="112">
        <v>24</v>
      </c>
      <c r="I33" s="114"/>
      <c r="J33" s="125"/>
      <c r="K33" s="126"/>
      <c r="L33" s="4"/>
    </row>
    <row r="34" spans="2:12" ht="30" customHeight="1">
      <c r="B34" s="3"/>
      <c r="C34" s="111">
        <v>19</v>
      </c>
      <c r="D34" s="124">
        <v>10</v>
      </c>
      <c r="E34" s="112">
        <v>18.14</v>
      </c>
      <c r="F34" s="121" t="s">
        <v>95</v>
      </c>
      <c r="G34" s="112" t="s">
        <v>91</v>
      </c>
      <c r="H34" s="112">
        <v>10</v>
      </c>
      <c r="I34" s="114"/>
      <c r="J34" s="125"/>
      <c r="K34" s="126"/>
      <c r="L34" s="4"/>
    </row>
    <row r="35" spans="2:12" ht="30" customHeight="1" thickBot="1">
      <c r="B35" s="3"/>
      <c r="C35" s="183" t="s">
        <v>13</v>
      </c>
      <c r="D35" s="184"/>
      <c r="E35" s="184"/>
      <c r="F35" s="184"/>
      <c r="G35" s="184"/>
      <c r="H35" s="184"/>
      <c r="I35" s="185"/>
      <c r="J35" s="127"/>
      <c r="K35" s="128"/>
      <c r="L35" s="4"/>
    </row>
    <row r="36" spans="2:12" ht="30" customHeight="1" thickBot="1">
      <c r="B36" s="3"/>
      <c r="C36" s="180" t="s">
        <v>101</v>
      </c>
      <c r="D36" s="181"/>
      <c r="E36" s="181"/>
      <c r="F36" s="181"/>
      <c r="G36" s="181"/>
      <c r="H36" s="181"/>
      <c r="I36" s="181"/>
      <c r="J36" s="181"/>
      <c r="K36" s="182"/>
      <c r="L36" s="4"/>
    </row>
    <row r="37" spans="2:12" ht="30" customHeight="1">
      <c r="B37" s="3"/>
      <c r="C37" s="111">
        <v>20</v>
      </c>
      <c r="D37" s="124">
        <v>1</v>
      </c>
      <c r="E37" s="112">
        <v>18.14</v>
      </c>
      <c r="F37" s="119" t="s">
        <v>95</v>
      </c>
      <c r="G37" s="112" t="s">
        <v>91</v>
      </c>
      <c r="H37" s="112">
        <v>15</v>
      </c>
      <c r="I37" s="114"/>
      <c r="J37" s="125"/>
      <c r="K37" s="126"/>
      <c r="L37" s="4"/>
    </row>
    <row r="38" spans="2:12" ht="30" customHeight="1">
      <c r="B38" s="3"/>
      <c r="C38" s="111">
        <v>21</v>
      </c>
      <c r="D38" s="124">
        <v>2</v>
      </c>
      <c r="E38" s="112">
        <v>15.5</v>
      </c>
      <c r="F38" s="118" t="s">
        <v>102</v>
      </c>
      <c r="G38" s="112" t="s">
        <v>91</v>
      </c>
      <c r="H38" s="112">
        <v>30</v>
      </c>
      <c r="I38" s="114"/>
      <c r="J38" s="125"/>
      <c r="K38" s="126"/>
      <c r="L38" s="4"/>
    </row>
    <row r="39" spans="2:12" ht="30" customHeight="1">
      <c r="B39" s="3"/>
      <c r="C39" s="111">
        <v>22</v>
      </c>
      <c r="D39" s="124">
        <v>3</v>
      </c>
      <c r="E39" s="112">
        <v>18.260000000000002</v>
      </c>
      <c r="F39" s="119" t="s">
        <v>90</v>
      </c>
      <c r="G39" s="112" t="s">
        <v>91</v>
      </c>
      <c r="H39" s="112">
        <v>25</v>
      </c>
      <c r="I39" s="114"/>
      <c r="J39" s="125"/>
      <c r="K39" s="126"/>
      <c r="L39" s="4"/>
    </row>
    <row r="40" spans="2:12" s="11" customFormat="1" ht="30" customHeight="1">
      <c r="B40" s="12"/>
      <c r="C40" s="111">
        <v>23</v>
      </c>
      <c r="D40" s="124">
        <v>4</v>
      </c>
      <c r="E40" s="112">
        <v>18.03</v>
      </c>
      <c r="F40" s="119" t="s">
        <v>103</v>
      </c>
      <c r="G40" s="112" t="s">
        <v>91</v>
      </c>
      <c r="H40" s="112">
        <v>40</v>
      </c>
      <c r="I40" s="114"/>
      <c r="J40" s="125"/>
      <c r="K40" s="126"/>
      <c r="L40" s="13"/>
    </row>
    <row r="41" spans="2:12" s="11" customFormat="1">
      <c r="B41" s="12"/>
      <c r="C41" s="111">
        <v>24</v>
      </c>
      <c r="D41" s="124">
        <v>5</v>
      </c>
      <c r="E41" s="112">
        <v>18.899999999999999</v>
      </c>
      <c r="F41" s="119" t="s">
        <v>99</v>
      </c>
      <c r="G41" s="112" t="s">
        <v>91</v>
      </c>
      <c r="H41" s="112">
        <v>25</v>
      </c>
      <c r="I41" s="114"/>
      <c r="J41" s="125"/>
      <c r="K41" s="126"/>
      <c r="L41" s="13"/>
    </row>
    <row r="42" spans="2:12" s="11" customFormat="1" ht="30" customHeight="1">
      <c r="B42" s="12"/>
      <c r="C42" s="111">
        <v>25</v>
      </c>
      <c r="D42" s="124">
        <v>6</v>
      </c>
      <c r="E42" s="112" t="s">
        <v>85</v>
      </c>
      <c r="F42" s="120" t="s">
        <v>93</v>
      </c>
      <c r="G42" s="112" t="s">
        <v>87</v>
      </c>
      <c r="H42" s="112">
        <v>1</v>
      </c>
      <c r="I42" s="114"/>
      <c r="J42" s="125"/>
      <c r="K42" s="126"/>
      <c r="L42" s="13"/>
    </row>
    <row r="43" spans="2:12" s="11" customFormat="1" ht="30" customHeight="1">
      <c r="B43" s="12"/>
      <c r="C43" s="111">
        <v>26</v>
      </c>
      <c r="D43" s="124">
        <v>7</v>
      </c>
      <c r="E43" s="112" t="s">
        <v>104</v>
      </c>
      <c r="F43" s="113" t="s">
        <v>105</v>
      </c>
      <c r="G43" s="112" t="s">
        <v>91</v>
      </c>
      <c r="H43" s="112">
        <v>480</v>
      </c>
      <c r="I43" s="114"/>
      <c r="J43" s="125"/>
      <c r="K43" s="126"/>
      <c r="L43" s="13"/>
    </row>
    <row r="44" spans="2:12" s="11" customFormat="1" ht="30" customHeight="1">
      <c r="B44" s="12"/>
      <c r="C44" s="111">
        <v>27</v>
      </c>
      <c r="D44" s="124">
        <v>8</v>
      </c>
      <c r="E44" s="112" t="s">
        <v>106</v>
      </c>
      <c r="F44" s="129" t="s">
        <v>107</v>
      </c>
      <c r="G44" s="112" t="s">
        <v>87</v>
      </c>
      <c r="H44" s="112">
        <v>1</v>
      </c>
      <c r="I44" s="114"/>
      <c r="J44" s="125"/>
      <c r="K44" s="126"/>
      <c r="L44" s="13"/>
    </row>
    <row r="45" spans="2:12" s="11" customFormat="1" ht="30" customHeight="1">
      <c r="B45" s="12"/>
      <c r="C45" s="111">
        <v>28</v>
      </c>
      <c r="D45" s="124">
        <v>9</v>
      </c>
      <c r="E45" s="112" t="s">
        <v>108</v>
      </c>
      <c r="F45" s="113" t="s">
        <v>109</v>
      </c>
      <c r="G45" s="112" t="s">
        <v>91</v>
      </c>
      <c r="H45" s="112">
        <v>530</v>
      </c>
      <c r="I45" s="114"/>
      <c r="J45" s="125"/>
      <c r="K45" s="126"/>
      <c r="L45" s="13"/>
    </row>
    <row r="46" spans="2:12" s="11" customFormat="1" ht="30" customHeight="1">
      <c r="B46" s="12"/>
      <c r="C46" s="111">
        <v>29</v>
      </c>
      <c r="D46" s="124">
        <v>10</v>
      </c>
      <c r="E46" s="112" t="s">
        <v>110</v>
      </c>
      <c r="F46" s="113" t="s">
        <v>111</v>
      </c>
      <c r="G46" s="112" t="s">
        <v>112</v>
      </c>
      <c r="H46" s="112">
        <v>530</v>
      </c>
      <c r="I46" s="114"/>
      <c r="J46" s="125"/>
      <c r="K46" s="126"/>
      <c r="L46" s="13"/>
    </row>
    <row r="47" spans="2:12" s="11" customFormat="1" ht="30" customHeight="1">
      <c r="B47" s="12"/>
      <c r="C47" s="111">
        <v>30</v>
      </c>
      <c r="D47" s="124">
        <v>11</v>
      </c>
      <c r="E47" s="112">
        <v>7.19</v>
      </c>
      <c r="F47" s="113" t="s">
        <v>100</v>
      </c>
      <c r="G47" s="112" t="s">
        <v>91</v>
      </c>
      <c r="H47" s="112">
        <v>14</v>
      </c>
      <c r="I47" s="114"/>
      <c r="J47" s="125"/>
      <c r="K47" s="126"/>
      <c r="L47" s="13"/>
    </row>
    <row r="48" spans="2:12" s="11" customFormat="1" ht="30" customHeight="1">
      <c r="B48" s="12"/>
      <c r="C48" s="111">
        <v>31</v>
      </c>
      <c r="D48" s="124">
        <v>12</v>
      </c>
      <c r="E48" s="112">
        <v>14.1</v>
      </c>
      <c r="F48" s="121" t="s">
        <v>94</v>
      </c>
      <c r="G48" s="112" t="s">
        <v>91</v>
      </c>
      <c r="H48" s="112">
        <v>20</v>
      </c>
      <c r="I48" s="114"/>
      <c r="J48" s="125"/>
      <c r="K48" s="126"/>
      <c r="L48" s="13"/>
    </row>
    <row r="49" spans="2:12" s="11" customFormat="1" ht="30" customHeight="1">
      <c r="B49" s="12"/>
      <c r="C49" s="111">
        <v>32</v>
      </c>
      <c r="D49" s="124">
        <v>13</v>
      </c>
      <c r="E49" s="112">
        <v>18.16</v>
      </c>
      <c r="F49" s="121" t="s">
        <v>113</v>
      </c>
      <c r="G49" s="112" t="s">
        <v>91</v>
      </c>
      <c r="H49" s="112">
        <v>45</v>
      </c>
      <c r="I49" s="114"/>
      <c r="J49" s="125"/>
      <c r="K49" s="126"/>
      <c r="L49" s="13"/>
    </row>
    <row r="50" spans="2:12" s="11" customFormat="1" ht="15" thickBot="1">
      <c r="B50" s="12"/>
      <c r="C50" s="183" t="s">
        <v>13</v>
      </c>
      <c r="D50" s="184"/>
      <c r="E50" s="184"/>
      <c r="F50" s="184"/>
      <c r="G50" s="184"/>
      <c r="H50" s="184"/>
      <c r="I50" s="185"/>
      <c r="J50" s="127"/>
      <c r="K50" s="128"/>
      <c r="L50" s="13"/>
    </row>
    <row r="51" spans="2:12" s="11" customFormat="1" ht="17" thickBot="1">
      <c r="B51" s="12"/>
      <c r="C51" s="180" t="s">
        <v>114</v>
      </c>
      <c r="D51" s="181"/>
      <c r="E51" s="181"/>
      <c r="F51" s="181"/>
      <c r="G51" s="181"/>
      <c r="H51" s="181"/>
      <c r="I51" s="181"/>
      <c r="J51" s="181"/>
      <c r="K51" s="182"/>
      <c r="L51" s="17"/>
    </row>
    <row r="52" spans="2:12" s="11" customFormat="1" ht="46.5" customHeight="1">
      <c r="B52" s="12"/>
      <c r="C52" s="111">
        <v>33</v>
      </c>
      <c r="D52" s="124">
        <v>1</v>
      </c>
      <c r="E52" s="112">
        <v>17.3</v>
      </c>
      <c r="F52" s="119" t="s">
        <v>115</v>
      </c>
      <c r="G52" s="112" t="s">
        <v>89</v>
      </c>
      <c r="H52" s="112">
        <v>4</v>
      </c>
      <c r="I52" s="114"/>
      <c r="J52" s="125"/>
      <c r="K52" s="126"/>
      <c r="L52" s="18"/>
    </row>
    <row r="53" spans="2:12" s="11" customFormat="1" ht="32.25" customHeight="1">
      <c r="B53" s="12"/>
      <c r="C53" s="111">
        <v>34</v>
      </c>
      <c r="D53" s="124">
        <v>2</v>
      </c>
      <c r="E53" s="112">
        <v>18.899999999999999</v>
      </c>
      <c r="F53" s="119" t="s">
        <v>99</v>
      </c>
      <c r="G53" s="112" t="s">
        <v>91</v>
      </c>
      <c r="H53" s="112">
        <v>35</v>
      </c>
      <c r="I53" s="114"/>
      <c r="J53" s="125"/>
      <c r="K53" s="126"/>
      <c r="L53" s="18"/>
    </row>
    <row r="54" spans="2:12" s="11" customFormat="1" ht="30" customHeight="1">
      <c r="B54" s="12"/>
      <c r="C54" s="111">
        <v>35</v>
      </c>
      <c r="D54" s="124">
        <v>3</v>
      </c>
      <c r="E54" s="112">
        <v>18.23</v>
      </c>
      <c r="F54" s="119" t="s">
        <v>113</v>
      </c>
      <c r="G54" s="112" t="s">
        <v>91</v>
      </c>
      <c r="H54" s="112">
        <v>85</v>
      </c>
      <c r="I54" s="114"/>
      <c r="J54" s="125"/>
      <c r="K54" s="126"/>
      <c r="L54" s="18"/>
    </row>
    <row r="55" spans="2:12" s="11" customFormat="1" ht="58.5" customHeight="1">
      <c r="B55" s="12"/>
      <c r="C55" s="111">
        <v>36</v>
      </c>
      <c r="D55" s="124">
        <v>4</v>
      </c>
      <c r="E55" s="112">
        <v>18.260000000000002</v>
      </c>
      <c r="F55" s="119" t="s">
        <v>90</v>
      </c>
      <c r="G55" s="112" t="s">
        <v>91</v>
      </c>
      <c r="H55" s="112">
        <v>45</v>
      </c>
      <c r="I55" s="114"/>
      <c r="J55" s="125"/>
      <c r="K55" s="126"/>
      <c r="L55" s="13"/>
    </row>
    <row r="56" spans="2:12" ht="39" customHeight="1">
      <c r="B56" s="3"/>
      <c r="C56" s="111">
        <v>37</v>
      </c>
      <c r="D56" s="124">
        <v>5</v>
      </c>
      <c r="E56" s="112">
        <v>14.1</v>
      </c>
      <c r="F56" s="121" t="s">
        <v>94</v>
      </c>
      <c r="G56" s="112" t="s">
        <v>91</v>
      </c>
      <c r="H56" s="112">
        <v>25</v>
      </c>
      <c r="I56" s="114"/>
      <c r="J56" s="125"/>
      <c r="K56" s="126"/>
      <c r="L56" s="4"/>
    </row>
    <row r="57" spans="2:12" ht="47.25" customHeight="1">
      <c r="B57" s="3"/>
      <c r="C57" s="111">
        <v>38</v>
      </c>
      <c r="D57" s="124">
        <v>6</v>
      </c>
      <c r="E57" s="112">
        <v>18.16</v>
      </c>
      <c r="F57" s="121" t="s">
        <v>113</v>
      </c>
      <c r="G57" s="112" t="s">
        <v>91</v>
      </c>
      <c r="H57" s="112">
        <v>45</v>
      </c>
      <c r="I57" s="114"/>
      <c r="J57" s="125"/>
      <c r="K57" s="126"/>
      <c r="L57" s="4"/>
    </row>
    <row r="58" spans="2:12" ht="15" thickBot="1">
      <c r="B58" s="19"/>
      <c r="C58" s="111">
        <v>39</v>
      </c>
      <c r="D58" s="124">
        <v>7</v>
      </c>
      <c r="E58" s="112">
        <v>18.14</v>
      </c>
      <c r="F58" s="119" t="s">
        <v>95</v>
      </c>
      <c r="G58" s="112" t="s">
        <v>91</v>
      </c>
      <c r="H58" s="112">
        <v>20</v>
      </c>
      <c r="I58" s="114"/>
      <c r="J58" s="125"/>
      <c r="K58" s="126"/>
      <c r="L58" s="20"/>
    </row>
    <row r="59" spans="2:12" ht="16" thickTop="1" thickBot="1">
      <c r="C59" s="183" t="s">
        <v>13</v>
      </c>
      <c r="D59" s="184"/>
      <c r="E59" s="184"/>
      <c r="F59" s="184"/>
      <c r="G59" s="184"/>
      <c r="H59" s="184"/>
      <c r="I59" s="185"/>
      <c r="J59" s="130"/>
      <c r="K59" s="131"/>
    </row>
    <row r="60" spans="2:12" ht="17" thickBot="1">
      <c r="C60" s="180" t="s">
        <v>116</v>
      </c>
      <c r="D60" s="181"/>
      <c r="E60" s="181"/>
      <c r="F60" s="181"/>
      <c r="G60" s="181"/>
      <c r="H60" s="181"/>
      <c r="I60" s="181"/>
      <c r="J60" s="181"/>
      <c r="K60" s="182"/>
    </row>
    <row r="61" spans="2:12">
      <c r="C61" s="111">
        <v>40</v>
      </c>
      <c r="D61" s="124">
        <v>1</v>
      </c>
      <c r="E61" s="112">
        <v>18.23</v>
      </c>
      <c r="F61" s="119" t="s">
        <v>113</v>
      </c>
      <c r="G61" s="112" t="s">
        <v>91</v>
      </c>
      <c r="H61" s="112">
        <v>80</v>
      </c>
      <c r="I61" s="114"/>
      <c r="J61" s="125"/>
      <c r="K61" s="126"/>
    </row>
    <row r="62" spans="2:12">
      <c r="C62" s="111">
        <v>41</v>
      </c>
      <c r="D62" s="124">
        <v>2</v>
      </c>
      <c r="E62" s="112">
        <v>18.899999999999999</v>
      </c>
      <c r="F62" s="119" t="s">
        <v>99</v>
      </c>
      <c r="G62" s="112" t="s">
        <v>91</v>
      </c>
      <c r="H62" s="112">
        <v>25</v>
      </c>
      <c r="I62" s="114"/>
      <c r="J62" s="125"/>
      <c r="K62" s="126"/>
    </row>
    <row r="63" spans="2:12">
      <c r="C63" s="111">
        <v>42</v>
      </c>
      <c r="D63" s="124">
        <v>3</v>
      </c>
      <c r="E63" s="112" t="s">
        <v>104</v>
      </c>
      <c r="F63" s="113" t="s">
        <v>86</v>
      </c>
      <c r="G63" s="112" t="s">
        <v>87</v>
      </c>
      <c r="H63" s="112">
        <v>1</v>
      </c>
      <c r="I63" s="114"/>
      <c r="J63" s="125"/>
      <c r="K63" s="126"/>
    </row>
    <row r="64" spans="2:12">
      <c r="C64" s="111">
        <v>43</v>
      </c>
      <c r="D64" s="124">
        <v>4</v>
      </c>
      <c r="E64" s="112">
        <v>14.01</v>
      </c>
      <c r="F64" s="113" t="s">
        <v>117</v>
      </c>
      <c r="G64" s="112" t="s">
        <v>91</v>
      </c>
      <c r="H64" s="112">
        <v>45</v>
      </c>
      <c r="I64" s="114"/>
      <c r="J64" s="125"/>
      <c r="K64" s="126"/>
    </row>
    <row r="65" spans="3:11">
      <c r="C65" s="111">
        <v>44</v>
      </c>
      <c r="D65" s="124">
        <v>5</v>
      </c>
      <c r="E65" s="132">
        <v>15.3</v>
      </c>
      <c r="F65" s="133" t="s">
        <v>118</v>
      </c>
      <c r="G65" s="112" t="s">
        <v>91</v>
      </c>
      <c r="H65" s="112">
        <v>140</v>
      </c>
      <c r="I65" s="114"/>
      <c r="J65" s="125"/>
      <c r="K65" s="126"/>
    </row>
    <row r="66" spans="3:11">
      <c r="C66" s="111">
        <v>45</v>
      </c>
      <c r="D66" s="124">
        <v>6</v>
      </c>
      <c r="E66" s="112">
        <v>18.260000000000002</v>
      </c>
      <c r="F66" s="119" t="s">
        <v>90</v>
      </c>
      <c r="G66" s="112" t="s">
        <v>91</v>
      </c>
      <c r="H66" s="112">
        <v>30</v>
      </c>
      <c r="I66" s="114"/>
      <c r="J66" s="125"/>
      <c r="K66" s="126"/>
    </row>
    <row r="67" spans="3:11">
      <c r="C67" s="111">
        <v>46</v>
      </c>
      <c r="D67" s="124">
        <v>7</v>
      </c>
      <c r="E67" s="112">
        <v>14.1</v>
      </c>
      <c r="F67" s="121" t="s">
        <v>94</v>
      </c>
      <c r="G67" s="112" t="s">
        <v>91</v>
      </c>
      <c r="H67" s="112">
        <v>24</v>
      </c>
      <c r="I67" s="114"/>
      <c r="J67" s="125"/>
      <c r="K67" s="126"/>
    </row>
    <row r="68" spans="3:11">
      <c r="C68" s="111">
        <v>47</v>
      </c>
      <c r="D68" s="124">
        <v>8</v>
      </c>
      <c r="E68" s="112">
        <v>18.14</v>
      </c>
      <c r="F68" s="119" t="s">
        <v>95</v>
      </c>
      <c r="G68" s="112" t="s">
        <v>91</v>
      </c>
      <c r="H68" s="112">
        <v>25</v>
      </c>
      <c r="I68" s="114"/>
      <c r="J68" s="125"/>
      <c r="K68" s="126"/>
    </row>
    <row r="69" spans="3:11">
      <c r="C69" s="186" t="s">
        <v>13</v>
      </c>
      <c r="D69" s="187"/>
      <c r="E69" s="187"/>
      <c r="F69" s="187"/>
      <c r="G69" s="187"/>
      <c r="H69" s="187"/>
      <c r="I69" s="188"/>
      <c r="J69" s="134"/>
      <c r="K69" s="135"/>
    </row>
    <row r="70" spans="3:11" ht="16">
      <c r="C70" s="189" t="s">
        <v>119</v>
      </c>
      <c r="D70" s="190"/>
      <c r="E70" s="190"/>
      <c r="F70" s="190"/>
      <c r="G70" s="190"/>
      <c r="H70" s="190"/>
      <c r="I70" s="190"/>
      <c r="J70" s="190"/>
      <c r="K70" s="191"/>
    </row>
    <row r="71" spans="3:11">
      <c r="C71" s="111">
        <v>48</v>
      </c>
      <c r="D71" s="124">
        <v>1</v>
      </c>
      <c r="E71" s="112">
        <v>18.14</v>
      </c>
      <c r="F71" s="119" t="s">
        <v>95</v>
      </c>
      <c r="G71" s="112" t="s">
        <v>91</v>
      </c>
      <c r="H71" s="112">
        <v>48.25</v>
      </c>
      <c r="I71" s="114"/>
      <c r="J71" s="125"/>
      <c r="K71" s="126"/>
    </row>
    <row r="72" spans="3:11" ht="26">
      <c r="C72" s="111">
        <v>49</v>
      </c>
      <c r="D72" s="124">
        <v>2</v>
      </c>
      <c r="E72" s="112">
        <v>14.1</v>
      </c>
      <c r="F72" s="121" t="s">
        <v>120</v>
      </c>
      <c r="G72" s="112" t="s">
        <v>91</v>
      </c>
      <c r="H72" s="112">
        <v>40</v>
      </c>
      <c r="I72" s="114"/>
      <c r="J72" s="125"/>
      <c r="K72" s="126"/>
    </row>
    <row r="73" spans="3:11">
      <c r="C73" s="111">
        <v>50</v>
      </c>
      <c r="D73" s="124">
        <v>3</v>
      </c>
      <c r="E73" s="112">
        <v>1.32</v>
      </c>
      <c r="F73" s="119" t="s">
        <v>121</v>
      </c>
      <c r="G73" s="112" t="s">
        <v>122</v>
      </c>
      <c r="H73" s="112">
        <v>6</v>
      </c>
      <c r="I73" s="114"/>
      <c r="J73" s="125"/>
      <c r="K73" s="126"/>
    </row>
    <row r="74" spans="3:11">
      <c r="C74" s="111">
        <v>51</v>
      </c>
      <c r="D74" s="124">
        <v>4</v>
      </c>
      <c r="E74" s="112">
        <v>17.03</v>
      </c>
      <c r="F74" s="113" t="s">
        <v>123</v>
      </c>
      <c r="G74" s="112" t="s">
        <v>122</v>
      </c>
      <c r="H74" s="112">
        <v>6</v>
      </c>
      <c r="I74" s="114"/>
      <c r="J74" s="125"/>
      <c r="K74" s="126"/>
    </row>
    <row r="75" spans="3:11">
      <c r="C75" s="111">
        <v>52</v>
      </c>
      <c r="D75" s="124">
        <v>5</v>
      </c>
      <c r="E75" s="112">
        <v>17.065999999999999</v>
      </c>
      <c r="F75" s="113" t="s">
        <v>124</v>
      </c>
      <c r="G75" s="112" t="s">
        <v>89</v>
      </c>
      <c r="H75" s="112">
        <v>6</v>
      </c>
      <c r="I75" s="114"/>
      <c r="J75" s="125"/>
      <c r="K75" s="126"/>
    </row>
    <row r="76" spans="3:11">
      <c r="C76" s="111">
        <v>53</v>
      </c>
      <c r="D76" s="124">
        <v>6</v>
      </c>
      <c r="E76" s="112">
        <v>17.09</v>
      </c>
      <c r="F76" s="113" t="s">
        <v>125</v>
      </c>
      <c r="G76" s="112" t="s">
        <v>89</v>
      </c>
      <c r="H76" s="112">
        <v>4</v>
      </c>
      <c r="I76" s="114"/>
      <c r="J76" s="125"/>
      <c r="K76" s="126"/>
    </row>
    <row r="77" spans="3:11">
      <c r="C77" s="111">
        <v>54</v>
      </c>
      <c r="D77" s="124">
        <v>7</v>
      </c>
      <c r="E77" s="112">
        <v>5.08</v>
      </c>
      <c r="F77" s="113" t="s">
        <v>126</v>
      </c>
      <c r="G77" s="112" t="s">
        <v>91</v>
      </c>
      <c r="H77" s="112">
        <v>3</v>
      </c>
      <c r="I77" s="114"/>
      <c r="J77" s="125"/>
      <c r="K77" s="126"/>
    </row>
    <row r="78" spans="3:11">
      <c r="C78" s="111">
        <v>55</v>
      </c>
      <c r="D78" s="124">
        <v>8</v>
      </c>
      <c r="E78" s="112" t="s">
        <v>104</v>
      </c>
      <c r="F78" s="119" t="s">
        <v>113</v>
      </c>
      <c r="G78" s="112" t="s">
        <v>91</v>
      </c>
      <c r="H78" s="112">
        <v>60</v>
      </c>
      <c r="I78" s="114"/>
      <c r="J78" s="125"/>
      <c r="K78" s="126"/>
    </row>
    <row r="79" spans="3:11">
      <c r="C79" s="111">
        <v>56</v>
      </c>
      <c r="D79" s="124">
        <v>9</v>
      </c>
      <c r="E79" s="112" t="s">
        <v>108</v>
      </c>
      <c r="F79" s="119" t="s">
        <v>127</v>
      </c>
      <c r="G79" s="112" t="s">
        <v>91</v>
      </c>
      <c r="H79" s="112">
        <v>41.704700000000003</v>
      </c>
      <c r="I79" s="136"/>
      <c r="J79" s="125"/>
      <c r="K79" s="126"/>
    </row>
    <row r="80" spans="3:11" ht="26">
      <c r="C80" s="111">
        <v>57</v>
      </c>
      <c r="D80" s="124">
        <v>10</v>
      </c>
      <c r="E80" s="112" t="s">
        <v>110</v>
      </c>
      <c r="F80" s="119" t="s">
        <v>128</v>
      </c>
      <c r="G80" s="112" t="s">
        <v>89</v>
      </c>
      <c r="H80" s="112">
        <v>1</v>
      </c>
      <c r="I80" s="136"/>
      <c r="J80" s="125"/>
      <c r="K80" s="126"/>
    </row>
    <row r="81" spans="3:11">
      <c r="C81" s="192" t="s">
        <v>13</v>
      </c>
      <c r="D81" s="193"/>
      <c r="E81" s="193"/>
      <c r="F81" s="193"/>
      <c r="G81" s="193"/>
      <c r="H81" s="193"/>
      <c r="I81" s="194"/>
      <c r="J81" s="137"/>
      <c r="K81" s="138"/>
    </row>
    <row r="82" spans="3:11">
      <c r="C82" s="169"/>
      <c r="D82" s="170"/>
      <c r="E82" s="170"/>
      <c r="F82" s="170"/>
      <c r="G82" s="170"/>
      <c r="H82" s="139"/>
      <c r="I82" s="140"/>
      <c r="J82" s="140"/>
      <c r="K82" s="141"/>
    </row>
    <row r="83" spans="3:11">
      <c r="C83" s="142"/>
      <c r="D83" s="16"/>
      <c r="E83" s="16"/>
      <c r="F83" s="171" t="s">
        <v>129</v>
      </c>
      <c r="G83" s="172"/>
      <c r="H83" s="172"/>
      <c r="I83" s="172"/>
      <c r="J83" s="173"/>
      <c r="K83" s="143"/>
    </row>
    <row r="84" spans="3:11">
      <c r="C84" s="142"/>
      <c r="D84" s="15"/>
      <c r="E84" s="14"/>
      <c r="F84" s="171" t="s">
        <v>130</v>
      </c>
      <c r="G84" s="172"/>
      <c r="H84" s="172"/>
      <c r="I84" s="172"/>
      <c r="J84" s="173"/>
      <c r="K84" s="144"/>
    </row>
    <row r="85" spans="3:11">
      <c r="C85" s="142"/>
      <c r="D85" s="15"/>
      <c r="E85" s="15"/>
      <c r="F85" s="174" t="s">
        <v>14</v>
      </c>
      <c r="G85" s="172"/>
      <c r="H85" s="172"/>
      <c r="I85" s="172"/>
      <c r="J85" s="173"/>
      <c r="K85" s="145"/>
    </row>
    <row r="87" spans="3:11">
      <c r="C87" s="175" t="s">
        <v>15</v>
      </c>
      <c r="D87" s="176"/>
      <c r="E87" s="176"/>
      <c r="F87" s="177"/>
      <c r="G87" s="156" t="s">
        <v>8</v>
      </c>
      <c r="H87" s="156"/>
      <c r="I87" s="156"/>
      <c r="J87" s="178" t="s">
        <v>131</v>
      </c>
      <c r="K87" s="179"/>
    </row>
    <row r="88" spans="3:11">
      <c r="C88" s="164" t="s">
        <v>16</v>
      </c>
      <c r="D88" s="165"/>
      <c r="E88" s="165"/>
      <c r="F88" s="166"/>
      <c r="G88" s="157" t="s">
        <v>17</v>
      </c>
      <c r="H88" s="157"/>
      <c r="I88" s="146" t="s">
        <v>18</v>
      </c>
      <c r="J88" s="158"/>
      <c r="K88" s="159"/>
    </row>
    <row r="89" spans="3:11">
      <c r="C89" s="164" t="s">
        <v>19</v>
      </c>
      <c r="D89" s="165"/>
      <c r="E89" s="165"/>
      <c r="F89" s="166"/>
      <c r="G89" s="167" t="s">
        <v>132</v>
      </c>
      <c r="H89" s="168"/>
      <c r="I89" s="146" t="s">
        <v>20</v>
      </c>
      <c r="J89" s="158"/>
      <c r="K89" s="159"/>
    </row>
    <row r="90" spans="3:11">
      <c r="C90" s="107"/>
      <c r="D90" s="108"/>
      <c r="E90" s="108"/>
      <c r="F90" s="147"/>
      <c r="G90" s="156" t="s">
        <v>68</v>
      </c>
      <c r="H90" s="157"/>
      <c r="I90" s="146" t="s">
        <v>21</v>
      </c>
      <c r="J90" s="158"/>
      <c r="K90" s="159"/>
    </row>
    <row r="91" spans="3:11">
      <c r="C91" s="148"/>
      <c r="D91" s="149"/>
      <c r="E91" s="149"/>
      <c r="F91" s="150"/>
      <c r="G91" s="157" t="s">
        <v>22</v>
      </c>
      <c r="H91" s="157"/>
      <c r="I91" s="146" t="s">
        <v>23</v>
      </c>
      <c r="J91" s="160"/>
      <c r="K91" s="161"/>
    </row>
    <row r="92" spans="3:11">
      <c r="C92" s="151"/>
      <c r="D92" s="152"/>
      <c r="E92" s="153"/>
      <c r="F92" s="150"/>
      <c r="G92" s="162"/>
      <c r="H92" s="163"/>
      <c r="I92" s="154"/>
      <c r="J92" s="154"/>
      <c r="K92" s="155"/>
    </row>
  </sheetData>
  <mergeCells count="46">
    <mergeCell ref="C7:K8"/>
    <mergeCell ref="B1:G1"/>
    <mergeCell ref="B2:E2"/>
    <mergeCell ref="B4:L4"/>
    <mergeCell ref="C5:K5"/>
    <mergeCell ref="C6:K6"/>
    <mergeCell ref="C9:K9"/>
    <mergeCell ref="C10:K10"/>
    <mergeCell ref="C11:C12"/>
    <mergeCell ref="D11:D12"/>
    <mergeCell ref="F11:F12"/>
    <mergeCell ref="G11:G12"/>
    <mergeCell ref="H11:H12"/>
    <mergeCell ref="I11:I12"/>
    <mergeCell ref="J11:J12"/>
    <mergeCell ref="K11:K12"/>
    <mergeCell ref="C81:I81"/>
    <mergeCell ref="C13:K13"/>
    <mergeCell ref="C23:I23"/>
    <mergeCell ref="C24:K24"/>
    <mergeCell ref="C35:I35"/>
    <mergeCell ref="C36:K36"/>
    <mergeCell ref="C50:I50"/>
    <mergeCell ref="C51:K51"/>
    <mergeCell ref="C59:I59"/>
    <mergeCell ref="C60:K60"/>
    <mergeCell ref="C69:I69"/>
    <mergeCell ref="C70:K70"/>
    <mergeCell ref="C82:G82"/>
    <mergeCell ref="F83:J83"/>
    <mergeCell ref="F84:J84"/>
    <mergeCell ref="F85:J85"/>
    <mergeCell ref="C87:F87"/>
    <mergeCell ref="G87:I87"/>
    <mergeCell ref="J87:K87"/>
    <mergeCell ref="C88:F88"/>
    <mergeCell ref="G88:H88"/>
    <mergeCell ref="J88:K88"/>
    <mergeCell ref="C89:F89"/>
    <mergeCell ref="G89:H89"/>
    <mergeCell ref="J89:K89"/>
    <mergeCell ref="G90:H90"/>
    <mergeCell ref="J90:K90"/>
    <mergeCell ref="G91:H91"/>
    <mergeCell ref="J91:K91"/>
    <mergeCell ref="G92:H92"/>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6" zoomScale="90" zoomScaleNormal="80" zoomScaleSheetLayoutView="90" zoomScalePageLayoutView="85" workbookViewId="0">
      <selection activeCell="R6" sqref="R6"/>
    </sheetView>
  </sheetViews>
  <sheetFormatPr baseColWidth="10" defaultColWidth="11.5" defaultRowHeight="14"/>
  <cols>
    <col min="1" max="2" width="3.1640625" style="21" customWidth="1"/>
    <col min="3" max="3" width="14.6640625" style="21" customWidth="1"/>
    <col min="4" max="4" width="13" style="21" customWidth="1"/>
    <col min="5" max="11" width="11.5" style="21"/>
    <col min="12" max="12" width="12.83203125" style="21" customWidth="1"/>
    <col min="13" max="14" width="11.5" style="21"/>
    <col min="15" max="15" width="18.6640625" style="21" customWidth="1"/>
    <col min="16" max="17" width="3.1640625" style="21" customWidth="1"/>
    <col min="18" max="16384" width="11.5" style="21"/>
  </cols>
  <sheetData>
    <row r="1" spans="2:16">
      <c r="B1" s="213" t="s">
        <v>24</v>
      </c>
      <c r="C1" s="213"/>
      <c r="D1" s="213"/>
      <c r="E1" s="213"/>
      <c r="F1" s="213"/>
      <c r="G1" s="213"/>
      <c r="H1" s="213"/>
      <c r="I1" s="213"/>
      <c r="J1" s="213"/>
      <c r="K1" s="213"/>
      <c r="L1" s="213"/>
    </row>
    <row r="2" spans="2:16">
      <c r="B2" s="213" t="s">
        <v>1</v>
      </c>
      <c r="C2" s="213"/>
      <c r="D2" s="213"/>
      <c r="E2" s="213"/>
    </row>
    <row r="3" spans="2:16" ht="15" thickBot="1"/>
    <row r="4" spans="2:16" ht="25.5" customHeight="1" thickTop="1">
      <c r="B4" s="225"/>
      <c r="C4" s="226"/>
      <c r="D4" s="226"/>
      <c r="E4" s="226"/>
      <c r="F4" s="226"/>
      <c r="G4" s="226"/>
      <c r="H4" s="226"/>
      <c r="I4" s="226"/>
      <c r="J4" s="226"/>
      <c r="K4" s="226"/>
      <c r="L4" s="226"/>
      <c r="M4" s="226"/>
      <c r="N4" s="226"/>
      <c r="O4" s="226"/>
      <c r="P4" s="227"/>
    </row>
    <row r="5" spans="2:16" ht="36.75" customHeight="1">
      <c r="B5" s="23"/>
      <c r="C5" s="321" t="s">
        <v>25</v>
      </c>
      <c r="D5" s="321"/>
      <c r="E5" s="321"/>
      <c r="F5" s="321"/>
      <c r="G5" s="321"/>
      <c r="H5" s="321"/>
      <c r="I5" s="321"/>
      <c r="J5" s="321"/>
      <c r="K5" s="321"/>
      <c r="L5" s="321"/>
      <c r="M5" s="321"/>
      <c r="N5" s="321"/>
      <c r="O5" s="321"/>
      <c r="P5" s="22"/>
    </row>
    <row r="6" spans="2:16" ht="15" thickBot="1">
      <c r="B6" s="23"/>
      <c r="P6" s="22"/>
    </row>
    <row r="7" spans="2:16">
      <c r="B7" s="23"/>
      <c r="C7" s="325"/>
      <c r="D7" s="327"/>
      <c r="E7" s="328"/>
      <c r="F7" s="328"/>
      <c r="G7" s="328"/>
      <c r="H7" s="328"/>
      <c r="I7" s="328"/>
      <c r="J7" s="328"/>
      <c r="K7" s="329"/>
      <c r="L7" s="296"/>
      <c r="M7" s="297"/>
      <c r="N7" s="297"/>
      <c r="O7" s="298"/>
      <c r="P7" s="22"/>
    </row>
    <row r="8" spans="2:16">
      <c r="B8" s="23"/>
      <c r="C8" s="326"/>
      <c r="D8" s="308" t="s">
        <v>26</v>
      </c>
      <c r="E8" s="309"/>
      <c r="F8" s="309"/>
      <c r="G8" s="309"/>
      <c r="H8" s="309"/>
      <c r="I8" s="309"/>
      <c r="J8" s="309"/>
      <c r="K8" s="310"/>
      <c r="L8" s="299"/>
      <c r="M8" s="300"/>
      <c r="N8" s="300"/>
      <c r="O8" s="301"/>
      <c r="P8" s="22"/>
    </row>
    <row r="9" spans="2:16">
      <c r="B9" s="23"/>
      <c r="C9" s="326"/>
      <c r="D9" s="308"/>
      <c r="E9" s="309"/>
      <c r="F9" s="309"/>
      <c r="G9" s="309"/>
      <c r="H9" s="309"/>
      <c r="I9" s="309"/>
      <c r="J9" s="309"/>
      <c r="K9" s="310"/>
      <c r="L9" s="311" t="s">
        <v>27</v>
      </c>
      <c r="M9" s="302"/>
      <c r="N9" s="303"/>
      <c r="O9" s="304"/>
      <c r="P9" s="22"/>
    </row>
    <row r="10" spans="2:16">
      <c r="B10" s="23"/>
      <c r="C10" s="326"/>
      <c r="D10" s="308" t="s">
        <v>28</v>
      </c>
      <c r="E10" s="309"/>
      <c r="F10" s="309"/>
      <c r="G10" s="309"/>
      <c r="H10" s="309"/>
      <c r="I10" s="309"/>
      <c r="J10" s="309"/>
      <c r="K10" s="310"/>
      <c r="L10" s="330"/>
      <c r="M10" s="305"/>
      <c r="N10" s="306"/>
      <c r="O10" s="307"/>
      <c r="P10" s="22"/>
    </row>
    <row r="11" spans="2:16" ht="12.75" customHeight="1">
      <c r="B11" s="23"/>
      <c r="C11" s="326"/>
      <c r="D11" s="322"/>
      <c r="E11" s="323"/>
      <c r="F11" s="323"/>
      <c r="G11" s="323"/>
      <c r="H11" s="323"/>
      <c r="I11" s="323"/>
      <c r="J11" s="323"/>
      <c r="K11" s="324"/>
      <c r="L11" s="311" t="s">
        <v>29</v>
      </c>
      <c r="M11" s="311">
        <v>1</v>
      </c>
      <c r="N11" s="311" t="s">
        <v>30</v>
      </c>
      <c r="O11" s="294">
        <v>1</v>
      </c>
      <c r="P11" s="22"/>
    </row>
    <row r="12" spans="2:16">
      <c r="B12" s="23"/>
      <c r="C12" s="326"/>
      <c r="D12" s="322"/>
      <c r="E12" s="323"/>
      <c r="F12" s="323"/>
      <c r="G12" s="323"/>
      <c r="H12" s="323"/>
      <c r="I12" s="323"/>
      <c r="J12" s="323"/>
      <c r="K12" s="324"/>
      <c r="L12" s="312"/>
      <c r="M12" s="312"/>
      <c r="N12" s="312"/>
      <c r="O12" s="295"/>
      <c r="P12" s="22"/>
    </row>
    <row r="13" spans="2:16">
      <c r="B13" s="23"/>
      <c r="C13" s="326"/>
      <c r="D13" s="308" t="s">
        <v>31</v>
      </c>
      <c r="E13" s="309"/>
      <c r="F13" s="309"/>
      <c r="G13" s="309"/>
      <c r="H13" s="309"/>
      <c r="I13" s="309"/>
      <c r="J13" s="309"/>
      <c r="K13" s="310"/>
      <c r="L13" s="312"/>
      <c r="M13" s="312"/>
      <c r="N13" s="312"/>
      <c r="O13" s="295"/>
      <c r="P13" s="22"/>
    </row>
    <row r="14" spans="2:16" ht="15" thickBot="1">
      <c r="B14" s="23"/>
      <c r="C14" s="26"/>
      <c r="D14" s="27"/>
      <c r="E14" s="27"/>
      <c r="F14" s="27"/>
      <c r="G14" s="27"/>
      <c r="H14" s="27"/>
      <c r="I14" s="27"/>
      <c r="J14" s="27"/>
      <c r="K14" s="27"/>
      <c r="L14" s="27"/>
      <c r="M14" s="28"/>
      <c r="N14" s="28"/>
      <c r="O14" s="29"/>
      <c r="P14" s="22"/>
    </row>
    <row r="15" spans="2:16">
      <c r="B15" s="23"/>
      <c r="C15" s="30"/>
      <c r="D15" s="24"/>
      <c r="E15" s="24"/>
      <c r="F15" s="24"/>
      <c r="G15" s="24"/>
      <c r="H15" s="24"/>
      <c r="I15" s="24"/>
      <c r="J15" s="24"/>
      <c r="K15" s="24"/>
      <c r="L15" s="31" t="s">
        <v>32</v>
      </c>
      <c r="M15" s="32" t="s">
        <v>33</v>
      </c>
      <c r="N15" s="32" t="s">
        <v>34</v>
      </c>
      <c r="O15" s="33" t="s">
        <v>35</v>
      </c>
      <c r="P15" s="22"/>
    </row>
    <row r="16" spans="2:16">
      <c r="B16" s="23"/>
      <c r="C16" s="34"/>
      <c r="D16" s="25"/>
      <c r="E16" s="25"/>
      <c r="F16" s="25"/>
      <c r="G16" s="25"/>
      <c r="H16" s="25"/>
      <c r="I16" s="25"/>
      <c r="J16" s="25"/>
      <c r="K16" s="25"/>
      <c r="L16" s="35"/>
      <c r="M16" s="36"/>
      <c r="N16" s="36"/>
      <c r="O16" s="37"/>
      <c r="P16" s="22"/>
    </row>
    <row r="17" spans="2:16" ht="18" customHeight="1">
      <c r="B17" s="23"/>
      <c r="C17" s="234" t="s">
        <v>36</v>
      </c>
      <c r="D17" s="235"/>
      <c r="E17" s="235"/>
      <c r="F17" s="235"/>
      <c r="G17" s="25"/>
      <c r="H17" s="25"/>
      <c r="I17" s="25" t="s">
        <v>37</v>
      </c>
      <c r="K17" s="25"/>
      <c r="L17" s="35"/>
      <c r="O17" s="38"/>
      <c r="P17" s="22"/>
    </row>
    <row r="18" spans="2:16">
      <c r="B18" s="23"/>
      <c r="C18" s="39"/>
      <c r="D18" s="40"/>
      <c r="E18" s="40"/>
      <c r="F18" s="40"/>
      <c r="G18" s="40"/>
      <c r="H18" s="40"/>
      <c r="I18" s="40"/>
      <c r="J18" s="40"/>
      <c r="K18" s="40"/>
      <c r="L18" s="40"/>
      <c r="M18" s="40"/>
      <c r="N18" s="40"/>
      <c r="O18" s="41"/>
      <c r="P18" s="22"/>
    </row>
    <row r="19" spans="2:16" ht="15" thickBot="1">
      <c r="B19" s="23"/>
      <c r="C19" s="42"/>
      <c r="D19" s="43"/>
      <c r="E19" s="43"/>
      <c r="F19" s="43"/>
      <c r="G19" s="43"/>
      <c r="H19" s="43"/>
      <c r="I19" s="43"/>
      <c r="J19" s="43"/>
      <c r="K19" s="43"/>
      <c r="L19" s="43"/>
      <c r="M19" s="43"/>
      <c r="N19" s="43"/>
      <c r="O19" s="44"/>
      <c r="P19" s="22"/>
    </row>
    <row r="20" spans="2:16" ht="15" thickBot="1">
      <c r="B20" s="23"/>
      <c r="C20" s="45"/>
      <c r="D20" s="46"/>
      <c r="E20" s="46"/>
      <c r="F20" s="46"/>
      <c r="G20" s="46"/>
      <c r="H20" s="46"/>
      <c r="K20" s="46"/>
      <c r="L20" s="46"/>
      <c r="M20" s="46"/>
      <c r="N20" s="46"/>
      <c r="O20" s="47"/>
      <c r="P20" s="22"/>
    </row>
    <row r="21" spans="2:16">
      <c r="B21" s="23"/>
      <c r="C21" s="317" t="s">
        <v>38</v>
      </c>
      <c r="D21" s="318"/>
      <c r="E21" s="318"/>
      <c r="F21" s="318"/>
      <c r="G21" s="318"/>
      <c r="H21" s="318"/>
      <c r="I21" s="318"/>
      <c r="J21" s="318"/>
      <c r="K21" s="318"/>
      <c r="L21" s="318"/>
      <c r="M21" s="318"/>
      <c r="N21" s="318"/>
      <c r="O21" s="319"/>
      <c r="P21" s="22"/>
    </row>
    <row r="22" spans="2:16" ht="15" thickBot="1">
      <c r="B22" s="23"/>
      <c r="C22" s="48"/>
      <c r="O22" s="49"/>
      <c r="P22" s="22"/>
    </row>
    <row r="23" spans="2:16">
      <c r="B23" s="23"/>
      <c r="C23" s="50" t="s">
        <v>39</v>
      </c>
      <c r="D23" s="291" t="s">
        <v>40</v>
      </c>
      <c r="E23" s="292"/>
      <c r="F23" s="292"/>
      <c r="G23" s="292"/>
      <c r="H23" s="292"/>
      <c r="I23" s="292"/>
      <c r="J23" s="292"/>
      <c r="K23" s="292"/>
      <c r="L23" s="293"/>
      <c r="M23" s="315" t="s">
        <v>41</v>
      </c>
      <c r="N23" s="316"/>
      <c r="O23" s="50" t="s">
        <v>10</v>
      </c>
      <c r="P23" s="22"/>
    </row>
    <row r="24" spans="2:16" ht="15" thickBot="1">
      <c r="B24" s="23"/>
      <c r="C24" s="51"/>
      <c r="D24" s="283"/>
      <c r="E24" s="284"/>
      <c r="F24" s="284"/>
      <c r="G24" s="284"/>
      <c r="H24" s="284"/>
      <c r="I24" s="284"/>
      <c r="J24" s="284"/>
      <c r="K24" s="284"/>
      <c r="L24" s="285"/>
      <c r="M24" s="283"/>
      <c r="N24" s="285"/>
      <c r="O24" s="52"/>
      <c r="P24" s="22"/>
    </row>
    <row r="25" spans="2:16">
      <c r="B25" s="23"/>
      <c r="C25" s="258" t="s">
        <v>42</v>
      </c>
      <c r="D25" s="259"/>
      <c r="E25" s="259"/>
      <c r="F25" s="259"/>
      <c r="G25" s="259"/>
      <c r="H25" s="259"/>
      <c r="I25" s="259"/>
      <c r="J25" s="259"/>
      <c r="K25" s="259"/>
      <c r="L25" s="259"/>
      <c r="M25" s="259"/>
      <c r="N25" s="259"/>
      <c r="O25" s="260"/>
      <c r="P25" s="22"/>
    </row>
    <row r="26" spans="2:16">
      <c r="B26" s="23"/>
      <c r="C26" s="261"/>
      <c r="D26" s="262"/>
      <c r="E26" s="262"/>
      <c r="F26" s="262"/>
      <c r="G26" s="262"/>
      <c r="H26" s="262"/>
      <c r="I26" s="262"/>
      <c r="J26" s="262"/>
      <c r="K26" s="262"/>
      <c r="L26" s="262"/>
      <c r="M26" s="262"/>
      <c r="N26" s="262"/>
      <c r="O26" s="263"/>
      <c r="P26" s="22"/>
    </row>
    <row r="27" spans="2:16" ht="15" thickBot="1">
      <c r="B27" s="23"/>
      <c r="C27" s="264"/>
      <c r="D27" s="265"/>
      <c r="E27" s="265"/>
      <c r="F27" s="265"/>
      <c r="G27" s="265"/>
      <c r="H27" s="265"/>
      <c r="I27" s="265"/>
      <c r="J27" s="265"/>
      <c r="K27" s="265"/>
      <c r="L27" s="265"/>
      <c r="M27" s="265"/>
      <c r="N27" s="265"/>
      <c r="O27" s="266"/>
      <c r="P27" s="22"/>
    </row>
    <row r="28" spans="2:16">
      <c r="B28" s="23"/>
      <c r="C28" s="269" t="s">
        <v>40</v>
      </c>
      <c r="D28" s="313"/>
      <c r="E28" s="313"/>
      <c r="F28" s="313"/>
      <c r="G28" s="314"/>
      <c r="H28" s="272" t="s">
        <v>43</v>
      </c>
      <c r="I28" s="313"/>
      <c r="J28" s="281" t="s">
        <v>44</v>
      </c>
      <c r="K28" s="282"/>
      <c r="L28" s="54" t="s">
        <v>45</v>
      </c>
      <c r="M28" s="272" t="s">
        <v>46</v>
      </c>
      <c r="N28" s="271"/>
      <c r="O28" s="55" t="s">
        <v>47</v>
      </c>
      <c r="P28" s="22"/>
    </row>
    <row r="29" spans="2:16">
      <c r="B29" s="23"/>
      <c r="C29" s="242"/>
      <c r="D29" s="243"/>
      <c r="E29" s="243"/>
      <c r="F29" s="243"/>
      <c r="G29" s="268"/>
      <c r="H29" s="320"/>
      <c r="I29" s="268"/>
      <c r="J29" s="320"/>
      <c r="K29" s="268"/>
      <c r="L29" s="57"/>
      <c r="M29" s="289"/>
      <c r="N29" s="290"/>
      <c r="O29" s="58"/>
      <c r="P29" s="22"/>
    </row>
    <row r="30" spans="2:16">
      <c r="B30" s="23"/>
      <c r="C30" s="59"/>
      <c r="D30" s="60"/>
      <c r="E30" s="60"/>
      <c r="F30" s="60"/>
      <c r="G30" s="61"/>
      <c r="H30" s="62"/>
      <c r="I30" s="61"/>
      <c r="J30" s="62"/>
      <c r="K30" s="61"/>
      <c r="L30" s="57"/>
      <c r="M30" s="289"/>
      <c r="N30" s="290"/>
      <c r="O30" s="58"/>
      <c r="P30" s="22"/>
    </row>
    <row r="31" spans="2:16" ht="15" thickBot="1">
      <c r="B31" s="23"/>
      <c r="C31" s="254"/>
      <c r="D31" s="255"/>
      <c r="E31" s="255"/>
      <c r="F31" s="255"/>
      <c r="G31" s="267"/>
      <c r="H31" s="286"/>
      <c r="I31" s="267"/>
      <c r="J31" s="286"/>
      <c r="K31" s="267"/>
      <c r="L31" s="63"/>
      <c r="M31" s="287"/>
      <c r="N31" s="288"/>
      <c r="O31" s="58"/>
      <c r="P31" s="22"/>
    </row>
    <row r="32" spans="2:16" ht="15" thickBot="1">
      <c r="B32" s="23"/>
      <c r="C32" s="248" t="s">
        <v>48</v>
      </c>
      <c r="D32" s="249"/>
      <c r="E32" s="249"/>
      <c r="F32" s="249"/>
      <c r="G32" s="249"/>
      <c r="H32" s="249"/>
      <c r="I32" s="249"/>
      <c r="J32" s="249"/>
      <c r="K32" s="249"/>
      <c r="L32" s="249"/>
      <c r="M32" s="249"/>
      <c r="N32" s="250"/>
      <c r="O32" s="64"/>
      <c r="P32" s="22"/>
    </row>
    <row r="33" spans="2:16" ht="13.5" customHeight="1">
      <c r="B33" s="23"/>
      <c r="C33" s="258" t="s">
        <v>49</v>
      </c>
      <c r="D33" s="259"/>
      <c r="E33" s="259"/>
      <c r="F33" s="259"/>
      <c r="G33" s="259"/>
      <c r="H33" s="259"/>
      <c r="I33" s="259"/>
      <c r="J33" s="259"/>
      <c r="K33" s="259"/>
      <c r="L33" s="259"/>
      <c r="M33" s="259"/>
      <c r="N33" s="259"/>
      <c r="O33" s="260"/>
      <c r="P33" s="22"/>
    </row>
    <row r="34" spans="2:16">
      <c r="B34" s="23"/>
      <c r="C34" s="261"/>
      <c r="D34" s="262"/>
      <c r="E34" s="262"/>
      <c r="F34" s="262"/>
      <c r="G34" s="262"/>
      <c r="H34" s="262"/>
      <c r="I34" s="262"/>
      <c r="J34" s="262"/>
      <c r="K34" s="262"/>
      <c r="L34" s="262"/>
      <c r="M34" s="262"/>
      <c r="N34" s="262"/>
      <c r="O34" s="263"/>
      <c r="P34" s="22"/>
    </row>
    <row r="35" spans="2:16" ht="15" thickBot="1">
      <c r="B35" s="23"/>
      <c r="C35" s="264"/>
      <c r="D35" s="265"/>
      <c r="E35" s="265"/>
      <c r="F35" s="265"/>
      <c r="G35" s="265"/>
      <c r="H35" s="265"/>
      <c r="I35" s="265"/>
      <c r="J35" s="265"/>
      <c r="K35" s="265"/>
      <c r="L35" s="265"/>
      <c r="M35" s="265"/>
      <c r="N35" s="265"/>
      <c r="O35" s="266"/>
      <c r="P35" s="22"/>
    </row>
    <row r="36" spans="2:16">
      <c r="B36" s="23"/>
      <c r="C36" s="269" t="s">
        <v>40</v>
      </c>
      <c r="D36" s="270"/>
      <c r="E36" s="270"/>
      <c r="F36" s="270"/>
      <c r="G36" s="270"/>
      <c r="H36" s="270"/>
      <c r="I36" s="270"/>
      <c r="J36" s="271"/>
      <c r="K36" s="53" t="s">
        <v>41</v>
      </c>
      <c r="L36" s="54" t="s">
        <v>10</v>
      </c>
      <c r="M36" s="272" t="s">
        <v>50</v>
      </c>
      <c r="N36" s="271"/>
      <c r="O36" s="55" t="s">
        <v>47</v>
      </c>
      <c r="P36" s="22"/>
    </row>
    <row r="37" spans="2:16">
      <c r="B37" s="23"/>
      <c r="C37" s="242"/>
      <c r="D37" s="243"/>
      <c r="E37" s="243"/>
      <c r="F37" s="243"/>
      <c r="G37" s="243"/>
      <c r="H37" s="243"/>
      <c r="I37" s="243"/>
      <c r="J37" s="268"/>
      <c r="K37" s="66"/>
      <c r="L37" s="67"/>
      <c r="M37" s="273"/>
      <c r="N37" s="274"/>
      <c r="O37" s="58"/>
      <c r="P37" s="22"/>
    </row>
    <row r="38" spans="2:16" ht="15" thickBot="1">
      <c r="B38" s="23"/>
      <c r="C38" s="254"/>
      <c r="D38" s="255"/>
      <c r="E38" s="255"/>
      <c r="F38" s="255"/>
      <c r="G38" s="255"/>
      <c r="H38" s="255"/>
      <c r="I38" s="255"/>
      <c r="J38" s="267"/>
      <c r="K38" s="60"/>
      <c r="L38" s="68"/>
      <c r="M38" s="256"/>
      <c r="N38" s="257"/>
      <c r="O38" s="69"/>
      <c r="P38" s="22"/>
    </row>
    <row r="39" spans="2:16" ht="15" thickBot="1">
      <c r="B39" s="23"/>
      <c r="C39" s="248" t="s">
        <v>48</v>
      </c>
      <c r="D39" s="249"/>
      <c r="E39" s="249"/>
      <c r="F39" s="249"/>
      <c r="G39" s="249"/>
      <c r="H39" s="249"/>
      <c r="I39" s="249"/>
      <c r="J39" s="249"/>
      <c r="K39" s="249"/>
      <c r="L39" s="249"/>
      <c r="M39" s="249"/>
      <c r="N39" s="250"/>
      <c r="O39" s="70">
        <v>0</v>
      </c>
      <c r="P39" s="22"/>
    </row>
    <row r="40" spans="2:16">
      <c r="B40" s="23"/>
      <c r="C40" s="258" t="s">
        <v>51</v>
      </c>
      <c r="D40" s="259"/>
      <c r="E40" s="259"/>
      <c r="F40" s="259"/>
      <c r="G40" s="259"/>
      <c r="H40" s="259"/>
      <c r="I40" s="259"/>
      <c r="J40" s="259"/>
      <c r="K40" s="259"/>
      <c r="L40" s="259"/>
      <c r="M40" s="259"/>
      <c r="N40" s="259"/>
      <c r="O40" s="260"/>
      <c r="P40" s="22"/>
    </row>
    <row r="41" spans="2:16">
      <c r="B41" s="23"/>
      <c r="C41" s="261"/>
      <c r="D41" s="262"/>
      <c r="E41" s="262"/>
      <c r="F41" s="262"/>
      <c r="G41" s="262"/>
      <c r="H41" s="262"/>
      <c r="I41" s="262"/>
      <c r="J41" s="262"/>
      <c r="K41" s="262"/>
      <c r="L41" s="262"/>
      <c r="M41" s="262"/>
      <c r="N41" s="262"/>
      <c r="O41" s="263"/>
      <c r="P41" s="22"/>
    </row>
    <row r="42" spans="2:16" ht="15" thickBot="1">
      <c r="B42" s="23"/>
      <c r="C42" s="264"/>
      <c r="D42" s="265"/>
      <c r="E42" s="265"/>
      <c r="F42" s="265"/>
      <c r="G42" s="265"/>
      <c r="H42" s="265"/>
      <c r="I42" s="265"/>
      <c r="J42" s="265"/>
      <c r="K42" s="265"/>
      <c r="L42" s="265"/>
      <c r="M42" s="265"/>
      <c r="N42" s="265"/>
      <c r="O42" s="266"/>
      <c r="P42" s="22"/>
    </row>
    <row r="43" spans="2:16" ht="15">
      <c r="B43" s="23"/>
      <c r="C43" s="269" t="s">
        <v>52</v>
      </c>
      <c r="D43" s="270"/>
      <c r="E43" s="270"/>
      <c r="F43" s="270"/>
      <c r="G43" s="270"/>
      <c r="H43" s="270"/>
      <c r="I43" s="270"/>
      <c r="J43" s="54" t="s">
        <v>53</v>
      </c>
      <c r="K43" s="65" t="s">
        <v>54</v>
      </c>
      <c r="L43" s="71" t="s">
        <v>55</v>
      </c>
      <c r="M43" s="272" t="s">
        <v>56</v>
      </c>
      <c r="N43" s="271"/>
      <c r="O43" s="55" t="s">
        <v>47</v>
      </c>
      <c r="P43" s="22"/>
    </row>
    <row r="44" spans="2:16">
      <c r="B44" s="23"/>
      <c r="C44" s="242"/>
      <c r="D44" s="243"/>
      <c r="E44" s="243"/>
      <c r="F44" s="243"/>
      <c r="G44" s="243"/>
      <c r="H44" s="243"/>
      <c r="I44" s="243"/>
      <c r="J44" s="72"/>
      <c r="K44" s="73"/>
      <c r="L44" s="72"/>
      <c r="M44" s="277"/>
      <c r="N44" s="278"/>
      <c r="O44" s="58"/>
      <c r="P44" s="22"/>
    </row>
    <row r="45" spans="2:16" ht="15" thickBot="1">
      <c r="B45" s="23"/>
      <c r="C45" s="254"/>
      <c r="D45" s="255"/>
      <c r="E45" s="255"/>
      <c r="F45" s="255"/>
      <c r="G45" s="255"/>
      <c r="H45" s="255"/>
      <c r="I45" s="255"/>
      <c r="J45" s="74"/>
      <c r="K45" s="75"/>
      <c r="L45" s="74"/>
      <c r="M45" s="256"/>
      <c r="N45" s="257"/>
      <c r="O45" s="76"/>
      <c r="P45" s="22"/>
    </row>
    <row r="46" spans="2:16" ht="15" thickBot="1">
      <c r="B46" s="23"/>
      <c r="C46" s="248" t="s">
        <v>48</v>
      </c>
      <c r="D46" s="249"/>
      <c r="E46" s="249"/>
      <c r="F46" s="249"/>
      <c r="G46" s="249"/>
      <c r="H46" s="249"/>
      <c r="I46" s="249"/>
      <c r="J46" s="249"/>
      <c r="K46" s="249"/>
      <c r="L46" s="249"/>
      <c r="M46" s="249"/>
      <c r="N46" s="250"/>
      <c r="O46" s="64"/>
      <c r="P46" s="22"/>
    </row>
    <row r="47" spans="2:16">
      <c r="B47" s="23"/>
      <c r="C47" s="258" t="s">
        <v>57</v>
      </c>
      <c r="D47" s="259"/>
      <c r="E47" s="259"/>
      <c r="F47" s="259"/>
      <c r="G47" s="259"/>
      <c r="H47" s="259"/>
      <c r="I47" s="259"/>
      <c r="J47" s="259"/>
      <c r="K47" s="259"/>
      <c r="L47" s="259"/>
      <c r="M47" s="259"/>
      <c r="N47" s="259"/>
      <c r="O47" s="260"/>
      <c r="P47" s="22"/>
    </row>
    <row r="48" spans="2:16">
      <c r="B48" s="23"/>
      <c r="C48" s="261"/>
      <c r="D48" s="262"/>
      <c r="E48" s="262"/>
      <c r="F48" s="262"/>
      <c r="G48" s="262"/>
      <c r="H48" s="262"/>
      <c r="I48" s="262"/>
      <c r="J48" s="262"/>
      <c r="K48" s="262"/>
      <c r="L48" s="262"/>
      <c r="M48" s="262"/>
      <c r="N48" s="262"/>
      <c r="O48" s="263"/>
      <c r="P48" s="22"/>
    </row>
    <row r="49" spans="2:16" ht="15" thickBot="1">
      <c r="B49" s="23"/>
      <c r="C49" s="264"/>
      <c r="D49" s="265"/>
      <c r="E49" s="265"/>
      <c r="F49" s="265"/>
      <c r="G49" s="265"/>
      <c r="H49" s="265"/>
      <c r="I49" s="265"/>
      <c r="J49" s="265"/>
      <c r="K49" s="265"/>
      <c r="L49" s="265"/>
      <c r="M49" s="265"/>
      <c r="N49" s="265"/>
      <c r="O49" s="266"/>
      <c r="P49" s="22"/>
    </row>
    <row r="50" spans="2:16" ht="31.5" customHeight="1">
      <c r="B50" s="23"/>
      <c r="C50" s="269" t="s">
        <v>58</v>
      </c>
      <c r="D50" s="270"/>
      <c r="E50" s="270"/>
      <c r="F50" s="270"/>
      <c r="G50" s="270"/>
      <c r="H50" s="270"/>
      <c r="I50" s="270"/>
      <c r="J50" s="54" t="s">
        <v>59</v>
      </c>
      <c r="K50" s="77" t="s">
        <v>60</v>
      </c>
      <c r="L50" s="78" t="s">
        <v>61</v>
      </c>
      <c r="M50" s="275" t="s">
        <v>46</v>
      </c>
      <c r="N50" s="276"/>
      <c r="O50" s="80" t="s">
        <v>47</v>
      </c>
      <c r="P50" s="22"/>
    </row>
    <row r="51" spans="2:16">
      <c r="B51" s="23"/>
      <c r="C51" s="81"/>
      <c r="D51" s="82"/>
      <c r="E51" s="82"/>
      <c r="F51" s="82"/>
      <c r="G51" s="82"/>
      <c r="H51" s="82"/>
      <c r="I51" s="82"/>
      <c r="J51" s="83"/>
      <c r="K51" s="84"/>
      <c r="L51" s="85"/>
      <c r="M51" s="279"/>
      <c r="N51" s="280"/>
      <c r="O51" s="86"/>
      <c r="P51" s="22"/>
    </row>
    <row r="52" spans="2:16">
      <c r="B52" s="23"/>
      <c r="C52" s="81"/>
      <c r="D52" s="82"/>
      <c r="E52" s="82"/>
      <c r="F52" s="82"/>
      <c r="G52" s="82"/>
      <c r="H52" s="82"/>
      <c r="I52" s="82"/>
      <c r="J52" s="83"/>
      <c r="K52" s="84"/>
      <c r="L52" s="85"/>
      <c r="M52" s="279"/>
      <c r="N52" s="280"/>
      <c r="O52" s="86"/>
      <c r="P52" s="22"/>
    </row>
    <row r="53" spans="2:16">
      <c r="B53" s="23"/>
      <c r="C53" s="81"/>
      <c r="D53" s="82"/>
      <c r="E53" s="82"/>
      <c r="F53" s="82"/>
      <c r="G53" s="82"/>
      <c r="H53" s="82"/>
      <c r="I53" s="82"/>
      <c r="J53" s="83"/>
      <c r="K53" s="84"/>
      <c r="L53" s="85"/>
      <c r="M53" s="277"/>
      <c r="N53" s="278"/>
      <c r="O53" s="86"/>
      <c r="P53" s="22"/>
    </row>
    <row r="54" spans="2:16" ht="15" thickBot="1">
      <c r="B54" s="23"/>
      <c r="C54" s="254"/>
      <c r="D54" s="255"/>
      <c r="E54" s="255"/>
      <c r="F54" s="255"/>
      <c r="G54" s="255"/>
      <c r="H54" s="255"/>
      <c r="I54" s="255"/>
      <c r="J54" s="74"/>
      <c r="K54" s="75"/>
      <c r="L54" s="74"/>
      <c r="M54" s="256"/>
      <c r="N54" s="257"/>
      <c r="O54" s="76"/>
      <c r="P54" s="22"/>
    </row>
    <row r="55" spans="2:16" ht="15" thickBot="1">
      <c r="B55" s="23"/>
      <c r="C55" s="248" t="s">
        <v>48</v>
      </c>
      <c r="D55" s="249"/>
      <c r="E55" s="249"/>
      <c r="F55" s="249"/>
      <c r="G55" s="249"/>
      <c r="H55" s="249"/>
      <c r="I55" s="249"/>
      <c r="J55" s="249"/>
      <c r="K55" s="249"/>
      <c r="L55" s="249"/>
      <c r="M55" s="249"/>
      <c r="N55" s="250"/>
      <c r="O55" s="70"/>
      <c r="P55" s="22"/>
    </row>
    <row r="56" spans="2:16" ht="15" thickBot="1">
      <c r="B56" s="23"/>
      <c r="C56" s="48"/>
      <c r="O56" s="49"/>
      <c r="P56" s="22"/>
    </row>
    <row r="57" spans="2:16" ht="15" thickBot="1">
      <c r="B57" s="23"/>
      <c r="C57" s="251" t="s">
        <v>62</v>
      </c>
      <c r="D57" s="252"/>
      <c r="E57" s="252"/>
      <c r="F57" s="252"/>
      <c r="G57" s="252"/>
      <c r="H57" s="252"/>
      <c r="I57" s="252"/>
      <c r="J57" s="252"/>
      <c r="K57" s="252"/>
      <c r="L57" s="252"/>
      <c r="M57" s="252"/>
      <c r="N57" s="253"/>
      <c r="O57" s="87"/>
      <c r="P57" s="22"/>
    </row>
    <row r="58" spans="2:16">
      <c r="B58" s="23"/>
      <c r="C58" s="258" t="s">
        <v>63</v>
      </c>
      <c r="D58" s="259"/>
      <c r="E58" s="259"/>
      <c r="F58" s="259"/>
      <c r="G58" s="259"/>
      <c r="H58" s="259"/>
      <c r="I58" s="259"/>
      <c r="J58" s="259"/>
      <c r="K58" s="259"/>
      <c r="L58" s="259"/>
      <c r="M58" s="259"/>
      <c r="N58" s="259"/>
      <c r="O58" s="260"/>
      <c r="P58" s="22"/>
    </row>
    <row r="59" spans="2:16">
      <c r="B59" s="23"/>
      <c r="C59" s="261"/>
      <c r="D59" s="262"/>
      <c r="E59" s="262"/>
      <c r="F59" s="262"/>
      <c r="G59" s="262"/>
      <c r="H59" s="262"/>
      <c r="I59" s="262"/>
      <c r="J59" s="262"/>
      <c r="K59" s="262"/>
      <c r="L59" s="262"/>
      <c r="M59" s="262"/>
      <c r="N59" s="262"/>
      <c r="O59" s="263"/>
      <c r="P59" s="22"/>
    </row>
    <row r="60" spans="2:16" ht="15" thickBot="1">
      <c r="B60" s="23"/>
      <c r="C60" s="264"/>
      <c r="D60" s="265"/>
      <c r="E60" s="265"/>
      <c r="F60" s="265"/>
      <c r="G60" s="265"/>
      <c r="H60" s="265"/>
      <c r="I60" s="265"/>
      <c r="J60" s="265"/>
      <c r="K60" s="265"/>
      <c r="L60" s="265"/>
      <c r="M60" s="265"/>
      <c r="N60" s="265"/>
      <c r="O60" s="266"/>
      <c r="P60" s="22"/>
    </row>
    <row r="61" spans="2:16" ht="15">
      <c r="B61" s="23"/>
      <c r="C61" s="269" t="s">
        <v>64</v>
      </c>
      <c r="D61" s="270"/>
      <c r="E61" s="270"/>
      <c r="F61" s="270"/>
      <c r="G61" s="270"/>
      <c r="H61" s="270"/>
      <c r="I61" s="270"/>
      <c r="J61" s="65"/>
      <c r="K61" s="79"/>
      <c r="L61" s="78" t="s">
        <v>65</v>
      </c>
      <c r="M61" s="275" t="s">
        <v>66</v>
      </c>
      <c r="N61" s="276"/>
      <c r="O61" s="80"/>
      <c r="P61" s="22"/>
    </row>
    <row r="62" spans="2:16">
      <c r="B62" s="23"/>
      <c r="C62" s="242" t="s">
        <v>17</v>
      </c>
      <c r="D62" s="243"/>
      <c r="E62" s="243"/>
      <c r="F62" s="243"/>
      <c r="G62" s="243"/>
      <c r="H62" s="243"/>
      <c r="I62" s="243"/>
      <c r="J62" s="88"/>
      <c r="K62" s="89"/>
      <c r="L62" s="90"/>
      <c r="M62" s="244"/>
      <c r="N62" s="245"/>
      <c r="O62" s="91"/>
      <c r="P62" s="22"/>
    </row>
    <row r="63" spans="2:16">
      <c r="B63" s="23"/>
      <c r="C63" s="59" t="s">
        <v>67</v>
      </c>
      <c r="D63" s="60"/>
      <c r="E63" s="60"/>
      <c r="F63" s="60"/>
      <c r="G63" s="60"/>
      <c r="H63" s="60"/>
      <c r="I63" s="60"/>
      <c r="J63" s="88"/>
      <c r="K63" s="89"/>
      <c r="L63" s="90"/>
      <c r="M63" s="244"/>
      <c r="N63" s="245"/>
      <c r="O63" s="91"/>
      <c r="P63" s="22"/>
    </row>
    <row r="64" spans="2:16" ht="15" thickBot="1">
      <c r="B64" s="23"/>
      <c r="C64" s="42" t="s">
        <v>68</v>
      </c>
      <c r="D64" s="43"/>
      <c r="E64" s="43"/>
      <c r="F64" s="43"/>
      <c r="G64" s="43"/>
      <c r="H64" s="43"/>
      <c r="I64" s="43"/>
      <c r="J64" s="92"/>
      <c r="K64" s="93"/>
      <c r="L64" s="90"/>
      <c r="M64" s="246"/>
      <c r="N64" s="247"/>
      <c r="O64" s="91"/>
      <c r="P64" s="22"/>
    </row>
    <row r="65" spans="2:16" ht="15" thickBot="1">
      <c r="B65" s="23"/>
      <c r="C65" s="248" t="s">
        <v>48</v>
      </c>
      <c r="D65" s="249"/>
      <c r="E65" s="249"/>
      <c r="F65" s="249"/>
      <c r="G65" s="249"/>
      <c r="H65" s="249"/>
      <c r="I65" s="249"/>
      <c r="J65" s="249"/>
      <c r="K65" s="249"/>
      <c r="L65" s="249"/>
      <c r="M65" s="249"/>
      <c r="N65" s="250"/>
      <c r="O65" s="94"/>
      <c r="P65" s="22"/>
    </row>
    <row r="66" spans="2:16" ht="15" thickBot="1">
      <c r="B66" s="23"/>
      <c r="C66" s="48"/>
      <c r="O66" s="49"/>
      <c r="P66" s="22"/>
    </row>
    <row r="67" spans="2:16" ht="15" thickBot="1">
      <c r="B67" s="23"/>
      <c r="C67" s="251" t="s">
        <v>69</v>
      </c>
      <c r="D67" s="252"/>
      <c r="E67" s="252"/>
      <c r="F67" s="252"/>
      <c r="G67" s="252"/>
      <c r="H67" s="252"/>
      <c r="I67" s="252"/>
      <c r="J67" s="252"/>
      <c r="K67" s="252"/>
      <c r="L67" s="252"/>
      <c r="M67" s="252"/>
      <c r="N67" s="253"/>
      <c r="O67" s="95"/>
      <c r="P67" s="22"/>
    </row>
    <row r="68" spans="2:16">
      <c r="B68" s="23"/>
      <c r="C68" s="45"/>
      <c r="D68" s="46"/>
      <c r="E68" s="46"/>
      <c r="F68" s="46"/>
      <c r="G68" s="46"/>
      <c r="H68" s="46"/>
      <c r="I68" s="46"/>
      <c r="J68" s="46"/>
      <c r="K68" s="46"/>
      <c r="L68" s="46"/>
      <c r="M68" s="46"/>
      <c r="N68" s="46"/>
      <c r="O68" s="47"/>
      <c r="P68" s="22"/>
    </row>
    <row r="69" spans="2:16">
      <c r="B69" s="23"/>
      <c r="C69" s="48"/>
      <c r="O69" s="49"/>
      <c r="P69" s="22"/>
    </row>
    <row r="70" spans="2:16">
      <c r="B70" s="23"/>
      <c r="C70" s="48"/>
      <c r="O70" s="49"/>
      <c r="P70" s="22"/>
    </row>
    <row r="71" spans="2:16">
      <c r="B71" s="23"/>
      <c r="C71" s="48"/>
      <c r="H71" s="96" t="s">
        <v>70</v>
      </c>
      <c r="I71" s="96"/>
      <c r="J71" s="96"/>
      <c r="K71" s="96"/>
      <c r="O71" s="49"/>
      <c r="P71" s="22"/>
    </row>
    <row r="72" spans="2:16">
      <c r="B72" s="23"/>
      <c r="C72" s="48"/>
      <c r="H72" s="96" t="s">
        <v>71</v>
      </c>
      <c r="O72" s="49"/>
      <c r="P72" s="22"/>
    </row>
    <row r="73" spans="2:16">
      <c r="B73" s="23"/>
      <c r="C73" s="48"/>
      <c r="H73" s="96" t="s">
        <v>72</v>
      </c>
      <c r="O73" s="49"/>
      <c r="P73" s="22"/>
    </row>
    <row r="74" spans="2:16">
      <c r="B74" s="23"/>
      <c r="C74" s="34"/>
      <c r="D74" s="97"/>
      <c r="E74" s="97"/>
      <c r="F74" s="97"/>
      <c r="G74" s="97"/>
      <c r="H74" s="96" t="s">
        <v>73</v>
      </c>
      <c r="I74" s="97"/>
      <c r="J74" s="97"/>
      <c r="K74" s="97"/>
      <c r="L74" s="97"/>
      <c r="M74" s="97"/>
      <c r="N74" s="97"/>
      <c r="O74" s="98"/>
      <c r="P74" s="22"/>
    </row>
    <row r="75" spans="2:16">
      <c r="B75" s="23"/>
      <c r="C75" s="48"/>
      <c r="H75" s="21" t="s">
        <v>74</v>
      </c>
      <c r="O75" s="49"/>
      <c r="P75" s="22"/>
    </row>
    <row r="76" spans="2:16">
      <c r="B76" s="23"/>
      <c r="C76" s="99" t="s">
        <v>75</v>
      </c>
      <c r="D76" s="56"/>
      <c r="E76" s="56"/>
      <c r="F76" s="56"/>
      <c r="G76" s="56"/>
      <c r="H76" s="56"/>
      <c r="I76" s="56"/>
      <c r="J76" s="56"/>
      <c r="K76" s="56"/>
      <c r="L76" s="56"/>
      <c r="M76" s="56"/>
      <c r="N76" s="56"/>
      <c r="O76" s="100"/>
      <c r="P76" s="22"/>
    </row>
    <row r="77" spans="2:16">
      <c r="B77" s="23"/>
      <c r="C77" s="239"/>
      <c r="D77" s="240"/>
      <c r="E77" s="240"/>
      <c r="F77" s="240"/>
      <c r="G77" s="240"/>
      <c r="H77" s="240"/>
      <c r="I77" s="240"/>
      <c r="J77" s="240"/>
      <c r="K77" s="240"/>
      <c r="L77" s="240"/>
      <c r="M77" s="240"/>
      <c r="N77" s="240"/>
      <c r="O77" s="241"/>
      <c r="P77" s="22"/>
    </row>
    <row r="78" spans="2:16">
      <c r="B78" s="23"/>
      <c r="C78" s="239"/>
      <c r="D78" s="240"/>
      <c r="E78" s="240"/>
      <c r="F78" s="240"/>
      <c r="G78" s="240"/>
      <c r="H78" s="240"/>
      <c r="I78" s="240"/>
      <c r="J78" s="240"/>
      <c r="K78" s="240"/>
      <c r="L78" s="240"/>
      <c r="M78" s="240"/>
      <c r="N78" s="240"/>
      <c r="O78" s="241"/>
      <c r="P78" s="22"/>
    </row>
    <row r="79" spans="2:16">
      <c r="B79" s="23"/>
      <c r="C79" s="34"/>
      <c r="D79" s="97"/>
      <c r="E79" s="97"/>
      <c r="F79" s="97"/>
      <c r="G79" s="97"/>
      <c r="H79" s="97"/>
      <c r="I79" s="97"/>
      <c r="J79" s="97"/>
      <c r="K79" s="97"/>
      <c r="L79" s="97"/>
      <c r="M79" s="97"/>
      <c r="N79" s="97"/>
      <c r="O79" s="98"/>
      <c r="P79" s="22"/>
    </row>
    <row r="80" spans="2:16">
      <c r="B80" s="23"/>
      <c r="C80" s="101" t="s">
        <v>76</v>
      </c>
      <c r="D80" s="97"/>
      <c r="E80" s="97"/>
      <c r="F80" s="97"/>
      <c r="G80" s="97"/>
      <c r="H80" s="97"/>
      <c r="I80" s="97"/>
      <c r="J80" s="97"/>
      <c r="K80" s="97"/>
      <c r="L80" s="97"/>
      <c r="M80" s="97"/>
      <c r="N80" s="97"/>
      <c r="O80" s="98"/>
      <c r="P80" s="22"/>
    </row>
    <row r="81" spans="2:16" ht="12.75" customHeight="1">
      <c r="B81" s="23"/>
      <c r="C81" s="236" t="s">
        <v>77</v>
      </c>
      <c r="D81" s="237"/>
      <c r="E81" s="237"/>
      <c r="F81" s="237"/>
      <c r="G81" s="237"/>
      <c r="H81" s="237"/>
      <c r="I81" s="237"/>
      <c r="J81" s="237"/>
      <c r="K81" s="237"/>
      <c r="L81" s="237"/>
      <c r="M81" s="237"/>
      <c r="N81" s="237"/>
      <c r="O81" s="238"/>
      <c r="P81" s="22"/>
    </row>
    <row r="82" spans="2:16">
      <c r="B82" s="23"/>
      <c r="C82" s="236"/>
      <c r="D82" s="237"/>
      <c r="E82" s="237"/>
      <c r="F82" s="237"/>
      <c r="G82" s="237"/>
      <c r="H82" s="237"/>
      <c r="I82" s="237"/>
      <c r="J82" s="237"/>
      <c r="K82" s="237"/>
      <c r="L82" s="237"/>
      <c r="M82" s="237"/>
      <c r="N82" s="237"/>
      <c r="O82" s="238"/>
      <c r="P82" s="22"/>
    </row>
    <row r="83" spans="2:16" ht="13" customHeight="1">
      <c r="B83" s="23"/>
      <c r="C83" s="236" t="s">
        <v>78</v>
      </c>
      <c r="D83" s="237"/>
      <c r="E83" s="237"/>
      <c r="F83" s="237"/>
      <c r="G83" s="237"/>
      <c r="H83" s="237"/>
      <c r="I83" s="237"/>
      <c r="J83" s="237"/>
      <c r="K83" s="237"/>
      <c r="L83" s="237"/>
      <c r="M83" s="237"/>
      <c r="N83" s="237"/>
      <c r="O83" s="238"/>
      <c r="P83" s="22"/>
    </row>
    <row r="84" spans="2:16">
      <c r="B84" s="23"/>
      <c r="C84" s="236"/>
      <c r="D84" s="237"/>
      <c r="E84" s="237"/>
      <c r="F84" s="237"/>
      <c r="G84" s="237"/>
      <c r="H84" s="237"/>
      <c r="I84" s="237"/>
      <c r="J84" s="237"/>
      <c r="K84" s="237"/>
      <c r="L84" s="237"/>
      <c r="M84" s="237"/>
      <c r="N84" s="237"/>
      <c r="O84" s="238"/>
      <c r="P84" s="22"/>
    </row>
    <row r="85" spans="2:16">
      <c r="B85" s="23"/>
      <c r="C85" s="34"/>
      <c r="D85" s="97"/>
      <c r="E85" s="97"/>
      <c r="F85" s="97"/>
      <c r="G85" s="97"/>
      <c r="H85" s="97"/>
      <c r="I85" s="97"/>
      <c r="J85" s="97"/>
      <c r="K85" s="97"/>
      <c r="L85" s="97"/>
      <c r="M85" s="97"/>
      <c r="N85" s="97"/>
      <c r="O85" s="98"/>
      <c r="P85" s="22"/>
    </row>
    <row r="86" spans="2:16">
      <c r="B86" s="23"/>
      <c r="C86" s="48"/>
      <c r="H86" s="96" t="s">
        <v>70</v>
      </c>
      <c r="O86" s="49"/>
      <c r="P86" s="22"/>
    </row>
    <row r="87" spans="2:16">
      <c r="B87" s="23"/>
      <c r="C87" s="48"/>
      <c r="H87" s="21" t="s">
        <v>71</v>
      </c>
      <c r="I87" s="60"/>
      <c r="J87" s="60"/>
      <c r="K87" s="60"/>
      <c r="O87" s="49"/>
      <c r="P87" s="22"/>
    </row>
    <row r="88" spans="2:16">
      <c r="B88" s="23"/>
      <c r="C88" s="48"/>
      <c r="H88" s="21" t="s">
        <v>79</v>
      </c>
      <c r="I88" s="102"/>
      <c r="J88" s="102"/>
      <c r="K88" s="102"/>
      <c r="O88" s="49"/>
      <c r="P88" s="22"/>
    </row>
    <row r="89" spans="2:16">
      <c r="B89" s="23"/>
      <c r="C89" s="103"/>
      <c r="D89" s="97"/>
      <c r="E89" s="97"/>
      <c r="F89" s="97"/>
      <c r="G89" s="97"/>
      <c r="H89" s="21" t="s">
        <v>73</v>
      </c>
      <c r="L89" s="97"/>
      <c r="M89" s="97"/>
      <c r="N89" s="97"/>
      <c r="O89" s="98"/>
      <c r="P89" s="22"/>
    </row>
    <row r="90" spans="2:16" ht="17.25" customHeight="1">
      <c r="B90" s="23"/>
      <c r="C90" s="103"/>
      <c r="D90" s="102"/>
      <c r="E90" s="102"/>
      <c r="K90" s="228"/>
      <c r="L90" s="228"/>
      <c r="M90" s="228"/>
      <c r="N90" s="228"/>
      <c r="O90" s="229"/>
      <c r="P90" s="22"/>
    </row>
    <row r="91" spans="2:16" ht="18.75" customHeight="1" thickBot="1">
      <c r="B91" s="23"/>
      <c r="C91" s="232"/>
      <c r="D91" s="233"/>
      <c r="E91" s="233"/>
      <c r="F91" s="75"/>
      <c r="G91" s="75"/>
      <c r="H91" s="75"/>
      <c r="I91" s="75"/>
      <c r="J91" s="75"/>
      <c r="K91" s="230"/>
      <c r="L91" s="230"/>
      <c r="M91" s="230"/>
      <c r="N91" s="230"/>
      <c r="O91" s="231"/>
      <c r="P91" s="22"/>
    </row>
    <row r="92" spans="2:16" ht="15" thickBot="1">
      <c r="B92" s="104"/>
      <c r="C92" s="105"/>
      <c r="D92" s="105"/>
      <c r="E92" s="105"/>
      <c r="F92" s="105"/>
      <c r="G92" s="105"/>
      <c r="H92" s="105"/>
      <c r="I92" s="105"/>
      <c r="J92" s="105"/>
      <c r="K92" s="105"/>
      <c r="L92" s="105"/>
      <c r="M92" s="105"/>
      <c r="N92" s="105"/>
      <c r="O92" s="105"/>
      <c r="P92" s="106"/>
    </row>
    <row r="93" spans="2:16" ht="15" thickTop="1"/>
  </sheetData>
  <mergeCells count="80">
    <mergeCell ref="C5:O5"/>
    <mergeCell ref="M11:M13"/>
    <mergeCell ref="N11:N13"/>
    <mergeCell ref="D13:K13"/>
    <mergeCell ref="D11:K12"/>
    <mergeCell ref="C7:C13"/>
    <mergeCell ref="D7:K7"/>
    <mergeCell ref="D8:K8"/>
    <mergeCell ref="D9:K9"/>
    <mergeCell ref="L9:L1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J28:K28"/>
    <mergeCell ref="M28:N28"/>
    <mergeCell ref="D24:L24"/>
    <mergeCell ref="C25:O27"/>
    <mergeCell ref="C31:G31"/>
    <mergeCell ref="H31:I31"/>
    <mergeCell ref="J31:K31"/>
    <mergeCell ref="M31:N31"/>
    <mergeCell ref="M30:N30"/>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C54:I54"/>
    <mergeCell ref="M54:N54"/>
    <mergeCell ref="C55:N55"/>
    <mergeCell ref="C32:N32"/>
    <mergeCell ref="C57:N57"/>
    <mergeCell ref="C40:O42"/>
    <mergeCell ref="C38:J38"/>
    <mergeCell ref="M38:N38"/>
    <mergeCell ref="C37:J37"/>
    <mergeCell ref="C36:J36"/>
    <mergeCell ref="C39:N39"/>
    <mergeCell ref="M36:N36"/>
    <mergeCell ref="M37:N37"/>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Vanessa Pardo Diaz</cp:lastModifiedBy>
  <cp:revision/>
  <dcterms:created xsi:type="dcterms:W3CDTF">2006-06-27T16:47:25Z</dcterms:created>
  <dcterms:modified xsi:type="dcterms:W3CDTF">2026-09-24T15:05:46Z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