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6/BIENES Y SERVICIOS 2026/PROCESO 3 MATERIALES DE FORMACIÓN/ANEXOS/"/>
    </mc:Choice>
  </mc:AlternateContent>
  <xr:revisionPtr revIDLastSave="276" documentId="11_596FFD73F5A0072285BA4DBAAFEA51065B7F10EF" xr6:coauthVersionLast="47" xr6:coauthVersionMax="47" xr10:uidLastSave="{F67FBF3E-CEE3-43BC-8C91-2EE23436AEF9}"/>
  <bookViews>
    <workbookView xWindow="-108" yWindow="-108" windowWidth="23256" windowHeight="13896" tabRatio="601" firstSheet="1" activeTab="1" xr2:uid="{00000000-000D-0000-FFFF-FFFF00000000}"/>
  </bookViews>
  <sheets>
    <sheet name="SOFTWARE - AJUSTE DE CANTIDADES" sheetId="3" state="hidden" r:id="rId1"/>
    <sheet name="FORMATO OFERTA ECONÓMICA LOTE 3" sheetId="7" r:id="rId2"/>
  </sheets>
  <definedNames>
    <definedName name="_xlnm.Print_Area" localSheetId="1">'FORMATO OFERTA ECONÓMICA LOTE 3'!$B$3:$G$22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7" l="1"/>
  <c r="I22" i="7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<sst xmlns="http://schemas.openxmlformats.org/spreadsheetml/2006/main" count="174" uniqueCount="122">
  <si>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</si>
  <si>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</si>
  <si>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</si>
  <si>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</si>
  <si>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</si>
  <si>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</si>
  <si>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</si>
  <si>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</si>
  <si>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</si>
  <si>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</si>
  <si>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</si>
  <si>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</si>
  <si>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</si>
  <si>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</si>
  <si>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</si>
  <si>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</si>
  <si>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</si>
  <si>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</si>
  <si>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</si>
  <si>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</si>
  <si>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</si>
  <si>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</si>
  <si>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</si>
  <si>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</si>
  <si>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</si>
  <si>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</si>
  <si>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</si>
  <si>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</si>
  <si>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</si>
  <si>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</si>
  <si>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</si>
  <si>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</si>
  <si>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</si>
  <si>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</si>
  <si>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</si>
  <si>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</si>
  <si>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</si>
  <si>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</si>
  <si>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</si>
  <si>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</si>
  <si>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</si>
  <si>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</si>
  <si>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</si>
  <si>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</si>
  <si>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</si>
  <si>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</si>
  <si>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</si>
  <si>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</si>
  <si>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</si>
  <si>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</si>
  <si>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</si>
  <si>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</si>
  <si>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</si>
  <si>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</si>
  <si>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</si>
  <si>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</si>
  <si>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</si>
  <si>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</si>
  <si>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</si>
  <si>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</si>
  <si>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</si>
  <si>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</si>
  <si>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</si>
  <si>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</si>
  <si>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</si>
  <si>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</si>
  <si>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</si>
  <si>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</si>
  <si>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</si>
  <si>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</si>
  <si>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</si>
  <si>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</si>
  <si>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</si>
  <si>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</si>
  <si>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</si>
  <si>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</si>
  <si>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</si>
  <si>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</si>
  <si>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</si>
  <si>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</si>
  <si>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</si>
  <si>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</si>
  <si>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</si>
  <si>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</si>
  <si>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</si>
  <si>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</si>
  <si>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</si>
  <si>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</si>
  <si>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</si>
  <si>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</si>
  <si>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</si>
  <si>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</si>
  <si>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</si>
  <si>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t>JUEGO DE DESTORNILLADORES</t>
  </si>
  <si>
    <t>UNIDAD</t>
  </si>
  <si>
    <t>JUEGO DE 38 DESTORNILLADORES DE PRECISIÓN PEQUEÑOS CON TORX T5, T6, Y00, MINI KIT DE HERRAMIENTAS DE REPARACIÓN PARA MACBOOK, COMPUTADORA, LAPTOP, IPHONE, PS4 PS5, XBOX, INTERRUPTOR, LENTES</t>
  </si>
  <si>
    <t>JUEGO DE DESTORNILLADORES DE TRINQUETE DE ÁNGULO RECTO 17 EN 1, [ACERO PARA RODAMIENTOS] MINI LLAVE DE TRINQUETE DE 36 DIENTES, REGALOS PARA HOMBRES, DESTORNILLADOR DE TRINQUETE DE PERFIL BAJO,</t>
  </si>
  <si>
    <t>MEMORIA USB</t>
  </si>
  <si>
    <t>MEMORIA USB 32GB</t>
  </si>
  <si>
    <t>MEMORIA USB 1TERABYTE</t>
  </si>
  <si>
    <t>JUEGO DE MICRÓFONO</t>
  </si>
  <si>
    <t>UNIDAD DE JUEGO MICRÓFONO INALÁMBRICO PARA CELULARES SOLAPA DOBLE ANDROID IPHONE CÁMARA K15</t>
  </si>
  <si>
    <t>UNIDAD DE GRABACIÓN</t>
  </si>
  <si>
    <t>CONJUNTO DE ELEMENTOS BÁSICOS PARA GRABACIÓN DE VÍDEO PORTÁTIL CON LUZ Y MICRÓFONO, LUCES LED DE ESTUDIO, TRÍPODE PROFESIONAL MINI PARA GRABACIONES DE VÍDEO, PARA TELÉFONOS INTELIGENTES, CÁMARAS, LUZ LED MINI PARA VÍDEOS + MICRÓFONO + PINZA EXTENSIBLE PARA MÓVIL + TRÍPODE PARA GRABACIONES EN VIVO, VIDEOCONFERENCIAS Y SELFIES</t>
  </si>
  <si>
    <t>UNIDAD DE PROYECCIÓN</t>
  </si>
  <si>
    <t>CONJUNTO DE ELEMENTOS CON SISTEMA DE PROYECCIÓN CON UN PROYECTOR PORTÁTIL 4K CON WI-FI, PANTALLA GRANDE DE 5.08 METROS, FULL HD 1080P, CONECTIVIDAD 5G - COMPATIBLE CON TELÉFONOS INTELIGENTES, MONTAJE SOBRE MESA, BRILLO DE 1000 LÚMENES, FUENTE DE ALIMENTACIÓN DE 110-130V, PARA SER PROYECTADO EN AMBIENTES AL AIRE LIBRE, EXPERIENCIA CON MONTAJE SOBRE MESA Y  CONECTIVIDAD INALÁMBRICA</t>
  </si>
  <si>
    <t>UNIDAD SONIDO</t>
  </si>
  <si>
    <t>CONJUNTO DE ELEMENTOS DE PROYECCIÓN DE SONIDO CONFORMADO POR BARRA DE SONIDO DE GAMA MEDIA Y ALTA DEL MERCADO, OFRECIENDO UNA EXPERIENCIA DE AUDIO VERSÁTIL Y ENVOLVENTE TENER UN DISEÑO ELEGANTE, FUNCIONALIDAD FÁCIL DE USAR Y TECNOLOGÍAS DE SONIDO DE VANGUARDIA</t>
  </si>
  <si>
    <t xml:space="preserve">PORTAPENDONES </t>
  </si>
  <si>
    <t>SOPORTES PARA PENDONES TIPO DE ARAÑA, TIPO SISTEMA DE ENSAMBLADO A UN CENTRO METÁLICO O PLÁSTICO, SU FUNCIÓN ES EXTENDER O TENSAR IMPRESIONES DIGITALES FACILITANDO SU EXHIBICIÓN DE ÁREA 100X200CM MATERIAL: ALUMINIO Y CENTRO PLÁSTICO, EMPAQUE EN BOLSA EN TELA</t>
  </si>
  <si>
    <t xml:space="preserve">PENDÓN </t>
  </si>
  <si>
    <t>ELEMENTO TIPO PENDÓN PARA TIPO IMPRESIÓN DIGITAL DE 100 X 200 CM EN TONO GRÁFICO DIGITAL TIPO DE MATERIAL LAMINADO MATE, TIPO DE TERMINADO TUBOS PARA COLGAR BANNER 13 ONZAS CON IMPRESIÓN DEL ARTE CORPORATIVO</t>
  </si>
  <si>
    <t>PAPEL KRAFT</t>
  </si>
  <si>
    <t>ROLLO PAPEL KRAFT 91 CM X 8 KILOS - 60 GR -150 MTS</t>
  </si>
  <si>
    <t>CARTULINA KRAFT</t>
  </si>
  <si>
    <t>CARTULINA KRAFT 270 GR 21.7CM X 28CM (10 PCS) ENVASE DE 10 HOJAS CON RIGIDEZ ES DE COLOR MARRÓN Y CON APARIENCIA RUSTICA, IDEAL PARA INVITACIONES DE BODA Y EN GENERAL PROYECTOS DE TARJETERÍA.</t>
  </si>
  <si>
    <t>CINTA DE ENMASCARAR</t>
  </si>
  <si>
    <t xml:space="preserve">CINTA ENMASCARAR 48 MM X 40 MT </t>
  </si>
  <si>
    <t xml:space="preserve">CINTA ADHESIVA </t>
  </si>
  <si>
    <t>CINTA ANCHA ADHESIVA TRANSPARENTE X300M X6 ROLLOS EMPAQUE EMBALAJE</t>
  </si>
  <si>
    <t>PROCESO DE MÍNIMA CUANTÍA No MC-CIC-9226-424-2026 - LOTE 3 - TICS</t>
  </si>
  <si>
    <r>
      <rPr>
        <b/>
        <sz val="11"/>
        <color theme="1"/>
        <rFont val="Calibri"/>
        <family val="2"/>
      </rPr>
      <t>OBJETO</t>
    </r>
    <r>
      <rPr>
        <sz val="11"/>
        <color theme="1"/>
        <rFont val="Calibri"/>
        <family val="2"/>
      </rPr>
      <t>: Adquisición de materiales de formación para los programas de titulación regular y complementaria CAMPESENA Y ECONOMÍA POPULAR (Lote I. Confección, Lote II. Construcción, Guadua y Aluminio); Lote III. Tics: y Lote IV. Ambiental y Seguridad Alimentaria) del Centro de Industria y Construcción SENA Regional Tolima para la vigencia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</si>
</sst>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6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14" fillId="0" borderId="0" xfId="0" applyFont="1" applyAlignment="1">
      <alignment wrapText="1"/>
    </xf>
    <xf numFmtId="1" fontId="14" fillId="0" borderId="0" xfId="0" applyNumberFormat="1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3" fontId="16" fillId="6" borderId="11" xfId="0" applyNumberFormat="1" applyFont="1" applyFill="1" applyBorder="1" applyAlignment="1">
      <alignment horizontal="center" vertical="center" wrapText="1"/>
    </xf>
    <xf numFmtId="44" fontId="13" fillId="6" borderId="11" xfId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 wrapText="1"/>
    </xf>
    <xf numFmtId="44" fontId="16" fillId="11" borderId="11" xfId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wrapText="1"/>
    </xf>
    <xf numFmtId="164" fontId="16" fillId="11" borderId="11" xfId="1" applyNumberFormat="1" applyFont="1" applyFill="1" applyBorder="1" applyAlignment="1">
      <alignment horizontal="center" vertical="center" wrapText="1"/>
    </xf>
    <xf numFmtId="1" fontId="15" fillId="0" borderId="0" xfId="0" applyNumberFormat="1" applyFont="1" applyAlignment="1">
      <alignment wrapText="1"/>
    </xf>
    <xf numFmtId="1" fontId="15" fillId="0" borderId="0" xfId="0" applyNumberFormat="1" applyFont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42" fontId="16" fillId="5" borderId="11" xfId="2" applyFont="1" applyFill="1" applyBorder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right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49" fontId="16" fillId="4" borderId="1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" fontId="16" fillId="4" borderId="11" xfId="0" applyNumberFormat="1" applyFont="1" applyFill="1" applyBorder="1" applyAlignment="1">
      <alignment horizontal="center" vertical="center" wrapText="1"/>
    </xf>
    <xf numFmtId="1" fontId="13" fillId="0" borderId="11" xfId="0" applyNumberFormat="1" applyFont="1" applyBorder="1" applyAlignment="1">
      <alignment wrapText="1"/>
    </xf>
  </cellXfs>
  <cellStyles count="3">
    <cellStyle name="Moneda" xfId="1" builtinId="4"/>
    <cellStyle name="Moneda [0]" xfId="2" builtinId="7"/>
    <cellStyle name="Normal" xfId="0" builtinId="0"/>
  </cellStyles>
  <dxfs count="1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4140625" defaultRowHeight="14.4" x14ac:dyDescent="0.3"/>
  <cols>
    <col min="1" max="1" width="5.44140625" customWidth="1"/>
    <col min="2" max="2" width="4.88671875" customWidth="1"/>
    <col min="3" max="3" width="15.44140625" style="1" customWidth="1"/>
    <col min="4" max="4" width="28.44140625" style="1" customWidth="1"/>
    <col min="5" max="5" width="45.88671875" style="1" customWidth="1"/>
    <col min="6" max="6" width="14.44140625" style="1" customWidth="1"/>
    <col min="7" max="7" width="13.44140625" style="1" customWidth="1"/>
    <col min="8" max="8" width="18.44140625" style="2" customWidth="1"/>
    <col min="9" max="9" width="17.88671875" style="2" customWidth="1"/>
    <col min="10" max="10" width="20" style="2" customWidth="1"/>
    <col min="11" max="11" width="24.44140625" style="2" customWidth="1"/>
    <col min="12" max="12" width="17.44140625" customWidth="1"/>
    <col min="13" max="13" width="16.5546875" customWidth="1"/>
    <col min="14" max="14" width="22.44140625" customWidth="1"/>
    <col min="15" max="15" width="18.44140625" customWidth="1"/>
    <col min="16" max="16" width="19.109375" customWidth="1"/>
    <col min="17" max="17" width="20.44140625" customWidth="1"/>
  </cols>
  <sheetData>
    <row r="1" spans="2:17" ht="15" thickBot="1" x14ac:dyDescent="0.35"/>
    <row r="2" spans="2:17" ht="33.75" customHeight="1" x14ac:dyDescent="0.3">
      <c r="B2" s="12"/>
      <c r="C2" s="69" t="s">
        <v>0</v>
      </c>
      <c r="D2" s="70"/>
      <c r="E2" s="71"/>
      <c r="F2" s="71"/>
      <c r="G2" s="71"/>
      <c r="H2" s="71"/>
      <c r="I2" s="72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3">
      <c r="B3" s="12"/>
      <c r="C3" s="73" t="s">
        <v>1</v>
      </c>
      <c r="D3" s="74"/>
      <c r="E3" s="74"/>
      <c r="F3" s="74"/>
      <c r="G3" s="74"/>
      <c r="H3" s="74"/>
      <c r="I3" s="75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5">
      <c r="B4" s="14"/>
      <c r="C4" s="73" t="s">
        <v>2</v>
      </c>
      <c r="D4" s="74"/>
      <c r="E4" s="74"/>
      <c r="F4" s="74"/>
      <c r="G4" s="74"/>
      <c r="H4" s="74"/>
      <c r="I4" s="75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5">
      <c r="B5" s="12"/>
      <c r="C5" s="76" t="s">
        <v>3</v>
      </c>
      <c r="D5" s="77"/>
      <c r="E5" s="77"/>
      <c r="F5" s="77"/>
      <c r="G5" s="77"/>
      <c r="H5" s="77"/>
      <c r="I5" s="78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3">
      <c r="B6" s="79" t="s">
        <v>4</v>
      </c>
      <c r="C6" s="81" t="s">
        <v>5</v>
      </c>
      <c r="D6" s="83" t="s">
        <v>6</v>
      </c>
      <c r="E6" s="85" t="s">
        <v>7</v>
      </c>
      <c r="F6" s="81" t="s">
        <v>8</v>
      </c>
      <c r="G6" s="87" t="s">
        <v>9</v>
      </c>
      <c r="H6" s="59" t="s">
        <v>10</v>
      </c>
      <c r="I6" s="59"/>
      <c r="J6" s="59"/>
      <c r="K6" s="60"/>
      <c r="L6" s="61" t="s">
        <v>11</v>
      </c>
      <c r="M6" s="59"/>
      <c r="N6" s="59"/>
      <c r="O6" s="60"/>
      <c r="P6" s="62" t="s">
        <v>12</v>
      </c>
      <c r="Q6" s="62"/>
    </row>
    <row r="7" spans="2:17" ht="62.4" x14ac:dyDescent="0.3">
      <c r="B7" s="80"/>
      <c r="C7" s="82"/>
      <c r="D7" s="84"/>
      <c r="E7" s="86"/>
      <c r="F7" s="82"/>
      <c r="G7" s="88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3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6.4" x14ac:dyDescent="0.3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3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6.4" x14ac:dyDescent="0.3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6" x14ac:dyDescent="0.3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9.6" x14ac:dyDescent="0.3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6.4" x14ac:dyDescent="0.3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6.4" x14ac:dyDescent="0.3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26.4" x14ac:dyDescent="0.3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6.4" x14ac:dyDescent="0.3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6.4" x14ac:dyDescent="0.3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6" x14ac:dyDescent="0.3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3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3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3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3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3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9.6" x14ac:dyDescent="0.3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6.4" x14ac:dyDescent="0.3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6.4" x14ac:dyDescent="0.3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6.4" x14ac:dyDescent="0.3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3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3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6.4" x14ac:dyDescent="0.3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6.4" x14ac:dyDescent="0.3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5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3">
      <c r="B34" s="63" t="s">
        <v>75</v>
      </c>
      <c r="C34" s="63"/>
      <c r="D34" s="63"/>
      <c r="E34" s="63"/>
      <c r="F34" s="63"/>
      <c r="G34" s="63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5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5">
      <c r="B36" s="64" t="s">
        <v>76</v>
      </c>
      <c r="C36" s="65"/>
      <c r="D36" s="65"/>
      <c r="E36" s="65"/>
      <c r="F36" s="65"/>
      <c r="G36" s="65"/>
      <c r="H36" s="65"/>
      <c r="I36" s="65"/>
      <c r="J36" s="66"/>
      <c r="K36" s="22"/>
      <c r="L36" s="12"/>
      <c r="M36" s="12"/>
      <c r="N36" s="12"/>
      <c r="O36" s="12"/>
      <c r="P36" s="12"/>
      <c r="Q36" s="12"/>
    </row>
    <row r="37" spans="2:17" ht="21" x14ac:dyDescent="0.4">
      <c r="M37" s="3"/>
    </row>
    <row r="38" spans="2:17" ht="21" x14ac:dyDescent="0.4">
      <c r="M38" s="3"/>
    </row>
    <row r="39" spans="2:17" x14ac:dyDescent="0.3">
      <c r="E39" s="4" t="s">
        <v>77</v>
      </c>
      <c r="F39" s="5"/>
      <c r="G39" s="6"/>
    </row>
    <row r="40" spans="2:17" ht="23.25" customHeight="1" x14ac:dyDescent="0.3">
      <c r="C40" s="7"/>
      <c r="D40" s="7"/>
      <c r="E40" s="8"/>
      <c r="F40" s="5"/>
      <c r="G40" s="6"/>
    </row>
    <row r="41" spans="2:17" x14ac:dyDescent="0.3">
      <c r="C41" s="7"/>
      <c r="D41" s="7"/>
      <c r="E41" s="8"/>
      <c r="F41" s="5"/>
      <c r="G41" s="6"/>
    </row>
    <row r="42" spans="2:17" x14ac:dyDescent="0.3">
      <c r="C42" s="7"/>
      <c r="D42" s="7"/>
      <c r="E42" s="8"/>
      <c r="F42" s="5"/>
      <c r="G42" s="6"/>
    </row>
    <row r="43" spans="2:17" x14ac:dyDescent="0.3">
      <c r="C43" s="7"/>
      <c r="D43" s="7"/>
      <c r="E43" s="8"/>
      <c r="F43" s="5"/>
      <c r="G43" s="6"/>
    </row>
    <row r="44" spans="2:17" ht="24" customHeight="1" x14ac:dyDescent="0.3">
      <c r="C44" s="67" t="s">
        <v>78</v>
      </c>
      <c r="D44" s="67"/>
      <c r="F44" s="68" t="s">
        <v>79</v>
      </c>
      <c r="G44" s="68"/>
      <c r="H44" s="1"/>
      <c r="I44" s="68" t="s">
        <v>80</v>
      </c>
      <c r="J44" s="68"/>
      <c r="K44" s="9"/>
      <c r="L44" s="9"/>
      <c r="M44" s="9"/>
    </row>
    <row r="45" spans="2:17" x14ac:dyDescent="0.3">
      <c r="C45" s="57" t="s">
        <v>81</v>
      </c>
      <c r="D45" s="57"/>
      <c r="E45" s="8"/>
      <c r="F45" s="57" t="s">
        <v>82</v>
      </c>
      <c r="G45" s="57"/>
      <c r="I45" s="57" t="s">
        <v>83</v>
      </c>
      <c r="J45" s="57"/>
      <c r="M45" s="58"/>
      <c r="N45" s="58"/>
    </row>
  </sheetData>
  <mergeCells count="22"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  <mergeCell ref="P6:Q6"/>
    <mergeCell ref="B34:G34"/>
    <mergeCell ref="B36:J36"/>
    <mergeCell ref="C44:D44"/>
    <mergeCell ref="F44:G44"/>
    <mergeCell ref="I44:J44"/>
    <mergeCell ref="C45:D45"/>
    <mergeCell ref="F45:G45"/>
    <mergeCell ref="I45:J45"/>
    <mergeCell ref="M45:N45"/>
    <mergeCell ref="H6:K6"/>
    <mergeCell ref="L6:O6"/>
  </mergeCells>
  <conditionalFormatting sqref="B6:D6 B7:C7 F7:Q7 B8:B33">
    <cfRule type="cellIs" dxfId="13" priority="10" operator="equal">
      <formula>53333</formula>
    </cfRule>
  </conditionalFormatting>
  <conditionalFormatting sqref="F8:G9">
    <cfRule type="cellIs" dxfId="12" priority="4" operator="equal">
      <formula>53333</formula>
    </cfRule>
  </conditionalFormatting>
  <conditionalFormatting sqref="F29:G30">
    <cfRule type="cellIs" dxfId="11" priority="6" operator="equal">
      <formula>53333</formula>
    </cfRule>
  </conditionalFormatting>
  <conditionalFormatting sqref="F6:H6">
    <cfRule type="cellIs" dxfId="10" priority="9" operator="equal">
      <formula>53333</formula>
    </cfRule>
  </conditionalFormatting>
  <conditionalFormatting sqref="G10:G28">
    <cfRule type="cellIs" dxfId="9" priority="3" operator="lessThanOrEqual">
      <formula>0</formula>
    </cfRule>
  </conditionalFormatting>
  <conditionalFormatting sqref="G31:G33">
    <cfRule type="cellIs" dxfId="8" priority="5" operator="lessThanOrEqual">
      <formula>0</formula>
    </cfRule>
  </conditionalFormatting>
  <conditionalFormatting sqref="H8:Q33">
    <cfRule type="cellIs" dxfId="7" priority="1" operator="equal">
      <formula>53333</formula>
    </cfRule>
  </conditionalFormatting>
  <conditionalFormatting sqref="L6">
    <cfRule type="cellIs" dxfId="6" priority="7" operator="equal">
      <formula>53333</formula>
    </cfRule>
  </conditionalFormatting>
  <conditionalFormatting sqref="P6">
    <cfRule type="cellIs" dxfId="5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B5A6-255A-4A03-8C62-1B743207A510}">
  <sheetPr>
    <pageSetUpPr fitToPage="1"/>
  </sheetPr>
  <dimension ref="A1:L56"/>
  <sheetViews>
    <sheetView tabSelected="1" zoomScale="70" zoomScaleNormal="70" workbookViewId="0">
      <selection activeCell="C5" sqref="C5:G5"/>
    </sheetView>
  </sheetViews>
  <sheetFormatPr baseColWidth="10" defaultColWidth="11.44140625" defaultRowHeight="14.4" x14ac:dyDescent="0.3"/>
  <cols>
    <col min="1" max="1" width="5.44140625" style="40" customWidth="1"/>
    <col min="2" max="2" width="4.88671875" style="42" customWidth="1"/>
    <col min="3" max="3" width="15.44140625" style="41" customWidth="1"/>
    <col min="4" max="4" width="35.109375" style="41" customWidth="1"/>
    <col min="5" max="5" width="52.44140625" style="41" customWidth="1"/>
    <col min="6" max="6" width="17" style="41" customWidth="1"/>
    <col min="7" max="7" width="17.33203125" style="41" customWidth="1"/>
    <col min="8" max="8" width="20.44140625" style="42" customWidth="1"/>
    <col min="9" max="9" width="24.6640625" style="42" customWidth="1"/>
    <col min="10" max="10" width="24.33203125" style="40" customWidth="1"/>
    <col min="11" max="11" width="23.5546875" style="40" customWidth="1"/>
    <col min="12" max="12" width="17.33203125" style="40" customWidth="1"/>
    <col min="13" max="16384" width="11.44140625" style="40"/>
  </cols>
  <sheetData>
    <row r="1" spans="2:11" ht="15" thickBot="1" x14ac:dyDescent="0.35"/>
    <row r="2" spans="2:11" ht="33.75" customHeight="1" x14ac:dyDescent="0.3">
      <c r="C2" s="92" t="s">
        <v>0</v>
      </c>
      <c r="D2" s="93"/>
      <c r="E2" s="94"/>
      <c r="F2" s="94"/>
      <c r="G2" s="95"/>
    </row>
    <row r="3" spans="2:11" ht="37.5" customHeight="1" x14ac:dyDescent="0.3">
      <c r="C3" s="96" t="s">
        <v>84</v>
      </c>
      <c r="D3" s="97"/>
      <c r="E3" s="97"/>
      <c r="F3" s="97"/>
      <c r="G3" s="98"/>
    </row>
    <row r="4" spans="2:11" ht="18.75" customHeight="1" x14ac:dyDescent="0.3">
      <c r="B4" s="55"/>
      <c r="C4" s="96" t="s">
        <v>120</v>
      </c>
      <c r="D4" s="97"/>
      <c r="E4" s="97"/>
      <c r="F4" s="97"/>
      <c r="G4" s="98"/>
    </row>
    <row r="5" spans="2:11" ht="61.5" customHeight="1" x14ac:dyDescent="0.3">
      <c r="C5" s="99" t="s">
        <v>121</v>
      </c>
      <c r="D5" s="100"/>
      <c r="E5" s="100"/>
      <c r="F5" s="100"/>
      <c r="G5" s="101"/>
    </row>
    <row r="6" spans="2:11" ht="38.4" customHeight="1" x14ac:dyDescent="0.3">
      <c r="B6" s="102" t="s">
        <v>4</v>
      </c>
      <c r="C6" s="104" t="s">
        <v>5</v>
      </c>
      <c r="D6" s="104" t="s">
        <v>6</v>
      </c>
      <c r="E6" s="104" t="s">
        <v>7</v>
      </c>
      <c r="F6" s="104" t="s">
        <v>8</v>
      </c>
      <c r="G6" s="104" t="s">
        <v>9</v>
      </c>
      <c r="H6" s="89" t="s">
        <v>12</v>
      </c>
      <c r="I6" s="89"/>
      <c r="J6" s="90" t="s">
        <v>85</v>
      </c>
      <c r="K6" s="90"/>
    </row>
    <row r="7" spans="2:11" ht="82.95" customHeight="1" x14ac:dyDescent="0.3">
      <c r="B7" s="103"/>
      <c r="C7" s="105"/>
      <c r="D7" s="104"/>
      <c r="E7" s="104"/>
      <c r="F7" s="105"/>
      <c r="G7" s="104"/>
      <c r="H7" s="44" t="s">
        <v>17</v>
      </c>
      <c r="I7" s="44" t="s">
        <v>18</v>
      </c>
      <c r="J7" s="43" t="s">
        <v>86</v>
      </c>
      <c r="K7" s="43" t="s">
        <v>87</v>
      </c>
    </row>
    <row r="8" spans="2:11" ht="88.8" customHeight="1" x14ac:dyDescent="0.3">
      <c r="B8" s="56">
        <v>1</v>
      </c>
      <c r="C8" s="52">
        <v>27111728</v>
      </c>
      <c r="D8" s="52" t="s">
        <v>93</v>
      </c>
      <c r="E8" s="52" t="s">
        <v>95</v>
      </c>
      <c r="F8" s="54" t="s">
        <v>94</v>
      </c>
      <c r="G8" s="53">
        <v>9</v>
      </c>
      <c r="H8" s="45">
        <v>119081.25</v>
      </c>
      <c r="I8" s="45">
        <v>1071731.25</v>
      </c>
      <c r="J8" s="43"/>
      <c r="K8" s="43"/>
    </row>
    <row r="9" spans="2:11" ht="100.2" customHeight="1" x14ac:dyDescent="0.3">
      <c r="B9" s="56">
        <v>2</v>
      </c>
      <c r="C9" s="52">
        <v>27111728</v>
      </c>
      <c r="D9" s="52" t="s">
        <v>93</v>
      </c>
      <c r="E9" s="52" t="s">
        <v>96</v>
      </c>
      <c r="F9" s="54" t="s">
        <v>94</v>
      </c>
      <c r="G9" s="53">
        <v>7</v>
      </c>
      <c r="H9" s="45">
        <v>127237.5</v>
      </c>
      <c r="I9" s="45">
        <v>890662.5</v>
      </c>
      <c r="J9" s="43"/>
      <c r="K9" s="43"/>
    </row>
    <row r="10" spans="2:11" ht="45" customHeight="1" x14ac:dyDescent="0.3">
      <c r="B10" s="56">
        <v>3</v>
      </c>
      <c r="C10" s="52">
        <v>32101622</v>
      </c>
      <c r="D10" s="52" t="s">
        <v>97</v>
      </c>
      <c r="E10" s="52" t="s">
        <v>98</v>
      </c>
      <c r="F10" s="54" t="s">
        <v>94</v>
      </c>
      <c r="G10" s="53">
        <v>8</v>
      </c>
      <c r="H10" s="45">
        <v>44043.75</v>
      </c>
      <c r="I10" s="45">
        <v>352350</v>
      </c>
      <c r="J10" s="43"/>
      <c r="K10" s="43"/>
    </row>
    <row r="11" spans="2:11" ht="45" customHeight="1" x14ac:dyDescent="0.3">
      <c r="B11" s="56">
        <v>4</v>
      </c>
      <c r="C11" s="52">
        <v>32101622</v>
      </c>
      <c r="D11" s="52" t="s">
        <v>97</v>
      </c>
      <c r="E11" s="52" t="s">
        <v>99</v>
      </c>
      <c r="F11" s="54" t="s">
        <v>94</v>
      </c>
      <c r="G11" s="53">
        <v>10</v>
      </c>
      <c r="H11" s="45">
        <v>79931.25</v>
      </c>
      <c r="I11" s="45">
        <v>799312.5</v>
      </c>
      <c r="J11" s="43"/>
      <c r="K11" s="43"/>
    </row>
    <row r="12" spans="2:11" ht="82.95" customHeight="1" x14ac:dyDescent="0.3">
      <c r="B12" s="56">
        <v>5</v>
      </c>
      <c r="C12" s="52">
        <v>52161520</v>
      </c>
      <c r="D12" s="52" t="s">
        <v>100</v>
      </c>
      <c r="E12" s="52" t="s">
        <v>101</v>
      </c>
      <c r="F12" s="54" t="s">
        <v>94</v>
      </c>
      <c r="G12" s="53">
        <v>46</v>
      </c>
      <c r="H12" s="45">
        <v>130500</v>
      </c>
      <c r="I12" s="45">
        <v>6003000</v>
      </c>
      <c r="J12" s="43"/>
      <c r="K12" s="43"/>
    </row>
    <row r="13" spans="2:11" ht="147" customHeight="1" x14ac:dyDescent="0.3">
      <c r="B13" s="56">
        <v>6</v>
      </c>
      <c r="C13" s="52">
        <v>41111908</v>
      </c>
      <c r="D13" s="52" t="s">
        <v>102</v>
      </c>
      <c r="E13" s="52" t="s">
        <v>103</v>
      </c>
      <c r="F13" s="54" t="s">
        <v>94</v>
      </c>
      <c r="G13" s="53">
        <v>1</v>
      </c>
      <c r="H13" s="45">
        <v>1125562.5</v>
      </c>
      <c r="I13" s="45">
        <v>1125562.5</v>
      </c>
      <c r="J13" s="43"/>
      <c r="K13" s="43"/>
    </row>
    <row r="14" spans="2:11" ht="156.75" customHeight="1" x14ac:dyDescent="0.3">
      <c r="B14" s="56">
        <v>7</v>
      </c>
      <c r="C14" s="52">
        <v>45111603</v>
      </c>
      <c r="D14" s="52" t="s">
        <v>104</v>
      </c>
      <c r="E14" s="52" t="s">
        <v>105</v>
      </c>
      <c r="F14" s="54" t="s">
        <v>94</v>
      </c>
      <c r="G14" s="53">
        <v>2</v>
      </c>
      <c r="H14" s="45">
        <v>685125</v>
      </c>
      <c r="I14" s="45">
        <v>1370250</v>
      </c>
      <c r="J14" s="43"/>
      <c r="K14" s="43"/>
    </row>
    <row r="15" spans="2:11" ht="147" customHeight="1" x14ac:dyDescent="0.3">
      <c r="B15" s="56">
        <v>8</v>
      </c>
      <c r="C15" s="52">
        <v>45111503</v>
      </c>
      <c r="D15" s="52" t="s">
        <v>106</v>
      </c>
      <c r="E15" s="52" t="s">
        <v>107</v>
      </c>
      <c r="F15" s="54" t="s">
        <v>94</v>
      </c>
      <c r="G15" s="53">
        <v>2</v>
      </c>
      <c r="H15" s="45">
        <v>1109250</v>
      </c>
      <c r="I15" s="45">
        <v>2218500</v>
      </c>
      <c r="J15" s="43"/>
      <c r="K15" s="43"/>
    </row>
    <row r="16" spans="2:11" ht="147" customHeight="1" x14ac:dyDescent="0.3">
      <c r="B16" s="56">
        <v>9</v>
      </c>
      <c r="C16" s="52">
        <v>55121714</v>
      </c>
      <c r="D16" s="52" t="s">
        <v>108</v>
      </c>
      <c r="E16" s="52" t="s">
        <v>109</v>
      </c>
      <c r="F16" s="54" t="s">
        <v>94</v>
      </c>
      <c r="G16" s="53">
        <v>5</v>
      </c>
      <c r="H16" s="45">
        <v>277312.5</v>
      </c>
      <c r="I16" s="45">
        <v>1386562.5</v>
      </c>
      <c r="J16" s="43"/>
      <c r="K16" s="43"/>
    </row>
    <row r="17" spans="2:11" ht="97.2" customHeight="1" x14ac:dyDescent="0.3">
      <c r="B17" s="56">
        <v>10</v>
      </c>
      <c r="C17" s="52">
        <v>55121714</v>
      </c>
      <c r="D17" s="52" t="s">
        <v>110</v>
      </c>
      <c r="E17" s="52" t="s">
        <v>111</v>
      </c>
      <c r="F17" s="54" t="s">
        <v>94</v>
      </c>
      <c r="G17" s="53">
        <v>5</v>
      </c>
      <c r="H17" s="45">
        <v>375187.5</v>
      </c>
      <c r="I17" s="45">
        <v>1875937.5</v>
      </c>
      <c r="J17" s="43"/>
      <c r="K17" s="43"/>
    </row>
    <row r="18" spans="2:11" ht="82.95" customHeight="1" x14ac:dyDescent="0.3">
      <c r="B18" s="56">
        <v>11</v>
      </c>
      <c r="C18" s="52">
        <v>60121124</v>
      </c>
      <c r="D18" s="52" t="s">
        <v>112</v>
      </c>
      <c r="E18" s="52" t="s">
        <v>113</v>
      </c>
      <c r="F18" s="54" t="s">
        <v>94</v>
      </c>
      <c r="G18" s="53">
        <v>3</v>
      </c>
      <c r="H18" s="45">
        <v>146812.5</v>
      </c>
      <c r="I18" s="45">
        <v>440437.5</v>
      </c>
      <c r="J18" s="43"/>
      <c r="K18" s="43"/>
    </row>
    <row r="19" spans="2:11" ht="82.95" customHeight="1" x14ac:dyDescent="0.3">
      <c r="B19" s="56">
        <v>12</v>
      </c>
      <c r="C19" s="52">
        <v>14122102</v>
      </c>
      <c r="D19" s="52" t="s">
        <v>114</v>
      </c>
      <c r="E19" s="52" t="s">
        <v>115</v>
      </c>
      <c r="F19" s="54" t="s">
        <v>94</v>
      </c>
      <c r="G19" s="53">
        <v>3</v>
      </c>
      <c r="H19" s="45">
        <v>34256.25</v>
      </c>
      <c r="I19" s="45">
        <v>102768.75</v>
      </c>
      <c r="J19" s="43"/>
      <c r="K19" s="43"/>
    </row>
    <row r="20" spans="2:11" ht="82.95" customHeight="1" x14ac:dyDescent="0.3">
      <c r="B20" s="56">
        <v>13</v>
      </c>
      <c r="C20" s="52">
        <v>31201503</v>
      </c>
      <c r="D20" s="52" t="s">
        <v>116</v>
      </c>
      <c r="E20" s="52" t="s">
        <v>117</v>
      </c>
      <c r="F20" s="54" t="s">
        <v>94</v>
      </c>
      <c r="G20" s="53">
        <v>3</v>
      </c>
      <c r="H20" s="45">
        <v>33277.5</v>
      </c>
      <c r="I20" s="45">
        <v>99832.5</v>
      </c>
      <c r="J20" s="43"/>
      <c r="K20" s="43"/>
    </row>
    <row r="21" spans="2:11" ht="82.95" customHeight="1" x14ac:dyDescent="0.3">
      <c r="B21" s="56">
        <v>14</v>
      </c>
      <c r="C21" s="52">
        <v>31201512</v>
      </c>
      <c r="D21" s="52" t="s">
        <v>118</v>
      </c>
      <c r="E21" s="52" t="s">
        <v>119</v>
      </c>
      <c r="F21" s="54" t="s">
        <v>94</v>
      </c>
      <c r="G21" s="53">
        <v>2</v>
      </c>
      <c r="H21" s="45">
        <v>114187.5</v>
      </c>
      <c r="I21" s="45">
        <v>228375</v>
      </c>
      <c r="J21" s="43"/>
      <c r="K21" s="43"/>
    </row>
    <row r="22" spans="2:11" ht="35.25" customHeight="1" x14ac:dyDescent="0.3">
      <c r="B22" s="91" t="s">
        <v>75</v>
      </c>
      <c r="C22" s="91"/>
      <c r="D22" s="91"/>
      <c r="E22" s="91"/>
      <c r="F22" s="91"/>
      <c r="G22" s="91"/>
      <c r="H22" s="46"/>
      <c r="I22" s="47">
        <f>SUM(I8:I21)</f>
        <v>17965282.5</v>
      </c>
      <c r="J22" s="48"/>
      <c r="K22" s="49" t="e">
        <f>SUM(#REF!)</f>
        <v>#REF!</v>
      </c>
    </row>
    <row r="23" spans="2:11" ht="23.25" customHeight="1" x14ac:dyDescent="0.3"/>
    <row r="24" spans="2:11" ht="60" customHeight="1" x14ac:dyDescent="0.3">
      <c r="D24" s="50"/>
    </row>
    <row r="26" spans="2:11" x14ac:dyDescent="0.3">
      <c r="D26" s="40"/>
    </row>
    <row r="52" spans="1:12" s="41" customFormat="1" x14ac:dyDescent="0.3">
      <c r="A52" s="40"/>
      <c r="B52" s="42"/>
      <c r="E52" s="51" t="s">
        <v>88</v>
      </c>
      <c r="H52" s="42"/>
      <c r="I52" s="42"/>
      <c r="J52" s="40"/>
      <c r="K52" s="40"/>
      <c r="L52" s="40"/>
    </row>
    <row r="53" spans="1:12" s="41" customFormat="1" x14ac:dyDescent="0.3">
      <c r="A53" s="40"/>
      <c r="B53" s="42"/>
      <c r="E53" s="51" t="s">
        <v>89</v>
      </c>
      <c r="H53" s="42"/>
      <c r="I53" s="42"/>
      <c r="J53" s="40"/>
      <c r="K53" s="40"/>
      <c r="L53" s="40"/>
    </row>
    <row r="54" spans="1:12" s="41" customFormat="1" x14ac:dyDescent="0.3">
      <c r="A54" s="40"/>
      <c r="B54" s="42"/>
      <c r="E54" s="51" t="s">
        <v>90</v>
      </c>
      <c r="H54" s="42"/>
      <c r="I54" s="42"/>
      <c r="J54" s="40"/>
      <c r="K54" s="40"/>
      <c r="L54" s="40"/>
    </row>
    <row r="55" spans="1:12" s="41" customFormat="1" x14ac:dyDescent="0.3">
      <c r="A55" s="40"/>
      <c r="B55" s="42"/>
      <c r="E55" s="51" t="s">
        <v>91</v>
      </c>
      <c r="H55" s="42"/>
      <c r="I55" s="42"/>
      <c r="J55" s="40"/>
      <c r="K55" s="40"/>
      <c r="L55" s="40"/>
    </row>
    <row r="56" spans="1:12" s="41" customFormat="1" x14ac:dyDescent="0.3">
      <c r="A56" s="40"/>
      <c r="B56" s="42"/>
      <c r="E56" s="51" t="s">
        <v>92</v>
      </c>
      <c r="H56" s="42"/>
      <c r="I56" s="42"/>
      <c r="J56" s="40"/>
      <c r="K56" s="40"/>
      <c r="L56" s="40"/>
    </row>
  </sheetData>
  <mergeCells count="13">
    <mergeCell ref="H6:I6"/>
    <mergeCell ref="J6:K6"/>
    <mergeCell ref="B22:G22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H7:I22 B8:B21">
    <cfRule type="cellIs" dxfId="4" priority="7" operator="equal">
      <formula>53333</formula>
    </cfRule>
  </conditionalFormatting>
  <conditionalFormatting sqref="F8:F21">
    <cfRule type="cellIs" dxfId="3" priority="1" operator="equal">
      <formula>53333</formula>
    </cfRule>
  </conditionalFormatting>
  <conditionalFormatting sqref="F6:G7">
    <cfRule type="cellIs" dxfId="2" priority="5" operator="equal">
      <formula>53333</formula>
    </cfRule>
  </conditionalFormatting>
  <conditionalFormatting sqref="H6">
    <cfRule type="cellIs" dxfId="1" priority="6" operator="equal">
      <formula>53333</formula>
    </cfRule>
  </conditionalFormatting>
  <conditionalFormatting sqref="K22">
    <cfRule type="cellIs" dxfId="0" priority="4" operator="equal">
      <formula>53333</formula>
    </cfRule>
  </conditionalFormatting>
  <pageMargins left="0.7" right="0.7" top="0.75" bottom="0.75" header="0.3" footer="0.3"/>
  <pageSetup paperSize="120" scale="13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customXml/itemProps3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SOFTWARE - AJUSTE DE CANTIDADES</vt:lpstr>
      <vt:lpstr>FORMATO OFERTA ECONÓMICA LOTE 3</vt:lpstr>
      <vt:lpstr>'FORMATO OFERTA ECONÓMICA LOTE 3'!Área_de_impresión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Miguel Angel Sotomayor Segrera</cp:lastModifiedBy>
  <cp:revision/>
  <dcterms:created xsi:type="dcterms:W3CDTF">2024-07-14T14:27:14Z</dcterms:created>
  <dcterms:modified xsi:type="dcterms:W3CDTF">2026-09-29T14:27:07Z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