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defaultThemeVersion="124226"/>
  <mc:AlternateContent xmlns:mc="http://schemas.openxmlformats.org/markup-compatibility/2006">
    <mc:Choice Requires="x15">
      <x15ac:absPath xmlns:x15ac="http://schemas.microsoft.com/office/spreadsheetml/2010/11/ac" url="D:\OD_JEVR\Descargas\"/>
    </mc:Choice>
  </mc:AlternateContent>
  <bookViews>
    <workbookView xWindow="0" yWindow="0" windowWidth="28800" windowHeight="13125" tabRatio="780"/>
  </bookViews>
  <sheets>
    <sheet name="invitacion" sheetId="16" r:id="rId1"/>
  </sheets>
  <definedNames>
    <definedName name="_xlnm.Print_Titles" localSheetId="0">invitacion!$1:$10</definedName>
  </definedNames>
  <calcPr calcId="162913"/>
</workbook>
</file>

<file path=xl/calcChain.xml><?xml version="1.0" encoding="utf-8"?>
<calcChain xmlns="http://schemas.openxmlformats.org/spreadsheetml/2006/main">
  <c r="J12" i="16" l="1"/>
  <c r="J13" i="16"/>
  <c r="J14" i="16"/>
  <c r="J15" i="16"/>
  <c r="J16" i="16"/>
  <c r="J17" i="16"/>
  <c r="J18" i="16"/>
  <c r="J19" i="16"/>
  <c r="J20" i="16"/>
  <c r="J21" i="16"/>
  <c r="J22" i="16"/>
  <c r="J23" i="16"/>
  <c r="J24" i="16"/>
  <c r="J25" i="16"/>
  <c r="J26" i="16"/>
  <c r="J27" i="16"/>
  <c r="J28" i="16"/>
  <c r="J29" i="16"/>
  <c r="J30" i="16"/>
  <c r="G12" i="16"/>
  <c r="I12" i="16" s="1"/>
  <c r="G13" i="16"/>
  <c r="H13" i="16" s="1"/>
  <c r="G14" i="16"/>
  <c r="H14" i="16" s="1"/>
  <c r="G15" i="16"/>
  <c r="H15" i="16" s="1"/>
  <c r="G16" i="16"/>
  <c r="I16" i="16" s="1"/>
  <c r="G17" i="16"/>
  <c r="H17" i="16" s="1"/>
  <c r="G18" i="16"/>
  <c r="I18" i="16" s="1"/>
  <c r="G19" i="16"/>
  <c r="H19" i="16" s="1"/>
  <c r="G20" i="16"/>
  <c r="I20" i="16" s="1"/>
  <c r="G21" i="16"/>
  <c r="H21" i="16" s="1"/>
  <c r="G22" i="16"/>
  <c r="H22" i="16" s="1"/>
  <c r="G23" i="16"/>
  <c r="H23" i="16" s="1"/>
  <c r="G24" i="16"/>
  <c r="I24" i="16" s="1"/>
  <c r="G25" i="16"/>
  <c r="H25" i="16" s="1"/>
  <c r="G26" i="16"/>
  <c r="I26" i="16" s="1"/>
  <c r="G27" i="16"/>
  <c r="H27" i="16" s="1"/>
  <c r="G28" i="16"/>
  <c r="I28" i="16" s="1"/>
  <c r="G29" i="16"/>
  <c r="H29" i="16" s="1"/>
  <c r="G30" i="16"/>
  <c r="H30" i="16" s="1"/>
  <c r="I30" i="16" l="1"/>
  <c r="I19" i="16"/>
  <c r="K19" i="16" s="1"/>
  <c r="I14" i="16"/>
  <c r="I27" i="16"/>
  <c r="K27" i="16"/>
  <c r="H26" i="16"/>
  <c r="I22" i="16"/>
  <c r="H18" i="16"/>
  <c r="K26" i="16"/>
  <c r="K18" i="16"/>
  <c r="K14" i="16"/>
  <c r="H16" i="16"/>
  <c r="K30" i="16"/>
  <c r="H24" i="16"/>
  <c r="K22" i="16"/>
  <c r="H28" i="16"/>
  <c r="H20" i="16"/>
  <c r="H12" i="16"/>
  <c r="I23" i="16"/>
  <c r="K23" i="16" s="1"/>
  <c r="I15" i="16"/>
  <c r="K15" i="16" s="1"/>
  <c r="K28" i="16"/>
  <c r="K24" i="16"/>
  <c r="K20" i="16"/>
  <c r="K16" i="16"/>
  <c r="K12" i="16"/>
  <c r="I29" i="16"/>
  <c r="K29" i="16" s="1"/>
  <c r="I25" i="16"/>
  <c r="K25" i="16" s="1"/>
  <c r="I21" i="16"/>
  <c r="K21" i="16" s="1"/>
  <c r="I17" i="16"/>
  <c r="K17" i="16" s="1"/>
  <c r="I13" i="16"/>
  <c r="K13" i="16" s="1"/>
  <c r="J11" i="16"/>
  <c r="J31" i="16" s="1"/>
  <c r="G11" i="16"/>
  <c r="I11" i="16" l="1"/>
  <c r="I31" i="16" s="1"/>
  <c r="G31" i="16"/>
  <c r="H11" i="16"/>
  <c r="H31" i="16" s="1"/>
  <c r="K11" i="16" l="1"/>
  <c r="K31" i="16" s="1"/>
</calcChain>
</file>

<file path=xl/sharedStrings.xml><?xml version="1.0" encoding="utf-8"?>
<sst xmlns="http://schemas.openxmlformats.org/spreadsheetml/2006/main" count="73" uniqueCount="54">
  <si>
    <t>PROVEEDOR:</t>
  </si>
  <si>
    <t>NIT:</t>
  </si>
  <si>
    <t>CONTACTO:</t>
  </si>
  <si>
    <t>%IVA</t>
  </si>
  <si>
    <t>TOTALES</t>
  </si>
  <si>
    <t>_________________________________________________________</t>
  </si>
  <si>
    <t>VALOR IVA</t>
  </si>
  <si>
    <t xml:space="preserve">VALOR TOTAL ANTES DE IVA </t>
  </si>
  <si>
    <t>Observaciones:</t>
  </si>
  <si>
    <t>OBJETO:</t>
  </si>
  <si>
    <t>C.C.</t>
  </si>
  <si>
    <t>NOMBRE REPRESENTATE LEGAL:</t>
  </si>
  <si>
    <t xml:space="preserve">CORREO ELECTRÓNICO: </t>
  </si>
  <si>
    <t>UNIDAD DE MANEJO</t>
  </si>
  <si>
    <t>PROPUESTA ECONÓMICA</t>
  </si>
  <si>
    <t>CANTIDAD</t>
  </si>
  <si>
    <t>ÍTEM</t>
  </si>
  <si>
    <t>Campos que deberan ser diligenciados por el oferente (Tener en cuenta porcentaje del IVA según el artículo a cotizar)</t>
  </si>
  <si>
    <t>VALOR TOTAL INCLUIDO IVA</t>
  </si>
  <si>
    <t>PRECIO TECHO VALOR UNITARIO IVA INCLUIDO</t>
  </si>
  <si>
    <t>REGIMEN AL CUAL PERTENECE</t>
  </si>
  <si>
    <t xml:space="preserve">  RESPONSABLE DE IVA _____    |    NO RESPONSABLE DE IVA ______     |     OTRO_______ CUAL:</t>
  </si>
  <si>
    <t>El contratista se compromete a mantener los precios fijos de los bienes y/o servicios presentados en su oferta, en la cual están comprendidos todos los costos directos e indirectos incluidos gastos de envío, impuestos, embalajes y/o seguros que se presenten antes cumplimiento del contrato.</t>
  </si>
  <si>
    <t>TELÉFONO FIJO Y/O CELULAR:</t>
  </si>
  <si>
    <t xml:space="preserve">VALOR UNITARIO 
IVA INCLUIDO </t>
  </si>
  <si>
    <t>VALOR 
TOTAL IVA</t>
  </si>
  <si>
    <r>
      <t xml:space="preserve">DESCRIPCIÓN
</t>
    </r>
    <r>
      <rPr>
        <b/>
        <i/>
        <sz val="11"/>
        <rFont val="Arial Narrow"/>
        <family val="2"/>
      </rPr>
      <t>(Ver detalle en ficha técnica publicada por la entidad)</t>
    </r>
  </si>
  <si>
    <r>
      <t xml:space="preserve">VALOR UNITARIO ANTES DE IVA 
</t>
    </r>
    <r>
      <rPr>
        <b/>
        <i/>
        <sz val="10"/>
        <rFont val="Arial Narrow"/>
        <family val="2"/>
      </rPr>
      <t>(digite los valores sin puntos ni comas)</t>
    </r>
  </si>
  <si>
    <t>Los precios unitarios a ofertar en la propuesta económica para cada ítem no podrán superar el precio techo unitario establecido por la entidad so pena de causal de rechazo de la propuesta. 
En el caso que se soliciten varias unidades de un mismo ítem el precio techo se establece por el valor de la unidad y no por el conjunto de unidades presentes en un ítem.</t>
  </si>
  <si>
    <t>Firma del Representante Legal</t>
  </si>
  <si>
    <t xml:space="preserve">UNIDAD  </t>
  </si>
  <si>
    <t xml:space="preserve">
PROPUESTA ECONÓMICA
</t>
  </si>
  <si>
    <t>OLLA PRESION</t>
  </si>
  <si>
    <t>CUCHARA PARA SERVIR</t>
  </si>
  <si>
    <t>BANDEJA AUTOSERVICIO</t>
  </si>
  <si>
    <t>JARRAS</t>
  </si>
  <si>
    <t>CUCHARON ACERO INOXIDABLE</t>
  </si>
  <si>
    <t>ESPUMADERO</t>
  </si>
  <si>
    <t>TABLA PARA PICAR</t>
  </si>
  <si>
    <t>CALDERO EN ALUMINIO</t>
  </si>
  <si>
    <t>CAJA ORGANIZADORA CON TAPA 10 LT</t>
  </si>
  <si>
    <t>CONGELADOR HORIZONTAL</t>
  </si>
  <si>
    <t>ESTUFA INDUSTRIAL 4 PUESTOS</t>
  </si>
  <si>
    <t>LICUADORA INDUSTRIAL</t>
  </si>
  <si>
    <t>NEVERA</t>
  </si>
  <si>
    <t>CANECAS DE 110 LITROS CON TAPA</t>
  </si>
  <si>
    <t>OLLA EN ALIMUNIO DE 37 LITROS</t>
  </si>
  <si>
    <t>SET CUCHILLOS</t>
  </si>
  <si>
    <t>CUCHARAS SOPERAS</t>
  </si>
  <si>
    <t>PROCESADIR DE ALIMENTOS 7 TAZAS</t>
  </si>
  <si>
    <t>CUCHARA PARA SERVIR ACERO</t>
  </si>
  <si>
    <t>CANASTILLAS PLASTICAS</t>
  </si>
  <si>
    <t>Compra de artículos, utensilios y menaje necesarios para el almacenamiento, preparación  y distribución de complementos alimentarios para las instituciones educativas oficiales del municipio de Copacabana-Antioquia</t>
  </si>
  <si>
    <t>PRESUPUESTO OFICIAL
$ 48.999.799
IVA INCLUIDO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</si>
</sst>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4" formatCode="_-&quot;$&quot;\ * #,##0.00_-;\-&quot;$&quot;\ * #,##0.00_-;_-&quot;$&quot;\ * &quot;-&quot;??_-;_-@_-"/>
    <numFmt numFmtId="164" formatCode="&quot;$&quot;\ #,##0_);[Red]\(&quot;$&quot;\ #,##0\)"/>
    <numFmt numFmtId="165" formatCode="&quot;$&quot;\ #,##0"/>
    <numFmt numFmtId="166" formatCode="_-&quot;$&quot;\ * #,##0_-;\-&quot;$&quot;\ * #,##0_-;_-&quot;$&quot;\ * &quot;-&quot;??_-;_-@_-"/>
  </numFmts>
  <fonts count="18" x14ac:knownFonts="1">
    <font>
      <sz val="10"/>
      <name val="Arial"/>
    </font>
    <font>
      <sz val="10"/>
      <name val="Arial"/>
      <family val="2"/>
    </font>
    <font>
      <sz val="10"/>
      <name val="Arial"/>
      <family val="2"/>
    </font>
    <font>
      <sz val="10"/>
      <name val="Arial"/>
      <family val="2"/>
    </font>
    <font>
      <b/>
      <sz val="12"/>
      <name val="Arial Narrow"/>
      <family val="2"/>
    </font>
    <font>
      <sz val="12"/>
      <name val="Arial Narrow"/>
      <family val="2"/>
    </font>
    <font>
      <b/>
      <sz val="13"/>
      <name val="Arial Narrow"/>
      <family val="2"/>
    </font>
    <font>
      <sz val="13"/>
      <name val="Arial Narrow"/>
      <family val="2"/>
    </font>
    <font>
      <b/>
      <sz val="13"/>
      <color theme="1"/>
      <name val="Arial Narrow"/>
      <family val="2"/>
    </font>
    <font>
      <b/>
      <sz val="11"/>
      <color theme="3"/>
      <name val="Calibri"/>
      <family val="2"/>
      <scheme val="minor"/>
    </font>
    <font>
      <b/>
      <sz val="11"/>
      <color theme="1"/>
      <name val="Calibri"/>
      <family val="2"/>
      <scheme val="minor"/>
    </font>
    <font>
      <b/>
      <sz val="11"/>
      <color theme="1"/>
      <name val="Arial Narrow"/>
      <family val="2"/>
    </font>
    <font>
      <b/>
      <sz val="14"/>
      <color theme="1"/>
      <name val="Arial Narrow"/>
      <family val="2"/>
    </font>
    <font>
      <b/>
      <sz val="13"/>
      <color theme="3"/>
      <name val="Arial Narrow"/>
      <family val="2"/>
    </font>
    <font>
      <b/>
      <sz val="11"/>
      <name val="Arial Narrow"/>
      <family val="2"/>
    </font>
    <font>
      <b/>
      <i/>
      <sz val="11"/>
      <name val="Arial Narrow"/>
      <family val="2"/>
    </font>
    <font>
      <b/>
      <i/>
      <sz val="10"/>
      <name val="Arial Narrow"/>
      <family val="2"/>
    </font>
    <font>
      <sz val="10"/>
      <name val="Arial"/>
    </font>
  </fonts>
  <fills count="9">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1" tint="0.249977111117893"/>
        <bgColor indexed="64"/>
      </patternFill>
    </fill>
    <fill>
      <patternFill patternType="solid">
        <fgColor theme="4" tint="0.79998168889431442"/>
        <bgColor indexed="65"/>
      </patternFill>
    </fill>
    <fill>
      <patternFill patternType="solid">
        <fgColor theme="4" tint="0.79998168889431442"/>
        <bgColor indexed="64"/>
      </patternFill>
    </fill>
  </fills>
  <borders count="28">
    <border>
      <left/>
      <right/>
      <top/>
      <bottom/>
      <diagonal/>
    </border>
    <border>
      <left/>
      <right/>
      <top/>
      <bottom style="medium">
        <color theme="4" tint="0.39997558519241921"/>
      </bottom>
      <diagonal/>
    </border>
    <border>
      <left/>
      <right/>
      <top style="thin">
        <color theme="4"/>
      </top>
      <bottom style="double">
        <color theme="4"/>
      </bottom>
      <diagonal/>
    </border>
    <border>
      <left style="thin">
        <color indexed="64"/>
      </left>
      <right/>
      <top style="thin">
        <color indexed="64"/>
      </top>
      <bottom style="double">
        <color theme="4"/>
      </bottom>
      <diagonal/>
    </border>
    <border>
      <left/>
      <right/>
      <top style="thin">
        <color indexed="64"/>
      </top>
      <bottom style="double">
        <color theme="4"/>
      </bottom>
      <diagonal/>
    </border>
    <border>
      <left style="thin">
        <color indexed="64"/>
      </left>
      <right/>
      <top style="double">
        <color theme="4"/>
      </top>
      <bottom style="double">
        <color theme="4"/>
      </bottom>
      <diagonal/>
    </border>
    <border>
      <left/>
      <right/>
      <top style="double">
        <color theme="4"/>
      </top>
      <bottom style="double">
        <color theme="4"/>
      </bottom>
      <diagonal/>
    </border>
    <border>
      <left style="thin">
        <color indexed="64"/>
      </left>
      <right/>
      <top style="medium">
        <color indexed="64"/>
      </top>
      <bottom style="double">
        <color theme="4"/>
      </bottom>
      <diagonal/>
    </border>
    <border>
      <left style="thin">
        <color indexed="64"/>
      </left>
      <right/>
      <top style="thin">
        <color theme="4"/>
      </top>
      <bottom style="double">
        <color theme="4"/>
      </bottom>
      <diagonal/>
    </border>
    <border>
      <left style="medium">
        <color theme="3"/>
      </left>
      <right/>
      <top style="thin">
        <color theme="4"/>
      </top>
      <bottom style="double">
        <color theme="4"/>
      </bottom>
      <diagonal/>
    </border>
    <border>
      <left/>
      <right style="medium">
        <color theme="3"/>
      </right>
      <top style="thin">
        <color theme="4"/>
      </top>
      <bottom style="double">
        <color theme="4"/>
      </bottom>
      <diagonal/>
    </border>
    <border>
      <left/>
      <right style="medium">
        <color theme="3"/>
      </right>
      <top style="medium">
        <color indexed="64"/>
      </top>
      <bottom style="double">
        <color theme="4"/>
      </bottom>
      <diagonal/>
    </border>
    <border>
      <left style="thin">
        <color indexed="64"/>
      </left>
      <right style="medium">
        <color theme="3"/>
      </right>
      <top style="double">
        <color theme="4"/>
      </top>
      <bottom style="double">
        <color theme="4"/>
      </bottom>
      <diagonal/>
    </border>
    <border>
      <left/>
      <right style="medium">
        <color theme="3"/>
      </right>
      <top style="double">
        <color theme="4"/>
      </top>
      <bottom style="double">
        <color theme="4"/>
      </bottom>
      <diagonal/>
    </border>
    <border>
      <left style="medium">
        <color theme="3"/>
      </left>
      <right/>
      <top/>
      <bottom style="medium">
        <color theme="4" tint="0.39997558519241921"/>
      </bottom>
      <diagonal/>
    </border>
    <border>
      <left/>
      <right style="medium">
        <color theme="3"/>
      </right>
      <top/>
      <bottom style="medium">
        <color theme="4" tint="0.39997558519241921"/>
      </bottom>
      <diagonal/>
    </border>
    <border>
      <left style="medium">
        <color theme="3"/>
      </left>
      <right/>
      <top/>
      <bottom/>
      <diagonal/>
    </border>
    <border>
      <left/>
      <right style="medium">
        <color theme="3"/>
      </right>
      <top/>
      <bottom/>
      <diagonal/>
    </border>
    <border>
      <left style="medium">
        <color theme="3"/>
      </left>
      <right/>
      <top/>
      <bottom style="medium">
        <color theme="3"/>
      </bottom>
      <diagonal/>
    </border>
    <border>
      <left/>
      <right/>
      <top/>
      <bottom style="medium">
        <color theme="3"/>
      </bottom>
      <diagonal/>
    </border>
    <border>
      <left/>
      <right style="medium">
        <color theme="3"/>
      </right>
      <top/>
      <bottom style="medium">
        <color theme="3"/>
      </bottom>
      <diagonal/>
    </border>
    <border>
      <left/>
      <right/>
      <top style="medium">
        <color theme="3"/>
      </top>
      <bottom/>
      <diagonal/>
    </border>
    <border>
      <left/>
      <right style="medium">
        <color theme="3"/>
      </right>
      <top style="medium">
        <color theme="3"/>
      </top>
      <bottom/>
      <diagonal/>
    </border>
    <border>
      <left/>
      <right/>
      <top/>
      <bottom style="double">
        <color theme="4"/>
      </bottom>
      <diagonal/>
    </border>
    <border>
      <left/>
      <right style="medium">
        <color theme="3"/>
      </right>
      <top/>
      <bottom style="double">
        <color theme="4"/>
      </bottom>
      <diagonal/>
    </border>
    <border>
      <left style="medium">
        <color theme="3"/>
      </left>
      <right/>
      <top style="medium">
        <color theme="3"/>
      </top>
      <bottom/>
      <diagonal/>
    </border>
    <border>
      <left style="medium">
        <color theme="3"/>
      </left>
      <right/>
      <top/>
      <bottom style="double">
        <color theme="4"/>
      </bottom>
      <diagonal/>
    </border>
    <border>
      <left style="thin">
        <color indexed="64"/>
      </left>
      <right style="thin">
        <color indexed="64"/>
      </right>
      <top style="thin">
        <color indexed="64"/>
      </top>
      <bottom style="thin">
        <color indexed="64"/>
      </bottom>
      <diagonal/>
    </border>
  </borders>
  <cellStyleXfs count="9">
    <xf numFmtId="0" fontId="0" fillId="0" borderId="0"/>
    <xf numFmtId="0" fontId="2" fillId="0" borderId="0" applyFont="0" applyFill="0" applyBorder="0" applyAlignment="0" applyProtection="0"/>
    <xf numFmtId="9" fontId="3" fillId="0" borderId="0" applyFont="0" applyFill="0" applyBorder="0" applyAlignment="0" applyProtection="0"/>
    <xf numFmtId="0" fontId="1" fillId="0" borderId="0"/>
    <xf numFmtId="0" fontId="1" fillId="0" borderId="0" applyFont="0" applyFill="0" applyBorder="0" applyAlignment="0" applyProtection="0"/>
    <xf numFmtId="9" fontId="1" fillId="0" borderId="0" applyFont="0" applyFill="0" applyBorder="0" applyAlignment="0" applyProtection="0"/>
    <xf numFmtId="0" fontId="9" fillId="0" borderId="1" applyNumberFormat="0" applyFill="0" applyAlignment="0" applyProtection="0"/>
    <xf numFmtId="0" fontId="10" fillId="0" borderId="2" applyNumberFormat="0" applyFill="0" applyAlignment="0" applyProtection="0"/>
    <xf numFmtId="44" fontId="17" fillId="0" borderId="0" applyFont="0" applyFill="0" applyBorder="0" applyAlignment="0" applyProtection="0"/>
  </cellStyleXfs>
  <cellXfs count="77">
    <xf numFmtId="0" fontId="0" fillId="0" borderId="0" xfId="0"/>
    <xf numFmtId="0" fontId="5" fillId="0" borderId="0" xfId="0" applyFont="1" applyBorder="1" applyAlignment="1">
      <alignment vertical="center"/>
    </xf>
    <xf numFmtId="0" fontId="5" fillId="0" borderId="0" xfId="0" applyFont="1" applyAlignment="1">
      <alignment vertical="center"/>
    </xf>
    <xf numFmtId="0" fontId="5" fillId="0" borderId="0" xfId="0" applyFont="1" applyFill="1" applyBorder="1" applyAlignment="1">
      <alignment vertical="center"/>
    </xf>
    <xf numFmtId="0" fontId="5" fillId="0" borderId="0" xfId="0" applyFont="1" applyFill="1" applyAlignment="1">
      <alignment vertical="center"/>
    </xf>
    <xf numFmtId="1" fontId="5" fillId="0" borderId="0" xfId="0" applyNumberFormat="1" applyFont="1" applyAlignment="1">
      <alignment vertical="center"/>
    </xf>
    <xf numFmtId="0" fontId="6" fillId="0" borderId="0" xfId="0" applyFont="1" applyBorder="1" applyAlignment="1">
      <alignment vertical="center"/>
    </xf>
    <xf numFmtId="0" fontId="7" fillId="0" borderId="0" xfId="0" applyFont="1" applyBorder="1" applyAlignment="1">
      <alignment vertical="center"/>
    </xf>
    <xf numFmtId="0" fontId="7" fillId="0" borderId="0" xfId="0" applyFont="1" applyAlignment="1">
      <alignment vertical="center"/>
    </xf>
    <xf numFmtId="0" fontId="7" fillId="0" borderId="16" xfId="0" applyFont="1" applyBorder="1" applyAlignment="1">
      <alignment vertical="center"/>
    </xf>
    <xf numFmtId="0" fontId="8" fillId="8" borderId="2" xfId="7" applyFont="1" applyFill="1" applyBorder="1" applyAlignment="1">
      <alignment horizontal="left" vertical="center"/>
    </xf>
    <xf numFmtId="0" fontId="8" fillId="8" borderId="12" xfId="7" applyFont="1" applyFill="1" applyBorder="1" applyAlignment="1">
      <alignment horizontal="left" vertical="center"/>
    </xf>
    <xf numFmtId="0" fontId="8" fillId="8" borderId="10" xfId="7" applyFont="1" applyFill="1" applyBorder="1" applyAlignment="1">
      <alignment vertical="center"/>
    </xf>
    <xf numFmtId="165" fontId="6" fillId="7" borderId="1" xfId="6" applyNumberFormat="1" applyFont="1" applyFill="1" applyBorder="1" applyAlignment="1">
      <alignment horizontal="center" vertical="center"/>
    </xf>
    <xf numFmtId="165" fontId="13" fillId="6" borderId="15" xfId="6" applyNumberFormat="1" applyFont="1" applyFill="1" applyBorder="1" applyAlignment="1">
      <alignment horizontal="center" vertical="center"/>
    </xf>
    <xf numFmtId="0" fontId="14" fillId="4" borderId="0" xfId="6" applyFont="1" applyFill="1" applyBorder="1" applyAlignment="1">
      <alignment horizontal="center" vertical="center" wrapText="1"/>
    </xf>
    <xf numFmtId="1" fontId="14" fillId="4" borderId="0" xfId="6" applyNumberFormat="1" applyFont="1" applyFill="1" applyBorder="1" applyAlignment="1">
      <alignment horizontal="center" vertical="center"/>
    </xf>
    <xf numFmtId="0" fontId="14" fillId="4" borderId="17" xfId="6" applyFont="1" applyFill="1" applyBorder="1" applyAlignment="1">
      <alignment horizontal="center" vertical="center" wrapText="1"/>
    </xf>
    <xf numFmtId="0" fontId="8" fillId="0" borderId="27" xfId="7" applyFont="1" applyBorder="1" applyAlignment="1">
      <alignment horizontal="center" vertical="center"/>
    </xf>
    <xf numFmtId="0" fontId="8" fillId="2" borderId="27" xfId="7" applyFont="1" applyFill="1" applyBorder="1" applyAlignment="1" applyProtection="1">
      <alignment horizontal="center" vertical="center" wrapText="1"/>
    </xf>
    <xf numFmtId="0" fontId="8" fillId="2" borderId="27" xfId="7" applyNumberFormat="1" applyFont="1" applyFill="1" applyBorder="1" applyAlignment="1" applyProtection="1">
      <alignment horizontal="center" vertical="center" wrapText="1"/>
    </xf>
    <xf numFmtId="9" fontId="8" fillId="3" borderId="27" xfId="2" applyFont="1" applyFill="1" applyBorder="1" applyAlignment="1">
      <alignment horizontal="center" vertical="center"/>
    </xf>
    <xf numFmtId="165" fontId="8" fillId="0" borderId="27" xfId="7" applyNumberFormat="1" applyFont="1" applyBorder="1" applyAlignment="1">
      <alignment horizontal="center" vertical="center" wrapText="1"/>
    </xf>
    <xf numFmtId="165" fontId="8" fillId="0" borderId="27" xfId="7" applyNumberFormat="1" applyFont="1" applyBorder="1" applyAlignment="1" applyProtection="1">
      <alignment horizontal="center" vertical="center" wrapText="1"/>
    </xf>
    <xf numFmtId="165" fontId="8" fillId="5" borderId="27" xfId="7" applyNumberFormat="1" applyFont="1" applyFill="1" applyBorder="1" applyAlignment="1">
      <alignment horizontal="center" vertical="center" wrapText="1"/>
    </xf>
    <xf numFmtId="166" fontId="8" fillId="3" borderId="27" xfId="8" applyNumberFormat="1" applyFont="1" applyFill="1" applyBorder="1" applyAlignment="1" applyProtection="1">
      <alignment horizontal="center" vertical="center" wrapText="1"/>
    </xf>
    <xf numFmtId="0" fontId="14" fillId="4" borderId="14" xfId="6" applyFont="1" applyFill="1" applyBorder="1" applyAlignment="1">
      <alignment horizontal="center" vertical="center" wrapText="1"/>
    </xf>
    <xf numFmtId="0" fontId="14" fillId="4" borderId="16" xfId="6" applyFont="1" applyFill="1" applyBorder="1" applyAlignment="1">
      <alignment horizontal="center" vertical="center" wrapText="1"/>
    </xf>
    <xf numFmtId="0" fontId="8" fillId="8" borderId="2" xfId="7" applyFont="1" applyFill="1" applyBorder="1" applyAlignment="1">
      <alignment horizontal="left" vertical="center"/>
    </xf>
    <xf numFmtId="0" fontId="8" fillId="8" borderId="10" xfId="7" applyFont="1" applyFill="1" applyBorder="1" applyAlignment="1">
      <alignment horizontal="left" vertical="center"/>
    </xf>
    <xf numFmtId="0" fontId="4" fillId="0" borderId="18" xfId="0" applyFont="1" applyBorder="1" applyAlignment="1">
      <alignment horizontal="center" vertical="center"/>
    </xf>
    <xf numFmtId="0" fontId="4" fillId="0" borderId="19" xfId="0" applyFont="1" applyBorder="1" applyAlignment="1">
      <alignment horizontal="center" vertical="center"/>
    </xf>
    <xf numFmtId="0" fontId="4" fillId="0" borderId="20" xfId="0" applyFont="1" applyBorder="1" applyAlignment="1">
      <alignment horizontal="center" vertical="center"/>
    </xf>
    <xf numFmtId="0" fontId="6" fillId="0" borderId="0" xfId="0" applyFont="1" applyBorder="1" applyAlignment="1">
      <alignment horizontal="center" vertical="center"/>
    </xf>
    <xf numFmtId="0" fontId="6" fillId="0" borderId="17" xfId="0" applyFont="1" applyBorder="1" applyAlignment="1">
      <alignment horizontal="center" vertical="center"/>
    </xf>
    <xf numFmtId="0" fontId="6" fillId="0" borderId="16" xfId="0" applyFont="1" applyBorder="1" applyAlignment="1">
      <alignment horizontal="left" vertical="center"/>
    </xf>
    <xf numFmtId="0" fontId="6" fillId="0" borderId="0" xfId="0" applyFont="1" applyBorder="1" applyAlignment="1">
      <alignment horizontal="left" vertical="center"/>
    </xf>
    <xf numFmtId="0" fontId="6" fillId="0" borderId="17" xfId="0" applyFont="1" applyBorder="1" applyAlignment="1">
      <alignment horizontal="left" vertical="center"/>
    </xf>
    <xf numFmtId="0" fontId="7" fillId="0" borderId="16" xfId="0" applyFont="1" applyBorder="1" applyAlignment="1">
      <alignment horizontal="left"/>
    </xf>
    <xf numFmtId="0" fontId="7" fillId="0" borderId="0" xfId="0" applyFont="1" applyBorder="1" applyAlignment="1">
      <alignment horizontal="left"/>
    </xf>
    <xf numFmtId="0" fontId="7" fillId="0" borderId="17" xfId="0" applyFont="1" applyBorder="1" applyAlignment="1">
      <alignment horizontal="left"/>
    </xf>
    <xf numFmtId="0" fontId="11" fillId="4" borderId="9" xfId="7" applyFont="1" applyFill="1" applyBorder="1" applyAlignment="1">
      <alignment horizontal="justify" vertical="center" wrapText="1"/>
    </xf>
    <xf numFmtId="0" fontId="11" fillId="4" borderId="2" xfId="7" applyFont="1" applyFill="1" applyBorder="1" applyAlignment="1">
      <alignment horizontal="justify" vertical="center" wrapText="1"/>
    </xf>
    <xf numFmtId="0" fontId="11" fillId="4" borderId="10" xfId="7" applyFont="1" applyFill="1" applyBorder="1" applyAlignment="1">
      <alignment horizontal="justify" vertical="center" wrapText="1"/>
    </xf>
    <xf numFmtId="0" fontId="11" fillId="3" borderId="9" xfId="7" applyFont="1" applyFill="1" applyBorder="1" applyAlignment="1">
      <alignment horizontal="left" vertical="center"/>
    </xf>
    <xf numFmtId="0" fontId="11" fillId="3" borderId="2" xfId="7" applyFont="1" applyFill="1" applyBorder="1" applyAlignment="1">
      <alignment horizontal="left" vertical="center"/>
    </xf>
    <xf numFmtId="0" fontId="11" fillId="3" borderId="10" xfId="7" applyFont="1" applyFill="1" applyBorder="1" applyAlignment="1">
      <alignment horizontal="left" vertical="center"/>
    </xf>
    <xf numFmtId="0" fontId="6" fillId="7" borderId="14" xfId="6" applyFont="1" applyFill="1" applyBorder="1" applyAlignment="1">
      <alignment horizontal="right" vertical="center" wrapText="1"/>
    </xf>
    <xf numFmtId="0" fontId="6" fillId="7" borderId="1" xfId="6" applyFont="1" applyFill="1" applyBorder="1" applyAlignment="1">
      <alignment horizontal="right" vertical="center" wrapText="1"/>
    </xf>
    <xf numFmtId="0" fontId="8" fillId="8" borderId="8" xfId="7" applyFont="1" applyFill="1" applyBorder="1" applyAlignment="1">
      <alignment horizontal="left" vertical="center"/>
    </xf>
    <xf numFmtId="0" fontId="11" fillId="5" borderId="9" xfId="7" applyFont="1" applyFill="1" applyBorder="1" applyAlignment="1">
      <alignment horizontal="left" vertical="center" wrapText="1"/>
    </xf>
    <xf numFmtId="0" fontId="11" fillId="5" borderId="2" xfId="7" applyFont="1" applyFill="1" applyBorder="1" applyAlignment="1">
      <alignment horizontal="left" vertical="center" wrapText="1"/>
    </xf>
    <xf numFmtId="0" fontId="11" fillId="5" borderId="10" xfId="7" applyFont="1" applyFill="1" applyBorder="1" applyAlignment="1">
      <alignment horizontal="left" vertical="center" wrapText="1"/>
    </xf>
    <xf numFmtId="0" fontId="8" fillId="8" borderId="5" xfId="7" applyFont="1" applyFill="1" applyBorder="1" applyAlignment="1">
      <alignment horizontal="left" vertical="center"/>
    </xf>
    <xf numFmtId="0" fontId="8" fillId="8" borderId="13" xfId="7" applyFont="1" applyFill="1" applyBorder="1" applyAlignment="1">
      <alignment horizontal="left" vertical="center"/>
    </xf>
    <xf numFmtId="0" fontId="14" fillId="4" borderId="1" xfId="6" applyFont="1" applyFill="1" applyBorder="1" applyAlignment="1">
      <alignment horizontal="center" vertical="center" wrapText="1"/>
    </xf>
    <xf numFmtId="0" fontId="14" fillId="4" borderId="0" xfId="6" applyFont="1" applyFill="1" applyBorder="1" applyAlignment="1">
      <alignment horizontal="center" vertical="center" wrapText="1"/>
    </xf>
    <xf numFmtId="0" fontId="11" fillId="0" borderId="9" xfId="7" applyFont="1" applyFill="1" applyBorder="1" applyAlignment="1">
      <alignment horizontal="left" vertical="center"/>
    </xf>
    <xf numFmtId="0" fontId="11" fillId="0" borderId="2" xfId="7" applyFont="1" applyFill="1" applyBorder="1" applyAlignment="1">
      <alignment horizontal="left" vertical="center"/>
    </xf>
    <xf numFmtId="0" fontId="11" fillId="0" borderId="10" xfId="7" applyFont="1" applyFill="1" applyBorder="1" applyAlignment="1">
      <alignment horizontal="left" vertical="center"/>
    </xf>
    <xf numFmtId="0" fontId="5" fillId="0" borderId="16" xfId="0" applyFont="1" applyFill="1" applyBorder="1" applyAlignment="1">
      <alignment horizontal="center" vertical="center"/>
    </xf>
    <xf numFmtId="0" fontId="5" fillId="0" borderId="0" xfId="0" applyFont="1" applyFill="1" applyBorder="1" applyAlignment="1">
      <alignment horizontal="center" vertical="center"/>
    </xf>
    <xf numFmtId="0" fontId="5" fillId="0" borderId="17" xfId="0" applyFont="1" applyFill="1" applyBorder="1" applyAlignment="1">
      <alignment horizontal="center" vertical="center"/>
    </xf>
    <xf numFmtId="0" fontId="8" fillId="8" borderId="9" xfId="7" applyFont="1" applyFill="1" applyBorder="1" applyAlignment="1">
      <alignment horizontal="left" vertical="center"/>
    </xf>
    <xf numFmtId="0" fontId="14" fillId="4" borderId="1" xfId="6" applyFont="1" applyFill="1" applyBorder="1" applyAlignment="1">
      <alignment horizontal="center" vertical="center"/>
    </xf>
    <xf numFmtId="0" fontId="14" fillId="4" borderId="15" xfId="6" applyFont="1" applyFill="1" applyBorder="1" applyAlignment="1">
      <alignment horizontal="center" vertical="center"/>
    </xf>
    <xf numFmtId="164" fontId="8" fillId="8" borderId="7" xfId="7" applyNumberFormat="1" applyFont="1" applyFill="1" applyBorder="1" applyAlignment="1">
      <alignment horizontal="center" vertical="center" wrapText="1"/>
    </xf>
    <xf numFmtId="164" fontId="8" fillId="8" borderId="11" xfId="7" applyNumberFormat="1" applyFont="1" applyFill="1" applyBorder="1" applyAlignment="1">
      <alignment horizontal="center" vertical="center" wrapText="1"/>
    </xf>
    <xf numFmtId="0" fontId="8" fillId="8" borderId="6" xfId="7" applyFont="1" applyFill="1" applyBorder="1" applyAlignment="1">
      <alignment horizontal="left" vertical="center"/>
    </xf>
    <xf numFmtId="0" fontId="8" fillId="8" borderId="3" xfId="7" applyFont="1" applyFill="1" applyBorder="1" applyAlignment="1">
      <alignment horizontal="center" vertical="center" wrapText="1"/>
    </xf>
    <xf numFmtId="0" fontId="8" fillId="8" borderId="4" xfId="7" applyFont="1" applyFill="1" applyBorder="1" applyAlignment="1">
      <alignment horizontal="center" vertical="center" wrapText="1"/>
    </xf>
    <xf numFmtId="0" fontId="12" fillId="0" borderId="25" xfId="7" applyFont="1" applyBorder="1" applyAlignment="1">
      <alignment horizontal="center" vertical="center" wrapText="1"/>
    </xf>
    <xf numFmtId="0" fontId="12" fillId="0" borderId="21" xfId="7" applyFont="1" applyBorder="1" applyAlignment="1">
      <alignment horizontal="center" vertical="center" wrapText="1"/>
    </xf>
    <xf numFmtId="0" fontId="12" fillId="0" borderId="22" xfId="7" applyFont="1" applyBorder="1" applyAlignment="1">
      <alignment horizontal="center" vertical="center" wrapText="1"/>
    </xf>
    <xf numFmtId="0" fontId="12" fillId="0" borderId="26" xfId="7" applyFont="1" applyBorder="1" applyAlignment="1">
      <alignment horizontal="center" vertical="center" wrapText="1"/>
    </xf>
    <xf numFmtId="0" fontId="12" fillId="0" borderId="23" xfId="7" applyFont="1" applyBorder="1" applyAlignment="1">
      <alignment horizontal="center" vertical="center" wrapText="1"/>
    </xf>
    <xf numFmtId="0" fontId="12" fillId="0" borderId="24" xfId="7" applyFont="1" applyBorder="1" applyAlignment="1">
      <alignment horizontal="center" vertical="center" wrapText="1"/>
    </xf>
  </cellXfs>
  <cellStyles count="9">
    <cellStyle name="Millares 2" xfId="1"/>
    <cellStyle name="Millares 2 2" xfId="4"/>
    <cellStyle name="Moneda" xfId="8" builtinId="4"/>
    <cellStyle name="Normal" xfId="0" builtinId="0"/>
    <cellStyle name="Normal 2" xfId="3"/>
    <cellStyle name="Porcentaje" xfId="2" builtinId="5"/>
    <cellStyle name="Porcentaje 2" xfId="5"/>
    <cellStyle name="Título 3" xfId="6" builtinId="18"/>
    <cellStyle name="Total" xfId="7" builtinId="25"/>
  </cellStyles>
  <dxfs count="3">
    <dxf>
      <font>
        <color rgb="FF9C0006"/>
      </font>
      <fill>
        <patternFill>
          <bgColor rgb="FFFFC7CE"/>
        </patternFill>
      </fill>
    </dxf>
    <dxf>
      <font>
        <color rgb="FF006100"/>
      </font>
      <fill>
        <patternFill>
          <bgColor rgb="FFC6EFCE"/>
        </patternFill>
      </fill>
    </dxf>
    <dxf>
      <font>
        <color rgb="FF006100"/>
      </font>
      <fill>
        <patternFill>
          <bgColor rgb="FFC6EFCE"/>
        </patternFill>
      </fill>
    </dxf>
  </dxfs>
  <tableStyles count="0" defaultTableStyle="TableStyleMedium9" defaultPivotStyle="PivotStyleLight16"/>
  <colors>
    <mruColors>
      <color rgb="FFECCECC"/>
      <color rgb="FFAFDBBD"/>
      <color rgb="FFCCFFCC"/>
      <color rgb="FF6893C6"/>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7</xdr:col>
      <xdr:colOff>790575</xdr:colOff>
      <xdr:row>0</xdr:row>
      <xdr:rowOff>190500</xdr:rowOff>
    </xdr:from>
    <xdr:to>
      <xdr:col>8</xdr:col>
      <xdr:colOff>28575</xdr:colOff>
      <xdr:row>0</xdr:row>
      <xdr:rowOff>190500</xdr:rowOff>
    </xdr:to>
    <xdr:pic>
      <xdr:nvPicPr>
        <xdr:cNvPr id="2" name="Picture 4"/>
        <xdr:cNvPicPr>
          <a:picLocks noChangeAspect="1" noChangeArrowheads="1"/>
        </xdr:cNvPicPr>
      </xdr:nvPicPr>
      <xdr:blipFill>
        <a:blip xmlns:r="http://schemas.openxmlformats.org/officeDocument/2006/relationships" r:embed="rId1"/>
        <a:srcRect/>
        <a:stretch>
          <a:fillRect/>
        </a:stretch>
      </xdr:blipFill>
      <xdr:spPr bwMode="auto">
        <a:xfrm>
          <a:off x="8467725" y="190500"/>
          <a:ext cx="381000" cy="0"/>
        </a:xfrm>
        <a:prstGeom prst="rect">
          <a:avLst/>
        </a:prstGeom>
        <a:noFill/>
        <a:ln w="9525">
          <a:noFill/>
          <a:miter lim="800000"/>
          <a:headEnd/>
          <a:tailEnd/>
        </a:ln>
      </xdr:spPr>
    </xdr:pic>
    <xdr:clientData/>
  </xdr:twoCellAnchor>
  <xdr:twoCellAnchor editAs="oneCell">
    <xdr:from>
      <xdr:col>1</xdr:col>
      <xdr:colOff>1495425</xdr:colOff>
      <xdr:row>0</xdr:row>
      <xdr:rowOff>66675</xdr:rowOff>
    </xdr:from>
    <xdr:to>
      <xdr:col>1</xdr:col>
      <xdr:colOff>1495425</xdr:colOff>
      <xdr:row>0</xdr:row>
      <xdr:rowOff>66675</xdr:rowOff>
    </xdr:to>
    <xdr:pic>
      <xdr:nvPicPr>
        <xdr:cNvPr id="3" name="Picture 4"/>
        <xdr:cNvPicPr>
          <a:picLocks noChangeAspect="1" noChangeArrowheads="1"/>
        </xdr:cNvPicPr>
      </xdr:nvPicPr>
      <xdr:blipFill>
        <a:blip xmlns:r="http://schemas.openxmlformats.org/officeDocument/2006/relationships" r:embed="rId1"/>
        <a:srcRect/>
        <a:stretch>
          <a:fillRect/>
        </a:stretch>
      </xdr:blipFill>
      <xdr:spPr bwMode="auto">
        <a:xfrm>
          <a:off x="1495425" y="66675"/>
          <a:ext cx="2171700" cy="0"/>
        </a:xfrm>
        <a:prstGeom prst="rect">
          <a:avLst/>
        </a:prstGeom>
        <a:noFill/>
        <a:ln w="9525">
          <a:noFill/>
          <a:miter lim="800000"/>
          <a:headEnd/>
          <a:tailEnd/>
        </a:ln>
      </xdr:spPr>
    </xdr:pic>
    <xdr:clientData/>
  </xdr:twoCellAnchor>
  <xdr:twoCellAnchor editAs="oneCell">
    <xdr:from>
      <xdr:col>1</xdr:col>
      <xdr:colOff>914400</xdr:colOff>
      <xdr:row>1</xdr:row>
      <xdr:rowOff>0</xdr:rowOff>
    </xdr:from>
    <xdr:to>
      <xdr:col>1</xdr:col>
      <xdr:colOff>914400</xdr:colOff>
      <xdr:row>1</xdr:row>
      <xdr:rowOff>322073</xdr:rowOff>
    </xdr:to>
    <xdr:pic>
      <xdr:nvPicPr>
        <xdr:cNvPr id="4" name="Picture 4"/>
        <xdr:cNvPicPr>
          <a:picLocks noChangeAspect="1" noChangeArrowheads="1"/>
        </xdr:cNvPicPr>
      </xdr:nvPicPr>
      <xdr:blipFill>
        <a:blip xmlns:r="http://schemas.openxmlformats.org/officeDocument/2006/relationships" r:embed="rId2" cstate="print"/>
        <a:srcRect/>
        <a:stretch>
          <a:fillRect/>
        </a:stretch>
      </xdr:blipFill>
      <xdr:spPr bwMode="auto">
        <a:xfrm>
          <a:off x="914400" y="431800"/>
          <a:ext cx="2933700" cy="12731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A1:Y40"/>
  <sheetViews>
    <sheetView showGridLines="0" tabSelected="1" defaultGridColor="0" view="pageBreakPreview" colorId="44" zoomScale="85" zoomScaleNormal="90" zoomScaleSheetLayoutView="85" workbookViewId="0">
      <selection activeCell="G7" sqref="G7:J7"/>
    </sheetView>
  </sheetViews>
  <sheetFormatPr baseColWidth="10" defaultColWidth="11.42578125" defaultRowHeight="15.75" x14ac:dyDescent="0.2"/>
  <cols>
    <col min="1" max="1" width="5.5703125" style="2" customWidth="1"/>
    <col min="2" max="2" width="47.140625" style="2" customWidth="1"/>
    <col min="3" max="3" width="11.28515625" style="2" customWidth="1"/>
    <col min="4" max="4" width="11.85546875" style="2" customWidth="1"/>
    <col min="5" max="5" width="19" style="2" customWidth="1"/>
    <col min="6" max="6" width="7" style="5" customWidth="1"/>
    <col min="7" max="7" width="13.28515625" style="5" customWidth="1"/>
    <col min="8" max="10" width="17.140625" style="5" customWidth="1"/>
    <col min="11" max="11" width="17.140625" style="2" customWidth="1"/>
    <col min="12" max="12" width="17" style="2" customWidth="1"/>
    <col min="13" max="24" width="11.42578125" style="1"/>
    <col min="25" max="16384" width="11.42578125" style="2"/>
  </cols>
  <sheetData>
    <row r="1" spans="1:25" ht="35.1" customHeight="1" x14ac:dyDescent="0.2">
      <c r="A1" s="71" t="s">
        <v>31</v>
      </c>
      <c r="B1" s="72"/>
      <c r="C1" s="72"/>
      <c r="D1" s="72"/>
      <c r="E1" s="72"/>
      <c r="F1" s="72"/>
      <c r="G1" s="72"/>
      <c r="H1" s="72"/>
      <c r="I1" s="72"/>
      <c r="J1" s="72"/>
      <c r="K1" s="72"/>
      <c r="L1" s="73"/>
    </row>
    <row r="2" spans="1:25" ht="35.1" customHeight="1" thickBot="1" x14ac:dyDescent="0.25">
      <c r="A2" s="74"/>
      <c r="B2" s="75"/>
      <c r="C2" s="75"/>
      <c r="D2" s="75"/>
      <c r="E2" s="75"/>
      <c r="F2" s="75"/>
      <c r="G2" s="75"/>
      <c r="H2" s="75"/>
      <c r="I2" s="75"/>
      <c r="J2" s="75"/>
      <c r="K2" s="75"/>
      <c r="L2" s="76"/>
    </row>
    <row r="3" spans="1:25" ht="68.25" customHeight="1" thickTop="1" thickBot="1" x14ac:dyDescent="0.25">
      <c r="A3" s="63" t="s">
        <v>9</v>
      </c>
      <c r="B3" s="28"/>
      <c r="C3" s="69" t="s">
        <v>52</v>
      </c>
      <c r="D3" s="70"/>
      <c r="E3" s="70"/>
      <c r="F3" s="70"/>
      <c r="G3" s="70"/>
      <c r="H3" s="70"/>
      <c r="I3" s="70"/>
      <c r="J3" s="70"/>
      <c r="K3" s="66" t="s">
        <v>53</v>
      </c>
      <c r="L3" s="67"/>
    </row>
    <row r="4" spans="1:25" ht="21.2" customHeight="1" thickTop="1" thickBot="1" x14ac:dyDescent="0.25">
      <c r="A4" s="63" t="s">
        <v>0</v>
      </c>
      <c r="B4" s="28"/>
      <c r="C4" s="53"/>
      <c r="D4" s="68"/>
      <c r="E4" s="68"/>
      <c r="F4" s="68"/>
      <c r="G4" s="68"/>
      <c r="H4" s="68"/>
      <c r="I4" s="68"/>
      <c r="J4" s="68"/>
      <c r="K4" s="10" t="s">
        <v>1</v>
      </c>
      <c r="L4" s="11"/>
    </row>
    <row r="5" spans="1:25" ht="21.2" customHeight="1" thickTop="1" thickBot="1" x14ac:dyDescent="0.25">
      <c r="A5" s="63" t="s">
        <v>11</v>
      </c>
      <c r="B5" s="28"/>
      <c r="C5" s="49"/>
      <c r="D5" s="28"/>
      <c r="E5" s="28"/>
      <c r="F5" s="28"/>
      <c r="G5" s="28"/>
      <c r="H5" s="28"/>
      <c r="I5" s="28"/>
      <c r="J5" s="28"/>
      <c r="K5" s="10" t="s">
        <v>10</v>
      </c>
      <c r="L5" s="11"/>
    </row>
    <row r="6" spans="1:25" ht="21.2" customHeight="1" thickTop="1" thickBot="1" x14ac:dyDescent="0.25">
      <c r="A6" s="63" t="s">
        <v>2</v>
      </c>
      <c r="B6" s="28"/>
      <c r="C6" s="49"/>
      <c r="D6" s="28"/>
      <c r="E6" s="28"/>
      <c r="F6" s="28"/>
      <c r="G6" s="28"/>
      <c r="H6" s="28"/>
      <c r="I6" s="28"/>
      <c r="J6" s="28"/>
      <c r="K6" s="10" t="s">
        <v>12</v>
      </c>
      <c r="L6" s="12"/>
    </row>
    <row r="7" spans="1:25" ht="21.2" customHeight="1" thickTop="1" thickBot="1" x14ac:dyDescent="0.25">
      <c r="A7" s="63" t="s">
        <v>23</v>
      </c>
      <c r="B7" s="28"/>
      <c r="C7" s="49"/>
      <c r="D7" s="28"/>
      <c r="E7" s="28"/>
      <c r="F7" s="28"/>
      <c r="G7" s="28"/>
      <c r="H7" s="28"/>
      <c r="I7" s="28"/>
      <c r="J7" s="28"/>
      <c r="K7" s="53"/>
      <c r="L7" s="54"/>
    </row>
    <row r="8" spans="1:25" ht="21.2" customHeight="1" thickTop="1" thickBot="1" x14ac:dyDescent="0.25">
      <c r="A8" s="63" t="s">
        <v>20</v>
      </c>
      <c r="B8" s="28"/>
      <c r="C8" s="28" t="s">
        <v>21</v>
      </c>
      <c r="D8" s="28"/>
      <c r="E8" s="28"/>
      <c r="F8" s="28"/>
      <c r="G8" s="28"/>
      <c r="H8" s="28"/>
      <c r="I8" s="28"/>
      <c r="J8" s="28"/>
      <c r="K8" s="28"/>
      <c r="L8" s="29"/>
      <c r="M8" s="2"/>
      <c r="Y8" s="1"/>
    </row>
    <row r="9" spans="1:25" ht="21.2" customHeight="1" thickTop="1" thickBot="1" x14ac:dyDescent="0.25">
      <c r="A9" s="26" t="s">
        <v>16</v>
      </c>
      <c r="B9" s="55" t="s">
        <v>26</v>
      </c>
      <c r="C9" s="55" t="s">
        <v>13</v>
      </c>
      <c r="D9" s="55" t="s">
        <v>15</v>
      </c>
      <c r="E9" s="64" t="s">
        <v>14</v>
      </c>
      <c r="F9" s="64"/>
      <c r="G9" s="64"/>
      <c r="H9" s="64"/>
      <c r="I9" s="64"/>
      <c r="J9" s="64"/>
      <c r="K9" s="64"/>
      <c r="L9" s="65"/>
    </row>
    <row r="10" spans="1:25" ht="64.5" customHeight="1" x14ac:dyDescent="0.2">
      <c r="A10" s="27"/>
      <c r="B10" s="56"/>
      <c r="C10" s="56"/>
      <c r="D10" s="56"/>
      <c r="E10" s="15" t="s">
        <v>27</v>
      </c>
      <c r="F10" s="16" t="s">
        <v>3</v>
      </c>
      <c r="G10" s="15" t="s">
        <v>6</v>
      </c>
      <c r="H10" s="15" t="s">
        <v>24</v>
      </c>
      <c r="I10" s="15" t="s">
        <v>25</v>
      </c>
      <c r="J10" s="15" t="s">
        <v>7</v>
      </c>
      <c r="K10" s="15" t="s">
        <v>18</v>
      </c>
      <c r="L10" s="17" t="s">
        <v>19</v>
      </c>
    </row>
    <row r="11" spans="1:25" s="8" customFormat="1" ht="23.25" customHeight="1" x14ac:dyDescent="0.2">
      <c r="A11" s="18">
        <v>1</v>
      </c>
      <c r="B11" s="19" t="s">
        <v>32</v>
      </c>
      <c r="C11" s="19" t="s">
        <v>30</v>
      </c>
      <c r="D11" s="20">
        <v>2</v>
      </c>
      <c r="E11" s="25"/>
      <c r="F11" s="21"/>
      <c r="G11" s="22">
        <f>SUM(E11*F11)</f>
        <v>0</v>
      </c>
      <c r="H11" s="23">
        <f>SUM(E11+G11)</f>
        <v>0</v>
      </c>
      <c r="I11" s="23">
        <f>G11*D11</f>
        <v>0</v>
      </c>
      <c r="J11" s="23">
        <f>E11*D11</f>
        <v>0</v>
      </c>
      <c r="K11" s="23">
        <f>J11+I11</f>
        <v>0</v>
      </c>
      <c r="L11" s="24">
        <v>1946380</v>
      </c>
      <c r="M11" s="7"/>
      <c r="N11" s="7"/>
      <c r="O11" s="7"/>
      <c r="P11" s="7"/>
      <c r="Q11" s="7"/>
      <c r="R11" s="7"/>
      <c r="S11" s="7"/>
      <c r="T11" s="7"/>
      <c r="U11" s="7"/>
      <c r="V11" s="7"/>
      <c r="W11" s="7"/>
      <c r="X11" s="7"/>
    </row>
    <row r="12" spans="1:25" s="8" customFormat="1" ht="23.25" customHeight="1" x14ac:dyDescent="0.2">
      <c r="A12" s="18">
        <v>2</v>
      </c>
      <c r="B12" s="19" t="s">
        <v>33</v>
      </c>
      <c r="C12" s="19" t="s">
        <v>30</v>
      </c>
      <c r="D12" s="20">
        <v>2</v>
      </c>
      <c r="E12" s="25"/>
      <c r="F12" s="21"/>
      <c r="G12" s="22">
        <f t="shared" ref="G12:G30" si="0">SUM(E12*F12)</f>
        <v>0</v>
      </c>
      <c r="H12" s="23">
        <f t="shared" ref="H12:H30" si="1">SUM(E12+G12)</f>
        <v>0</v>
      </c>
      <c r="I12" s="23">
        <f t="shared" ref="I12:I30" si="2">G12*D12</f>
        <v>0</v>
      </c>
      <c r="J12" s="23">
        <f t="shared" ref="J12:J30" si="3">E12*D12</f>
        <v>0</v>
      </c>
      <c r="K12" s="23">
        <f t="shared" ref="K12:K30" si="4">J12+I12</f>
        <v>0</v>
      </c>
      <c r="L12" s="24">
        <v>94303</v>
      </c>
      <c r="M12" s="7"/>
      <c r="N12" s="7"/>
      <c r="O12" s="7"/>
      <c r="P12" s="7"/>
      <c r="Q12" s="7"/>
      <c r="R12" s="7"/>
      <c r="S12" s="7"/>
      <c r="T12" s="7"/>
      <c r="U12" s="7"/>
      <c r="V12" s="7"/>
      <c r="W12" s="7"/>
      <c r="X12" s="7"/>
    </row>
    <row r="13" spans="1:25" s="8" customFormat="1" ht="23.25" customHeight="1" x14ac:dyDescent="0.2">
      <c r="A13" s="18">
        <v>3</v>
      </c>
      <c r="B13" s="19" t="s">
        <v>34</v>
      </c>
      <c r="C13" s="19" t="s">
        <v>30</v>
      </c>
      <c r="D13" s="20">
        <v>4</v>
      </c>
      <c r="E13" s="25"/>
      <c r="F13" s="21"/>
      <c r="G13" s="22">
        <f t="shared" si="0"/>
        <v>0</v>
      </c>
      <c r="H13" s="23">
        <f t="shared" si="1"/>
        <v>0</v>
      </c>
      <c r="I13" s="23">
        <f t="shared" si="2"/>
        <v>0</v>
      </c>
      <c r="J13" s="23">
        <f t="shared" si="3"/>
        <v>0</v>
      </c>
      <c r="K13" s="23">
        <f t="shared" si="4"/>
        <v>0</v>
      </c>
      <c r="L13" s="24">
        <v>102700</v>
      </c>
      <c r="M13" s="7"/>
      <c r="N13" s="7"/>
      <c r="O13" s="7"/>
      <c r="P13" s="7"/>
      <c r="Q13" s="7"/>
      <c r="R13" s="7"/>
      <c r="S13" s="7"/>
      <c r="T13" s="7"/>
      <c r="U13" s="7"/>
      <c r="V13" s="7"/>
      <c r="W13" s="7"/>
      <c r="X13" s="7"/>
    </row>
    <row r="14" spans="1:25" s="8" customFormat="1" ht="23.25" customHeight="1" x14ac:dyDescent="0.2">
      <c r="A14" s="18">
        <v>4</v>
      </c>
      <c r="B14" s="19" t="s">
        <v>35</v>
      </c>
      <c r="C14" s="19" t="s">
        <v>30</v>
      </c>
      <c r="D14" s="20">
        <v>4</v>
      </c>
      <c r="E14" s="25"/>
      <c r="F14" s="21"/>
      <c r="G14" s="22">
        <f t="shared" si="0"/>
        <v>0</v>
      </c>
      <c r="H14" s="23">
        <f t="shared" si="1"/>
        <v>0</v>
      </c>
      <c r="I14" s="23">
        <f t="shared" si="2"/>
        <v>0</v>
      </c>
      <c r="J14" s="23">
        <f t="shared" si="3"/>
        <v>0</v>
      </c>
      <c r="K14" s="23">
        <f t="shared" si="4"/>
        <v>0</v>
      </c>
      <c r="L14" s="24">
        <v>84200</v>
      </c>
      <c r="M14" s="7"/>
      <c r="N14" s="7"/>
      <c r="O14" s="7"/>
      <c r="P14" s="7"/>
      <c r="Q14" s="7"/>
      <c r="R14" s="7"/>
      <c r="S14" s="7"/>
      <c r="T14" s="7"/>
      <c r="U14" s="7"/>
      <c r="V14" s="7"/>
      <c r="W14" s="7"/>
      <c r="X14" s="7"/>
    </row>
    <row r="15" spans="1:25" s="8" customFormat="1" ht="23.25" customHeight="1" x14ac:dyDescent="0.2">
      <c r="A15" s="18">
        <v>5</v>
      </c>
      <c r="B15" s="19" t="s">
        <v>36</v>
      </c>
      <c r="C15" s="19" t="s">
        <v>30</v>
      </c>
      <c r="D15" s="20">
        <v>2</v>
      </c>
      <c r="E15" s="25"/>
      <c r="F15" s="21"/>
      <c r="G15" s="22">
        <f t="shared" si="0"/>
        <v>0</v>
      </c>
      <c r="H15" s="23">
        <f t="shared" si="1"/>
        <v>0</v>
      </c>
      <c r="I15" s="23">
        <f t="shared" si="2"/>
        <v>0</v>
      </c>
      <c r="J15" s="23">
        <f t="shared" si="3"/>
        <v>0</v>
      </c>
      <c r="K15" s="23">
        <f t="shared" si="4"/>
        <v>0</v>
      </c>
      <c r="L15" s="24">
        <v>92880</v>
      </c>
      <c r="M15" s="7"/>
      <c r="N15" s="7"/>
      <c r="O15" s="7"/>
      <c r="P15" s="7"/>
      <c r="Q15" s="7"/>
      <c r="R15" s="7"/>
      <c r="S15" s="7"/>
      <c r="T15" s="7"/>
      <c r="U15" s="7"/>
      <c r="V15" s="7"/>
      <c r="W15" s="7"/>
      <c r="X15" s="7"/>
    </row>
    <row r="16" spans="1:25" s="8" customFormat="1" ht="23.25" customHeight="1" x14ac:dyDescent="0.2">
      <c r="A16" s="18">
        <v>6</v>
      </c>
      <c r="B16" s="19" t="s">
        <v>37</v>
      </c>
      <c r="C16" s="19" t="s">
        <v>30</v>
      </c>
      <c r="D16" s="20">
        <v>1</v>
      </c>
      <c r="E16" s="25"/>
      <c r="F16" s="21"/>
      <c r="G16" s="22">
        <f t="shared" si="0"/>
        <v>0</v>
      </c>
      <c r="H16" s="23">
        <f t="shared" si="1"/>
        <v>0</v>
      </c>
      <c r="I16" s="23">
        <f t="shared" si="2"/>
        <v>0</v>
      </c>
      <c r="J16" s="23">
        <f t="shared" si="3"/>
        <v>0</v>
      </c>
      <c r="K16" s="23">
        <f t="shared" si="4"/>
        <v>0</v>
      </c>
      <c r="L16" s="24">
        <v>26600</v>
      </c>
      <c r="M16" s="7"/>
      <c r="N16" s="7"/>
      <c r="O16" s="7"/>
      <c r="P16" s="7"/>
      <c r="Q16" s="7"/>
      <c r="R16" s="7"/>
      <c r="S16" s="7"/>
      <c r="T16" s="7"/>
      <c r="U16" s="7"/>
      <c r="V16" s="7"/>
      <c r="W16" s="7"/>
      <c r="X16" s="7"/>
    </row>
    <row r="17" spans="1:24" s="8" customFormat="1" ht="23.25" customHeight="1" x14ac:dyDescent="0.2">
      <c r="A17" s="18">
        <v>7</v>
      </c>
      <c r="B17" s="19" t="s">
        <v>38</v>
      </c>
      <c r="C17" s="19" t="s">
        <v>30</v>
      </c>
      <c r="D17" s="20">
        <v>1</v>
      </c>
      <c r="E17" s="25"/>
      <c r="F17" s="21"/>
      <c r="G17" s="22">
        <f t="shared" si="0"/>
        <v>0</v>
      </c>
      <c r="H17" s="23">
        <f t="shared" si="1"/>
        <v>0</v>
      </c>
      <c r="I17" s="23">
        <f t="shared" si="2"/>
        <v>0</v>
      </c>
      <c r="J17" s="23">
        <f t="shared" si="3"/>
        <v>0</v>
      </c>
      <c r="K17" s="23">
        <f t="shared" si="4"/>
        <v>0</v>
      </c>
      <c r="L17" s="24">
        <v>95658</v>
      </c>
      <c r="M17" s="7"/>
      <c r="N17" s="7"/>
      <c r="O17" s="7"/>
      <c r="P17" s="7"/>
      <c r="Q17" s="7"/>
      <c r="R17" s="7"/>
      <c r="S17" s="7"/>
      <c r="T17" s="7"/>
      <c r="U17" s="7"/>
      <c r="V17" s="7"/>
      <c r="W17" s="7"/>
      <c r="X17" s="7"/>
    </row>
    <row r="18" spans="1:24" s="8" customFormat="1" ht="23.25" customHeight="1" x14ac:dyDescent="0.2">
      <c r="A18" s="18">
        <v>8</v>
      </c>
      <c r="B18" s="19" t="s">
        <v>39</v>
      </c>
      <c r="C18" s="19" t="s">
        <v>30</v>
      </c>
      <c r="D18" s="20">
        <v>1</v>
      </c>
      <c r="E18" s="25"/>
      <c r="F18" s="21"/>
      <c r="G18" s="22">
        <f t="shared" si="0"/>
        <v>0</v>
      </c>
      <c r="H18" s="23">
        <f t="shared" si="1"/>
        <v>0</v>
      </c>
      <c r="I18" s="23">
        <f t="shared" si="2"/>
        <v>0</v>
      </c>
      <c r="J18" s="23">
        <f t="shared" si="3"/>
        <v>0</v>
      </c>
      <c r="K18" s="23">
        <f t="shared" si="4"/>
        <v>0</v>
      </c>
      <c r="L18" s="24">
        <v>300636.5</v>
      </c>
      <c r="M18" s="7"/>
      <c r="N18" s="7"/>
      <c r="O18" s="7"/>
      <c r="P18" s="7"/>
      <c r="Q18" s="7"/>
      <c r="R18" s="7"/>
      <c r="S18" s="7"/>
      <c r="T18" s="7"/>
      <c r="U18" s="7"/>
      <c r="V18" s="7"/>
      <c r="W18" s="7"/>
      <c r="X18" s="7"/>
    </row>
    <row r="19" spans="1:24" s="8" customFormat="1" ht="23.25" customHeight="1" x14ac:dyDescent="0.2">
      <c r="A19" s="18">
        <v>9</v>
      </c>
      <c r="B19" s="19" t="s">
        <v>40</v>
      </c>
      <c r="C19" s="19" t="s">
        <v>30</v>
      </c>
      <c r="D19" s="20">
        <v>40</v>
      </c>
      <c r="E19" s="25"/>
      <c r="F19" s="21"/>
      <c r="G19" s="22">
        <f t="shared" si="0"/>
        <v>0</v>
      </c>
      <c r="H19" s="23">
        <f t="shared" si="1"/>
        <v>0</v>
      </c>
      <c r="I19" s="23">
        <f t="shared" si="2"/>
        <v>0</v>
      </c>
      <c r="J19" s="23">
        <f t="shared" si="3"/>
        <v>0</v>
      </c>
      <c r="K19" s="23">
        <f t="shared" si="4"/>
        <v>0</v>
      </c>
      <c r="L19" s="24">
        <v>1937600</v>
      </c>
      <c r="M19" s="7"/>
      <c r="N19" s="7"/>
      <c r="O19" s="7"/>
      <c r="P19" s="7"/>
      <c r="Q19" s="7"/>
      <c r="R19" s="7"/>
      <c r="S19" s="7"/>
      <c r="T19" s="7"/>
      <c r="U19" s="7"/>
      <c r="V19" s="7"/>
      <c r="W19" s="7"/>
      <c r="X19" s="7"/>
    </row>
    <row r="20" spans="1:24" s="8" customFormat="1" ht="23.25" customHeight="1" x14ac:dyDescent="0.2">
      <c r="A20" s="18">
        <v>10</v>
      </c>
      <c r="B20" s="19" t="s">
        <v>41</v>
      </c>
      <c r="C20" s="19" t="s">
        <v>30</v>
      </c>
      <c r="D20" s="20">
        <v>4</v>
      </c>
      <c r="E20" s="25"/>
      <c r="F20" s="21"/>
      <c r="G20" s="22">
        <f t="shared" si="0"/>
        <v>0</v>
      </c>
      <c r="H20" s="23">
        <f t="shared" si="1"/>
        <v>0</v>
      </c>
      <c r="I20" s="23">
        <f t="shared" si="2"/>
        <v>0</v>
      </c>
      <c r="J20" s="23">
        <f t="shared" si="3"/>
        <v>0</v>
      </c>
      <c r="K20" s="23">
        <f t="shared" si="4"/>
        <v>0</v>
      </c>
      <c r="L20" s="24">
        <v>5155800</v>
      </c>
      <c r="M20" s="7"/>
      <c r="N20" s="7"/>
      <c r="O20" s="7"/>
      <c r="P20" s="7"/>
      <c r="Q20" s="7"/>
      <c r="R20" s="7"/>
      <c r="S20" s="7"/>
      <c r="T20" s="7"/>
      <c r="U20" s="7"/>
      <c r="V20" s="7"/>
      <c r="W20" s="7"/>
      <c r="X20" s="7"/>
    </row>
    <row r="21" spans="1:24" s="8" customFormat="1" ht="23.25" customHeight="1" x14ac:dyDescent="0.2">
      <c r="A21" s="18">
        <v>11</v>
      </c>
      <c r="B21" s="19" t="s">
        <v>42</v>
      </c>
      <c r="C21" s="19" t="s">
        <v>30</v>
      </c>
      <c r="D21" s="20">
        <v>4</v>
      </c>
      <c r="E21" s="25"/>
      <c r="F21" s="21"/>
      <c r="G21" s="22">
        <f t="shared" si="0"/>
        <v>0</v>
      </c>
      <c r="H21" s="23">
        <f t="shared" si="1"/>
        <v>0</v>
      </c>
      <c r="I21" s="23">
        <f t="shared" si="2"/>
        <v>0</v>
      </c>
      <c r="J21" s="23">
        <f t="shared" si="3"/>
        <v>0</v>
      </c>
      <c r="K21" s="23">
        <f t="shared" si="4"/>
        <v>0</v>
      </c>
      <c r="L21" s="24">
        <v>14481240</v>
      </c>
      <c r="M21" s="7"/>
      <c r="N21" s="7"/>
      <c r="O21" s="7"/>
      <c r="P21" s="7"/>
      <c r="Q21" s="7"/>
      <c r="R21" s="7"/>
      <c r="S21" s="7"/>
      <c r="T21" s="7"/>
      <c r="U21" s="7"/>
      <c r="V21" s="7"/>
      <c r="W21" s="7"/>
      <c r="X21" s="7"/>
    </row>
    <row r="22" spans="1:24" s="8" customFormat="1" ht="23.25" customHeight="1" x14ac:dyDescent="0.2">
      <c r="A22" s="18">
        <v>12</v>
      </c>
      <c r="B22" s="19" t="s">
        <v>43</v>
      </c>
      <c r="C22" s="19" t="s">
        <v>30</v>
      </c>
      <c r="D22" s="20">
        <v>4</v>
      </c>
      <c r="E22" s="25"/>
      <c r="F22" s="21"/>
      <c r="G22" s="22">
        <f t="shared" si="0"/>
        <v>0</v>
      </c>
      <c r="H22" s="23">
        <f t="shared" si="1"/>
        <v>0</v>
      </c>
      <c r="I22" s="23">
        <f t="shared" si="2"/>
        <v>0</v>
      </c>
      <c r="J22" s="23">
        <f t="shared" si="3"/>
        <v>0</v>
      </c>
      <c r="K22" s="23">
        <f t="shared" si="4"/>
        <v>0</v>
      </c>
      <c r="L22" s="24">
        <v>8720000</v>
      </c>
      <c r="M22" s="7"/>
      <c r="N22" s="7"/>
      <c r="O22" s="7"/>
      <c r="P22" s="7"/>
      <c r="Q22" s="7"/>
      <c r="R22" s="7"/>
      <c r="S22" s="7"/>
      <c r="T22" s="7"/>
      <c r="U22" s="7"/>
      <c r="V22" s="7"/>
      <c r="W22" s="7"/>
      <c r="X22" s="7"/>
    </row>
    <row r="23" spans="1:24" s="8" customFormat="1" ht="23.25" customHeight="1" x14ac:dyDescent="0.2">
      <c r="A23" s="18">
        <v>13</v>
      </c>
      <c r="B23" s="19" t="s">
        <v>44</v>
      </c>
      <c r="C23" s="19" t="s">
        <v>30</v>
      </c>
      <c r="D23" s="20">
        <v>2</v>
      </c>
      <c r="E23" s="25"/>
      <c r="F23" s="21"/>
      <c r="G23" s="22">
        <f t="shared" si="0"/>
        <v>0</v>
      </c>
      <c r="H23" s="23">
        <f t="shared" si="1"/>
        <v>0</v>
      </c>
      <c r="I23" s="23">
        <f t="shared" si="2"/>
        <v>0</v>
      </c>
      <c r="J23" s="23">
        <f t="shared" si="3"/>
        <v>0</v>
      </c>
      <c r="K23" s="23">
        <f t="shared" si="4"/>
        <v>0</v>
      </c>
      <c r="L23" s="24">
        <v>7018900</v>
      </c>
      <c r="M23" s="7"/>
      <c r="N23" s="7"/>
      <c r="O23" s="7"/>
      <c r="P23" s="7"/>
      <c r="Q23" s="7"/>
      <c r="R23" s="7"/>
      <c r="S23" s="7"/>
      <c r="T23" s="7"/>
      <c r="U23" s="7"/>
      <c r="V23" s="7"/>
      <c r="W23" s="7"/>
      <c r="X23" s="7"/>
    </row>
    <row r="24" spans="1:24" s="8" customFormat="1" ht="23.25" customHeight="1" x14ac:dyDescent="0.2">
      <c r="A24" s="18">
        <v>14</v>
      </c>
      <c r="B24" s="19" t="s">
        <v>45</v>
      </c>
      <c r="C24" s="19" t="s">
        <v>30</v>
      </c>
      <c r="D24" s="20">
        <v>5</v>
      </c>
      <c r="E24" s="25"/>
      <c r="F24" s="21"/>
      <c r="G24" s="22">
        <f t="shared" si="0"/>
        <v>0</v>
      </c>
      <c r="H24" s="23">
        <f t="shared" si="1"/>
        <v>0</v>
      </c>
      <c r="I24" s="23">
        <f t="shared" si="2"/>
        <v>0</v>
      </c>
      <c r="J24" s="23">
        <f t="shared" si="3"/>
        <v>0</v>
      </c>
      <c r="K24" s="23">
        <f t="shared" si="4"/>
        <v>0</v>
      </c>
      <c r="L24" s="24">
        <v>392750</v>
      </c>
      <c r="M24" s="7"/>
      <c r="N24" s="7"/>
      <c r="O24" s="7"/>
      <c r="P24" s="7"/>
      <c r="Q24" s="7"/>
      <c r="R24" s="7"/>
      <c r="S24" s="7"/>
      <c r="T24" s="7"/>
      <c r="U24" s="7"/>
      <c r="V24" s="7"/>
      <c r="W24" s="7"/>
      <c r="X24" s="7"/>
    </row>
    <row r="25" spans="1:24" s="8" customFormat="1" ht="23.25" customHeight="1" x14ac:dyDescent="0.2">
      <c r="A25" s="18">
        <v>15</v>
      </c>
      <c r="B25" s="19" t="s">
        <v>46</v>
      </c>
      <c r="C25" s="19" t="s">
        <v>30</v>
      </c>
      <c r="D25" s="20">
        <v>2</v>
      </c>
      <c r="E25" s="25"/>
      <c r="F25" s="21"/>
      <c r="G25" s="22">
        <f t="shared" si="0"/>
        <v>0</v>
      </c>
      <c r="H25" s="23">
        <f t="shared" si="1"/>
        <v>0</v>
      </c>
      <c r="I25" s="23">
        <f t="shared" si="2"/>
        <v>0</v>
      </c>
      <c r="J25" s="23">
        <f t="shared" si="3"/>
        <v>0</v>
      </c>
      <c r="K25" s="23">
        <f t="shared" si="4"/>
        <v>0</v>
      </c>
      <c r="L25" s="24">
        <v>590380</v>
      </c>
      <c r="M25" s="7"/>
      <c r="N25" s="7"/>
      <c r="O25" s="7"/>
      <c r="P25" s="7"/>
      <c r="Q25" s="7"/>
      <c r="R25" s="7"/>
      <c r="S25" s="7"/>
      <c r="T25" s="7"/>
      <c r="U25" s="7"/>
      <c r="V25" s="7"/>
      <c r="W25" s="7"/>
      <c r="X25" s="7"/>
    </row>
    <row r="26" spans="1:24" s="8" customFormat="1" ht="23.25" customHeight="1" x14ac:dyDescent="0.2">
      <c r="A26" s="18">
        <v>16</v>
      </c>
      <c r="B26" s="19" t="s">
        <v>47</v>
      </c>
      <c r="C26" s="19" t="s">
        <v>30</v>
      </c>
      <c r="D26" s="20">
        <v>11</v>
      </c>
      <c r="E26" s="25"/>
      <c r="F26" s="21"/>
      <c r="G26" s="22">
        <f t="shared" si="0"/>
        <v>0</v>
      </c>
      <c r="H26" s="23">
        <f t="shared" si="1"/>
        <v>0</v>
      </c>
      <c r="I26" s="23">
        <f t="shared" si="2"/>
        <v>0</v>
      </c>
      <c r="J26" s="23">
        <f t="shared" si="3"/>
        <v>0</v>
      </c>
      <c r="K26" s="23">
        <f t="shared" si="4"/>
        <v>0</v>
      </c>
      <c r="L26" s="24">
        <v>1101375</v>
      </c>
      <c r="M26" s="7"/>
      <c r="N26" s="7"/>
      <c r="O26" s="7"/>
      <c r="P26" s="7"/>
      <c r="Q26" s="7"/>
      <c r="R26" s="7"/>
      <c r="S26" s="7"/>
      <c r="T26" s="7"/>
      <c r="U26" s="7"/>
      <c r="V26" s="7"/>
      <c r="W26" s="7"/>
      <c r="X26" s="7"/>
    </row>
    <row r="27" spans="1:24" s="8" customFormat="1" ht="23.25" customHeight="1" x14ac:dyDescent="0.2">
      <c r="A27" s="18">
        <v>17</v>
      </c>
      <c r="B27" s="19" t="s">
        <v>48</v>
      </c>
      <c r="C27" s="19" t="s">
        <v>30</v>
      </c>
      <c r="D27" s="20">
        <v>846</v>
      </c>
      <c r="E27" s="25"/>
      <c r="F27" s="21"/>
      <c r="G27" s="22">
        <f t="shared" si="0"/>
        <v>0</v>
      </c>
      <c r="H27" s="23">
        <f t="shared" si="1"/>
        <v>0</v>
      </c>
      <c r="I27" s="23">
        <f t="shared" si="2"/>
        <v>0</v>
      </c>
      <c r="J27" s="23">
        <f t="shared" si="3"/>
        <v>0</v>
      </c>
      <c r="K27" s="23">
        <f t="shared" si="4"/>
        <v>0</v>
      </c>
      <c r="L27" s="24">
        <v>3370041</v>
      </c>
      <c r="M27" s="7"/>
      <c r="N27" s="7"/>
      <c r="O27" s="7"/>
      <c r="P27" s="7"/>
      <c r="Q27" s="7"/>
      <c r="R27" s="7"/>
      <c r="S27" s="7"/>
      <c r="T27" s="7"/>
      <c r="U27" s="7"/>
      <c r="V27" s="7"/>
      <c r="W27" s="7"/>
      <c r="X27" s="7"/>
    </row>
    <row r="28" spans="1:24" s="8" customFormat="1" ht="23.25" customHeight="1" x14ac:dyDescent="0.2">
      <c r="A28" s="18">
        <v>18</v>
      </c>
      <c r="B28" s="19" t="s">
        <v>49</v>
      </c>
      <c r="C28" s="19" t="s">
        <v>30</v>
      </c>
      <c r="D28" s="20">
        <v>3</v>
      </c>
      <c r="E28" s="25"/>
      <c r="F28" s="21"/>
      <c r="G28" s="22">
        <f t="shared" si="0"/>
        <v>0</v>
      </c>
      <c r="H28" s="23">
        <f t="shared" si="1"/>
        <v>0</v>
      </c>
      <c r="I28" s="23">
        <f t="shared" si="2"/>
        <v>0</v>
      </c>
      <c r="J28" s="23">
        <f t="shared" si="3"/>
        <v>0</v>
      </c>
      <c r="K28" s="23">
        <f t="shared" si="4"/>
        <v>0</v>
      </c>
      <c r="L28" s="24">
        <v>1618350</v>
      </c>
      <c r="M28" s="7"/>
      <c r="N28" s="7"/>
      <c r="O28" s="7"/>
      <c r="P28" s="7"/>
      <c r="Q28" s="7"/>
      <c r="R28" s="7"/>
      <c r="S28" s="7"/>
      <c r="T28" s="7"/>
      <c r="U28" s="7"/>
      <c r="V28" s="7"/>
      <c r="W28" s="7"/>
      <c r="X28" s="7"/>
    </row>
    <row r="29" spans="1:24" s="8" customFormat="1" ht="23.25" customHeight="1" x14ac:dyDescent="0.2">
      <c r="A29" s="18">
        <v>19</v>
      </c>
      <c r="B29" s="19" t="s">
        <v>50</v>
      </c>
      <c r="C29" s="19" t="s">
        <v>30</v>
      </c>
      <c r="D29" s="20">
        <v>44</v>
      </c>
      <c r="E29" s="25"/>
      <c r="F29" s="21"/>
      <c r="G29" s="22">
        <f t="shared" si="0"/>
        <v>0</v>
      </c>
      <c r="H29" s="23">
        <f t="shared" si="1"/>
        <v>0</v>
      </c>
      <c r="I29" s="23">
        <f t="shared" si="2"/>
        <v>0</v>
      </c>
      <c r="J29" s="23">
        <f t="shared" si="3"/>
        <v>0</v>
      </c>
      <c r="K29" s="23">
        <f t="shared" si="4"/>
        <v>0</v>
      </c>
      <c r="L29" s="24">
        <v>1036200</v>
      </c>
      <c r="M29" s="7"/>
      <c r="N29" s="7"/>
      <c r="O29" s="7"/>
      <c r="P29" s="7"/>
      <c r="Q29" s="7"/>
      <c r="R29" s="7"/>
      <c r="S29" s="7"/>
      <c r="T29" s="7"/>
      <c r="U29" s="7"/>
      <c r="V29" s="7"/>
      <c r="W29" s="7"/>
      <c r="X29" s="7"/>
    </row>
    <row r="30" spans="1:24" s="8" customFormat="1" ht="23.25" customHeight="1" x14ac:dyDescent="0.2">
      <c r="A30" s="18">
        <v>20</v>
      </c>
      <c r="B30" s="19" t="s">
        <v>51</v>
      </c>
      <c r="C30" s="19" t="s">
        <v>30</v>
      </c>
      <c r="D30" s="20">
        <v>45</v>
      </c>
      <c r="E30" s="25"/>
      <c r="F30" s="21"/>
      <c r="G30" s="22">
        <f t="shared" si="0"/>
        <v>0</v>
      </c>
      <c r="H30" s="23">
        <f t="shared" si="1"/>
        <v>0</v>
      </c>
      <c r="I30" s="23">
        <f t="shared" si="2"/>
        <v>0</v>
      </c>
      <c r="J30" s="23">
        <f t="shared" si="3"/>
        <v>0</v>
      </c>
      <c r="K30" s="23">
        <f t="shared" si="4"/>
        <v>0</v>
      </c>
      <c r="L30" s="24">
        <v>833805</v>
      </c>
      <c r="M30" s="7"/>
      <c r="N30" s="7"/>
      <c r="O30" s="7"/>
      <c r="P30" s="7"/>
      <c r="Q30" s="7"/>
      <c r="R30" s="7"/>
      <c r="S30" s="7"/>
      <c r="T30" s="7"/>
      <c r="U30" s="7"/>
      <c r="V30" s="7"/>
      <c r="W30" s="7"/>
      <c r="X30" s="7"/>
    </row>
    <row r="31" spans="1:24" s="8" customFormat="1" ht="29.25" customHeight="1" thickBot="1" x14ac:dyDescent="0.25">
      <c r="A31" s="47" t="s">
        <v>4</v>
      </c>
      <c r="B31" s="48"/>
      <c r="C31" s="48"/>
      <c r="D31" s="48"/>
      <c r="E31" s="48"/>
      <c r="F31" s="48"/>
      <c r="G31" s="13">
        <f>SUM(G11:G30)</f>
        <v>0</v>
      </c>
      <c r="H31" s="13">
        <f>SUM(H11:H30)</f>
        <v>0</v>
      </c>
      <c r="I31" s="13">
        <f>SUM(I11:I30)</f>
        <v>0</v>
      </c>
      <c r="J31" s="13">
        <f>SUM(J11:J30)</f>
        <v>0</v>
      </c>
      <c r="K31" s="13">
        <f>SUM(K11:K30)</f>
        <v>0</v>
      </c>
      <c r="L31" s="14"/>
      <c r="M31" s="7"/>
      <c r="N31" s="7"/>
      <c r="O31" s="7"/>
      <c r="P31" s="7"/>
      <c r="Q31" s="7"/>
      <c r="R31" s="7"/>
      <c r="S31" s="7"/>
      <c r="T31" s="7"/>
      <c r="U31" s="7"/>
      <c r="V31" s="7"/>
      <c r="W31" s="7"/>
      <c r="X31" s="7"/>
    </row>
    <row r="32" spans="1:24" s="4" customFormat="1" ht="11.25" customHeight="1" x14ac:dyDescent="0.2">
      <c r="A32" s="60"/>
      <c r="B32" s="61"/>
      <c r="C32" s="61"/>
      <c r="D32" s="61"/>
      <c r="E32" s="61"/>
      <c r="F32" s="61"/>
      <c r="G32" s="61"/>
      <c r="H32" s="61"/>
      <c r="I32" s="61"/>
      <c r="J32" s="61"/>
      <c r="K32" s="61"/>
      <c r="L32" s="62"/>
      <c r="M32" s="3"/>
      <c r="N32" s="3"/>
      <c r="O32" s="3"/>
      <c r="P32" s="3"/>
      <c r="Q32" s="3"/>
      <c r="R32" s="3"/>
      <c r="S32" s="3"/>
      <c r="T32" s="3"/>
      <c r="U32" s="3"/>
      <c r="V32" s="3"/>
      <c r="W32" s="3"/>
      <c r="X32" s="3"/>
    </row>
    <row r="33" spans="1:24" s="4" customFormat="1" ht="24.4" customHeight="1" thickBot="1" x14ac:dyDescent="0.25">
      <c r="A33" s="57" t="s">
        <v>8</v>
      </c>
      <c r="B33" s="58"/>
      <c r="C33" s="58"/>
      <c r="D33" s="58"/>
      <c r="E33" s="58"/>
      <c r="F33" s="58"/>
      <c r="G33" s="58"/>
      <c r="H33" s="58"/>
      <c r="I33" s="58"/>
      <c r="J33" s="58"/>
      <c r="K33" s="58"/>
      <c r="L33" s="59"/>
      <c r="M33" s="3"/>
      <c r="N33" s="3"/>
      <c r="O33" s="3"/>
      <c r="P33" s="3"/>
      <c r="Q33" s="3"/>
      <c r="R33" s="3"/>
      <c r="S33" s="3"/>
      <c r="T33" s="3"/>
      <c r="U33" s="3"/>
      <c r="V33" s="3"/>
      <c r="W33" s="3"/>
      <c r="X33" s="3"/>
    </row>
    <row r="34" spans="1:24" s="4" customFormat="1" ht="90" customHeight="1" thickTop="1" thickBot="1" x14ac:dyDescent="0.25">
      <c r="A34" s="50" t="s">
        <v>28</v>
      </c>
      <c r="B34" s="51"/>
      <c r="C34" s="51"/>
      <c r="D34" s="51"/>
      <c r="E34" s="51"/>
      <c r="F34" s="51"/>
      <c r="G34" s="51"/>
      <c r="H34" s="51"/>
      <c r="I34" s="51"/>
      <c r="J34" s="51"/>
      <c r="K34" s="51"/>
      <c r="L34" s="52"/>
      <c r="M34" s="3"/>
      <c r="N34" s="3"/>
      <c r="O34" s="3"/>
      <c r="P34" s="3"/>
      <c r="Q34" s="3"/>
      <c r="R34" s="3"/>
      <c r="S34" s="3"/>
      <c r="T34" s="3"/>
      <c r="U34" s="3"/>
      <c r="V34" s="3"/>
      <c r="W34" s="3"/>
      <c r="X34" s="3"/>
    </row>
    <row r="35" spans="1:24" ht="27.75" customHeight="1" thickTop="1" thickBot="1" x14ac:dyDescent="0.25">
      <c r="A35" s="44" t="s">
        <v>17</v>
      </c>
      <c r="B35" s="45"/>
      <c r="C35" s="45"/>
      <c r="D35" s="45"/>
      <c r="E35" s="45"/>
      <c r="F35" s="45"/>
      <c r="G35" s="45"/>
      <c r="H35" s="45"/>
      <c r="I35" s="45"/>
      <c r="J35" s="45"/>
      <c r="K35" s="45"/>
      <c r="L35" s="46"/>
    </row>
    <row r="36" spans="1:24" ht="33.950000000000003" customHeight="1" thickTop="1" thickBot="1" x14ac:dyDescent="0.25">
      <c r="A36" s="41" t="s">
        <v>22</v>
      </c>
      <c r="B36" s="42"/>
      <c r="C36" s="42"/>
      <c r="D36" s="42"/>
      <c r="E36" s="42"/>
      <c r="F36" s="42"/>
      <c r="G36" s="42"/>
      <c r="H36" s="42"/>
      <c r="I36" s="42"/>
      <c r="J36" s="42"/>
      <c r="K36" s="42"/>
      <c r="L36" s="43"/>
    </row>
    <row r="37" spans="1:24" ht="18" thickTop="1" x14ac:dyDescent="0.2">
      <c r="A37" s="9"/>
      <c r="B37" s="6"/>
      <c r="C37" s="33"/>
      <c r="D37" s="33"/>
      <c r="E37" s="33"/>
      <c r="F37" s="33"/>
      <c r="G37" s="33"/>
      <c r="H37" s="33"/>
      <c r="I37" s="33"/>
      <c r="J37" s="33"/>
      <c r="K37" s="33"/>
      <c r="L37" s="34"/>
    </row>
    <row r="38" spans="1:24" ht="28.5" customHeight="1" x14ac:dyDescent="0.3">
      <c r="A38" s="38" t="s">
        <v>5</v>
      </c>
      <c r="B38" s="39"/>
      <c r="C38" s="39"/>
      <c r="D38" s="39"/>
      <c r="E38" s="39"/>
      <c r="F38" s="39"/>
      <c r="G38" s="39"/>
      <c r="H38" s="39"/>
      <c r="I38" s="39"/>
      <c r="J38" s="39"/>
      <c r="K38" s="39"/>
      <c r="L38" s="40"/>
    </row>
    <row r="39" spans="1:24" ht="17.25" x14ac:dyDescent="0.2">
      <c r="A39" s="35" t="s">
        <v>29</v>
      </c>
      <c r="B39" s="36"/>
      <c r="C39" s="36"/>
      <c r="D39" s="36"/>
      <c r="E39" s="36"/>
      <c r="F39" s="36"/>
      <c r="G39" s="36"/>
      <c r="H39" s="36"/>
      <c r="I39" s="36"/>
      <c r="J39" s="36"/>
      <c r="K39" s="36"/>
      <c r="L39" s="37"/>
    </row>
    <row r="40" spans="1:24" ht="16.5" thickBot="1" x14ac:dyDescent="0.25">
      <c r="A40" s="30"/>
      <c r="B40" s="31"/>
      <c r="C40" s="31"/>
      <c r="D40" s="31"/>
      <c r="E40" s="31"/>
      <c r="F40" s="31"/>
      <c r="G40" s="31"/>
      <c r="H40" s="31"/>
      <c r="I40" s="31"/>
      <c r="J40" s="31"/>
      <c r="K40" s="31"/>
      <c r="L40" s="32"/>
    </row>
  </sheetData>
  <sheetProtection algorithmName="SHA-512" hashValue="0H67+6LW+yDnJgzBgVFNCi6cIfqnmkP6m9AHWLuMoWmswDx1s8ttgFa5pJpuUZSljNmYj93QbAYi4WiuQ6aQDQ==" saltValue="v9XLeCXrDENqcP4d4sDJzA==" spinCount="100000" sheet="1" objects="1" scenarios="1"/>
  <protectedRanges>
    <protectedRange sqref="C4:J7 K7 C8 L4:L6 E11:F30" name="DATOS"/>
  </protectedRanges>
  <mergeCells count="31">
    <mergeCell ref="K3:L3"/>
    <mergeCell ref="C4:J4"/>
    <mergeCell ref="A3:B3"/>
    <mergeCell ref="C3:J3"/>
    <mergeCell ref="A1:L2"/>
    <mergeCell ref="A4:B4"/>
    <mergeCell ref="C5:J5"/>
    <mergeCell ref="C6:J6"/>
    <mergeCell ref="C7:F7"/>
    <mergeCell ref="A34:L34"/>
    <mergeCell ref="K7:L7"/>
    <mergeCell ref="B9:B10"/>
    <mergeCell ref="A33:L33"/>
    <mergeCell ref="A32:L32"/>
    <mergeCell ref="D9:D10"/>
    <mergeCell ref="A5:B5"/>
    <mergeCell ref="A6:B6"/>
    <mergeCell ref="A7:B7"/>
    <mergeCell ref="G7:J7"/>
    <mergeCell ref="A8:B8"/>
    <mergeCell ref="E9:L9"/>
    <mergeCell ref="C9:C10"/>
    <mergeCell ref="A9:A10"/>
    <mergeCell ref="C8:L8"/>
    <mergeCell ref="A40:L40"/>
    <mergeCell ref="C37:L37"/>
    <mergeCell ref="A39:L39"/>
    <mergeCell ref="A38:L38"/>
    <mergeCell ref="A36:L36"/>
    <mergeCell ref="A35:L35"/>
    <mergeCell ref="A31:F31"/>
  </mergeCells>
  <conditionalFormatting sqref="H11:H30">
    <cfRule type="cellIs" dxfId="2" priority="1" operator="equal">
      <formula>L11</formula>
    </cfRule>
    <cfRule type="cellIs" dxfId="1" priority="2" operator="lessThan">
      <formula>L11</formula>
    </cfRule>
    <cfRule type="cellIs" dxfId="0" priority="3" operator="greaterThan">
      <formula>L11</formula>
    </cfRule>
  </conditionalFormatting>
  <printOptions horizontalCentered="1" verticalCentered="1"/>
  <pageMargins left="0.7" right="0.7" top="0.75" bottom="0.75" header="0.3" footer="0.3"/>
  <pageSetup paperSize="5" scale="75" orientation="landscape" horizontalDpi="300" verticalDpi="30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30F7F47B90838D499387346B81828534" ma:contentTypeVersion="0" ma:contentTypeDescription="Crear nuevo documento." ma:contentTypeScope="" ma:versionID="63a11152a04d16b5f4ca0d6a278966fa">
  <xsd:schema xmlns:xsd="http://www.w3.org/2001/XMLSchema" xmlns:p="http://schemas.microsoft.com/office/2006/metadata/properties" targetNamespace="http://schemas.microsoft.com/office/2006/metadata/properties" ma:root="true" ma:fieldsID="b004d877ca112f136821ba8115f64728">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ma:readOnly="true"/>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documentManagement/>
</p:properties>
</file>

<file path=customXml/itemProps1.xml><?xml version="1.0" encoding="utf-8"?>
<ds:datastoreItem xmlns:ds="http://schemas.openxmlformats.org/officeDocument/2006/customXml" ds:itemID="{073DF632-8B62-497D-8DEA-69E401FAA9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2.xml><?xml version="1.0" encoding="utf-8"?>
<ds:datastoreItem xmlns:ds="http://schemas.openxmlformats.org/officeDocument/2006/customXml" ds:itemID="{24CBEB80-54A5-4CE4-A93C-84025026CB51}">
  <ds:schemaRefs>
    <ds:schemaRef ds:uri="http://schemas.microsoft.com/sharepoint/v3/contenttype/forms"/>
  </ds:schemaRefs>
</ds:datastoreItem>
</file>

<file path=customXml/itemProps3.xml><?xml version="1.0" encoding="utf-8"?>
<ds:datastoreItem xmlns:ds="http://schemas.openxmlformats.org/officeDocument/2006/customXml" ds:itemID="{1FE30302-745C-4545-8920-87291033ABDE}">
  <ds:schemaRefs>
    <ds:schemaRef ds:uri="http://purl.org/dc/elements/1.1/"/>
    <ds:schemaRef ds:uri="http://purl.org/dc/terms/"/>
    <ds:schemaRef ds:uri="http://schemas.openxmlformats.org/package/2006/metadata/core-properties"/>
    <ds:schemaRef ds:uri="http://schemas.microsoft.com/office/2006/documentManagement/types"/>
    <ds:schemaRef ds:uri="http://schemas.microsoft.com/office/2006/metadata/properties"/>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invitacion</vt:lpstr>
      <vt:lpstr>invitacion!Títulos_a_imprimir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pjgomez</dc:creator>
  <cp:lastModifiedBy>Johan Esteven Valencia Romero - CT Compras</cp:lastModifiedBy>
  <cp:lastPrinted>2020-05-29T18:46:41Z</cp:lastPrinted>
  <dcterms:created xsi:type="dcterms:W3CDTF">2006-11-20T19:37:40Z</dcterms:created>
  <dcterms:modified xsi:type="dcterms:W3CDTF">2026-09-29T17:00:43Z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0x01010030F7F47B90838D499387346B81828534</vt:lpwstr>
  </property>
</Properties>
</file>