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studio de Mercado" sheetId="1" r:id="rId4"/>
  </sheets>
  <definedNames/>
  <calcPr/>
  <extLst>
    <ext uri="GoogleSheetsCustomDataVersion2">
      <go:sheetsCustomData xmlns:go="http://customooxmlschemas.google.com/" r:id="rId5" roundtripDataChecksum="OgWzjNbY41cyBGwqoZUozOkqmAMNDzOdnyi4a95tjzo="/>
    </ext>
  </extLst>
</workbook>
</file>

<file path=xl/sharedStrings.xml><?xml version="1.0" encoding="utf-8"?>
<sst xmlns="http://schemas.openxmlformats.org/spreadsheetml/2006/main" count="21" uniqueCount="15">
  <si>
    <t>ESTUDIO DE MERCADO – PROMEDIO DE COTIZACIONES (ELEMENTOS CONMEMORATIVOS CUERDO 008-2025)</t>
  </si>
  <si>
    <t>N°</t>
  </si>
  <si>
    <t>CANT.</t>
  </si>
  <si>
    <t>ARTÍCULO / DESCRIPCIÓN</t>
  </si>
  <si>
    <t xml:space="preserve">COTIZACIÓN 1 - PAPELERIA &amp; MULTISERVICIOS MIL IDEAS </t>
  </si>
  <si>
    <t>COTIZACIÓN 2 CAFETERIA BAR HOSPEDAJE DONDE VILLE</t>
  </si>
  <si>
    <t>COTIZACIÓN 3            IBOC BRYAN CORP SAS</t>
  </si>
  <si>
    <t>V. TOTAL
COTIZ.</t>
  </si>
  <si>
    <t>PROMEDIO</t>
  </si>
  <si>
    <t>V. UNITARIO</t>
  </si>
  <si>
    <t>V. TOTAL</t>
  </si>
  <si>
    <t>Impresión fotográfica a color, tamaño 21,6 cm x 33 cm, sobre papel fotográfico de alta calidad, resistencia y durabilidad, con excelente definición de imagen y reproducción de color. Cada fotografía se entregará enmarcada en madera, con marco de 4 cm de ancho y 1,5 cm de espesor, acabado uniforme y presentación institucional. Protección frontal mediante vidrio antirreflejo para adecuada visibilidad y reducción de reflejos. Producto terminado, listo para exhibición e instalación, incluyendo montaje y fijación de todos los elementos del marco.</t>
  </si>
  <si>
    <t xml:space="preserve">
Placa de reconocimiento Exsenador, En mármol 40cm x 30cm con la leyenda: “SENADOR VÍCTOR RENÁN BARCO LÓPEZ (30 de abril de 1928 – 19 de enero de 2009) Como testimonio de gratitud por su extraordinaria vocación de servicio, su brillante trayectoria en las finanzas públicas de la Nación y su incansable entrega al desarrollo social, económico y legislativo de la República de Colombia y del departamento de Caldas. Su legado de disciplina, visión de Estado y compromiso con la democracia perdurará para siempre.</t>
  </si>
  <si>
    <t>Placa de reconocimiento conmemorativas en material de vidrio legado histórico y social de los exalcaldes
Tamaño oficio Medida 21.6 x 33cm
Calibre 10MM
1- Bernardo Calderón Salazar
2-Marisol Manrique Garzón
3- Alberto Orduy Castellanos-
“Homenaje póstumo a la memoria y legado de
[NOMBRE DEL EXALCALDE]
Exalcalde de Norcasia, Caldas.
Recordamos con profunda gratitud su incansable labor, su compromiso con la institucionalidad y su amor por esta tierra, que hoy honra su memoria por haber cimentado las bases de nuestro progreso y bienestar.
Norcasia, Caldas — [Mes y Año]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</si>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</sst>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&quot;$ &quot;#,##0"/>
  </numFmts>
  <fonts count="8">
    <font>
      <sz val="11.0"/>
      <color theme="1"/>
      <name val="Calibri"/>
      <scheme val="minor"/>
    </font>
    <font>
      <b/>
      <sz val="14.0"/>
      <color rgb="FFFFFFFF"/>
      <name val="Arial"/>
    </font>
    <font/>
    <font>
      <b/>
      <sz val="10.0"/>
      <color rgb="FF000000"/>
      <name val="Arial"/>
    </font>
    <font>
      <sz val="10.0"/>
      <color theme="1"/>
      <name val="Arial"/>
    </font>
    <font>
      <sz val="11.0"/>
      <color rgb="FF000000"/>
      <name val="Arial Narrow"/>
    </font>
    <font>
      <b/>
      <sz val="11.0"/>
      <color theme="1"/>
      <name val="Arial"/>
    </font>
    <font>
      <i/>
      <sz val="8.0"/>
      <color theme="1"/>
      <name val="Arial Narrow"/>
    </font>
  </fonts>
  <fills count="8">
    <fill>
      <patternFill patternType="none"/>
    </fill>
    <fill>
      <patternFill patternType="lightGray"/>
    </fill>
    <fill>
      <patternFill patternType="solid">
        <fgColor rgb="FF1F3864"/>
        <bgColor rgb="FF1F3864"/>
      </patternFill>
    </fill>
    <fill>
      <patternFill patternType="solid">
        <fgColor rgb="FFDBE5F1"/>
        <bgColor rgb="FFDBE5F1"/>
      </patternFill>
    </fill>
    <fill>
      <patternFill patternType="solid">
        <fgColor rgb="FFD9E2F3"/>
        <bgColor rgb="FFD9E2F3"/>
      </patternFill>
    </fill>
    <fill>
      <patternFill patternType="solid">
        <fgColor rgb="FFF2DBDB"/>
        <bgColor rgb="FFF2DBDB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</fills>
  <borders count="12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shrinkToFit="0" vertical="center" wrapText="1"/>
    </xf>
    <xf borderId="5" fillId="3" fontId="3" numFmtId="0" xfId="0" applyAlignment="1" applyBorder="1" applyFill="1" applyFont="1">
      <alignment horizontal="center" shrinkToFit="0" vertical="center" wrapText="1"/>
    </xf>
    <xf borderId="6" fillId="0" fontId="2" numFmtId="0" xfId="0" applyBorder="1" applyFont="1"/>
    <xf borderId="5" fillId="4" fontId="3" numFmtId="0" xfId="0" applyAlignment="1" applyBorder="1" applyFill="1" applyFont="1">
      <alignment horizontal="center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3" fontId="3" numFmtId="0" xfId="0" applyAlignment="1" applyBorder="1" applyFill="1" applyFont="1">
      <alignment horizontal="center" shrinkToFit="0" vertical="center" wrapText="1"/>
    </xf>
    <xf borderId="9" fillId="4" fontId="3" numFmtId="0" xfId="0" applyAlignment="1" applyBorder="1" applyFill="1" applyFont="1">
      <alignment horizontal="center" shrinkToFit="0" vertical="center" wrapText="1"/>
    </xf>
    <xf borderId="9" fillId="0" fontId="4" numFmtId="0" xfId="0" applyAlignment="1" applyBorder="1" applyFont="1">
      <alignment horizontal="center" shrinkToFit="0" vertical="center" wrapText="1"/>
    </xf>
    <xf borderId="5" fillId="0" fontId="4" numFmtId="3" xfId="0" applyAlignment="1" applyBorder="1" applyFont="1" applyNumberFormat="1">
      <alignment horizontal="center" shrinkToFit="0" vertical="center" wrapText="1"/>
    </xf>
    <xf borderId="9" fillId="0" fontId="5" numFmtId="0" xfId="0" applyAlignment="1" applyBorder="1" applyFont="1">
      <alignment shrinkToFit="0" vertical="center" wrapText="1"/>
    </xf>
    <xf borderId="10" fillId="5" fontId="4" numFmtId="164" xfId="0" applyAlignment="1" applyBorder="1" applyFill="1" applyFont="1" applyNumberFormat="1">
      <alignment horizontal="center" shrinkToFit="0" vertical="center" wrapText="1"/>
    </xf>
    <xf borderId="9" fillId="5" fontId="4" numFmtId="164" xfId="0" applyAlignment="1" applyBorder="1" applyFill="1" applyFont="1" applyNumberFormat="1">
      <alignment horizontal="center" shrinkToFit="0" vertical="center" wrapText="1"/>
    </xf>
    <xf borderId="9" fillId="6" fontId="4" numFmtId="164" xfId="0" applyAlignment="1" applyBorder="1" applyFill="1" applyFont="1" applyNumberFormat="1">
      <alignment horizontal="center" shrinkToFit="0" vertical="center" wrapText="1"/>
    </xf>
    <xf borderId="9" fillId="7" fontId="4" numFmtId="164" xfId="0" applyAlignment="1" applyBorder="1" applyFill="1" applyFont="1" applyNumberFormat="1">
      <alignment horizontal="center" shrinkToFit="0" vertical="center" wrapText="1"/>
    </xf>
    <xf borderId="9" fillId="0" fontId="4" numFmtId="164" xfId="0" applyAlignment="1" applyBorder="1" applyFont="1" applyNumberFormat="1">
      <alignment horizontal="center" shrinkToFit="0" vertical="center" wrapText="1"/>
    </xf>
    <xf borderId="9" fillId="0" fontId="5" numFmtId="0" xfId="0" applyAlignment="1" applyBorder="1" applyFont="1">
      <alignment horizontal="left" shrinkToFit="0" wrapText="1"/>
    </xf>
    <xf borderId="5" fillId="4" fontId="6" numFmtId="0" xfId="0" applyAlignment="1" applyBorder="1" applyFill="1" applyFont="1">
      <alignment horizontal="center" shrinkToFit="0" vertical="center" wrapText="1"/>
    </xf>
    <xf borderId="11" fillId="0" fontId="2" numFmtId="0" xfId="0" applyBorder="1" applyFont="1"/>
    <xf borderId="9" fillId="5" fontId="6" numFmtId="164" xfId="0" applyAlignment="1" applyBorder="1" applyFill="1" applyFont="1" applyNumberFormat="1">
      <alignment horizontal="center" shrinkToFit="0" vertical="center" wrapText="1"/>
    </xf>
    <xf borderId="9" fillId="6" fontId="6" numFmtId="164" xfId="0" applyAlignment="1" applyBorder="1" applyFill="1" applyFont="1" applyNumberFormat="1">
      <alignment horizontal="center" shrinkToFit="0" vertical="center" wrapText="1"/>
    </xf>
    <xf borderId="9" fillId="7" fontId="6" numFmtId="164" xfId="0" applyAlignment="1" applyBorder="1" applyFill="1" applyFont="1" applyNumberFormat="1">
      <alignment horizontal="center" shrinkToFit="0" vertical="center" wrapText="1"/>
    </xf>
    <xf borderId="9" fillId="4" fontId="6" numFmtId="164" xfId="0" applyAlignment="1" applyBorder="1" applyFill="1" applyFont="1" applyNumberFormat="1">
      <alignment horizontal="center" shrinkToFit="0" vertical="center" wrapText="1"/>
    </xf>
    <xf borderId="0" fillId="0" fontId="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6.0"/>
    <col customWidth="1" min="2" max="2" width="10.0"/>
    <col customWidth="1" min="3" max="3" width="43.0"/>
    <col customWidth="1" min="4" max="4" width="11.71"/>
    <col customWidth="1" min="5" max="5" width="13.71"/>
    <col customWidth="1" min="6" max="6" width="11.86"/>
    <col customWidth="1" min="7" max="7" width="12.0"/>
    <col customWidth="1" min="8" max="8" width="12.57"/>
    <col customWidth="1" min="9" max="9" width="12.29"/>
    <col customWidth="1" min="10" max="11" width="14.0"/>
    <col customWidth="1" min="12" max="12" width="12.14"/>
    <col customWidth="1" min="13" max="26" width="8.71"/>
  </cols>
  <sheetData>
    <row r="1" ht="25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ht="52.5" customHeight="1">
      <c r="A2" s="4" t="s">
        <v>1</v>
      </c>
      <c r="B2" s="4" t="s">
        <v>2</v>
      </c>
      <c r="C2" s="4" t="s">
        <v>3</v>
      </c>
      <c r="D2" s="5" t="s">
        <v>4</v>
      </c>
      <c r="E2" s="6"/>
      <c r="F2" s="5" t="s">
        <v>5</v>
      </c>
      <c r="G2" s="6"/>
      <c r="H2" s="5" t="s">
        <v>6</v>
      </c>
      <c r="I2" s="6"/>
      <c r="J2" s="4" t="s">
        <v>7</v>
      </c>
      <c r="K2" s="7" t="s">
        <v>8</v>
      </c>
      <c r="L2" s="6"/>
    </row>
    <row r="3" ht="27.75" customHeight="1">
      <c r="A3" s="8"/>
      <c r="B3" s="8"/>
      <c r="C3" s="9"/>
      <c r="D3" s="10" t="s">
        <v>9</v>
      </c>
      <c r="E3" s="10" t="s">
        <v>10</v>
      </c>
      <c r="F3" s="10" t="s">
        <v>9</v>
      </c>
      <c r="G3" s="10" t="s">
        <v>10</v>
      </c>
      <c r="H3" s="10" t="s">
        <v>9</v>
      </c>
      <c r="I3" s="10" t="s">
        <v>10</v>
      </c>
      <c r="J3" s="8"/>
      <c r="K3" s="11" t="s">
        <v>9</v>
      </c>
      <c r="L3" s="11" t="s">
        <v>10</v>
      </c>
    </row>
    <row r="4" ht="194.25" customHeight="1">
      <c r="A4" s="12">
        <v>1.0</v>
      </c>
      <c r="B4" s="13">
        <v>8.0</v>
      </c>
      <c r="C4" s="14" t="s">
        <v>11</v>
      </c>
      <c r="D4" s="15">
        <v>177100.0</v>
      </c>
      <c r="E4" s="16">
        <f t="shared" ref="E4:E6" si="2">D4*$B4</f>
        <v>1416800</v>
      </c>
      <c r="F4" s="17">
        <v>188900.0</v>
      </c>
      <c r="G4" s="17">
        <f t="shared" ref="G4:G6" si="3">F4*$B4</f>
        <v>1511200</v>
      </c>
      <c r="H4" s="18">
        <v>223720.0</v>
      </c>
      <c r="I4" s="18">
        <f t="shared" ref="I4:I6" si="4">H4*$B4</f>
        <v>1789760</v>
      </c>
      <c r="J4" s="19">
        <f t="shared" ref="J4:J6" si="5">E4+G4+I4</f>
        <v>4717760</v>
      </c>
      <c r="K4" s="19">
        <f t="shared" ref="K4:L4" si="1">AVERAGE(D4,F4,H4)</f>
        <v>196573.3333</v>
      </c>
      <c r="L4" s="19">
        <f t="shared" si="1"/>
        <v>1572586.667</v>
      </c>
    </row>
    <row r="5" ht="192.0" customHeight="1">
      <c r="A5" s="12">
        <v>2.0</v>
      </c>
      <c r="B5" s="13">
        <v>1.0</v>
      </c>
      <c r="C5" s="20" t="s">
        <v>12</v>
      </c>
      <c r="D5" s="15">
        <v>666700.0</v>
      </c>
      <c r="E5" s="16">
        <f t="shared" si="2"/>
        <v>666700</v>
      </c>
      <c r="F5" s="17">
        <v>711200.0</v>
      </c>
      <c r="G5" s="17">
        <f t="shared" si="3"/>
        <v>711200</v>
      </c>
      <c r="H5" s="18">
        <v>577150.0</v>
      </c>
      <c r="I5" s="18">
        <f t="shared" si="4"/>
        <v>577150</v>
      </c>
      <c r="J5" s="19">
        <f t="shared" si="5"/>
        <v>1955050</v>
      </c>
      <c r="K5" s="19">
        <f t="shared" ref="K5:L5" si="6">AVERAGE(D5,F5,H5)</f>
        <v>651683.3333</v>
      </c>
      <c r="L5" s="19">
        <f t="shared" si="6"/>
        <v>651683.3333</v>
      </c>
    </row>
    <row r="6" ht="294.75" customHeight="1">
      <c r="A6" s="12">
        <v>3.0</v>
      </c>
      <c r="B6" s="13">
        <v>3.0</v>
      </c>
      <c r="C6" s="14" t="s">
        <v>13</v>
      </c>
      <c r="D6" s="15">
        <v>312500.0</v>
      </c>
      <c r="E6" s="16">
        <f t="shared" si="2"/>
        <v>937500</v>
      </c>
      <c r="F6" s="17">
        <v>333400.0</v>
      </c>
      <c r="G6" s="17">
        <f t="shared" si="3"/>
        <v>1000200</v>
      </c>
      <c r="H6" s="18">
        <v>297500.0</v>
      </c>
      <c r="I6" s="18">
        <f t="shared" si="4"/>
        <v>892500</v>
      </c>
      <c r="J6" s="19">
        <f t="shared" si="5"/>
        <v>2830200</v>
      </c>
      <c r="K6" s="19">
        <f t="shared" ref="K6:L6" si="7">AVERAGE(D6,F6,H6)</f>
        <v>314466.6667</v>
      </c>
      <c r="L6" s="19">
        <f t="shared" si="7"/>
        <v>943400</v>
      </c>
    </row>
    <row r="7" ht="45.0" customHeight="1">
      <c r="A7" s="21" t="s">
        <v>14</v>
      </c>
      <c r="B7" s="22"/>
      <c r="C7" s="6"/>
      <c r="D7" s="23">
        <f t="shared" ref="D7:L7" si="8">SUM(D4:D6)</f>
        <v>1156300</v>
      </c>
      <c r="E7" s="23">
        <f t="shared" si="8"/>
        <v>3021000</v>
      </c>
      <c r="F7" s="24">
        <f t="shared" si="8"/>
        <v>1233500</v>
      </c>
      <c r="G7" s="24">
        <f t="shared" si="8"/>
        <v>3222600</v>
      </c>
      <c r="H7" s="25">
        <f t="shared" si="8"/>
        <v>1098370</v>
      </c>
      <c r="I7" s="25">
        <f t="shared" si="8"/>
        <v>3259410</v>
      </c>
      <c r="J7" s="26">
        <f t="shared" si="8"/>
        <v>9503010</v>
      </c>
      <c r="K7" s="26">
        <f t="shared" si="8"/>
        <v>1162723.333</v>
      </c>
      <c r="L7" s="26">
        <f t="shared" si="8"/>
        <v>3167670</v>
      </c>
    </row>
    <row r="9">
      <c r="A9" s="27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mergeCells count="11">
    <mergeCell ref="H2:I2"/>
    <mergeCell ref="K2:L2"/>
    <mergeCell ref="A7:C7"/>
    <mergeCell ref="A9:L9"/>
    <mergeCell ref="A1:L1"/>
    <mergeCell ref="A2:A3"/>
    <mergeCell ref="B2:B3"/>
    <mergeCell ref="C2:C3"/>
    <mergeCell ref="D2:E2"/>
    <mergeCell ref="F2:G2"/>
    <mergeCell ref="J2:J3"/>
  </mergeCells>
  <printOptions/>
  <pageMargins bottom="1.0" footer="0.0" header="0.0" left="0.75" right="0.75" top="1.0"/>
  <pageSetup paperSize="14" scale="8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2026-08-06T21:46:42Z</dcterms:created>
  <dc:creator>openpyxl</dc:creator>
</cp:coreProperties>
</file>