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CALARCA 2026\MINIMA CUANTÍA\MC DANUBIO\DOCUMENTOS DANUBIO\"/>
    </mc:Choice>
  </mc:AlternateContent>
  <bookViews>
    <workbookView xWindow="0" yWindow="0" windowWidth="23040" windowHeight="8784" tabRatio="906"/>
  </bookViews>
  <sheets>
    <sheet name="PRESUPUESTO OFICIAL (Entidad)" sheetId="265" r:id="rId1"/>
    <sheet name="INDICAR CÓDIGO DEL ITEM DE PAGO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 localSheetId="1">#REF!</definedName>
    <definedName name="_APU221">#REF!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'PRESUPUESTO OFICIAL (Entidad)'!$I$11:$I$19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PAGO'!$A$1:$Q$93</definedName>
    <definedName name="_xlnm.Print_Area" localSheetId="0">'PRESUPUESTO OFICIAL (Entidad)'!$B$1:$L$31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>[50]!FareWellStmnt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'INDICAR CÓDIGO DEL ITEM DE PAGO'!ERR</definedName>
    <definedName name="FINANCIACION">[0]!ERR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UEBA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'PRESUPUESTO OFICIAL (Entidad)'!#REF!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'INDICAR CÓDIGO DEL ITEM DE PAGO'!#REF!</definedName>
    <definedName name="solver_lhs1" localSheetId="0" hidden="1">'PRESUPUESTO OFICIAL (Entidad)'!$K$27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'INDICAR CÓDIGO DEL ITEM DE PAGO'!#REF!</definedName>
    <definedName name="solver_opt" localSheetId="0" hidden="1">'PRESUPUESTO OFICIAL (Entidad)'!$K$27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'INDICAR CÓDIGO DEL ITEM DE PAGO'!#REF!</definedName>
    <definedName name="solver_rhs1" localSheetId="0" hidden="1">'PRESUPUESTO OFICIAL (Entidad)'!$K$28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265" l="1"/>
  <c r="K17" i="265"/>
  <c r="K16" i="265"/>
  <c r="K15" i="265"/>
  <c r="K14" i="265"/>
  <c r="K18" i="265" s="1"/>
  <c r="K19" i="265" s="1"/>
</calcChain>
</file>

<file path=xl/sharedStrings.xml><?xml version="1.0" encoding="utf-8"?>
<sst xmlns="http://schemas.openxmlformats.org/spreadsheetml/2006/main" count="119" uniqueCount="96">
  <si>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</si>
  <si>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</si>
  <si>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</si>
  <si>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</si>
  <si>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</si>
  <si>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</si>
  <si>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</si>
  <si>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</si>
  <si>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</si>
  <si>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</si>
  <si>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</si>
  <si>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</si>
  <si>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</si>
  <si>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</si>
  <si>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</si>
  <si>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</si>
  <si>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</si>
  <si>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</si>
  <si>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</si>
  <si>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</si>
  <si>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</si>
  <si>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</si>
  <si>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</si>
  <si>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</si>
  <si>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</si>
  <si>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</si>
  <si>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</si>
  <si>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</si>
  <si>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</si>
  <si>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</si>
  <si>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</si>
  <si>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</si>
  <si>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</si>
  <si>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</si>
  <si>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</si>
  <si>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</si>
  <si>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</si>
  <si>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</si>
  <si>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</si>
  <si>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</si>
  <si>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</si>
  <si>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</si>
  <si>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</si>
  <si>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</si>
  <si>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</si>
  <si>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</si>
  <si>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</si>
  <si>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</si>
  <si>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</si>
  <si>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</si>
  <si>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</si>
  <si>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</si>
  <si>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</si>
  <si>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</si>
  <si>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</si>
  <si>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</si>
  <si>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</si>
  <si>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</si>
  <si>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</si>
  <si>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</si>
  <si>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</si>
  <si>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</si>
  <si>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</si>
  <si>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</si>
  <si>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</si>
  <si>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</si>
  <si>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</si>
  <si>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</si>
  <si>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</si>
  <si>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</si>
  <si>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</si>
  <si>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</si>
  <si>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</si>
  <si>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</si>
  <si>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</si>
  <si>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</si>
  <si>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</si>
  <si>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</si>
  <si>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</si>
  <si>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</si>
  <si>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</si>
  <si>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</si>
  <si>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</si>
  <si>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</si>
  <si>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</si>
  <si>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</si>
  <si>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</si>
  <si>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1. INSTITUCION EDUCATIVA RURAL SAN RAFAEL SEDE EL DANUBIO  MUNICIPIO DE CALARCA QUINDIO</t>
  </si>
  <si>
    <t>x</t>
  </si>
  <si>
    <t>DESMONTE DE CUBIERTA EN TEJA FIBROCEMENTO O SIMILAR (NO INCLUYE ESTRUCTURA) SE DEBE CUMPLIR LA NORMATIVA VIGENTE PARA TRABAJO SEGURO EN ALTURAS</t>
  </si>
  <si>
    <t>INSTALACION DE PERFIL C. 125 X 50 ESPESOR 1,5 MM X 6 METROS PARA ESTRUCTURA DE LA CUBIERTA, INCLUYE CORTE, SOLDADURA, APLICACIÓN DE ANTICORROSIVO, PINTURA, SE DEBE CUMPLIR LA NORMATIVA VIGENTE PARA TRABAJO SEGURO EN ALTURAS</t>
  </si>
  <si>
    <t>INSTALACIÓN DE CUBIERTA EN TEJA TERMOACUSTICA PVC PLUS 5,9 X1,13 METROS, ESPESOR 2 MM COLOR BLANCO INTERIOR, COLOR BLANCO EXTERIOR, INCLUYE INSTALACION DE CUMBRERA TERMOACUSTICA 0.43 X 1.13 E INSTALACION DE LIMATESA 0.43 X 1.13. SE DEBE CUMPLIR CON LA NORMATIVA VIGENTE PARA TRABAJO SEGURO EN ALTURAS.</t>
  </si>
  <si>
    <t xml:space="preserve">DESMONTE  E INSTALACIÓN CANAL AGUAS LLUVIAS EN LÁMINA GALVANIZADA C.22 LD= 110 CMS, INC. INSTALACION DE SOPORTES Y TODOS LOS ELEMENTOS NECESARIOS PARA SU CORRECTA . SE DEBE CUMPLIR CON LA NORMATIVA VIGENTE PARA TRABAJO SEGURO EN ALTURAS.INSTALACIÓN  </t>
  </si>
  <si>
    <t>M2</t>
  </si>
  <si>
    <t>UND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</si>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</sst>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5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0CECE"/>
        <bgColor rgb="FFD0CECE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9">
      <alignment horizontal="right"/>
    </xf>
    <xf numFmtId="186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9">
      <alignment horizontal="right"/>
    </xf>
    <xf numFmtId="189" fontId="4" fillId="0" borderId="0">
      <protection locked="0"/>
    </xf>
    <xf numFmtId="3" fontId="29" fillId="0" borderId="0" applyFont="0" applyFill="0" applyBorder="0" applyAlignment="0" applyProtection="0"/>
    <xf numFmtId="190" fontId="4" fillId="0" borderId="0">
      <protection locked="0"/>
    </xf>
    <xf numFmtId="191" fontId="29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4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334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5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5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0" fontId="45" fillId="0" borderId="18" xfId="73" applyFont="1" applyBorder="1" applyAlignment="1">
      <alignment horizontal="center" vertical="center"/>
    </xf>
    <xf numFmtId="0" fontId="46" fillId="0" borderId="0" xfId="90" applyFont="1"/>
    <xf numFmtId="0" fontId="46" fillId="0" borderId="36" xfId="90" applyFont="1" applyBorder="1"/>
    <xf numFmtId="185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4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9" fontId="45" fillId="0" borderId="22" xfId="129" applyNumberFormat="1" applyFont="1" applyBorder="1" applyAlignment="1">
      <alignment horizontal="center" vertical="center"/>
    </xf>
    <xf numFmtId="179" fontId="45" fillId="0" borderId="22" xfId="129" applyNumberFormat="1" applyFont="1" applyBorder="1" applyAlignment="1">
      <alignment vertical="center"/>
    </xf>
    <xf numFmtId="179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5" fillId="0" borderId="0" xfId="128" applyFont="1" applyAlignment="1">
      <alignment horizontal="center" vertical="center" wrapText="1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79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79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0" fontId="46" fillId="0" borderId="37" xfId="90" applyNumberFormat="1" applyFont="1" applyBorder="1"/>
    <xf numFmtId="184" fontId="47" fillId="26" borderId="47" xfId="60" applyNumberFormat="1" applyFont="1" applyFill="1" applyBorder="1" applyAlignment="1">
      <alignment horizontal="center" vertical="center"/>
    </xf>
    <xf numFmtId="182" fontId="46" fillId="0" borderId="37" xfId="90" applyNumberFormat="1" applyFont="1" applyBorder="1"/>
    <xf numFmtId="184" fontId="47" fillId="26" borderId="18" xfId="60" applyNumberFormat="1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3" fontId="46" fillId="0" borderId="83" xfId="34" applyNumberFormat="1" applyFont="1" applyBorder="1"/>
    <xf numFmtId="0" fontId="46" fillId="0" borderId="84" xfId="89" applyFont="1" applyBorder="1"/>
    <xf numFmtId="4" fontId="45" fillId="0" borderId="25" xfId="39" applyNumberFormat="1" applyFont="1" applyBorder="1" applyAlignment="1">
      <alignment vertical="center" wrapText="1"/>
    </xf>
    <xf numFmtId="0" fontId="39" fillId="0" borderId="18" xfId="74" applyFont="1" applyBorder="1" applyAlignment="1">
      <alignment horizontal="center" vertical="center"/>
    </xf>
    <xf numFmtId="179" fontId="52" fillId="0" borderId="86" xfId="0" applyNumberFormat="1" applyFont="1" applyBorder="1" applyAlignment="1">
      <alignment horizontal="center" vertical="center" wrapText="1"/>
    </xf>
    <xf numFmtId="179" fontId="53" fillId="28" borderId="87" xfId="0" applyNumberFormat="1" applyFont="1" applyFill="1" applyBorder="1" applyAlignment="1">
      <alignment horizontal="center" vertical="center" wrapText="1"/>
    </xf>
    <xf numFmtId="10" fontId="45" fillId="27" borderId="30" xfId="95" applyNumberFormat="1" applyFont="1" applyFill="1" applyBorder="1" applyAlignment="1">
      <alignment horizontal="center" vertical="center"/>
    </xf>
    <xf numFmtId="10" fontId="45" fillId="0" borderId="0" xfId="89" applyNumberFormat="1" applyFont="1"/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41" fillId="24" borderId="60" xfId="73" applyFont="1" applyFill="1" applyBorder="1" applyAlignment="1">
      <alignment horizontal="left" vertical="center"/>
    </xf>
    <xf numFmtId="0" fontId="47" fillId="24" borderId="59" xfId="73" applyFont="1" applyFill="1" applyBorder="1" applyAlignment="1">
      <alignment horizontal="left" vertical="center"/>
    </xf>
    <xf numFmtId="0" fontId="47" fillId="24" borderId="58" xfId="73" applyFont="1" applyFill="1" applyBorder="1" applyAlignment="1">
      <alignment horizontal="left" vertical="center"/>
    </xf>
    <xf numFmtId="0" fontId="45" fillId="0" borderId="0" xfId="89" applyFont="1" applyAlignment="1">
      <alignment horizontal="left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9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</cellXfs>
  <cellStyles count="257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Hipervínculo" xfId="256" builtinId="8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modelo ACTA OBRA y MODIFICACION" xfId="255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tyles" Target="style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sharedStrings" Target="sharedStrings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N32"/>
  <sheetViews>
    <sheetView showGridLines="0" tabSelected="1" topLeftCell="A15" zoomScale="55" zoomScaleNormal="55" zoomScaleSheetLayoutView="100" zoomScalePageLayoutView="55" workbookViewId="0">
      <selection activeCell="G20" sqref="G20"/>
    </sheetView>
  </sheetViews>
  <sheetFormatPr baseColWidth="10" defaultColWidth="11.44140625" defaultRowHeight="13.8"/>
  <cols>
    <col min="1" max="2" width="3.44140625" style="111" customWidth="1"/>
    <col min="3" max="3" width="5.109375" style="111" customWidth="1"/>
    <col min="4" max="4" width="15.33203125" style="111" customWidth="1"/>
    <col min="5" max="5" width="16.109375" style="112" customWidth="1"/>
    <col min="6" max="6" width="17.5546875" style="111" customWidth="1"/>
    <col min="7" max="7" width="73.33203125" style="111" customWidth="1"/>
    <col min="8" max="8" width="8.6640625" style="111" customWidth="1"/>
    <col min="9" max="9" width="18.88671875" style="111" customWidth="1"/>
    <col min="10" max="10" width="23.88671875" style="111" customWidth="1"/>
    <col min="11" max="11" width="30" style="111" customWidth="1"/>
    <col min="12" max="12" width="3.33203125" style="111" customWidth="1"/>
    <col min="13" max="13" width="2.6640625" style="111" customWidth="1"/>
    <col min="14" max="14" width="37.109375" style="111" customWidth="1"/>
    <col min="15" max="16384" width="11.44140625" style="111"/>
  </cols>
  <sheetData>
    <row r="1" spans="1:13">
      <c r="B1" s="209" t="s">
        <v>0</v>
      </c>
      <c r="C1" s="209"/>
      <c r="D1" s="209"/>
      <c r="E1" s="209"/>
      <c r="F1" s="209"/>
      <c r="G1" s="209"/>
    </row>
    <row r="2" spans="1:13">
      <c r="B2" s="111" t="s">
        <v>1</v>
      </c>
    </row>
    <row r="3" spans="1:13" ht="16.8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6.8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6.2">
      <c r="A5" s="113"/>
      <c r="B5" s="119"/>
      <c r="C5" s="220" t="s">
        <v>2</v>
      </c>
      <c r="D5" s="220"/>
      <c r="E5" s="220"/>
      <c r="F5" s="220"/>
      <c r="G5" s="220"/>
      <c r="H5" s="220"/>
      <c r="I5" s="220"/>
      <c r="J5" s="220"/>
      <c r="K5" s="220"/>
      <c r="L5" s="120"/>
      <c r="M5" s="113"/>
    </row>
    <row r="6" spans="1:13" ht="16.8" thickBot="1">
      <c r="A6" s="113"/>
      <c r="B6" s="119"/>
      <c r="C6" s="219" t="s">
        <v>3</v>
      </c>
      <c r="D6" s="219"/>
      <c r="E6" s="219"/>
      <c r="F6" s="219"/>
      <c r="G6" s="219"/>
      <c r="H6" s="219"/>
      <c r="I6" s="219"/>
      <c r="J6" s="219"/>
      <c r="K6" s="219"/>
      <c r="L6" s="120"/>
      <c r="M6" s="113"/>
    </row>
    <row r="7" spans="1:13" s="124" customFormat="1" ht="16.2">
      <c r="A7" s="121"/>
      <c r="B7" s="122"/>
      <c r="C7" s="189" t="s">
        <v>4</v>
      </c>
      <c r="D7" s="190"/>
      <c r="E7" s="190"/>
      <c r="F7" s="190"/>
      <c r="G7" s="190"/>
      <c r="H7" s="190"/>
      <c r="I7" s="190"/>
      <c r="J7" s="190"/>
      <c r="K7" s="191"/>
      <c r="L7" s="123"/>
      <c r="M7" s="121"/>
    </row>
    <row r="8" spans="1:13" ht="87.75" customHeight="1">
      <c r="A8" s="113"/>
      <c r="B8" s="125"/>
      <c r="C8" s="192"/>
      <c r="D8" s="193"/>
      <c r="E8" s="193"/>
      <c r="F8" s="193"/>
      <c r="G8" s="193"/>
      <c r="H8" s="193"/>
      <c r="I8" s="193"/>
      <c r="J8" s="193"/>
      <c r="K8" s="194"/>
      <c r="L8" s="120"/>
      <c r="M8" s="113"/>
    </row>
    <row r="9" spans="1:13" ht="34.5" customHeight="1">
      <c r="A9" s="113"/>
      <c r="B9" s="125"/>
      <c r="C9" s="195" t="s">
        <v>5</v>
      </c>
      <c r="D9" s="196"/>
      <c r="E9" s="196"/>
      <c r="F9" s="196"/>
      <c r="G9" s="196"/>
      <c r="H9" s="196"/>
      <c r="I9" s="196"/>
      <c r="J9" s="196"/>
      <c r="K9" s="197"/>
      <c r="L9" s="120"/>
      <c r="M9" s="113"/>
    </row>
    <row r="10" spans="1:13" ht="30" customHeight="1" thickBot="1">
      <c r="A10" s="113"/>
      <c r="B10" s="119"/>
      <c r="C10" s="210"/>
      <c r="D10" s="211"/>
      <c r="E10" s="211"/>
      <c r="F10" s="211"/>
      <c r="G10" s="211"/>
      <c r="H10" s="211"/>
      <c r="I10" s="211"/>
      <c r="J10" s="211"/>
      <c r="K10" s="212"/>
      <c r="L10" s="120"/>
      <c r="M10" s="113"/>
    </row>
    <row r="11" spans="1:13" ht="30" customHeight="1">
      <c r="A11" s="113"/>
      <c r="B11" s="119"/>
      <c r="C11" s="225" t="s">
        <v>6</v>
      </c>
      <c r="D11" s="185" t="s">
        <v>7</v>
      </c>
      <c r="E11" s="187" t="s">
        <v>8</v>
      </c>
      <c r="F11" s="188"/>
      <c r="G11" s="185" t="s">
        <v>9</v>
      </c>
      <c r="H11" s="185" t="s">
        <v>10</v>
      </c>
      <c r="I11" s="185" t="s">
        <v>11</v>
      </c>
      <c r="J11" s="221" t="s">
        <v>12</v>
      </c>
      <c r="K11" s="223" t="s">
        <v>13</v>
      </c>
      <c r="L11" s="120"/>
      <c r="M11" s="113"/>
    </row>
    <row r="12" spans="1:13" ht="30" customHeight="1" thickBot="1">
      <c r="A12" s="113"/>
      <c r="B12" s="119"/>
      <c r="C12" s="226"/>
      <c r="D12" s="186"/>
      <c r="E12" s="126" t="s">
        <v>14</v>
      </c>
      <c r="F12" s="127" t="s">
        <v>15</v>
      </c>
      <c r="G12" s="186"/>
      <c r="H12" s="186"/>
      <c r="I12" s="186"/>
      <c r="J12" s="222"/>
      <c r="K12" s="224"/>
      <c r="L12" s="120"/>
      <c r="M12" s="113"/>
    </row>
    <row r="13" spans="1:13" ht="30" customHeight="1">
      <c r="A13" s="113"/>
      <c r="B13" s="119"/>
      <c r="C13" s="206" t="s">
        <v>87</v>
      </c>
      <c r="D13" s="207"/>
      <c r="E13" s="207"/>
      <c r="F13" s="207"/>
      <c r="G13" s="207"/>
      <c r="H13" s="207"/>
      <c r="I13" s="207"/>
      <c r="J13" s="207"/>
      <c r="K13" s="208"/>
      <c r="L13" s="120"/>
      <c r="M13" s="113"/>
    </row>
    <row r="14" spans="1:13" ht="82.8" customHeight="1">
      <c r="A14" s="113"/>
      <c r="B14" s="119"/>
      <c r="C14" s="136">
        <v>1</v>
      </c>
      <c r="D14" s="128">
        <v>1</v>
      </c>
      <c r="E14" s="128"/>
      <c r="F14" s="180" t="s">
        <v>88</v>
      </c>
      <c r="G14" s="129" t="s">
        <v>89</v>
      </c>
      <c r="H14" s="128" t="s">
        <v>93</v>
      </c>
      <c r="I14" s="130">
        <v>630</v>
      </c>
      <c r="J14" s="131">
        <v>17958.8</v>
      </c>
      <c r="K14" s="181">
        <f t="shared" ref="K14:K17" si="0">+ROUND(J14*I14,2)</f>
        <v>11314044</v>
      </c>
      <c r="L14" s="120"/>
      <c r="M14" s="113"/>
    </row>
    <row r="15" spans="1:13" ht="82.8" customHeight="1">
      <c r="A15" s="113"/>
      <c r="B15" s="119"/>
      <c r="C15" s="136">
        <v>2</v>
      </c>
      <c r="D15" s="128">
        <v>2</v>
      </c>
      <c r="E15" s="128"/>
      <c r="F15" s="180" t="s">
        <v>88</v>
      </c>
      <c r="G15" s="129" t="s">
        <v>90</v>
      </c>
      <c r="H15" s="128" t="s">
        <v>94</v>
      </c>
      <c r="I15" s="130">
        <v>44</v>
      </c>
      <c r="J15" s="131">
        <v>114244.94</v>
      </c>
      <c r="K15" s="181">
        <f t="shared" si="0"/>
        <v>5026777.3600000003</v>
      </c>
      <c r="L15" s="120"/>
      <c r="M15" s="113"/>
    </row>
    <row r="16" spans="1:13" ht="82.8" customHeight="1">
      <c r="A16" s="113"/>
      <c r="B16" s="119"/>
      <c r="C16" s="136">
        <v>3</v>
      </c>
      <c r="D16" s="128">
        <v>3</v>
      </c>
      <c r="E16" s="128"/>
      <c r="F16" s="180" t="s">
        <v>88</v>
      </c>
      <c r="G16" s="129" t="s">
        <v>91</v>
      </c>
      <c r="H16" s="128" t="s">
        <v>93</v>
      </c>
      <c r="I16" s="130">
        <v>630</v>
      </c>
      <c r="J16" s="131">
        <v>38835.71</v>
      </c>
      <c r="K16" s="181">
        <f t="shared" si="0"/>
        <v>24466497.300000001</v>
      </c>
      <c r="L16" s="120"/>
      <c r="M16" s="113"/>
    </row>
    <row r="17" spans="1:14" ht="82.8" customHeight="1">
      <c r="A17" s="113"/>
      <c r="B17" s="119"/>
      <c r="C17" s="136">
        <v>4</v>
      </c>
      <c r="D17" s="128">
        <v>4</v>
      </c>
      <c r="E17" s="128"/>
      <c r="F17" s="180" t="s">
        <v>88</v>
      </c>
      <c r="G17" s="129" t="s">
        <v>92</v>
      </c>
      <c r="H17" s="128" t="s">
        <v>95</v>
      </c>
      <c r="I17" s="130">
        <v>110</v>
      </c>
      <c r="J17" s="131">
        <v>45080.46</v>
      </c>
      <c r="K17" s="181">
        <f t="shared" si="0"/>
        <v>4958850.5999999996</v>
      </c>
      <c r="L17" s="120"/>
      <c r="M17" s="113"/>
    </row>
    <row r="18" spans="1:14" ht="30" customHeight="1" thickBot="1">
      <c r="A18" s="113"/>
      <c r="B18" s="119"/>
      <c r="C18" s="132" t="s">
        <v>16</v>
      </c>
      <c r="D18" s="133"/>
      <c r="E18" s="133"/>
      <c r="F18" s="133"/>
      <c r="G18" s="134"/>
      <c r="H18" s="133"/>
      <c r="I18" s="179"/>
      <c r="J18" s="135"/>
      <c r="K18" s="182">
        <f>+ROUND(SUM(K14:K17),2)</f>
        <v>45766169.259999998</v>
      </c>
      <c r="L18" s="120"/>
      <c r="M18" s="113"/>
    </row>
    <row r="19" spans="1:14" s="141" customFormat="1" ht="30" customHeight="1" thickBot="1">
      <c r="A19" s="137"/>
      <c r="B19" s="138"/>
      <c r="C19" s="213" t="s">
        <v>17</v>
      </c>
      <c r="D19" s="214"/>
      <c r="E19" s="214"/>
      <c r="F19" s="214"/>
      <c r="G19" s="214"/>
      <c r="H19" s="214"/>
      <c r="I19" s="214"/>
      <c r="J19" s="215"/>
      <c r="K19" s="139">
        <f>+K18</f>
        <v>45766169.259999998</v>
      </c>
      <c r="L19" s="140"/>
      <c r="M19" s="137"/>
    </row>
    <row r="20" spans="1:14" s="141" customFormat="1" ht="16.2">
      <c r="A20" s="137"/>
      <c r="B20" s="138"/>
      <c r="C20" s="142"/>
      <c r="D20" s="142"/>
      <c r="E20" s="142"/>
      <c r="F20" s="142"/>
      <c r="G20" s="142"/>
      <c r="H20" s="142"/>
      <c r="I20" s="142"/>
      <c r="J20" s="142"/>
      <c r="K20" s="143"/>
      <c r="L20" s="140"/>
      <c r="M20" s="137"/>
    </row>
    <row r="21" spans="1:14" s="141" customFormat="1" ht="30" customHeight="1" thickBot="1">
      <c r="A21" s="137"/>
      <c r="B21" s="138"/>
      <c r="C21" s="144"/>
      <c r="D21" s="145"/>
      <c r="E21" s="144"/>
      <c r="F21" s="151"/>
      <c r="G21" s="149"/>
      <c r="H21" s="146"/>
      <c r="I21" s="147"/>
      <c r="J21" s="150"/>
      <c r="K21" s="148"/>
      <c r="L21" s="140"/>
      <c r="M21" s="137"/>
    </row>
    <row r="22" spans="1:14" s="141" customFormat="1" ht="30" customHeight="1" thickBot="1">
      <c r="A22" s="137"/>
      <c r="B22" s="138"/>
      <c r="C22" s="144"/>
      <c r="D22" s="145"/>
      <c r="E22" s="144"/>
      <c r="F22" s="144"/>
      <c r="G22" s="152" t="s">
        <v>18</v>
      </c>
      <c r="H22" s="153"/>
      <c r="I22" s="154"/>
      <c r="J22" s="155"/>
      <c r="K22" s="139">
        <f>+K19</f>
        <v>45766169.259999998</v>
      </c>
      <c r="L22" s="140"/>
      <c r="M22" s="137"/>
    </row>
    <row r="23" spans="1:14" s="141" customFormat="1" ht="16.8" thickBot="1">
      <c r="A23" s="137"/>
      <c r="B23" s="138"/>
      <c r="C23" s="144"/>
      <c r="D23" s="145"/>
      <c r="E23" s="145"/>
      <c r="F23" s="145"/>
      <c r="G23" s="144"/>
      <c r="H23" s="144"/>
      <c r="I23" s="156"/>
      <c r="J23" s="157"/>
      <c r="K23" s="158"/>
      <c r="L23" s="140"/>
      <c r="M23" s="137"/>
    </row>
    <row r="24" spans="1:14" s="141" customFormat="1" ht="16.2">
      <c r="A24" s="137"/>
      <c r="B24" s="138"/>
      <c r="C24" s="159"/>
      <c r="D24" s="217"/>
      <c r="E24" s="217"/>
      <c r="F24" s="217"/>
      <c r="G24" s="217"/>
      <c r="H24" s="217"/>
      <c r="I24" s="217"/>
      <c r="J24" s="217"/>
      <c r="K24" s="218"/>
      <c r="L24" s="160"/>
      <c r="M24" s="137"/>
    </row>
    <row r="25" spans="1:14" s="141" customFormat="1" ht="46.5" customHeight="1">
      <c r="A25" s="137"/>
      <c r="B25" s="138"/>
      <c r="C25" s="200" t="s">
        <v>19</v>
      </c>
      <c r="D25" s="201"/>
      <c r="E25" s="201"/>
      <c r="F25" s="201"/>
      <c r="G25" s="201"/>
      <c r="H25" s="216" t="s">
        <v>20</v>
      </c>
      <c r="I25" s="216"/>
      <c r="J25" s="216"/>
      <c r="K25" s="161" t="s">
        <v>21</v>
      </c>
      <c r="L25" s="162"/>
      <c r="M25" s="137"/>
    </row>
    <row r="26" spans="1:14" s="141" customFormat="1" ht="32.25" customHeight="1">
      <c r="A26" s="137"/>
      <c r="B26" s="138"/>
      <c r="C26" s="200" t="s">
        <v>22</v>
      </c>
      <c r="D26" s="201"/>
      <c r="E26" s="201"/>
      <c r="F26" s="201"/>
      <c r="G26" s="201"/>
      <c r="H26" s="205" t="s">
        <v>23</v>
      </c>
      <c r="I26" s="205"/>
      <c r="J26" s="163" t="s">
        <v>24</v>
      </c>
      <c r="K26" s="183">
        <v>0.35899999999999999</v>
      </c>
      <c r="L26" s="162"/>
      <c r="M26" s="137"/>
    </row>
    <row r="27" spans="1:14" s="141" customFormat="1" ht="30" customHeight="1">
      <c r="A27" s="137"/>
      <c r="B27" s="138"/>
      <c r="C27" s="200" t="s">
        <v>25</v>
      </c>
      <c r="D27" s="201"/>
      <c r="E27" s="201"/>
      <c r="F27" s="201"/>
      <c r="G27" s="201"/>
      <c r="H27" s="202" t="s">
        <v>26</v>
      </c>
      <c r="I27" s="203"/>
      <c r="J27" s="163" t="s">
        <v>27</v>
      </c>
      <c r="K27" s="183">
        <v>0.01</v>
      </c>
      <c r="L27" s="162"/>
      <c r="M27" s="137"/>
    </row>
    <row r="28" spans="1:14" s="165" customFormat="1" ht="58.5" customHeight="1">
      <c r="A28" s="137"/>
      <c r="B28" s="138"/>
      <c r="C28" s="164"/>
      <c r="E28" s="166"/>
      <c r="F28" s="166"/>
      <c r="G28" s="167"/>
      <c r="H28" s="204" t="s">
        <v>28</v>
      </c>
      <c r="I28" s="205"/>
      <c r="J28" s="163" t="s">
        <v>29</v>
      </c>
      <c r="K28" s="183">
        <v>0.05</v>
      </c>
      <c r="L28" s="140"/>
      <c r="M28" s="137"/>
    </row>
    <row r="29" spans="1:14" ht="57" customHeight="1">
      <c r="A29" s="113"/>
      <c r="B29" s="119"/>
      <c r="C29" s="168"/>
      <c r="D29" s="169"/>
      <c r="E29" s="169"/>
      <c r="F29" s="169"/>
      <c r="G29" s="170"/>
      <c r="H29" s="205" t="s">
        <v>30</v>
      </c>
      <c r="I29" s="205"/>
      <c r="J29" s="163" t="s">
        <v>31</v>
      </c>
      <c r="K29" s="183">
        <v>0.41899999999999998</v>
      </c>
      <c r="L29" s="120"/>
      <c r="M29" s="113"/>
      <c r="N29" s="184"/>
    </row>
    <row r="30" spans="1:14" ht="16.8" thickBot="1">
      <c r="A30" s="113"/>
      <c r="B30" s="119"/>
      <c r="C30" s="171"/>
      <c r="D30" s="172"/>
      <c r="E30" s="172"/>
      <c r="F30" s="172"/>
      <c r="G30" s="173"/>
      <c r="H30" s="198"/>
      <c r="I30" s="198"/>
      <c r="J30" s="198"/>
      <c r="K30" s="199"/>
      <c r="L30" s="120"/>
      <c r="M30" s="113"/>
    </row>
    <row r="31" spans="1:14" ht="16.8" thickBot="1">
      <c r="A31" s="113"/>
      <c r="B31" s="174"/>
      <c r="C31" s="175"/>
      <c r="D31" s="175"/>
      <c r="E31" s="176"/>
      <c r="F31" s="175"/>
      <c r="G31" s="177"/>
      <c r="H31" s="175"/>
      <c r="I31" s="175"/>
      <c r="J31" s="175"/>
      <c r="K31" s="175"/>
      <c r="L31" s="178"/>
      <c r="M31" s="113"/>
    </row>
    <row r="32" spans="1:14" ht="16.8" thickTop="1">
      <c r="A32" s="113"/>
      <c r="B32" s="113"/>
      <c r="C32" s="113"/>
      <c r="D32" s="113"/>
      <c r="E32" s="114"/>
      <c r="F32" s="113"/>
      <c r="G32" s="113"/>
      <c r="H32" s="113"/>
      <c r="I32" s="113"/>
      <c r="J32" s="113"/>
      <c r="K32" s="113"/>
      <c r="L32" s="113"/>
      <c r="M32" s="113"/>
    </row>
  </sheetData>
  <mergeCells count="26">
    <mergeCell ref="C13:K13"/>
    <mergeCell ref="B1:G1"/>
    <mergeCell ref="C26:G26"/>
    <mergeCell ref="C10:K10"/>
    <mergeCell ref="C19:J19"/>
    <mergeCell ref="C25:G25"/>
    <mergeCell ref="H25:J25"/>
    <mergeCell ref="H26:I26"/>
    <mergeCell ref="D24:K24"/>
    <mergeCell ref="C6:K6"/>
    <mergeCell ref="I11:I12"/>
    <mergeCell ref="C5:K5"/>
    <mergeCell ref="J11:J12"/>
    <mergeCell ref="K11:K12"/>
    <mergeCell ref="C11:C12"/>
    <mergeCell ref="D11:D12"/>
    <mergeCell ref="H30:K30"/>
    <mergeCell ref="C27:G27"/>
    <mergeCell ref="H27:I27"/>
    <mergeCell ref="H28:I28"/>
    <mergeCell ref="H29:I29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2"/>
  <sheetViews>
    <sheetView showGridLines="0" view="pageBreakPreview" topLeftCell="A37" zoomScale="80" zoomScaleNormal="80" zoomScaleSheetLayoutView="80" workbookViewId="0">
      <selection activeCell="S46" sqref="S46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22" t="s">
        <v>0</v>
      </c>
      <c r="C1" s="322"/>
      <c r="D1" s="322"/>
      <c r="E1" s="322"/>
      <c r="F1" s="322"/>
      <c r="G1" s="322"/>
      <c r="H1" s="322"/>
      <c r="I1" s="322"/>
      <c r="J1" s="322"/>
      <c r="K1" s="322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23" t="s">
        <v>32</v>
      </c>
      <c r="D5" s="323"/>
      <c r="E5" s="323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87"/>
    </row>
    <row r="6" spans="2:16">
      <c r="B6" s="86"/>
      <c r="P6" s="88"/>
    </row>
    <row r="7" spans="2:16">
      <c r="B7" s="86"/>
      <c r="C7" s="317"/>
      <c r="D7" s="330"/>
      <c r="E7" s="331"/>
      <c r="F7" s="331"/>
      <c r="G7" s="331"/>
      <c r="H7" s="331"/>
      <c r="I7" s="331"/>
      <c r="J7" s="331"/>
      <c r="K7" s="332"/>
      <c r="L7" s="290"/>
      <c r="M7" s="291"/>
      <c r="N7" s="291"/>
      <c r="O7" s="292"/>
      <c r="P7" s="89"/>
    </row>
    <row r="8" spans="2:16">
      <c r="B8" s="86"/>
      <c r="C8" s="318"/>
      <c r="D8" s="302" t="s">
        <v>33</v>
      </c>
      <c r="E8" s="303"/>
      <c r="F8" s="303"/>
      <c r="G8" s="303"/>
      <c r="H8" s="303"/>
      <c r="I8" s="303"/>
      <c r="J8" s="303"/>
      <c r="K8" s="304"/>
      <c r="L8" s="293"/>
      <c r="M8" s="294"/>
      <c r="N8" s="294"/>
      <c r="O8" s="295"/>
      <c r="P8" s="89"/>
    </row>
    <row r="9" spans="2:16">
      <c r="B9" s="86"/>
      <c r="C9" s="318"/>
      <c r="D9" s="302"/>
      <c r="E9" s="303"/>
      <c r="F9" s="303"/>
      <c r="G9" s="303"/>
      <c r="H9" s="303"/>
      <c r="I9" s="303"/>
      <c r="J9" s="303"/>
      <c r="K9" s="304"/>
      <c r="L9" s="305" t="s">
        <v>34</v>
      </c>
      <c r="M9" s="296"/>
      <c r="N9" s="297"/>
      <c r="O9" s="298"/>
      <c r="P9" s="89"/>
    </row>
    <row r="10" spans="2:16">
      <c r="B10" s="86"/>
      <c r="C10" s="318"/>
      <c r="D10" s="302" t="s">
        <v>35</v>
      </c>
      <c r="E10" s="303"/>
      <c r="F10" s="303"/>
      <c r="G10" s="303"/>
      <c r="H10" s="303"/>
      <c r="I10" s="303"/>
      <c r="J10" s="303"/>
      <c r="K10" s="304"/>
      <c r="L10" s="333"/>
      <c r="M10" s="299"/>
      <c r="N10" s="300"/>
      <c r="O10" s="301"/>
      <c r="P10" s="90"/>
    </row>
    <row r="11" spans="2:16" ht="12.75" customHeight="1">
      <c r="B11" s="86"/>
      <c r="C11" s="318"/>
      <c r="D11" s="324"/>
      <c r="E11" s="325"/>
      <c r="F11" s="325"/>
      <c r="G11" s="325"/>
      <c r="H11" s="325"/>
      <c r="I11" s="325"/>
      <c r="J11" s="325"/>
      <c r="K11" s="326"/>
      <c r="L11" s="305" t="s">
        <v>36</v>
      </c>
      <c r="M11" s="305">
        <v>1</v>
      </c>
      <c r="N11" s="305" t="s">
        <v>37</v>
      </c>
      <c r="O11" s="288">
        <v>1</v>
      </c>
      <c r="P11" s="89"/>
    </row>
    <row r="12" spans="2:16">
      <c r="B12" s="86"/>
      <c r="C12" s="318"/>
      <c r="D12" s="324"/>
      <c r="E12" s="325"/>
      <c r="F12" s="325"/>
      <c r="G12" s="325"/>
      <c r="H12" s="325"/>
      <c r="I12" s="325"/>
      <c r="J12" s="325"/>
      <c r="K12" s="326"/>
      <c r="L12" s="306"/>
      <c r="M12" s="306"/>
      <c r="N12" s="306"/>
      <c r="O12" s="289"/>
      <c r="P12" s="89"/>
    </row>
    <row r="13" spans="2:16">
      <c r="B13" s="86"/>
      <c r="C13" s="318"/>
      <c r="D13" s="302" t="s">
        <v>38</v>
      </c>
      <c r="E13" s="303"/>
      <c r="F13" s="303"/>
      <c r="G13" s="303"/>
      <c r="H13" s="303"/>
      <c r="I13" s="303"/>
      <c r="J13" s="303"/>
      <c r="K13" s="304"/>
      <c r="L13" s="306"/>
      <c r="M13" s="306"/>
      <c r="N13" s="306"/>
      <c r="O13" s="289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39</v>
      </c>
      <c r="M15" s="10" t="s">
        <v>40</v>
      </c>
      <c r="N15" s="10" t="s">
        <v>41</v>
      </c>
      <c r="O15" s="11" t="s">
        <v>42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233" t="s">
        <v>43</v>
      </c>
      <c r="D17" s="234"/>
      <c r="E17" s="234"/>
      <c r="F17" s="234"/>
      <c r="G17" s="3"/>
      <c r="H17" s="3"/>
      <c r="I17" s="3" t="s">
        <v>44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09" t="s">
        <v>45</v>
      </c>
      <c r="D21" s="310"/>
      <c r="E21" s="310"/>
      <c r="F21" s="310"/>
      <c r="G21" s="310"/>
      <c r="H21" s="310"/>
      <c r="I21" s="310"/>
      <c r="J21" s="310"/>
      <c r="K21" s="310"/>
      <c r="L21" s="310"/>
      <c r="M21" s="310"/>
      <c r="N21" s="310"/>
      <c r="O21" s="311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46</v>
      </c>
      <c r="D23" s="327" t="s">
        <v>9</v>
      </c>
      <c r="E23" s="328"/>
      <c r="F23" s="328"/>
      <c r="G23" s="328"/>
      <c r="H23" s="328"/>
      <c r="I23" s="328"/>
      <c r="J23" s="328"/>
      <c r="K23" s="328"/>
      <c r="L23" s="329"/>
      <c r="M23" s="307" t="s">
        <v>47</v>
      </c>
      <c r="N23" s="308"/>
      <c r="O23" s="28" t="s">
        <v>11</v>
      </c>
      <c r="P23" s="95"/>
    </row>
    <row r="24" spans="2:16">
      <c r="B24" s="86"/>
      <c r="C24" s="29"/>
      <c r="D24" s="313"/>
      <c r="E24" s="321"/>
      <c r="F24" s="321"/>
      <c r="G24" s="321"/>
      <c r="H24" s="321"/>
      <c r="I24" s="321"/>
      <c r="J24" s="321"/>
      <c r="K24" s="321"/>
      <c r="L24" s="314"/>
      <c r="M24" s="313"/>
      <c r="N24" s="314"/>
      <c r="O24" s="30"/>
      <c r="P24" s="96"/>
    </row>
    <row r="25" spans="2:16">
      <c r="B25" s="86"/>
      <c r="C25" s="270" t="s">
        <v>48</v>
      </c>
      <c r="D25" s="271"/>
      <c r="E25" s="271"/>
      <c r="F25" s="271"/>
      <c r="G25" s="271"/>
      <c r="H25" s="271"/>
      <c r="I25" s="271"/>
      <c r="J25" s="271"/>
      <c r="K25" s="271"/>
      <c r="L25" s="271"/>
      <c r="M25" s="271"/>
      <c r="N25" s="271"/>
      <c r="O25" s="272"/>
      <c r="P25" s="97"/>
    </row>
    <row r="26" spans="2:16">
      <c r="B26" s="86"/>
      <c r="C26" s="273"/>
      <c r="D26" s="274"/>
      <c r="E26" s="274"/>
      <c r="F26" s="274"/>
      <c r="G26" s="274"/>
      <c r="H26" s="274"/>
      <c r="I26" s="274"/>
      <c r="J26" s="274"/>
      <c r="K26" s="274"/>
      <c r="L26" s="274"/>
      <c r="M26" s="274"/>
      <c r="N26" s="274"/>
      <c r="O26" s="275"/>
      <c r="P26" s="97"/>
    </row>
    <row r="27" spans="2:16">
      <c r="B27" s="86"/>
      <c r="C27" s="276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8"/>
      <c r="P27" s="97"/>
    </row>
    <row r="28" spans="2:16">
      <c r="B28" s="86"/>
      <c r="C28" s="260" t="s">
        <v>9</v>
      </c>
      <c r="D28" s="315"/>
      <c r="E28" s="315"/>
      <c r="F28" s="315"/>
      <c r="G28" s="316"/>
      <c r="H28" s="266" t="s">
        <v>49</v>
      </c>
      <c r="I28" s="315"/>
      <c r="J28" s="319" t="s">
        <v>50</v>
      </c>
      <c r="K28" s="320"/>
      <c r="L28" s="32" t="s">
        <v>51</v>
      </c>
      <c r="M28" s="266" t="s">
        <v>52</v>
      </c>
      <c r="N28" s="267"/>
      <c r="O28" s="33" t="s">
        <v>53</v>
      </c>
      <c r="P28" s="98"/>
    </row>
    <row r="29" spans="2:16">
      <c r="B29" s="86"/>
      <c r="C29" s="241"/>
      <c r="D29" s="242"/>
      <c r="E29" s="242"/>
      <c r="F29" s="242"/>
      <c r="G29" s="282"/>
      <c r="H29" s="312"/>
      <c r="I29" s="282"/>
      <c r="J29" s="312"/>
      <c r="K29" s="282"/>
      <c r="L29" s="34"/>
      <c r="M29" s="279"/>
      <c r="N29" s="280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279"/>
      <c r="N30" s="280"/>
      <c r="O30" s="35"/>
      <c r="P30" s="99"/>
    </row>
    <row r="31" spans="2:16">
      <c r="B31" s="86"/>
      <c r="C31" s="256"/>
      <c r="D31" s="257"/>
      <c r="E31" s="257"/>
      <c r="F31" s="257"/>
      <c r="G31" s="281"/>
      <c r="H31" s="285"/>
      <c r="I31" s="281"/>
      <c r="J31" s="285"/>
      <c r="K31" s="281"/>
      <c r="L31" s="40"/>
      <c r="M31" s="286"/>
      <c r="N31" s="287"/>
      <c r="O31" s="35"/>
      <c r="P31" s="99"/>
    </row>
    <row r="32" spans="2:16">
      <c r="B32" s="86"/>
      <c r="C32" s="247" t="s">
        <v>54</v>
      </c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9"/>
      <c r="O32" s="41"/>
      <c r="P32" s="100"/>
    </row>
    <row r="33" spans="2:16" ht="13.5" customHeight="1">
      <c r="B33" s="86"/>
      <c r="C33" s="270" t="s">
        <v>55</v>
      </c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2"/>
      <c r="P33" s="97"/>
    </row>
    <row r="34" spans="2:16">
      <c r="B34" s="86"/>
      <c r="C34" s="273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5"/>
      <c r="P34" s="97"/>
    </row>
    <row r="35" spans="2:16">
      <c r="B35" s="86"/>
      <c r="C35" s="276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8"/>
      <c r="P35" s="97"/>
    </row>
    <row r="36" spans="2:16">
      <c r="B36" s="86"/>
      <c r="C36" s="260" t="s">
        <v>9</v>
      </c>
      <c r="D36" s="261"/>
      <c r="E36" s="261"/>
      <c r="F36" s="261"/>
      <c r="G36" s="261"/>
      <c r="H36" s="261"/>
      <c r="I36" s="261"/>
      <c r="J36" s="267"/>
      <c r="K36" s="31" t="s">
        <v>47</v>
      </c>
      <c r="L36" s="32" t="s">
        <v>11</v>
      </c>
      <c r="M36" s="266" t="s">
        <v>56</v>
      </c>
      <c r="N36" s="267"/>
      <c r="O36" s="33" t="s">
        <v>53</v>
      </c>
      <c r="P36" s="98"/>
    </row>
    <row r="37" spans="2:16">
      <c r="B37" s="86"/>
      <c r="C37" s="241"/>
      <c r="D37" s="242"/>
      <c r="E37" s="242"/>
      <c r="F37" s="242"/>
      <c r="G37" s="242"/>
      <c r="H37" s="242"/>
      <c r="I37" s="242"/>
      <c r="J37" s="282"/>
      <c r="K37" s="43"/>
      <c r="L37" s="44"/>
      <c r="M37" s="283"/>
      <c r="N37" s="284"/>
      <c r="O37" s="35"/>
      <c r="P37" s="99"/>
    </row>
    <row r="38" spans="2:16">
      <c r="B38" s="86"/>
      <c r="C38" s="256"/>
      <c r="D38" s="257"/>
      <c r="E38" s="257"/>
      <c r="F38" s="257"/>
      <c r="G38" s="257"/>
      <c r="H38" s="257"/>
      <c r="I38" s="257"/>
      <c r="J38" s="281"/>
      <c r="K38" s="37"/>
      <c r="L38" s="45"/>
      <c r="M38" s="258"/>
      <c r="N38" s="259"/>
      <c r="O38" s="46"/>
      <c r="P38" s="99"/>
    </row>
    <row r="39" spans="2:16">
      <c r="B39" s="86"/>
      <c r="C39" s="247" t="s">
        <v>54</v>
      </c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9"/>
      <c r="O39" s="47">
        <v>0</v>
      </c>
      <c r="P39" s="99"/>
    </row>
    <row r="40" spans="2:16">
      <c r="B40" s="86"/>
      <c r="C40" s="270" t="s">
        <v>57</v>
      </c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2"/>
      <c r="P40" s="97"/>
    </row>
    <row r="41" spans="2:16">
      <c r="B41" s="86"/>
      <c r="C41" s="273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5"/>
      <c r="P41" s="97"/>
    </row>
    <row r="42" spans="2:16">
      <c r="B42" s="86"/>
      <c r="C42" s="276"/>
      <c r="D42" s="277"/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8"/>
      <c r="P42" s="97"/>
    </row>
    <row r="43" spans="2:16" ht="27.6">
      <c r="B43" s="86"/>
      <c r="C43" s="260" t="s">
        <v>58</v>
      </c>
      <c r="D43" s="261"/>
      <c r="E43" s="261"/>
      <c r="F43" s="261"/>
      <c r="G43" s="261"/>
      <c r="H43" s="261"/>
      <c r="I43" s="261"/>
      <c r="J43" s="48" t="s">
        <v>59</v>
      </c>
      <c r="K43" s="49" t="s">
        <v>60</v>
      </c>
      <c r="L43" s="50" t="s">
        <v>61</v>
      </c>
      <c r="M43" s="266" t="s">
        <v>62</v>
      </c>
      <c r="N43" s="267"/>
      <c r="O43" s="33" t="s">
        <v>53</v>
      </c>
      <c r="P43" s="98"/>
    </row>
    <row r="44" spans="2:16">
      <c r="B44" s="86"/>
      <c r="C44" s="241"/>
      <c r="D44" s="242"/>
      <c r="E44" s="242"/>
      <c r="F44" s="242"/>
      <c r="G44" s="242"/>
      <c r="H44" s="242"/>
      <c r="I44" s="242"/>
      <c r="J44" s="51"/>
      <c r="K44" s="52"/>
      <c r="L44" s="51"/>
      <c r="M44" s="264"/>
      <c r="N44" s="265"/>
      <c r="O44" s="35"/>
      <c r="P44" s="99"/>
    </row>
    <row r="45" spans="2:16">
      <c r="B45" s="86"/>
      <c r="C45" s="256"/>
      <c r="D45" s="257"/>
      <c r="E45" s="257"/>
      <c r="F45" s="257"/>
      <c r="G45" s="257"/>
      <c r="H45" s="257"/>
      <c r="I45" s="257"/>
      <c r="J45" s="53"/>
      <c r="K45" s="54"/>
      <c r="L45" s="53"/>
      <c r="M45" s="258"/>
      <c r="N45" s="259"/>
      <c r="O45" s="55"/>
      <c r="P45" s="99"/>
    </row>
    <row r="46" spans="2:16">
      <c r="B46" s="86"/>
      <c r="C46" s="247" t="s">
        <v>54</v>
      </c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9"/>
      <c r="O46" s="41"/>
      <c r="P46" s="100"/>
    </row>
    <row r="47" spans="2:16">
      <c r="B47" s="86"/>
      <c r="C47" s="270" t="s">
        <v>63</v>
      </c>
      <c r="D47" s="271"/>
      <c r="E47" s="271"/>
      <c r="F47" s="271"/>
      <c r="G47" s="271"/>
      <c r="H47" s="271"/>
      <c r="I47" s="271"/>
      <c r="J47" s="271"/>
      <c r="K47" s="271"/>
      <c r="L47" s="271"/>
      <c r="M47" s="271"/>
      <c r="N47" s="271"/>
      <c r="O47" s="272"/>
      <c r="P47" s="97"/>
    </row>
    <row r="48" spans="2:16">
      <c r="B48" s="86"/>
      <c r="C48" s="273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5"/>
      <c r="P48" s="97"/>
    </row>
    <row r="49" spans="2:16">
      <c r="B49" s="86"/>
      <c r="C49" s="276"/>
      <c r="D49" s="277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8"/>
      <c r="P49" s="97"/>
    </row>
    <row r="50" spans="2:16" ht="27.6">
      <c r="B50" s="86"/>
      <c r="C50" s="260" t="s">
        <v>64</v>
      </c>
      <c r="D50" s="261"/>
      <c r="E50" s="261"/>
      <c r="F50" s="261"/>
      <c r="G50" s="261"/>
      <c r="H50" s="261"/>
      <c r="I50" s="261"/>
      <c r="J50" s="32" t="s">
        <v>65</v>
      </c>
      <c r="K50" s="49" t="s">
        <v>66</v>
      </c>
      <c r="L50" s="48" t="s">
        <v>67</v>
      </c>
      <c r="M50" s="262" t="s">
        <v>52</v>
      </c>
      <c r="N50" s="263"/>
      <c r="O50" s="57" t="s">
        <v>53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268"/>
      <c r="N51" s="269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268"/>
      <c r="N52" s="269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264"/>
      <c r="N53" s="265"/>
      <c r="O53" s="63"/>
      <c r="P53" s="102"/>
    </row>
    <row r="54" spans="2:16">
      <c r="B54" s="86"/>
      <c r="C54" s="256"/>
      <c r="D54" s="257"/>
      <c r="E54" s="257"/>
      <c r="F54" s="257"/>
      <c r="G54" s="257"/>
      <c r="H54" s="257"/>
      <c r="I54" s="257"/>
      <c r="J54" s="53"/>
      <c r="K54" s="54"/>
      <c r="L54" s="53"/>
      <c r="M54" s="258"/>
      <c r="N54" s="259"/>
      <c r="O54" s="55"/>
      <c r="P54" s="99"/>
    </row>
    <row r="55" spans="2:16">
      <c r="B55" s="86"/>
      <c r="C55" s="247" t="s">
        <v>54</v>
      </c>
      <c r="D55" s="248"/>
      <c r="E55" s="248"/>
      <c r="F55" s="248"/>
      <c r="G55" s="248"/>
      <c r="H55" s="248"/>
      <c r="I55" s="248"/>
      <c r="J55" s="248"/>
      <c r="K55" s="248"/>
      <c r="L55" s="248"/>
      <c r="M55" s="248"/>
      <c r="N55" s="249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250" t="s">
        <v>68</v>
      </c>
      <c r="D57" s="251"/>
      <c r="E57" s="251"/>
      <c r="F57" s="251"/>
      <c r="G57" s="251"/>
      <c r="H57" s="251"/>
      <c r="I57" s="251"/>
      <c r="J57" s="251"/>
      <c r="K57" s="251"/>
      <c r="L57" s="251"/>
      <c r="M57" s="251"/>
      <c r="N57" s="252"/>
      <c r="O57" s="64"/>
      <c r="P57" s="103"/>
    </row>
    <row r="58" spans="2:16">
      <c r="B58" s="86"/>
      <c r="C58" s="270" t="s">
        <v>69</v>
      </c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2"/>
      <c r="P58" s="97"/>
    </row>
    <row r="59" spans="2:16">
      <c r="B59" s="86"/>
      <c r="C59" s="273"/>
      <c r="D59" s="274"/>
      <c r="E59" s="274"/>
      <c r="F59" s="274"/>
      <c r="G59" s="274"/>
      <c r="H59" s="274"/>
      <c r="I59" s="274"/>
      <c r="J59" s="274"/>
      <c r="K59" s="274"/>
      <c r="L59" s="274"/>
      <c r="M59" s="274"/>
      <c r="N59" s="274"/>
      <c r="O59" s="275"/>
      <c r="P59" s="97"/>
    </row>
    <row r="60" spans="2:16">
      <c r="B60" s="86"/>
      <c r="C60" s="276"/>
      <c r="D60" s="277"/>
      <c r="E60" s="277"/>
      <c r="F60" s="277"/>
      <c r="G60" s="277"/>
      <c r="H60" s="277"/>
      <c r="I60" s="277"/>
      <c r="J60" s="277"/>
      <c r="K60" s="277"/>
      <c r="L60" s="277"/>
      <c r="M60" s="277"/>
      <c r="N60" s="277"/>
      <c r="O60" s="278"/>
      <c r="P60" s="97"/>
    </row>
    <row r="61" spans="2:16">
      <c r="B61" s="86"/>
      <c r="C61" s="260" t="s">
        <v>70</v>
      </c>
      <c r="D61" s="261"/>
      <c r="E61" s="261"/>
      <c r="F61" s="261"/>
      <c r="G61" s="261"/>
      <c r="H61" s="261"/>
      <c r="I61" s="261"/>
      <c r="J61" s="42"/>
      <c r="K61" s="56"/>
      <c r="L61" s="48" t="s">
        <v>71</v>
      </c>
      <c r="M61" s="262" t="s">
        <v>72</v>
      </c>
      <c r="N61" s="263"/>
      <c r="O61" s="65"/>
      <c r="P61" s="101"/>
    </row>
    <row r="62" spans="2:16">
      <c r="B62" s="86"/>
      <c r="C62" s="241" t="s">
        <v>73</v>
      </c>
      <c r="D62" s="242"/>
      <c r="E62" s="242"/>
      <c r="F62" s="242"/>
      <c r="G62" s="242"/>
      <c r="H62" s="242"/>
      <c r="I62" s="242"/>
      <c r="J62" s="66"/>
      <c r="K62" s="67"/>
      <c r="L62" s="68"/>
      <c r="M62" s="243"/>
      <c r="N62" s="244"/>
      <c r="O62" s="69"/>
      <c r="P62" s="104"/>
    </row>
    <row r="63" spans="2:16">
      <c r="B63" s="86"/>
      <c r="C63" s="36" t="s">
        <v>74</v>
      </c>
      <c r="D63" s="37"/>
      <c r="E63" s="37"/>
      <c r="F63" s="37"/>
      <c r="G63" s="37"/>
      <c r="H63" s="37"/>
      <c r="I63" s="37"/>
      <c r="J63" s="66"/>
      <c r="K63" s="67"/>
      <c r="L63" s="68"/>
      <c r="M63" s="243"/>
      <c r="N63" s="244"/>
      <c r="O63" s="69"/>
      <c r="P63" s="104"/>
    </row>
    <row r="64" spans="2:16">
      <c r="B64" s="86"/>
      <c r="C64" s="20" t="s">
        <v>75</v>
      </c>
      <c r="D64" s="21"/>
      <c r="E64" s="21"/>
      <c r="F64" s="21"/>
      <c r="G64" s="21"/>
      <c r="H64" s="21"/>
      <c r="I64" s="21"/>
      <c r="J64" s="70"/>
      <c r="K64" s="71"/>
      <c r="L64" s="68"/>
      <c r="M64" s="245"/>
      <c r="N64" s="246"/>
      <c r="O64" s="69"/>
      <c r="P64" s="104"/>
    </row>
    <row r="65" spans="2:16">
      <c r="B65" s="86"/>
      <c r="C65" s="247" t="s">
        <v>54</v>
      </c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9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250" t="s">
        <v>76</v>
      </c>
      <c r="D67" s="251"/>
      <c r="E67" s="251"/>
      <c r="F67" s="251"/>
      <c r="G67" s="251"/>
      <c r="H67" s="251"/>
      <c r="I67" s="251"/>
      <c r="J67" s="251"/>
      <c r="K67" s="251"/>
      <c r="L67" s="251"/>
      <c r="M67" s="251"/>
      <c r="N67" s="252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77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78</v>
      </c>
      <c r="O72" s="27"/>
      <c r="P72" s="88"/>
    </row>
    <row r="73" spans="2:16">
      <c r="B73" s="86"/>
      <c r="C73" s="26"/>
      <c r="H73" s="74" t="s">
        <v>79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80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81</v>
      </c>
      <c r="O75" s="27"/>
      <c r="P75" s="88"/>
    </row>
    <row r="76" spans="2:16">
      <c r="B76" s="86"/>
      <c r="C76" s="77" t="s">
        <v>82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238"/>
      <c r="D77" s="239"/>
      <c r="E77" s="239"/>
      <c r="F77" s="239"/>
      <c r="G77" s="239"/>
      <c r="H77" s="239"/>
      <c r="I77" s="239"/>
      <c r="J77" s="239"/>
      <c r="K77" s="239"/>
      <c r="L77" s="239"/>
      <c r="M77" s="239"/>
      <c r="N77" s="239"/>
      <c r="O77" s="240"/>
      <c r="P77" s="93"/>
    </row>
    <row r="78" spans="2:16">
      <c r="B78" s="86"/>
      <c r="C78" s="238"/>
      <c r="D78" s="239"/>
      <c r="E78" s="239"/>
      <c r="F78" s="239"/>
      <c r="G78" s="239"/>
      <c r="H78" s="239"/>
      <c r="I78" s="239"/>
      <c r="J78" s="239"/>
      <c r="K78" s="239"/>
      <c r="L78" s="239"/>
      <c r="M78" s="239"/>
      <c r="N78" s="239"/>
      <c r="O78" s="240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83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235" t="s">
        <v>84</v>
      </c>
      <c r="D81" s="236"/>
      <c r="E81" s="236"/>
      <c r="F81" s="236"/>
      <c r="G81" s="236"/>
      <c r="H81" s="236"/>
      <c r="I81" s="236"/>
      <c r="J81" s="236"/>
      <c r="K81" s="236"/>
      <c r="L81" s="236"/>
      <c r="M81" s="236"/>
      <c r="N81" s="236"/>
      <c r="O81" s="237"/>
      <c r="P81" s="106"/>
    </row>
    <row r="82" spans="2:16" ht="28.5" customHeight="1">
      <c r="B82" s="86"/>
      <c r="C82" s="235"/>
      <c r="D82" s="236"/>
      <c r="E82" s="236"/>
      <c r="F82" s="236"/>
      <c r="G82" s="236"/>
      <c r="H82" s="236"/>
      <c r="I82" s="236"/>
      <c r="J82" s="236"/>
      <c r="K82" s="236"/>
      <c r="L82" s="236"/>
      <c r="M82" s="236"/>
      <c r="N82" s="236"/>
      <c r="O82" s="237"/>
      <c r="P82" s="106"/>
    </row>
    <row r="83" spans="2:16" ht="12.9" customHeight="1">
      <c r="B83" s="86"/>
      <c r="C83" s="253" t="s">
        <v>85</v>
      </c>
      <c r="D83" s="254"/>
      <c r="E83" s="254"/>
      <c r="F83" s="254"/>
      <c r="G83" s="254"/>
      <c r="H83" s="254"/>
      <c r="I83" s="254"/>
      <c r="J83" s="254"/>
      <c r="K83" s="254"/>
      <c r="L83" s="254"/>
      <c r="M83" s="254"/>
      <c r="N83" s="254"/>
      <c r="O83" s="255"/>
      <c r="P83" s="106"/>
    </row>
    <row r="84" spans="2:16" ht="32.25" customHeight="1">
      <c r="B84" s="86"/>
      <c r="C84" s="253"/>
      <c r="D84" s="254"/>
      <c r="E84" s="254"/>
      <c r="F84" s="254"/>
      <c r="G84" s="254"/>
      <c r="H84" s="254"/>
      <c r="I84" s="254"/>
      <c r="J84" s="254"/>
      <c r="K84" s="254"/>
      <c r="L84" s="254"/>
      <c r="M84" s="254"/>
      <c r="N84" s="254"/>
      <c r="O84" s="255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77</v>
      </c>
      <c r="O86" s="27"/>
      <c r="P86" s="88"/>
    </row>
    <row r="87" spans="2:16">
      <c r="B87" s="86"/>
      <c r="C87" s="26"/>
      <c r="H87" s="1" t="s">
        <v>78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86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80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227"/>
      <c r="L90" s="227"/>
      <c r="M90" s="227"/>
      <c r="N90" s="227"/>
      <c r="O90" s="228"/>
      <c r="P90" s="107"/>
    </row>
    <row r="91" spans="2:16" ht="18.75" customHeight="1">
      <c r="B91" s="86"/>
      <c r="C91" s="231"/>
      <c r="D91" s="232"/>
      <c r="E91" s="232"/>
      <c r="F91" s="54"/>
      <c r="G91" s="54"/>
      <c r="H91" s="54"/>
      <c r="I91" s="54"/>
      <c r="J91" s="54"/>
      <c r="K91" s="229"/>
      <c r="L91" s="229"/>
      <c r="M91" s="229"/>
      <c r="N91" s="229"/>
      <c r="O91" s="230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J28:K28"/>
    <mergeCell ref="M28:N28"/>
    <mergeCell ref="D24:L24"/>
    <mergeCell ref="C25:O27"/>
    <mergeCell ref="D23:L2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O11:O13"/>
    <mergeCell ref="L7:O8"/>
    <mergeCell ref="M9:O10"/>
    <mergeCell ref="D10:K10"/>
    <mergeCell ref="L11:L13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INDICAR CÓDIGO DEL ITEM DE PAGO</vt:lpstr>
      <vt:lpstr>'INDICAR CÓDIGO DEL ITEM DE PAGO'!Área_de_impresión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2026-09-29T04:10:42Z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