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dor\OneDrive\Documents\ANDREA\COPACABANA\2026\PCS Gobernacion\"/>
    </mc:Choice>
  </mc:AlternateContent>
  <bookViews>
    <workbookView xWindow="-105" yWindow="-105" windowWidth="23250" windowHeight="12450" tabRatio="780"/>
  </bookViews>
  <sheets>
    <sheet name="invitacion" sheetId="16" r:id="rId1"/>
    <sheet name="Hoja1" sheetId="17" r:id="rId2"/>
  </sheets>
  <definedNames>
    <definedName name="_xlnm.Print_Titles" localSheetId="0">invitacion!$1:$11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3" i="16" l="1"/>
  <c r="E4" i="17" l="1"/>
  <c r="F4" i="17" s="1"/>
  <c r="G12" i="16" l="1"/>
  <c r="H12" i="16" s="1"/>
  <c r="J12" i="16"/>
  <c r="I12" i="16" l="1"/>
  <c r="K12" i="16" s="1"/>
  <c r="G13" i="16"/>
  <c r="J13" i="16" l="1"/>
  <c r="K13" i="16" l="1"/>
  <c r="I13" i="16"/>
  <c r="H13" i="16"/>
</calcChain>
</file>

<file path=xl/sharedStrings.xml><?xml version="1.0" encoding="utf-8"?>
<sst xmlns="http://schemas.openxmlformats.org/spreadsheetml/2006/main" count="44" uniqueCount="43">
  <si>
    <t>PROVEEDOR:</t>
  </si>
  <si>
    <t>NIT:</t>
  </si>
  <si>
    <t>CONTACTO:</t>
  </si>
  <si>
    <t>%IVA</t>
  </si>
  <si>
    <t>TOTALES</t>
  </si>
  <si>
    <t>Plazo de Entrega:</t>
  </si>
  <si>
    <t>Forma de Pago:</t>
  </si>
  <si>
    <t>_________________________________________________________</t>
  </si>
  <si>
    <t>VALOR IVA</t>
  </si>
  <si>
    <t xml:space="preserve">VALOR TOTAL ANTES DE IVA </t>
  </si>
  <si>
    <t>Observaciones:</t>
  </si>
  <si>
    <t>OBJETO:</t>
  </si>
  <si>
    <t xml:space="preserve">N° PROCESO </t>
  </si>
  <si>
    <t>C.C.</t>
  </si>
  <si>
    <t xml:space="preserve">CORREO ELECTRÓNICO: </t>
  </si>
  <si>
    <t>UNIDAD DE MANEJO</t>
  </si>
  <si>
    <t>PROPUESTA ECONÓMICA</t>
  </si>
  <si>
    <t>CANTIDAD</t>
  </si>
  <si>
    <t>ÍTEM</t>
  </si>
  <si>
    <t>Campos que deberan ser diligenciados por el oferente (Tener en cuenta porcentaje del IVA según el artículo a cotizar)</t>
  </si>
  <si>
    <t>VALOR TOTAL INCLUIDO IVA</t>
  </si>
  <si>
    <t>PRECIO TECHO VALOR UNITARIO IVA INCLUIDO</t>
  </si>
  <si>
    <t>REGIMEN AL CUAL PERTENECE</t>
  </si>
  <si>
    <t xml:space="preserve">  RESPONSABLE DE IVA _____    |    NO RESPONSABLE DE IVA ______     |     OTRO_______ CUAL:</t>
  </si>
  <si>
    <t>El contratista se compromete a mantener los precios fijos de los bienes y/o servicios presentados en su oferta, en la cual están comprendidos todos los costos directos e indirectos incluidos gastos de envío, impuestos, embalajes y/o seguros que se presenten antes cumplimiento del contrato.</t>
  </si>
  <si>
    <t>TELÉFONO FIJO Y/O CELULAR:</t>
  </si>
  <si>
    <r>
      <t xml:space="preserve">VALOR UNITARIO ANTES DE IVA 
</t>
    </r>
    <r>
      <rPr>
        <b/>
        <i/>
        <sz val="10"/>
        <rFont val="Arial Narrow"/>
        <family val="2"/>
      </rPr>
      <t>(digite los valores sin puntos ni comas)</t>
    </r>
  </si>
  <si>
    <t xml:space="preserve">VALOR UNITARIO 
IVA INCLUIDO </t>
  </si>
  <si>
    <t>VALOR 
TOTAL IVA</t>
  </si>
  <si>
    <r>
      <t xml:space="preserve">DESCRIPCIÓN
</t>
    </r>
    <r>
      <rPr>
        <b/>
        <i/>
        <sz val="11"/>
        <rFont val="Arial Narrow"/>
        <family val="2"/>
      </rPr>
      <t>(Ver detalle en ficha técnica publicada por la entidad)</t>
    </r>
  </si>
  <si>
    <t>Tener en cuenta los Valores Asociados al Contrato según el Estatuto Tributario Municipal</t>
  </si>
  <si>
    <t xml:space="preserve">Firma del Representante Legal </t>
  </si>
  <si>
    <t>NOMBRE REPRESENTANTE LEGAL:</t>
  </si>
  <si>
    <t>ma</t>
  </si>
  <si>
    <t>unidad</t>
  </si>
  <si>
    <t xml:space="preserve">Los precios unitarios a ofertar en la propuesta económica para cada ítem no podrán superar el precio techo unitario establecido por la entidad so pena de causal de rechazo de la propuesta. 
</t>
  </si>
  <si>
    <t xml:space="preserve">ANEXO  PROPUESTA ECONÓMICA 
 BIENES Y SERVICIOS 
SELECCIÓN ABREVIADA SUBASTA INVERSA
  </t>
  </si>
  <si>
    <t>Adquisición de equipos de cómputo para el fortalecimiento tecnológico de la Casa Morada, en cumplimiento de las obligaciones y compromisos establecidos en el Convenio Interadministrativo No. 17239 suscrito entre el municipio de Copacabana y la Gobernación de Antioquia, a través de la Secretaría de las Mujeres.</t>
  </si>
  <si>
    <t xml:space="preserve">PRESUPUESTO OFICIAL
$ 148.379.088
IVA INCLUIDO </t>
  </si>
  <si>
    <t xml:space="preserve">Computadores Personales Todo en Uno (All-in-One). Referencia Base Homologada: HP 24-cr0352la / Lenovo V50a / Dell OptiPlex Allin-One o equivalente comercial de gama corporativa. 
• Procesador: Intel Core i5-1334U de 13.ª Generación (10 núcleos, 12 hilos, velocidad máxima hasta 4,6 GHz con tecnología Intel Turbo Boost, 12 MB L3 caché). Memoria RAM: 16 GB DDR4-3200 MHz (ampliable con ranuras SODIMM). 
• Almacenamiento: 512 GB SSD PCIe NVMe M.2 de alta velocidad. 
• Pantalla: 23,8 pulgadas en diagonal, Resolución Full HD (1920 x 1080), panel IPS antirreflejo, brillo de 250 nits, 99% sRGB.
• Gráficos: Gráficos Intel Iris Xe integrados. 
• Conectividad y Periféricos: Wi-Fi 6, Bluetooth, Cámara HD con micrófonos integrados, teclado y mouse ergonómicos institucionales. 
• Sistema Operativo: Windows 11 Home / Pro Single Language de fábrica (licencia original en cumplimiento de la Ley 603 de 2000). </t>
  </si>
  <si>
    <t>Para determinar el valor de la propuesta con menor precio, se hará una comparación de las ofertas teniendo como base los precios ofrecidos IMPUESTOS INCLUIDOS</t>
  </si>
  <si>
    <t>SEGÚN LA INDICADA EN LOS PLIEGOS DE CONDICIONES</t>
  </si>
  <si>
    <t>COPA-07001-07-1562-2026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</si>
</sst>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\ #,##0_);[Red]\(&quot;$&quot;\ #,##0\)"/>
    <numFmt numFmtId="165" formatCode="&quot;$&quot;\ #,##0.00"/>
    <numFmt numFmtId="166" formatCode="&quot;$&quot;\ #,##0"/>
  </numFmts>
  <fonts count="19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1"/>
      <name val="Arial Narrow"/>
      <family val="2"/>
    </font>
    <font>
      <b/>
      <i/>
      <sz val="10"/>
      <name val="Arial Narrow"/>
      <family val="2"/>
    </font>
    <font>
      <b/>
      <i/>
      <sz val="11"/>
      <name val="Arial Narrow"/>
      <family val="2"/>
    </font>
    <font>
      <u/>
      <sz val="10"/>
      <color theme="10"/>
      <name val="Arial"/>
      <family val="2"/>
    </font>
    <font>
      <sz val="13"/>
      <color theme="1"/>
      <name val="Arial Narrow"/>
      <family val="2"/>
    </font>
    <font>
      <b/>
      <sz val="1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double">
        <color theme="4"/>
      </bottom>
      <diagonal/>
    </border>
    <border>
      <left/>
      <right/>
      <top style="thin">
        <color indexed="64"/>
      </top>
      <bottom style="double">
        <color theme="4"/>
      </bottom>
      <diagonal/>
    </border>
    <border>
      <left style="thin">
        <color indexed="64"/>
      </left>
      <right/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/>
      <top style="medium">
        <color indexed="64"/>
      </top>
      <bottom style="double">
        <color theme="4"/>
      </bottom>
      <diagonal/>
    </border>
    <border>
      <left style="thin">
        <color indexed="64"/>
      </left>
      <right/>
      <top style="thin">
        <color theme="4"/>
      </top>
      <bottom style="double">
        <color theme="4"/>
      </bottom>
      <diagonal/>
    </border>
    <border>
      <left style="medium">
        <color theme="3"/>
      </left>
      <right/>
      <top style="medium">
        <color theme="3"/>
      </top>
      <bottom style="double">
        <color theme="4"/>
      </bottom>
      <diagonal/>
    </border>
    <border>
      <left/>
      <right/>
      <top style="medium">
        <color theme="3"/>
      </top>
      <bottom style="double">
        <color theme="4"/>
      </bottom>
      <diagonal/>
    </border>
    <border>
      <left style="medium">
        <color theme="3"/>
      </left>
      <right/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medium">
        <color indexed="64"/>
      </top>
      <bottom style="double">
        <color theme="4"/>
      </bottom>
      <diagonal/>
    </border>
    <border>
      <left style="thin">
        <color indexed="64"/>
      </left>
      <right style="medium">
        <color theme="3"/>
      </right>
      <top style="double">
        <color theme="4"/>
      </top>
      <bottom style="double">
        <color theme="4"/>
      </bottom>
      <diagonal/>
    </border>
    <border>
      <left/>
      <right style="medium">
        <color theme="3"/>
      </right>
      <top style="double">
        <color theme="4"/>
      </top>
      <bottom style="double">
        <color theme="4"/>
      </bottom>
      <diagonal/>
    </border>
    <border>
      <left style="medium">
        <color theme="3"/>
      </left>
      <right/>
      <top/>
      <bottom style="medium">
        <color theme="4" tint="0.39997558519241921"/>
      </bottom>
      <diagonal/>
    </border>
    <border>
      <left/>
      <right style="medium">
        <color theme="3"/>
      </right>
      <top/>
      <bottom style="medium">
        <color theme="4" tint="0.39997558519241921"/>
      </bottom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double">
        <color theme="4"/>
      </top>
      <bottom/>
      <diagonal/>
    </border>
    <border>
      <left/>
      <right/>
      <top style="double">
        <color theme="4"/>
      </top>
      <bottom/>
      <diagonal/>
    </border>
    <border>
      <left style="thin">
        <color indexed="64"/>
      </left>
      <right/>
      <top style="medium">
        <color theme="3"/>
      </top>
      <bottom/>
      <diagonal/>
    </border>
    <border>
      <left/>
      <right style="medium">
        <color theme="3"/>
      </right>
      <top style="medium">
        <color theme="3"/>
      </top>
      <bottom/>
      <diagonal/>
    </border>
    <border>
      <left style="thin">
        <color indexed="64"/>
      </left>
      <right/>
      <top/>
      <bottom style="double">
        <color theme="4"/>
      </bottom>
      <diagonal/>
    </border>
    <border>
      <left/>
      <right style="medium">
        <color theme="3"/>
      </right>
      <top/>
      <bottom style="double">
        <color theme="4"/>
      </bottom>
      <diagonal/>
    </border>
    <border>
      <left style="medium">
        <color theme="3"/>
      </left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6" fillId="0" borderId="0" applyNumberFormat="0" applyFill="0" applyBorder="0" applyAlignment="0" applyProtection="0"/>
  </cellStyleXfs>
  <cellXfs count="94">
    <xf numFmtId="0" fontId="0" fillId="0" borderId="0" xfId="0"/>
    <xf numFmtId="0" fontId="4" fillId="0" borderId="0" xfId="0" applyFont="1" applyAlignment="1">
      <alignment vertical="center"/>
    </xf>
    <xf numFmtId="1" fontId="4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18" xfId="0" applyFont="1" applyBorder="1" applyAlignment="1">
      <alignment vertical="center"/>
    </xf>
    <xf numFmtId="0" fontId="4" fillId="0" borderId="0" xfId="0" applyFont="1" applyAlignment="1" applyProtection="1">
      <alignment vertical="center"/>
      <protection locked="0"/>
    </xf>
    <xf numFmtId="165" fontId="5" fillId="6" borderId="1" xfId="5" applyNumberFormat="1" applyFont="1" applyFill="1" applyAlignment="1">
      <alignment horizontal="center" vertical="center"/>
    </xf>
    <xf numFmtId="0" fontId="7" fillId="9" borderId="2" xfId="6" applyFont="1" applyFill="1" applyAlignment="1">
      <alignment horizontal="left" vertical="center"/>
    </xf>
    <xf numFmtId="0" fontId="7" fillId="9" borderId="14" xfId="6" applyFont="1" applyFill="1" applyBorder="1" applyAlignment="1">
      <alignment horizontal="left" vertical="center"/>
    </xf>
    <xf numFmtId="0" fontId="7" fillId="9" borderId="12" xfId="6" applyFont="1" applyFill="1" applyBorder="1" applyAlignment="1">
      <alignment vertical="center"/>
    </xf>
    <xf numFmtId="166" fontId="5" fillId="6" borderId="1" xfId="5" applyNumberFormat="1" applyFont="1" applyFill="1" applyAlignment="1">
      <alignment horizontal="center" vertical="center"/>
    </xf>
    <xf numFmtId="166" fontId="6" fillId="0" borderId="0" xfId="0" applyNumberFormat="1" applyFont="1" applyAlignment="1">
      <alignment vertical="center"/>
    </xf>
    <xf numFmtId="0" fontId="13" fillId="7" borderId="0" xfId="5" applyFont="1" applyFill="1" applyBorder="1" applyAlignment="1">
      <alignment horizontal="center" vertical="center" wrapText="1"/>
    </xf>
    <xf numFmtId="1" fontId="13" fillId="7" borderId="0" xfId="5" applyNumberFormat="1" applyFont="1" applyFill="1" applyBorder="1" applyAlignment="1">
      <alignment horizontal="center" vertical="center"/>
    </xf>
    <xf numFmtId="0" fontId="13" fillId="7" borderId="19" xfId="5" applyFont="1" applyFill="1" applyBorder="1" applyAlignment="1">
      <alignment horizontal="center" vertical="center" wrapText="1"/>
    </xf>
    <xf numFmtId="0" fontId="7" fillId="0" borderId="30" xfId="6" applyFont="1" applyBorder="1" applyAlignment="1">
      <alignment horizontal="center" vertical="center"/>
    </xf>
    <xf numFmtId="9" fontId="7" fillId="9" borderId="30" xfId="4" applyFont="1" applyFill="1" applyBorder="1" applyAlignment="1">
      <alignment horizontal="center" vertical="center"/>
    </xf>
    <xf numFmtId="165" fontId="7" fillId="0" borderId="30" xfId="6" applyNumberFormat="1" applyFont="1" applyBorder="1" applyAlignment="1" applyProtection="1">
      <alignment horizontal="center" vertical="center" wrapText="1"/>
    </xf>
    <xf numFmtId="0" fontId="17" fillId="2" borderId="30" xfId="6" applyFont="1" applyFill="1" applyBorder="1" applyAlignment="1">
      <alignment horizontal="center" vertical="center" wrapText="1"/>
    </xf>
    <xf numFmtId="0" fontId="17" fillId="2" borderId="30" xfId="6" applyNumberFormat="1" applyFont="1" applyFill="1" applyBorder="1" applyAlignment="1">
      <alignment horizontal="center" vertical="center" wrapText="1"/>
    </xf>
    <xf numFmtId="0" fontId="0" fillId="0" borderId="30" xfId="0" applyBorder="1" applyAlignment="1">
      <alignment vertical="center" wrapText="1"/>
    </xf>
    <xf numFmtId="166" fontId="7" fillId="10" borderId="30" xfId="6" applyNumberFormat="1" applyFont="1" applyFill="1" applyBorder="1" applyAlignment="1" applyProtection="1">
      <alignment horizontal="center" vertical="center" wrapText="1"/>
    </xf>
    <xf numFmtId="0" fontId="18" fillId="7" borderId="0" xfId="5" applyFont="1" applyFill="1" applyBorder="1" applyAlignment="1">
      <alignment horizontal="center" vertical="center" wrapText="1"/>
    </xf>
    <xf numFmtId="166" fontId="17" fillId="9" borderId="30" xfId="6" applyNumberFormat="1" applyFont="1" applyFill="1" applyBorder="1" applyAlignment="1" applyProtection="1">
      <alignment horizontal="center" vertical="center" wrapText="1"/>
    </xf>
    <xf numFmtId="166" fontId="7" fillId="0" borderId="30" xfId="6" applyNumberFormat="1" applyFont="1" applyBorder="1" applyAlignment="1" applyProtection="1">
      <alignment horizontal="center" vertical="center" wrapText="1"/>
    </xf>
    <xf numFmtId="164" fontId="7" fillId="8" borderId="7" xfId="6" applyNumberFormat="1" applyFont="1" applyFill="1" applyBorder="1" applyAlignment="1">
      <alignment horizontal="center" vertical="center" wrapText="1"/>
    </xf>
    <xf numFmtId="164" fontId="7" fillId="8" borderId="13" xfId="6" applyNumberFormat="1" applyFont="1" applyFill="1" applyBorder="1" applyAlignment="1">
      <alignment horizontal="center" vertical="center" wrapText="1"/>
    </xf>
    <xf numFmtId="164" fontId="7" fillId="8" borderId="8" xfId="6" applyNumberFormat="1" applyFont="1" applyFill="1" applyBorder="1" applyAlignment="1">
      <alignment horizontal="center" vertical="center" wrapText="1"/>
    </xf>
    <xf numFmtId="164" fontId="7" fillId="8" borderId="12" xfId="6" applyNumberFormat="1" applyFont="1" applyFill="1" applyBorder="1" applyAlignment="1">
      <alignment horizontal="center" vertical="center" wrapText="1"/>
    </xf>
    <xf numFmtId="0" fontId="7" fillId="9" borderId="5" xfId="6" applyFont="1" applyFill="1" applyBorder="1" applyAlignment="1">
      <alignment horizontal="left" vertical="center"/>
    </xf>
    <xf numFmtId="0" fontId="7" fillId="9" borderId="6" xfId="6" applyFont="1" applyFill="1" applyBorder="1" applyAlignment="1">
      <alignment horizontal="left" vertical="center"/>
    </xf>
    <xf numFmtId="0" fontId="11" fillId="0" borderId="9" xfId="6" applyFont="1" applyBorder="1" applyAlignment="1">
      <alignment horizontal="center" vertical="center"/>
    </xf>
    <xf numFmtId="0" fontId="11" fillId="0" borderId="10" xfId="6" applyFont="1" applyBorder="1" applyAlignment="1">
      <alignment horizontal="center" vertical="center"/>
    </xf>
    <xf numFmtId="0" fontId="11" fillId="0" borderId="11" xfId="6" applyFont="1" applyBorder="1" applyAlignment="1">
      <alignment horizontal="center" vertical="center"/>
    </xf>
    <xf numFmtId="0" fontId="11" fillId="0" borderId="2" xfId="6" applyFont="1" applyAlignment="1">
      <alignment horizontal="center" vertical="center"/>
    </xf>
    <xf numFmtId="0" fontId="7" fillId="8" borderId="11" xfId="6" applyFont="1" applyFill="1" applyBorder="1" applyAlignment="1">
      <alignment horizontal="left" vertical="center"/>
    </xf>
    <xf numFmtId="0" fontId="7" fillId="8" borderId="2" xfId="6" applyFont="1" applyFill="1" applyAlignment="1">
      <alignment horizontal="left" vertical="center"/>
    </xf>
    <xf numFmtId="0" fontId="12" fillId="0" borderId="10" xfId="6" applyFont="1" applyBorder="1" applyAlignment="1">
      <alignment horizontal="center" vertical="center" wrapText="1"/>
    </xf>
    <xf numFmtId="0" fontId="12" fillId="0" borderId="2" xfId="6" applyFont="1" applyAlignment="1">
      <alignment horizontal="center" vertical="center" wrapText="1"/>
    </xf>
    <xf numFmtId="0" fontId="12" fillId="8" borderId="3" xfId="6" applyFont="1" applyFill="1" applyBorder="1" applyAlignment="1">
      <alignment horizontal="left" vertical="center" wrapText="1"/>
    </xf>
    <xf numFmtId="0" fontId="12" fillId="8" borderId="4" xfId="6" applyFont="1" applyFill="1" applyBorder="1" applyAlignment="1">
      <alignment horizontal="left" vertical="center" wrapText="1"/>
    </xf>
    <xf numFmtId="0" fontId="5" fillId="8" borderId="5" xfId="6" applyFont="1" applyFill="1" applyBorder="1" applyAlignment="1">
      <alignment horizontal="center" vertical="center"/>
    </xf>
    <xf numFmtId="0" fontId="5" fillId="8" borderId="6" xfId="6" applyFont="1" applyFill="1" applyBorder="1" applyAlignment="1">
      <alignment horizontal="center" vertical="center"/>
    </xf>
    <xf numFmtId="0" fontId="11" fillId="0" borderId="25" xfId="6" applyFont="1" applyBorder="1" applyAlignment="1">
      <alignment horizontal="center" vertical="center"/>
    </xf>
    <xf numFmtId="0" fontId="11" fillId="0" borderId="26" xfId="6" applyFont="1" applyBorder="1" applyAlignment="1">
      <alignment horizontal="center" vertical="center"/>
    </xf>
    <xf numFmtId="0" fontId="11" fillId="0" borderId="27" xfId="6" applyFont="1" applyBorder="1" applyAlignment="1">
      <alignment horizontal="center" vertical="center"/>
    </xf>
    <xf numFmtId="0" fontId="11" fillId="0" borderId="28" xfId="6" applyFont="1" applyBorder="1" applyAlignment="1">
      <alignment horizontal="center" vertical="center"/>
    </xf>
    <xf numFmtId="0" fontId="10" fillId="0" borderId="11" xfId="6" applyFont="1" applyBorder="1" applyAlignment="1">
      <alignment horizontal="left" vertical="center"/>
    </xf>
    <xf numFmtId="0" fontId="10" fillId="0" borderId="2" xfId="6" applyFont="1" applyAlignment="1">
      <alignment horizontal="left" vertical="center"/>
    </xf>
    <xf numFmtId="0" fontId="7" fillId="9" borderId="11" xfId="6" applyFont="1" applyFill="1" applyBorder="1" applyAlignment="1">
      <alignment horizontal="left" vertical="center"/>
    </xf>
    <xf numFmtId="0" fontId="7" fillId="9" borderId="2" xfId="6" applyFont="1" applyFill="1" applyAlignment="1">
      <alignment horizontal="left" vertical="center"/>
    </xf>
    <xf numFmtId="0" fontId="10" fillId="3" borderId="11" xfId="6" applyFont="1" applyFill="1" applyBorder="1" applyAlignment="1">
      <alignment horizontal="left" vertical="center"/>
    </xf>
    <xf numFmtId="0" fontId="10" fillId="3" borderId="2" xfId="6" applyFont="1" applyFill="1" applyAlignment="1">
      <alignment horizontal="left" vertical="center"/>
    </xf>
    <xf numFmtId="0" fontId="10" fillId="3" borderId="12" xfId="6" applyFont="1" applyFill="1" applyBorder="1" applyAlignment="1">
      <alignment horizontal="left" vertical="center"/>
    </xf>
    <xf numFmtId="0" fontId="5" fillId="6" borderId="16" xfId="5" applyFont="1" applyFill="1" applyBorder="1" applyAlignment="1">
      <alignment horizontal="right" vertical="center" wrapText="1"/>
    </xf>
    <xf numFmtId="0" fontId="5" fillId="6" borderId="1" xfId="5" applyFont="1" applyFill="1" applyAlignment="1">
      <alignment horizontal="right" vertical="center" wrapText="1"/>
    </xf>
    <xf numFmtId="0" fontId="7" fillId="9" borderId="8" xfId="6" applyFont="1" applyFill="1" applyBorder="1" applyAlignment="1">
      <alignment horizontal="left" vertical="center"/>
    </xf>
    <xf numFmtId="0" fontId="10" fillId="5" borderId="11" xfId="6" applyFont="1" applyFill="1" applyBorder="1" applyAlignment="1">
      <alignment horizontal="left" vertical="center" wrapText="1"/>
    </xf>
    <xf numFmtId="0" fontId="10" fillId="5" borderId="2" xfId="6" applyFont="1" applyFill="1" applyAlignment="1">
      <alignment horizontal="left" vertical="center" wrapText="1"/>
    </xf>
    <xf numFmtId="0" fontId="10" fillId="5" borderId="12" xfId="6" applyFont="1" applyFill="1" applyBorder="1" applyAlignment="1">
      <alignment horizontal="left" vertical="center" wrapText="1"/>
    </xf>
    <xf numFmtId="0" fontId="7" fillId="9" borderId="15" xfId="6" applyFont="1" applyFill="1" applyBorder="1" applyAlignment="1">
      <alignment horizontal="left" vertical="center"/>
    </xf>
    <xf numFmtId="0" fontId="13" fillId="7" borderId="1" xfId="5" applyFont="1" applyFill="1" applyAlignment="1">
      <alignment horizontal="center" vertical="center" wrapText="1"/>
    </xf>
    <xf numFmtId="0" fontId="13" fillId="7" borderId="0" xfId="5" applyFont="1" applyFill="1" applyBorder="1" applyAlignment="1">
      <alignment horizontal="center" vertical="center" wrapText="1"/>
    </xf>
    <xf numFmtId="0" fontId="10" fillId="4" borderId="11" xfId="6" applyFont="1" applyFill="1" applyBorder="1" applyAlignment="1">
      <alignment horizontal="justify" vertical="center" wrapText="1"/>
    </xf>
    <xf numFmtId="0" fontId="10" fillId="4" borderId="2" xfId="6" applyFont="1" applyFill="1" applyAlignment="1">
      <alignment horizontal="justify" vertical="center" wrapText="1"/>
    </xf>
    <xf numFmtId="0" fontId="10" fillId="4" borderId="12" xfId="6" applyFont="1" applyFill="1" applyBorder="1" applyAlignment="1">
      <alignment horizontal="justify" vertical="center" wrapText="1"/>
    </xf>
    <xf numFmtId="0" fontId="10" fillId="0" borderId="12" xfId="6" applyFont="1" applyBorder="1" applyAlignment="1">
      <alignment horizontal="left" vertical="center"/>
    </xf>
    <xf numFmtId="0" fontId="16" fillId="0" borderId="29" xfId="7" applyBorder="1" applyAlignment="1">
      <alignment horizontal="left" vertical="center"/>
    </xf>
    <xf numFmtId="0" fontId="16" fillId="0" borderId="6" xfId="7" applyBorder="1" applyAlignment="1">
      <alignment horizontal="left" vertical="center"/>
    </xf>
    <xf numFmtId="0" fontId="13" fillId="7" borderId="1" xfId="5" applyFont="1" applyFill="1" applyAlignment="1">
      <alignment horizontal="center" vertical="center"/>
    </xf>
    <xf numFmtId="0" fontId="13" fillId="7" borderId="17" xfId="5" applyFont="1" applyFill="1" applyBorder="1" applyAlignment="1">
      <alignment horizontal="center" vertical="center"/>
    </xf>
    <xf numFmtId="0" fontId="13" fillId="7" borderId="16" xfId="5" applyFont="1" applyFill="1" applyBorder="1" applyAlignment="1">
      <alignment horizontal="center" vertical="center" wrapText="1"/>
    </xf>
    <xf numFmtId="0" fontId="13" fillId="7" borderId="18" xfId="5" applyFont="1" applyFill="1" applyBorder="1" applyAlignment="1">
      <alignment horizontal="center" vertical="center" wrapText="1"/>
    </xf>
    <xf numFmtId="0" fontId="7" fillId="9" borderId="12" xfId="6" applyFont="1" applyFill="1" applyBorder="1" applyAlignment="1">
      <alignment horizontal="left" vertical="center"/>
    </xf>
    <xf numFmtId="0" fontId="10" fillId="0" borderId="11" xfId="6" applyFont="1" applyFill="1" applyBorder="1" applyAlignment="1">
      <alignment horizontal="left" vertical="center"/>
    </xf>
    <xf numFmtId="0" fontId="10" fillId="0" borderId="2" xfId="6" applyFont="1" applyFill="1" applyAlignment="1">
      <alignment horizontal="left" vertical="center"/>
    </xf>
    <xf numFmtId="0" fontId="10" fillId="0" borderId="12" xfId="6" applyFont="1" applyFill="1" applyBorder="1" applyAlignment="1">
      <alignment horizontal="left" vertical="center"/>
    </xf>
    <xf numFmtId="0" fontId="4" fillId="0" borderId="1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10" fillId="4" borderId="23" xfId="6" applyFont="1" applyFill="1" applyBorder="1" applyAlignment="1">
      <alignment horizontal="left" vertical="center" wrapText="1"/>
    </xf>
    <xf numFmtId="0" fontId="10" fillId="4" borderId="24" xfId="6" applyFont="1" applyFill="1" applyBorder="1" applyAlignment="1">
      <alignment horizontal="left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19" xfId="0" applyFont="1" applyBorder="1" applyAlignment="1">
      <alignment horizontal="left" vertical="center"/>
    </xf>
    <xf numFmtId="0" fontId="6" fillId="0" borderId="18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19" xfId="0" applyFont="1" applyBorder="1" applyAlignment="1">
      <alignment horizontal="left"/>
    </xf>
  </cellXfs>
  <cellStyles count="8">
    <cellStyle name="Hipervínculo" xfId="7" builtinId="8"/>
    <cellStyle name="Millares 2" xfId="1"/>
    <cellStyle name="Millares 2 2" xfId="3"/>
    <cellStyle name="Normal" xfId="0" builtinId="0"/>
    <cellStyle name="Normal 2" xfId="2"/>
    <cellStyle name="Porcentaje 2" xfId="4"/>
    <cellStyle name="Título 3" xfId="5" builtinId="18"/>
    <cellStyle name="Total" xfId="6" builtinId="25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ECCECC"/>
      <color rgb="FFAFDBBD"/>
      <color rgb="FFCCFFCC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1</xdr:row>
      <xdr:rowOff>0</xdr:rowOff>
    </xdr:from>
    <xdr:to>
      <xdr:col>1</xdr:col>
      <xdr:colOff>914400</xdr:colOff>
      <xdr:row>1</xdr:row>
      <xdr:rowOff>322073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opacabana.gov.co/Transparencia/Normatividad/ACUERDO%20088%20ESTATUTO%20TRIBUTARIO%20MUNICIPIO%20DE%20COPACABAN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6"/>
  <sheetViews>
    <sheetView showGridLines="0" tabSelected="1" defaultGridColor="0" colorId="44" zoomScale="73" zoomScaleNormal="73" zoomScaleSheetLayoutView="64" workbookViewId="0">
      <selection activeCell="C5" sqref="C5:J5"/>
    </sheetView>
  </sheetViews>
  <sheetFormatPr baseColWidth="10" defaultColWidth="11.28515625" defaultRowHeight="15.75" x14ac:dyDescent="0.2"/>
  <cols>
    <col min="1" max="1" width="5.7109375" style="1" customWidth="1"/>
    <col min="2" max="2" width="50.42578125" style="1" bestFit="1" customWidth="1"/>
    <col min="3" max="3" width="15.85546875" style="1" customWidth="1"/>
    <col min="4" max="4" width="11.85546875" style="1" customWidth="1"/>
    <col min="5" max="5" width="19.140625" style="1" customWidth="1"/>
    <col min="6" max="6" width="7" style="2" customWidth="1"/>
    <col min="7" max="7" width="13.140625" style="2" customWidth="1"/>
    <col min="8" max="8" width="17.42578125" style="2" bestFit="1" customWidth="1"/>
    <col min="9" max="9" width="14.85546875" style="2" customWidth="1"/>
    <col min="10" max="10" width="16.5703125" style="2" bestFit="1" customWidth="1"/>
    <col min="11" max="11" width="22.5703125" style="1" customWidth="1"/>
    <col min="12" max="12" width="28" style="1" customWidth="1"/>
    <col min="13" max="13" width="14.140625" style="1" bestFit="1" customWidth="1"/>
    <col min="14" max="16384" width="11.28515625" style="1"/>
  </cols>
  <sheetData>
    <row r="1" spans="1:13" ht="35.1" customHeight="1" thickBot="1" x14ac:dyDescent="0.25">
      <c r="A1" s="32"/>
      <c r="B1" s="33"/>
      <c r="C1" s="38" t="s">
        <v>36</v>
      </c>
      <c r="D1" s="38"/>
      <c r="E1" s="38"/>
      <c r="F1" s="38"/>
      <c r="G1" s="38"/>
      <c r="H1" s="38"/>
      <c r="I1" s="38"/>
      <c r="J1" s="38"/>
      <c r="K1" s="44"/>
      <c r="L1" s="45"/>
    </row>
    <row r="2" spans="1:13" ht="35.1" customHeight="1" thickTop="1" thickBot="1" x14ac:dyDescent="0.25">
      <c r="A2" s="34"/>
      <c r="B2" s="35"/>
      <c r="C2" s="39"/>
      <c r="D2" s="39"/>
      <c r="E2" s="39"/>
      <c r="F2" s="39"/>
      <c r="G2" s="39"/>
      <c r="H2" s="39"/>
      <c r="I2" s="39"/>
      <c r="J2" s="39"/>
      <c r="K2" s="46"/>
      <c r="L2" s="47"/>
    </row>
    <row r="3" spans="1:13" ht="119.25" customHeight="1" thickTop="1" thickBot="1" x14ac:dyDescent="0.25">
      <c r="A3" s="36" t="s">
        <v>11</v>
      </c>
      <c r="B3" s="37"/>
      <c r="C3" s="40" t="s">
        <v>37</v>
      </c>
      <c r="D3" s="41"/>
      <c r="E3" s="41"/>
      <c r="F3" s="41"/>
      <c r="G3" s="41"/>
      <c r="H3" s="41"/>
      <c r="I3" s="41"/>
      <c r="J3" s="41"/>
      <c r="K3" s="26" t="s">
        <v>38</v>
      </c>
      <c r="L3" s="27"/>
    </row>
    <row r="4" spans="1:13" ht="21.2" customHeight="1" thickTop="1" thickBot="1" x14ac:dyDescent="0.25">
      <c r="A4" s="36" t="s">
        <v>12</v>
      </c>
      <c r="B4" s="37"/>
      <c r="C4" s="42" t="s">
        <v>42</v>
      </c>
      <c r="D4" s="43"/>
      <c r="E4" s="43"/>
      <c r="F4" s="43"/>
      <c r="G4" s="43"/>
      <c r="H4" s="43"/>
      <c r="I4" s="43"/>
      <c r="J4" s="43"/>
      <c r="K4" s="28"/>
      <c r="L4" s="29"/>
    </row>
    <row r="5" spans="1:13" ht="21.2" customHeight="1" thickTop="1" thickBot="1" x14ac:dyDescent="0.25">
      <c r="A5" s="50" t="s">
        <v>0</v>
      </c>
      <c r="B5" s="51"/>
      <c r="C5" s="30"/>
      <c r="D5" s="31"/>
      <c r="E5" s="31"/>
      <c r="F5" s="31"/>
      <c r="G5" s="31"/>
      <c r="H5" s="31"/>
      <c r="I5" s="31"/>
      <c r="J5" s="31"/>
      <c r="K5" s="8" t="s">
        <v>1</v>
      </c>
      <c r="L5" s="9"/>
    </row>
    <row r="6" spans="1:13" ht="21.2" customHeight="1" thickTop="1" thickBot="1" x14ac:dyDescent="0.25">
      <c r="A6" s="50" t="s">
        <v>32</v>
      </c>
      <c r="B6" s="51"/>
      <c r="C6" s="57"/>
      <c r="D6" s="51"/>
      <c r="E6" s="51"/>
      <c r="F6" s="51"/>
      <c r="G6" s="51"/>
      <c r="H6" s="51"/>
      <c r="I6" s="51"/>
      <c r="J6" s="51"/>
      <c r="K6" s="8" t="s">
        <v>13</v>
      </c>
      <c r="L6" s="9"/>
    </row>
    <row r="7" spans="1:13" ht="21.2" customHeight="1" thickTop="1" thickBot="1" x14ac:dyDescent="0.25">
      <c r="A7" s="50" t="s">
        <v>2</v>
      </c>
      <c r="B7" s="51"/>
      <c r="C7" s="57"/>
      <c r="D7" s="51"/>
      <c r="E7" s="51"/>
      <c r="F7" s="51"/>
      <c r="G7" s="51"/>
      <c r="H7" s="51"/>
      <c r="I7" s="51"/>
      <c r="J7" s="51"/>
      <c r="K7" s="8" t="s">
        <v>14</v>
      </c>
      <c r="L7" s="10"/>
    </row>
    <row r="8" spans="1:13" ht="21.2" customHeight="1" thickTop="1" thickBot="1" x14ac:dyDescent="0.25">
      <c r="A8" s="50" t="s">
        <v>25</v>
      </c>
      <c r="B8" s="51"/>
      <c r="C8" s="57"/>
      <c r="D8" s="51"/>
      <c r="E8" s="51"/>
      <c r="F8" s="51"/>
      <c r="G8" s="51"/>
      <c r="H8" s="51"/>
      <c r="I8" s="51"/>
      <c r="J8" s="51"/>
      <c r="K8" s="30"/>
      <c r="L8" s="61"/>
    </row>
    <row r="9" spans="1:13" ht="21.2" customHeight="1" thickTop="1" thickBot="1" x14ac:dyDescent="0.25">
      <c r="A9" s="50" t="s">
        <v>22</v>
      </c>
      <c r="B9" s="51"/>
      <c r="C9" s="51" t="s">
        <v>23</v>
      </c>
      <c r="D9" s="51"/>
      <c r="E9" s="51"/>
      <c r="F9" s="51"/>
      <c r="G9" s="51"/>
      <c r="H9" s="51"/>
      <c r="I9" s="51"/>
      <c r="J9" s="51"/>
      <c r="K9" s="51"/>
      <c r="L9" s="74"/>
    </row>
    <row r="10" spans="1:13" ht="21.2" customHeight="1" thickTop="1" thickBot="1" x14ac:dyDescent="0.25">
      <c r="A10" s="72" t="s">
        <v>18</v>
      </c>
      <c r="B10" s="62" t="s">
        <v>29</v>
      </c>
      <c r="C10" s="62" t="s">
        <v>15</v>
      </c>
      <c r="D10" s="62" t="s">
        <v>17</v>
      </c>
      <c r="E10" s="70" t="s">
        <v>16</v>
      </c>
      <c r="F10" s="70"/>
      <c r="G10" s="70"/>
      <c r="H10" s="70"/>
      <c r="I10" s="70"/>
      <c r="J10" s="70"/>
      <c r="K10" s="70"/>
      <c r="L10" s="71"/>
    </row>
    <row r="11" spans="1:13" ht="101.25" customHeight="1" x14ac:dyDescent="0.2">
      <c r="A11" s="73"/>
      <c r="B11" s="63"/>
      <c r="C11" s="63"/>
      <c r="D11" s="63"/>
      <c r="E11" s="23" t="s">
        <v>26</v>
      </c>
      <c r="F11" s="14" t="s">
        <v>3</v>
      </c>
      <c r="G11" s="13" t="s">
        <v>8</v>
      </c>
      <c r="H11" s="13" t="s">
        <v>27</v>
      </c>
      <c r="I11" s="13" t="s">
        <v>28</v>
      </c>
      <c r="J11" s="13" t="s">
        <v>9</v>
      </c>
      <c r="K11" s="13" t="s">
        <v>20</v>
      </c>
      <c r="L11" s="15" t="s">
        <v>21</v>
      </c>
    </row>
    <row r="12" spans="1:13" s="4" customFormat="1" ht="340.15" customHeight="1" x14ac:dyDescent="0.2">
      <c r="A12" s="16">
        <v>1</v>
      </c>
      <c r="B12" s="21" t="s">
        <v>39</v>
      </c>
      <c r="C12" s="19" t="s">
        <v>34</v>
      </c>
      <c r="D12" s="20">
        <v>52</v>
      </c>
      <c r="E12" s="24"/>
      <c r="F12" s="17"/>
      <c r="G12" s="18">
        <f>SUM(E12*F12)</f>
        <v>0</v>
      </c>
      <c r="H12" s="18">
        <f>SUM(E12+G12)</f>
        <v>0</v>
      </c>
      <c r="I12" s="18">
        <f>G12*D12</f>
        <v>0</v>
      </c>
      <c r="J12" s="18">
        <f>E12*D12</f>
        <v>0</v>
      </c>
      <c r="K12" s="25">
        <f>J12+I12</f>
        <v>0</v>
      </c>
      <c r="L12" s="22">
        <v>2853444</v>
      </c>
      <c r="M12" s="12"/>
    </row>
    <row r="13" spans="1:13" s="4" customFormat="1" ht="29.25" customHeight="1" thickBot="1" x14ac:dyDescent="0.25">
      <c r="A13" s="55" t="s">
        <v>4</v>
      </c>
      <c r="B13" s="56"/>
      <c r="C13" s="56"/>
      <c r="D13" s="56"/>
      <c r="E13" s="56"/>
      <c r="F13" s="56"/>
      <c r="G13" s="7">
        <f t="shared" ref="G13:L13" si="0">SUM(G12:G12)</f>
        <v>0</v>
      </c>
      <c r="H13" s="11">
        <f t="shared" si="0"/>
        <v>0</v>
      </c>
      <c r="I13" s="11">
        <f t="shared" si="0"/>
        <v>0</v>
      </c>
      <c r="J13" s="11">
        <f t="shared" si="0"/>
        <v>0</v>
      </c>
      <c r="K13" s="11">
        <f t="shared" si="0"/>
        <v>0</v>
      </c>
      <c r="L13" s="11">
        <f t="shared" si="0"/>
        <v>2853444</v>
      </c>
      <c r="M13" s="12"/>
    </row>
    <row r="14" spans="1:13" ht="11.25" customHeight="1" x14ac:dyDescent="0.2">
      <c r="A14" s="78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80"/>
    </row>
    <row r="15" spans="1:13" ht="24.6" customHeight="1" thickBot="1" x14ac:dyDescent="0.25">
      <c r="A15" s="75" t="s">
        <v>10</v>
      </c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7"/>
    </row>
    <row r="16" spans="1:13" ht="38.1" customHeight="1" thickTop="1" thickBot="1" x14ac:dyDescent="0.25">
      <c r="A16" s="58" t="s">
        <v>35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60"/>
    </row>
    <row r="17" spans="1:12" ht="27.75" customHeight="1" thickTop="1" thickBot="1" x14ac:dyDescent="0.25">
      <c r="A17" s="52" t="s">
        <v>19</v>
      </c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4"/>
    </row>
    <row r="18" spans="1:12" s="6" customFormat="1" ht="37.5" customHeight="1" thickTop="1" x14ac:dyDescent="0.2">
      <c r="A18" s="81" t="s">
        <v>40</v>
      </c>
      <c r="B18" s="82"/>
      <c r="C18" s="82"/>
      <c r="D18" s="82"/>
      <c r="E18" s="82"/>
      <c r="F18" s="82"/>
      <c r="G18" s="82"/>
      <c r="H18" s="82"/>
      <c r="I18" s="82"/>
      <c r="J18" s="82"/>
      <c r="K18" s="82"/>
      <c r="L18" s="82"/>
    </row>
    <row r="19" spans="1:12" ht="33.950000000000003" customHeight="1" thickBot="1" x14ac:dyDescent="0.25">
      <c r="A19" s="64" t="s">
        <v>24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6"/>
    </row>
    <row r="20" spans="1:12" ht="26.45" customHeight="1" thickTop="1" thickBot="1" x14ac:dyDescent="0.25">
      <c r="A20" s="68" t="s">
        <v>30</v>
      </c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</row>
    <row r="21" spans="1:12" ht="21.2" customHeight="1" thickTop="1" thickBot="1" x14ac:dyDescent="0.25">
      <c r="A21" s="48" t="s">
        <v>5</v>
      </c>
      <c r="B21" s="49"/>
      <c r="C21" s="49" t="s">
        <v>41</v>
      </c>
      <c r="D21" s="49"/>
      <c r="E21" s="49"/>
      <c r="F21" s="49"/>
      <c r="G21" s="49"/>
      <c r="H21" s="49"/>
      <c r="I21" s="49"/>
      <c r="J21" s="49"/>
      <c r="K21" s="49"/>
      <c r="L21" s="67"/>
    </row>
    <row r="22" spans="1:12" ht="21.2" customHeight="1" thickTop="1" thickBot="1" x14ac:dyDescent="0.25">
      <c r="A22" s="48" t="s">
        <v>6</v>
      </c>
      <c r="B22" s="49"/>
      <c r="C22" s="49" t="s">
        <v>41</v>
      </c>
      <c r="D22" s="49"/>
      <c r="E22" s="49"/>
      <c r="F22" s="49"/>
      <c r="G22" s="49"/>
      <c r="H22" s="49"/>
      <c r="I22" s="49"/>
      <c r="J22" s="49"/>
      <c r="K22" s="49"/>
      <c r="L22" s="67"/>
    </row>
    <row r="23" spans="1:12" ht="18" thickTop="1" x14ac:dyDescent="0.2">
      <c r="A23" s="5" t="s">
        <v>33</v>
      </c>
      <c r="B23" s="3"/>
      <c r="C23" s="86"/>
      <c r="D23" s="86"/>
      <c r="E23" s="86"/>
      <c r="F23" s="86"/>
      <c r="G23" s="86"/>
      <c r="H23" s="86"/>
      <c r="I23" s="86"/>
      <c r="J23" s="86"/>
      <c r="K23" s="86"/>
      <c r="L23" s="87"/>
    </row>
    <row r="24" spans="1:12" ht="28.5" customHeight="1" x14ac:dyDescent="0.3">
      <c r="A24" s="91" t="s">
        <v>7</v>
      </c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3"/>
    </row>
    <row r="25" spans="1:12" ht="17.25" x14ac:dyDescent="0.2">
      <c r="A25" s="88" t="s">
        <v>31</v>
      </c>
      <c r="B25" s="89"/>
      <c r="C25" s="89"/>
      <c r="D25" s="89"/>
      <c r="E25" s="89"/>
      <c r="F25" s="89"/>
      <c r="G25" s="89"/>
      <c r="H25" s="89"/>
      <c r="I25" s="89"/>
      <c r="J25" s="89"/>
      <c r="K25" s="89"/>
      <c r="L25" s="90"/>
    </row>
    <row r="26" spans="1:12" ht="16.5" thickBot="1" x14ac:dyDescent="0.25">
      <c r="A26" s="83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5"/>
    </row>
  </sheetData>
  <sheetProtection algorithmName="SHA-512" hashValue="E27ToozRnLSwf9qVAmatfcLL3Fw1r0MtR5vvW/zxifzIaNSpofDpVlkZHaOzU/G64ok1bGJ+ZHX2ECWGcW5oEQ==" saltValue="yr0gvrWxc9b0kIqSLY8uxA==" spinCount="100000" sheet="1" objects="1" scenarios="1"/>
  <protectedRanges>
    <protectedRange sqref="E12:F12" name="DATOS_1"/>
  </protectedRanges>
  <mergeCells count="41">
    <mergeCell ref="A26:L26"/>
    <mergeCell ref="C22:L22"/>
    <mergeCell ref="C23:L23"/>
    <mergeCell ref="A22:B22"/>
    <mergeCell ref="A25:L25"/>
    <mergeCell ref="A24:L24"/>
    <mergeCell ref="A20:L20"/>
    <mergeCell ref="A9:B9"/>
    <mergeCell ref="E10:L10"/>
    <mergeCell ref="C10:C11"/>
    <mergeCell ref="A10:A11"/>
    <mergeCell ref="C9:L9"/>
    <mergeCell ref="A15:L15"/>
    <mergeCell ref="A14:L14"/>
    <mergeCell ref="D10:D11"/>
    <mergeCell ref="A18:L18"/>
    <mergeCell ref="A21:B21"/>
    <mergeCell ref="A5:B5"/>
    <mergeCell ref="A6:B6"/>
    <mergeCell ref="A7:B7"/>
    <mergeCell ref="A8:B8"/>
    <mergeCell ref="A17:L17"/>
    <mergeCell ref="A13:F13"/>
    <mergeCell ref="C6:J6"/>
    <mergeCell ref="C7:J7"/>
    <mergeCell ref="C8:F8"/>
    <mergeCell ref="A16:L16"/>
    <mergeCell ref="K8:L8"/>
    <mergeCell ref="B10:B11"/>
    <mergeCell ref="A19:L19"/>
    <mergeCell ref="G8:J8"/>
    <mergeCell ref="C21:L21"/>
    <mergeCell ref="K3:L4"/>
    <mergeCell ref="C5:J5"/>
    <mergeCell ref="A1:B2"/>
    <mergeCell ref="A3:B3"/>
    <mergeCell ref="A4:B4"/>
    <mergeCell ref="C1:J2"/>
    <mergeCell ref="C3:J3"/>
    <mergeCell ref="C4:J4"/>
    <mergeCell ref="K1:L2"/>
  </mergeCells>
  <conditionalFormatting sqref="H12">
    <cfRule type="cellIs" dxfId="2" priority="4" operator="equal">
      <formula>L12</formula>
    </cfRule>
    <cfRule type="cellIs" dxfId="1" priority="5" operator="lessThan">
      <formula>L12</formula>
    </cfRule>
    <cfRule type="cellIs" dxfId="0" priority="6" operator="greaterThan">
      <formula>L12</formula>
    </cfRule>
  </conditionalFormatting>
  <hyperlinks>
    <hyperlink ref="A20:L20" r:id="rId1" display="Tener en cuenta los Valores Asociados al Contrato según el Estatuto Tributario Municipal"/>
  </hyperlinks>
  <printOptions horizontalCentered="1" verticalCentered="1"/>
  <pageMargins left="0.7" right="0.7" top="0.75" bottom="0.75" header="0.3" footer="0.3"/>
  <pageSetup paperSize="5" scale="30" orientation="landscape" horizontalDpi="300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F4"/>
  <sheetViews>
    <sheetView workbookViewId="0">
      <selection activeCell="F4" sqref="F4"/>
    </sheetView>
  </sheetViews>
  <sheetFormatPr baseColWidth="10" defaultRowHeight="12.75" x14ac:dyDescent="0.2"/>
  <sheetData>
    <row r="4" spans="5:6" x14ac:dyDescent="0.2">
      <c r="E4">
        <f>138560*20%</f>
        <v>27712</v>
      </c>
      <c r="F4">
        <f>138560-E4</f>
        <v>110848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1FE30302-745C-4545-8920-87291033ABDE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invitacion</vt:lpstr>
      <vt:lpstr>Hoja1</vt:lpstr>
      <vt:lpstr>invitacion!Títulos_a_imprimir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USER</cp:lastModifiedBy>
  <cp:lastPrinted>2024-05-08T12:52:30Z</cp:lastPrinted>
  <dcterms:created xsi:type="dcterms:W3CDTF">2006-11-20T19:37:40Z</dcterms:created>
  <dcterms:modified xsi:type="dcterms:W3CDTF">2026-09-30T21:07:06Z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