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13_ncr:1_{5628BB3F-2BCC-4728-AC0C-E4FD3F1E86CD}" xr6:coauthVersionLast="47" xr6:coauthVersionMax="47" xr10:uidLastSave="{00000000-0000-0000-0000-000000000000}"/>
  <bookViews>
    <workbookView xWindow="-120" yWindow="-120" windowWidth="29040" windowHeight="15720" xr2:uid="{00000000-000D-0000-FFFF-FFFF00000000}"/>
  </bookViews>
  <sheets>
    <sheet name="Propuesta Economica" sheetId="1" r:id="rId1"/>
  </sheets>
  <definedNames>
    <definedName name="_xlnm._FilterDatabase" localSheetId="0" hidden="1">'Propuesta Economica'!$A$21:$H$51</definedName>
    <definedName name="_xlnm.Print_Area" localSheetId="0">'Propuesta Economica'!$A$1:$H$196</definedName>
    <definedName name="_xlnm.Print_Titles" localSheetId="0">'Propuesta Economica'!#REF!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8" i="1" l="1"/>
  <c r="G169" i="1"/>
  <c r="G170" i="1"/>
  <c r="G171" i="1"/>
  <c r="G172" i="1"/>
  <c r="G173" i="1"/>
  <c r="G174" i="1"/>
  <c r="G175" i="1"/>
  <c r="G176" i="1"/>
  <c r="G177" i="1"/>
  <c r="G178" i="1"/>
  <c r="G179" i="1"/>
  <c r="G180" i="1"/>
  <c r="G181" i="1"/>
  <c r="G182" i="1"/>
  <c r="G167" i="1"/>
  <c r="G140" i="1"/>
  <c r="G141" i="1"/>
  <c r="G142" i="1"/>
  <c r="G143" i="1"/>
  <c r="G144" i="1"/>
  <c r="G145" i="1"/>
  <c r="G146" i="1"/>
  <c r="G147" i="1"/>
  <c r="G148" i="1"/>
  <c r="G149" i="1"/>
  <c r="G150" i="1"/>
  <c r="G151" i="1"/>
  <c r="G152" i="1"/>
  <c r="G153" i="1"/>
  <c r="G154" i="1"/>
  <c r="G155" i="1"/>
  <c r="G156" i="1"/>
  <c r="G157" i="1"/>
  <c r="G158" i="1"/>
  <c r="G159" i="1"/>
  <c r="G160" i="1"/>
  <c r="G162" i="1"/>
  <c r="G163" i="1"/>
  <c r="G164" i="1"/>
  <c r="G165" i="1"/>
  <c r="G166" i="1"/>
  <c r="G138" i="1"/>
  <c r="G110" i="1"/>
  <c r="G111" i="1"/>
  <c r="G112" i="1"/>
  <c r="G113" i="1"/>
  <c r="G114" i="1"/>
  <c r="G115" i="1"/>
  <c r="G116" i="1"/>
  <c r="G117" i="1"/>
  <c r="G119" i="1"/>
  <c r="G120" i="1"/>
  <c r="G121" i="1"/>
  <c r="G122" i="1"/>
  <c r="G123" i="1"/>
  <c r="G124" i="1"/>
  <c r="G125" i="1"/>
  <c r="G126" i="1"/>
  <c r="G127" i="1"/>
  <c r="G128" i="1"/>
  <c r="G129" i="1"/>
  <c r="G130" i="1"/>
  <c r="G131" i="1"/>
  <c r="G132" i="1"/>
  <c r="G133" i="1"/>
  <c r="G134" i="1"/>
  <c r="G135" i="1"/>
  <c r="G136" i="1"/>
  <c r="G137" i="1"/>
  <c r="G109" i="1"/>
  <c r="G81" i="1"/>
  <c r="G82" i="1"/>
  <c r="G83" i="1"/>
  <c r="G84" i="1"/>
  <c r="G85" i="1"/>
  <c r="G86" i="1"/>
  <c r="G87" i="1"/>
  <c r="G88" i="1"/>
  <c r="G89" i="1"/>
  <c r="G90" i="1"/>
  <c r="G91" i="1"/>
  <c r="G92" i="1"/>
  <c r="G93" i="1"/>
  <c r="G94" i="1"/>
  <c r="G95" i="1"/>
  <c r="G96" i="1"/>
  <c r="G98" i="1"/>
  <c r="G99" i="1"/>
  <c r="G100" i="1"/>
  <c r="G101" i="1"/>
  <c r="G102" i="1"/>
  <c r="G103" i="1"/>
  <c r="G104" i="1"/>
  <c r="G105" i="1"/>
  <c r="G106" i="1"/>
  <c r="G107" i="1"/>
  <c r="G108" i="1"/>
  <c r="G80" i="1"/>
  <c r="G53" i="1"/>
  <c r="G56" i="1"/>
  <c r="G57" i="1"/>
  <c r="G58" i="1"/>
  <c r="G59" i="1"/>
  <c r="G60" i="1"/>
  <c r="G61" i="1"/>
  <c r="G62" i="1"/>
  <c r="G63" i="1"/>
  <c r="G64" i="1"/>
  <c r="G65" i="1"/>
  <c r="G66" i="1"/>
  <c r="G67" i="1"/>
  <c r="G68" i="1"/>
  <c r="G69" i="1"/>
  <c r="G70" i="1"/>
  <c r="G71" i="1"/>
  <c r="G72" i="1"/>
  <c r="G73" i="1"/>
  <c r="G74" i="1"/>
  <c r="G75" i="1"/>
  <c r="G77" i="1"/>
  <c r="G78" i="1"/>
  <c r="G79" i="1"/>
  <c r="G51" i="1"/>
  <c r="G23" i="1"/>
  <c r="G26" i="1"/>
  <c r="G28" i="1"/>
  <c r="G31" i="1"/>
  <c r="G33" i="1"/>
  <c r="G36" i="1"/>
  <c r="G38" i="1"/>
  <c r="G41" i="1"/>
  <c r="G43" i="1"/>
  <c r="G46" i="1"/>
  <c r="G48" i="1"/>
  <c r="G22" i="1"/>
  <c r="G20" i="1"/>
  <c r="G18" i="1"/>
  <c r="G184" i="1" l="1"/>
  <c r="G185" i="1" s="1"/>
  <c r="G186" i="1" s="1"/>
</calcChain>
</file>

<file path=xl/sharedStrings.xml><?xml version="1.0" encoding="utf-8"?>
<sst xmlns="http://schemas.openxmlformats.org/spreadsheetml/2006/main" count="344" uniqueCount="88">
  <si>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</si>
  <si>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</si>
  <si>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</si>
  <si>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</si>
  <si>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</si>
  <si>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</si>
  <si>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</si>
  <si>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</si>
  <si>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</si>
  <si>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</si>
  <si>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</si>
  <si>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ITEM</t>
  </si>
  <si>
    <t>DESCRIPCIÓN</t>
  </si>
  <si>
    <t>UND</t>
  </si>
  <si>
    <t>CANT.</t>
  </si>
  <si>
    <t>VR UNITARIO</t>
  </si>
  <si>
    <t>VR TOTAL</t>
  </si>
  <si>
    <t>Nota 1:</t>
  </si>
  <si>
    <r>
      <t>Nota 2</t>
    </r>
    <r>
      <rPr>
        <sz val="10"/>
        <color rgb="FF000000"/>
        <rFont val="Arial"/>
      </rPr>
      <t>:</t>
    </r>
  </si>
  <si>
    <r>
      <t>Nota 3</t>
    </r>
    <r>
      <rPr>
        <sz val="10"/>
        <color rgb="FF000000"/>
        <rFont val="Arial"/>
      </rPr>
      <t>:</t>
    </r>
  </si>
  <si>
    <t>Nota 4:</t>
  </si>
  <si>
    <t>Nota 5:</t>
  </si>
  <si>
    <t>Nota 6:</t>
  </si>
  <si>
    <t>Nota 7:</t>
  </si>
  <si>
    <t xml:space="preserve">El contratista está en la obligación de mantener los precios ofrecidos en su oferta. En ningún caso podrá cambiar o modificar los precios establecidos durante la ejecución del contrato.  </t>
  </si>
  <si>
    <t xml:space="preserve">Mantenimiento general del equipo, limpieza de filtros de aire (evaporadora), desincrustación química de serpentines (evaporadora y condensadora),  elementos electromecánicos (limpieza y lubricación), lubricación de partes móviles, ajuste de borneras y  terminales electricas, evaluación de variables de voltaje, amperaje  y presiones de refrigerante, ajustes de refrigerante. Entrega de informe de mantenimiento. </t>
  </si>
  <si>
    <t>AIRES ACONDICIONADOS CONVENCIONALES (TIPO  VENTANA)</t>
  </si>
  <si>
    <t xml:space="preserve">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Entrega de informe de mantenimiento. </t>
  </si>
  <si>
    <t>AIRES ACONDICIONADOS MULTI INVERTER o VRF (TIPO  MINI SPLIT, PISO TECHO Ó CASSETTE)</t>
  </si>
  <si>
    <t xml:space="preserve">CONDENSADORA: 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ajustes de refrigerante. Entrega de informe de mantenimiento. </t>
  </si>
  <si>
    <t xml:space="preserve">EVAPORADORA: 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ajustes de refrigerante. Entrega de informe de mantenimiento. </t>
  </si>
  <si>
    <t>BAJO CAUCA</t>
  </si>
  <si>
    <t>AIRES ACONDICIONADOS CONVENCIONALES E  INVERTER (TIPO  MINI SPLIT , PISO TECHO Ó CASSETTE)</t>
  </si>
  <si>
    <t>MAGDALENA MEDIO</t>
  </si>
  <si>
    <t>NORDESTE</t>
  </si>
  <si>
    <t>OCCIDENTE</t>
  </si>
  <si>
    <t>SUROESTE</t>
  </si>
  <si>
    <t>URABÁ</t>
  </si>
  <si>
    <t>MANTENIMIENTO CORRECTIVO (REPUESTOS)</t>
  </si>
  <si>
    <t>AIRE ACONDICIONADO CONVENCIONAL, INVERTER,  MULTI INVERTER O VRF (VENTANA, MINISPLIT, PISO TECHO Ó CASSETTE) 12000 BTU</t>
  </si>
  <si>
    <t>Suministro y cargue de Refrigerante R22; Incluye todos los elementos necesarios para su correcta ejecución y funcionamiento.</t>
  </si>
  <si>
    <t>LIBRA</t>
  </si>
  <si>
    <t>Suministro y cargue de Refrigerante R410A; Incluye todos los elementos necesarios para su correcta ejecución y funcionamiento.</t>
  </si>
  <si>
    <t>Suministro e instalación de  KIT (Sensores de temperatura y anticongelamiento) (CONDENSADORA); Incluye todos los elementos necesarios para su correcta instalación y funcionamiento.</t>
  </si>
  <si>
    <t>Suministro e instalación de  KIT (Sensores de temperatura y anticongelamiento) (EVAPORADORA); Incluye todos los elementos necesarios para su correcta instalación y funcionamiento.</t>
  </si>
  <si>
    <t>Suministro e instalación de Kit de arranque  bajo torque (CONDENSADORA);  Incluye todos los elementos necesarios para su correcta instalación y funcionamiento.</t>
  </si>
  <si>
    <t>Suministro e instalación de Capacitor de marcha para compresor (CONDENSADORA);  Incluye todos los elementos necesarios para su correcta instalación y funcionamiento.</t>
  </si>
  <si>
    <t>Suministro e instalación de Capacitor para ventilador (CONDENSADORA); Incluye todos los elementos necesarios para su correcta instalación y funcionamiento.</t>
  </si>
  <si>
    <t>Suministro e instalación de Capacitor para ventilador (EVAPORADORA); Incluye todos los elementos necesarios para su correcta instalación y funcionamiento.</t>
  </si>
  <si>
    <t>Suministro e instalación de Motor del ventilador (CONDENSADORA); Incluye todos los elementos necesarios para su correcta instalación y funcionamiento.</t>
  </si>
  <si>
    <t>Suministro e instalación de Motor del ventilador (EVAPORADORA); Incluye todos los elementos necesarios para su correcta instalación y funcionamiento.</t>
  </si>
  <si>
    <t>Suministro e instalación de Compresor rotativo (CONDENSADORA); Incluye todos los elementos necesarios para su correcta instalación y funcionamiento.</t>
  </si>
  <si>
    <t>Suministro e instalación de Compresor rotativo Inverter (CONDENSADORA); Incluye todos los elementos necesarios para su correcta instalación y funcionamiento.</t>
  </si>
  <si>
    <t>Suministro e instalación de Tarjeta electrónica convencional ó inverter (EVAPORADORA); Incluye todos los elementos necesarios para su correcta instalación y funcionamiento.</t>
  </si>
  <si>
    <t>Suministro e instalación de Tarjeta electrónica  convencional ó inverter (CONDENSADORA); Incluye todos los elementos necesarios para su correcta instalación y funcionamiento.</t>
  </si>
  <si>
    <t>Suministro de Control remoto original (con pilas).</t>
  </si>
  <si>
    <t>Suministro e instalación de Control remoto generico (con pilas).</t>
  </si>
  <si>
    <t xml:space="preserve">Suministro e instalación de Aislamiento termico rubatex; Incluye todos los elementos necesarios para su correcta instalación y funcionamiento. </t>
  </si>
  <si>
    <t>M</t>
  </si>
  <si>
    <t xml:space="preserve">Suministro e instalación de Bomba de drenaje TIPO ORANGE;  Incluye todos los elementos necesarios para su correcta instalación y funcionamiento. </t>
  </si>
  <si>
    <t xml:space="preserve">Construcción de trampa de aceite para aire acondicionado;  Incluye todos los elementos necesarios para su correcta ejecución y funcionamiento. </t>
  </si>
  <si>
    <t xml:space="preserve">Corrección de fugas, prueba de estanqueidad (hidroestática), prueba de vacío;  Incluye todos los elementos necesarios para su correcta ejecución y funcionamiento. </t>
  </si>
  <si>
    <t>GLB</t>
  </si>
  <si>
    <t>AIRE ACONDICIONADO CONVENCIONAL, INVERTER, MULTI INVERTER O VRF (VENTANA, MINISPLIT, PISO TECHO Ó CASSETTE) 18000 BTU</t>
  </si>
  <si>
    <t>AIRE ACONDICIONADO CONVENCIONAL, INVERTER, MULTI INVERTER O VRF (VENTANA, MINISPLIT, PISO TECHO Ó CASSETTE) 24000 BTU</t>
  </si>
  <si>
    <t>AIRE ACONDICIONADO CONVENCIONAL,  INVERTER, MULTI INVERTER O VRF (MINISPLIT, PISO TECHO Ó CASSETTE) 36000 BTU</t>
  </si>
  <si>
    <t>Suministro y cargue de Refrigerante  R410A; Incluye todos los elementos necesarios para su correcta ejecución y funcionamiento.</t>
  </si>
  <si>
    <t>Suministro e instalación de Compresor scroll (CONDENSADORA); Incluye todos los elementos necesarios para su correcta instalación y funcionamiento.</t>
  </si>
  <si>
    <t>Suministro e instalación de Compresor Inverter (CONDENSADORA); Incluye todos los elementos necesarios para su correcta instalación y funcionamiento.</t>
  </si>
  <si>
    <t>AIRE ACONDICIONADO CONVENCIONAL, INVERTER, MULTI INVERTER O VRF (MINISPLIT, PISO TECHO Ó CASSETTE) 48000 BTU</t>
  </si>
  <si>
    <t>Suministro e instalación de Kit de arranque  alto  torque (CONDENSADORA);  Incluye todos los elementos necesarios para su correcta instalación y funcionamiento.</t>
  </si>
  <si>
    <t xml:space="preserve">Suministro e instalación de Bobina Solenoide (CONDENSADORA) para aires multi inverter o VRF;  Incluye todos los elementos necesarios para su correcta instalación y funcionamiento. </t>
  </si>
  <si>
    <t>AIRE ACONDICIONADO CONVENCIONAL,  INVERTER, MULTI INVERTER O VRF (MINISPLIT, PISO TECHO Ó CASSETTE) 60000 BTU</t>
  </si>
  <si>
    <t>SUBTOTAL</t>
  </si>
  <si>
    <t>IVA</t>
  </si>
  <si>
    <t>TOTAL</t>
  </si>
  <si>
    <t>PRESTACIÓN DEL SERVICIO DE MANTENIMIENTO PREVENTIVO Y/O CORRECTIVO DE LOS EQUIPOS DE AIRE ACONDICIONADO INSTALADOS EN LAS SEDES JUDICIALES Y/O DEPENDENCIAS ADMINISTRATIVAS A CARGO DE LA DIRECCIÓN SECCIONAL DE ADMINISTRACIÓN JUDICIAL DE MEDELLÍN EN EL DEPARTAMENTO DE ANTIOQUIA</t>
  </si>
  <si>
    <t>SAMC009-2026</t>
  </si>
  <si>
    <t>MEDELLÍN Y ÁREA METROPOLITANA</t>
  </si>
  <si>
    <t>MANTNIMIENTO PREVENTIVO</t>
  </si>
  <si>
    <t xml:space="preserve">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t>
  </si>
  <si>
    <t xml:space="preserve">Los proponentes no podrán exceder el VALOR UNITARIO PROMEDIO (ANTES DE IVA) de cada ítem, ni el valor del presupuesto oficial establecido en el estudio de mercado, so pena de rechazo. En todo caso la propuesta será evaluada con el precio unitario antes de IVA.  
El FORMATO 5 – ANEXO A LA OFERTA ECONÓMICA, tiene que coincidir con el valor presentado en SECOP II. </t>
  </si>
  <si>
    <t>El contrato se celebrará por el valor total del presupuesto oficial, incluido el IVA y demás contribuciones de ley, que asciende a la suma de TRESCIENTOS MILLONES DE PESOS ($300.000.000,00) M/CTE, bajo la modalidad de precios unitarios con bolsa presupuestal. La ejecución se realizará conforme a las necesidades reales del servicio y hasta agotar la disponibilidad presupuestal, sin que ello implique obligación para la Entidad de ejecutar la totalidad del valor contratado.</t>
  </si>
  <si>
    <t>Es necesario precisar que el estudio de mercado se realizó con fundamento en la estructuración de precios unitarios por cada uno de los ítems requeridos, conforme a las especificaciones técnicas definidas por la Entidad. Como resultado de dicho análisis, el estudio de mercado arrojó un valor total estimado de SESENTA Y CUATRO MILLONES CIENTO DIECISÉIS MIL DOSCIENTOS DIECISIETE PESOS M/CTE, INCLUIDO IVA ($ 64.116.217,00 ) correspondiente a la sumatoria de los valores unitarios promedios determinados para los ítems analizados. No obstante, el contrato se celebrará bajo la modalidad de precios unitarios con bolsa presupuestal, por un valor total de TRESCIENTOS MILLONES DE PESOS ($300.000.000,00) M/CTE, incluido IVA y demás tributos a que haya lugar, suma que constituye el límite máximo de ejecución contractual. En consecuencia, la ejecución se realizará conforme a las necesidades que se presenten durante la vigencia del contrato, aplicando los precios unitarios ofertados por el contratista a las cantidades efectivamente requeridas y autorizadas por la supervisión, hasta agotar la disponibilidad presupuestal, sin que en ningún caso pueda superarse el valor total del presupuesto oficial y el valor contractual final corresponderá exclusivamente a las cantidades efectivamente ejecutadas y recibidas a satisfacción por la supervisión.</t>
  </si>
  <si>
    <t>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t>
  </si>
  <si>
    <t>En caso de presentarse errores aritméticos en la oferta económica de los proponentes, el proponente aceptará que la entidad proceda a su corrección y, para todos los efectos, se tendrá en cuenta el valor corregido. 
Sera rechazada la oferta cuando, una vez hecha la corrección aritmética, si a ello hubiere lugar, la diferencia, en valor absoluto, entre el valor presentado y el nuevo valor corregido supere el uno por ciento (1 %) con respecto al valor total presentado en la propuesta, ya que dicha corrección impacte el valor final de la oferta.</t>
  </si>
  <si>
    <t>Nota 8:</t>
  </si>
  <si>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</sst>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3" formatCode="_-* #,##0.00_-;\-* #,##0.00_-;_-* &quot;-&quot;??_-;_-@_-"/>
    <numFmt numFmtId="165" formatCode="[$$-240A]\ #,##0"/>
    <numFmt numFmtId="166" formatCode="_-* #,##0_-;\-* #,##0_-;_-* &quot;-&quot;??_-;_-@_-"/>
  </numFmts>
  <fonts count="18" x14ac:knownFonts="1">
    <font>
      <sz val="11"/>
      <color theme="1"/>
      <name val="Calibri"/>
      <family val="2"/>
      <scheme val="minor"/>
    </font>
    <font>
      <sz val="11"/>
      <color theme="1"/>
      <name val="Calibri"/>
      <family val="2"/>
      <scheme val="minor"/>
    </font>
    <font>
      <sz val="11"/>
      <color theme="1"/>
      <name val="Arial"/>
      <family val="2"/>
    </font>
    <font>
      <sz val="8"/>
      <name val="Calibri"/>
      <family val="2"/>
      <scheme val="minor"/>
    </font>
    <font>
      <sz val="10"/>
      <name val="Arial"/>
      <family val="2"/>
    </font>
    <font>
      <sz val="12"/>
      <color theme="1"/>
      <name val="Arial"/>
      <family val="2"/>
    </font>
    <font>
      <sz val="10"/>
      <color theme="1"/>
      <name val="Arial"/>
      <family val="2"/>
    </font>
    <font>
      <b/>
      <sz val="10"/>
      <color theme="1"/>
      <name val="Arial"/>
      <family val="2"/>
    </font>
    <font>
      <b/>
      <sz val="10"/>
      <name val="Arial"/>
      <family val="2"/>
    </font>
    <font>
      <b/>
      <sz val="10"/>
      <name val="Times New Roman"/>
    </font>
    <font>
      <b/>
      <sz val="15"/>
      <color theme="1"/>
      <name val="Arial"/>
      <family val="2"/>
    </font>
    <font>
      <b/>
      <sz val="10"/>
      <color theme="1"/>
      <name val="Arial"/>
    </font>
    <font>
      <sz val="10"/>
      <color theme="1"/>
      <name val="Arial"/>
    </font>
    <font>
      <b/>
      <sz val="10"/>
      <color rgb="FF000000"/>
      <name val="Arial"/>
    </font>
    <font>
      <sz val="10"/>
      <color rgb="FF000000"/>
      <name val="Arial"/>
    </font>
    <font>
      <sz val="8"/>
      <color rgb="FF000000"/>
      <name val="Calibri"/>
      <family val="2"/>
      <scheme val="minor"/>
    </font>
    <font>
      <b/>
      <sz val="8"/>
      <color rgb="FF000000"/>
      <name val="Calibri"/>
      <family val="2"/>
      <scheme val="minor"/>
    </font>
    <font>
      <b/>
      <sz val="10"/>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rgb="FFD9E0F1"/>
      </patternFill>
    </fill>
    <fill>
      <patternFill patternType="solid">
        <fgColor theme="0" tint="-0.34998626667073579"/>
        <bgColor indexed="64"/>
      </patternFill>
    </fill>
    <fill>
      <patternFill patternType="solid">
        <fgColor rgb="FFFFFFFF"/>
        <bgColor rgb="FF000000"/>
      </patternFill>
    </fill>
    <fill>
      <patternFill patternType="solid">
        <fgColor theme="0"/>
        <bgColor indexed="64"/>
      </patternFill>
    </fill>
    <fill>
      <patternFill patternType="solid">
        <fgColor rgb="FFE2EFDA"/>
        <bgColor rgb="FF000000"/>
      </patternFill>
    </fill>
  </fills>
  <borders count="49">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style="thin">
        <color indexed="64"/>
      </left>
      <right style="medium">
        <color rgb="FF000000"/>
      </right>
      <top style="thin">
        <color indexed="64"/>
      </top>
      <bottom style="thin">
        <color indexed="64"/>
      </bottom>
      <diagonal/>
    </border>
    <border>
      <left/>
      <right style="medium">
        <color rgb="FF000000"/>
      </right>
      <top/>
      <bottom style="thin">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style="thin">
        <color indexed="64"/>
      </top>
      <bottom/>
      <diagonal/>
    </border>
    <border>
      <left style="thin">
        <color indexed="64"/>
      </left>
      <right style="medium">
        <color rgb="FF000000"/>
      </right>
      <top style="thin">
        <color indexed="64"/>
      </top>
      <bottom/>
      <diagonal/>
    </border>
    <border>
      <left style="medium">
        <color rgb="FF000000"/>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medium">
        <color indexed="64"/>
      </top>
      <bottom style="thin">
        <color indexed="64"/>
      </bottom>
      <diagonal/>
    </border>
  </borders>
  <cellStyleXfs count="7">
    <xf numFmtId="0" fontId="0" fillId="0" borderId="0"/>
    <xf numFmtId="9" fontId="1" fillId="0" borderId="0" applyFont="0" applyFill="0" applyBorder="0" applyAlignment="0" applyProtection="0"/>
    <xf numFmtId="0" fontId="4" fillId="0" borderId="0"/>
    <xf numFmtId="0" fontId="5" fillId="0" borderId="0"/>
    <xf numFmtId="0" fontId="2" fillId="0" borderId="0"/>
    <xf numFmtId="0" fontId="4" fillId="0" borderId="0"/>
    <xf numFmtId="43" fontId="1" fillId="0" borderId="0" applyFont="0" applyFill="0" applyBorder="0" applyAlignment="0" applyProtection="0"/>
  </cellStyleXfs>
  <cellXfs count="103">
    <xf numFmtId="0" fontId="0" fillId="0" borderId="0" xfId="0"/>
    <xf numFmtId="0" fontId="6" fillId="0" borderId="0" xfId="0" applyFont="1" applyAlignment="1">
      <alignment horizontal="center" vertical="center"/>
    </xf>
    <xf numFmtId="0" fontId="6" fillId="0" borderId="0" xfId="0" applyFont="1" applyAlignment="1">
      <alignment vertical="center" wrapText="1"/>
    </xf>
    <xf numFmtId="166" fontId="6" fillId="0" borderId="0" xfId="6" applyNumberFormat="1" applyFont="1" applyAlignment="1">
      <alignment vertical="center"/>
    </xf>
    <xf numFmtId="165" fontId="6"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horizontal="center" vertical="center"/>
    </xf>
    <xf numFmtId="166" fontId="7" fillId="0" borderId="0" xfId="6" applyNumberFormat="1" applyFont="1" applyAlignment="1">
      <alignment horizontal="center" vertical="center"/>
    </xf>
    <xf numFmtId="0" fontId="7" fillId="0" borderId="0" xfId="0" applyFont="1" applyAlignment="1">
      <alignment vertical="center"/>
    </xf>
    <xf numFmtId="0" fontId="7" fillId="0" borderId="0" xfId="0" applyFont="1" applyAlignment="1">
      <alignment horizontal="left" vertical="top"/>
    </xf>
    <xf numFmtId="0" fontId="6" fillId="7" borderId="15" xfId="0" applyFont="1" applyFill="1" applyBorder="1" applyAlignment="1">
      <alignment horizontal="center" vertical="center"/>
    </xf>
    <xf numFmtId="0" fontId="6" fillId="7" borderId="18" xfId="0" applyFont="1" applyFill="1" applyBorder="1" applyAlignment="1">
      <alignment horizontal="center" vertical="center"/>
    </xf>
    <xf numFmtId="0" fontId="6" fillId="7" borderId="20" xfId="0" applyFont="1" applyFill="1" applyBorder="1" applyAlignment="1">
      <alignment horizontal="center" vertical="center"/>
    </xf>
    <xf numFmtId="0" fontId="4" fillId="0" borderId="18" xfId="0" applyFont="1" applyBorder="1" applyAlignment="1">
      <alignment horizontal="justify" vertical="center" wrapText="1"/>
    </xf>
    <xf numFmtId="0" fontId="4" fillId="0" borderId="0" xfId="0" applyFont="1" applyAlignment="1">
      <alignment horizontal="justify" vertical="center" wrapText="1"/>
    </xf>
    <xf numFmtId="166" fontId="4" fillId="0" borderId="0" xfId="6" applyNumberFormat="1" applyFont="1" applyBorder="1" applyAlignment="1">
      <alignment horizontal="justify" vertical="center" wrapText="1"/>
    </xf>
    <xf numFmtId="0" fontId="4" fillId="0" borderId="19" xfId="0" applyFont="1" applyBorder="1" applyAlignment="1">
      <alignment horizontal="justify" vertical="center" wrapText="1"/>
    </xf>
    <xf numFmtId="0" fontId="11" fillId="5" borderId="32" xfId="0" applyFont="1" applyFill="1" applyBorder="1" applyAlignment="1">
      <alignment horizontal="center" vertical="center" wrapText="1"/>
    </xf>
    <xf numFmtId="0" fontId="11" fillId="5" borderId="3" xfId="0" applyFont="1" applyFill="1" applyBorder="1" applyAlignment="1">
      <alignment horizontal="center" vertical="center" wrapText="1"/>
    </xf>
    <xf numFmtId="166" fontId="11" fillId="5" borderId="3" xfId="6" applyNumberFormat="1" applyFont="1" applyFill="1" applyBorder="1" applyAlignment="1">
      <alignment horizontal="center" vertical="center" wrapText="1"/>
    </xf>
    <xf numFmtId="165" fontId="11" fillId="5" borderId="33" xfId="0" applyNumberFormat="1" applyFont="1" applyFill="1" applyBorder="1" applyAlignment="1">
      <alignment horizontal="center" vertical="center" wrapText="1"/>
    </xf>
    <xf numFmtId="165" fontId="12" fillId="0" borderId="34" xfId="0" applyNumberFormat="1" applyFont="1" applyBorder="1" applyAlignment="1">
      <alignment vertical="center"/>
    </xf>
    <xf numFmtId="0" fontId="12" fillId="0" borderId="18" xfId="0"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xf>
    <xf numFmtId="2" fontId="12" fillId="0" borderId="11" xfId="0" applyNumberFormat="1" applyFont="1" applyBorder="1" applyAlignment="1">
      <alignment horizontal="center" vertical="center"/>
    </xf>
    <xf numFmtId="166" fontId="12" fillId="0" borderId="11" xfId="6" applyNumberFormat="1" applyFont="1" applyBorder="1" applyAlignment="1">
      <alignment vertical="center"/>
    </xf>
    <xf numFmtId="165" fontId="12" fillId="0" borderId="35" xfId="0" applyNumberFormat="1" applyFont="1" applyBorder="1" applyAlignment="1">
      <alignment vertical="center"/>
    </xf>
    <xf numFmtId="0" fontId="11" fillId="2" borderId="36" xfId="0" applyFont="1" applyFill="1" applyBorder="1" applyAlignment="1">
      <alignment horizontal="center" vertical="center"/>
    </xf>
    <xf numFmtId="0" fontId="11" fillId="2" borderId="1" xfId="0" applyFont="1" applyFill="1" applyBorder="1" applyAlignment="1">
      <alignment vertical="center" wrapText="1"/>
    </xf>
    <xf numFmtId="0" fontId="11" fillId="2" borderId="1" xfId="0" applyFont="1" applyFill="1" applyBorder="1" applyAlignment="1">
      <alignment horizontal="center" vertical="center"/>
    </xf>
    <xf numFmtId="166" fontId="11" fillId="2" borderId="12" xfId="6" applyNumberFormat="1" applyFont="1" applyFill="1" applyBorder="1" applyAlignment="1">
      <alignment vertical="center"/>
    </xf>
    <xf numFmtId="165" fontId="11" fillId="2" borderId="37" xfId="0" applyNumberFormat="1" applyFont="1" applyFill="1" applyBorder="1" applyAlignment="1">
      <alignment vertical="center"/>
    </xf>
    <xf numFmtId="0" fontId="12" fillId="0" borderId="38" xfId="0" applyFont="1" applyBorder="1" applyAlignment="1">
      <alignment horizontal="center" vertical="center"/>
    </xf>
    <xf numFmtId="0" fontId="12" fillId="0" borderId="13" xfId="0" applyFont="1" applyBorder="1" applyAlignment="1">
      <alignment vertical="center" wrapText="1"/>
    </xf>
    <xf numFmtId="0" fontId="12" fillId="0" borderId="13" xfId="0" applyFont="1" applyBorder="1" applyAlignment="1">
      <alignment horizontal="center" vertical="center"/>
    </xf>
    <xf numFmtId="9" fontId="12" fillId="0" borderId="13" xfId="1" applyFont="1" applyBorder="1" applyAlignment="1" applyProtection="1">
      <alignment horizontal="center" vertical="center"/>
    </xf>
    <xf numFmtId="9" fontId="12" fillId="0" borderId="14" xfId="1" applyFont="1" applyBorder="1" applyAlignment="1" applyProtection="1">
      <alignment horizontal="center" vertical="center"/>
    </xf>
    <xf numFmtId="165" fontId="12" fillId="0" borderId="39" xfId="0" applyNumberFormat="1" applyFont="1" applyBorder="1" applyAlignment="1">
      <alignment vertical="center"/>
    </xf>
    <xf numFmtId="0" fontId="11" fillId="2" borderId="40" xfId="0" applyFont="1" applyFill="1" applyBorder="1" applyAlignment="1">
      <alignment horizontal="center" vertical="center"/>
    </xf>
    <xf numFmtId="0" fontId="11" fillId="2" borderId="5" xfId="0" applyFont="1" applyFill="1" applyBorder="1" applyAlignment="1">
      <alignment vertical="center" wrapText="1"/>
    </xf>
    <xf numFmtId="0" fontId="11" fillId="2" borderId="5" xfId="0" applyFont="1" applyFill="1" applyBorder="1" applyAlignment="1">
      <alignment horizontal="center" vertical="center"/>
    </xf>
    <xf numFmtId="166" fontId="11" fillId="2" borderId="6" xfId="6" applyNumberFormat="1" applyFont="1" applyFill="1" applyBorder="1" applyAlignment="1">
      <alignment vertical="center"/>
    </xf>
    <xf numFmtId="165" fontId="11" fillId="2" borderId="33" xfId="0" applyNumberFormat="1" applyFont="1" applyFill="1" applyBorder="1" applyAlignment="1">
      <alignment vertical="center"/>
    </xf>
    <xf numFmtId="166" fontId="12" fillId="0" borderId="0" xfId="6" applyNumberFormat="1" applyFont="1" applyAlignment="1">
      <alignment vertical="center"/>
    </xf>
    <xf numFmtId="165" fontId="12" fillId="0" borderId="0" xfId="0" applyNumberFormat="1" applyFont="1" applyAlignment="1">
      <alignment vertical="center"/>
    </xf>
    <xf numFmtId="0" fontId="11" fillId="0" borderId="26" xfId="0" applyFont="1" applyBorder="1" applyAlignment="1">
      <alignment horizontal="left" vertical="center"/>
    </xf>
    <xf numFmtId="0" fontId="13" fillId="0" borderId="41" xfId="0" applyFont="1" applyBorder="1" applyAlignment="1">
      <alignment vertical="center"/>
    </xf>
    <xf numFmtId="0" fontId="13" fillId="0" borderId="2" xfId="0" applyFont="1" applyBorder="1" applyAlignment="1">
      <alignment vertical="center"/>
    </xf>
    <xf numFmtId="0" fontId="15" fillId="6" borderId="2" xfId="0" applyFont="1" applyFill="1" applyBorder="1" applyAlignment="1">
      <alignment horizontal="center" vertical="center"/>
    </xf>
    <xf numFmtId="8" fontId="15" fillId="0" borderId="10" xfId="0" applyNumberFormat="1" applyFont="1" applyBorder="1" applyAlignment="1">
      <alignment vertical="center"/>
    </xf>
    <xf numFmtId="8" fontId="15" fillId="0" borderId="0" xfId="0" applyNumberFormat="1" applyFont="1" applyAlignment="1">
      <alignment vertical="center"/>
    </xf>
    <xf numFmtId="165" fontId="12" fillId="0" borderId="2" xfId="0" applyNumberFormat="1" applyFont="1" applyBorder="1" applyAlignment="1">
      <alignment vertical="center"/>
    </xf>
    <xf numFmtId="0" fontId="17" fillId="0" borderId="2" xfId="0" applyFont="1" applyBorder="1" applyAlignment="1">
      <alignment vertical="center"/>
    </xf>
    <xf numFmtId="0" fontId="15" fillId="6" borderId="2" xfId="0" applyFont="1" applyFill="1" applyBorder="1" applyAlignment="1">
      <alignment horizontal="left" vertical="center" wrapText="1"/>
    </xf>
    <xf numFmtId="8" fontId="15" fillId="6" borderId="2" xfId="0" applyNumberFormat="1" applyFont="1" applyFill="1" applyBorder="1" applyAlignment="1">
      <alignment vertical="center"/>
    </xf>
    <xf numFmtId="0" fontId="6" fillId="0" borderId="0" xfId="0" applyFont="1" applyAlignment="1">
      <alignment horizontal="left" vertical="top" wrapText="1"/>
    </xf>
    <xf numFmtId="0" fontId="6" fillId="0" borderId="42" xfId="0" applyFont="1" applyBorder="1" applyAlignment="1">
      <alignment horizontal="left" vertical="center" wrapText="1"/>
    </xf>
    <xf numFmtId="0" fontId="12" fillId="0" borderId="43" xfId="0" applyFont="1" applyBorder="1" applyAlignment="1">
      <alignment horizontal="left" vertical="center" wrapText="1"/>
    </xf>
    <xf numFmtId="0" fontId="12" fillId="0" borderId="44" xfId="0" applyFont="1" applyBorder="1" applyAlignment="1">
      <alignment horizontal="left" vertical="center" wrapText="1"/>
    </xf>
    <xf numFmtId="0" fontId="6" fillId="0" borderId="9" xfId="0" applyFont="1" applyBorder="1" applyAlignment="1">
      <alignment horizontal="left" vertical="center" wrapText="1"/>
    </xf>
    <xf numFmtId="0" fontId="12" fillId="0" borderId="4" xfId="0" applyFont="1" applyBorder="1" applyAlignment="1">
      <alignment horizontal="left" vertical="center" wrapText="1"/>
    </xf>
    <xf numFmtId="0" fontId="12" fillId="0" borderId="10" xfId="0" applyFont="1" applyBorder="1" applyAlignment="1">
      <alignment horizontal="left" vertical="center" wrapText="1"/>
    </xf>
    <xf numFmtId="0" fontId="9" fillId="7" borderId="16" xfId="0" applyFont="1" applyFill="1" applyBorder="1" applyAlignment="1">
      <alignment horizontal="center" vertical="center" wrapText="1"/>
    </xf>
    <xf numFmtId="0" fontId="9" fillId="7" borderId="17"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19" xfId="0" applyFont="1" applyFill="1" applyBorder="1" applyAlignment="1">
      <alignment horizontal="center" vertical="center" wrapText="1"/>
    </xf>
    <xf numFmtId="0" fontId="9" fillId="7" borderId="21" xfId="0" applyFont="1" applyFill="1" applyBorder="1" applyAlignment="1">
      <alignment horizontal="center" vertical="center" wrapText="1"/>
    </xf>
    <xf numFmtId="0" fontId="9" fillId="7" borderId="22" xfId="0" applyFont="1" applyFill="1" applyBorder="1" applyAlignment="1">
      <alignment horizontal="center" vertical="center" wrapText="1"/>
    </xf>
    <xf numFmtId="0" fontId="8" fillId="3" borderId="26" xfId="0" applyFont="1" applyFill="1" applyBorder="1" applyAlignment="1">
      <alignment horizontal="left" vertical="center" wrapText="1"/>
    </xf>
    <xf numFmtId="0" fontId="8" fillId="3" borderId="28" xfId="0" applyFont="1" applyFill="1" applyBorder="1" applyAlignment="1">
      <alignment horizontal="left" vertical="center" wrapText="1"/>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8" fillId="4" borderId="26" xfId="0" applyFont="1" applyFill="1" applyBorder="1" applyAlignment="1">
      <alignment horizontal="left" vertical="center" wrapText="1"/>
    </xf>
    <xf numFmtId="0" fontId="8" fillId="4" borderId="28" xfId="0" applyFont="1" applyFill="1" applyBorder="1" applyAlignment="1">
      <alignment horizontal="left"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8" fillId="4" borderId="30"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0" borderId="29" xfId="0" applyFont="1" applyBorder="1" applyAlignment="1">
      <alignment horizontal="left" vertical="center"/>
    </xf>
    <xf numFmtId="0" fontId="8" fillId="0" borderId="30" xfId="0" applyFont="1" applyBorder="1" applyAlignment="1">
      <alignment horizontal="left" vertical="center"/>
    </xf>
    <xf numFmtId="0" fontId="16" fillId="8" borderId="9"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10" xfId="0" applyFont="1" applyFill="1" applyBorder="1" applyAlignment="1">
      <alignment horizontal="center" vertical="center"/>
    </xf>
    <xf numFmtId="0" fontId="6" fillId="0" borderId="9" xfId="0" applyFont="1" applyBorder="1" applyAlignment="1">
      <alignment horizontal="left" wrapText="1"/>
    </xf>
    <xf numFmtId="0" fontId="6" fillId="0" borderId="4" xfId="0" applyFont="1" applyBorder="1" applyAlignment="1">
      <alignment horizontal="left" wrapText="1"/>
    </xf>
    <xf numFmtId="0" fontId="6" fillId="0" borderId="10" xfId="0" applyFont="1" applyBorder="1" applyAlignment="1">
      <alignment horizontal="left" wrapText="1"/>
    </xf>
    <xf numFmtId="0" fontId="6" fillId="0" borderId="4" xfId="0" applyFont="1" applyBorder="1" applyAlignment="1">
      <alignment horizontal="left" vertical="center" wrapText="1"/>
    </xf>
    <xf numFmtId="0" fontId="6" fillId="0" borderId="10" xfId="0" applyFont="1" applyBorder="1" applyAlignment="1">
      <alignment horizontal="left" vertical="center" wrapText="1"/>
    </xf>
    <xf numFmtId="0" fontId="6" fillId="0" borderId="45" xfId="0" applyFont="1" applyBorder="1" applyAlignment="1">
      <alignment horizontal="left" vertical="center" wrapText="1"/>
    </xf>
    <xf numFmtId="0" fontId="12" fillId="0" borderId="46" xfId="0" applyFont="1" applyBorder="1" applyAlignment="1">
      <alignment horizontal="left" vertical="center" wrapText="1"/>
    </xf>
    <xf numFmtId="0" fontId="12" fillId="0" borderId="47" xfId="0" applyFont="1" applyBorder="1" applyAlignment="1">
      <alignment horizontal="left" vertical="center" wrapText="1"/>
    </xf>
    <xf numFmtId="0" fontId="15" fillId="0" borderId="2" xfId="0" applyFont="1" applyFill="1" applyBorder="1" applyAlignment="1">
      <alignment horizontal="center" vertical="center"/>
    </xf>
    <xf numFmtId="0" fontId="15" fillId="0" borderId="2" xfId="0" applyFont="1" applyFill="1" applyBorder="1" applyAlignment="1">
      <alignment horizontal="left" vertical="center" wrapText="1"/>
    </xf>
    <xf numFmtId="8" fontId="15" fillId="0" borderId="2" xfId="0" applyNumberFormat="1" applyFont="1" applyFill="1" applyBorder="1" applyAlignment="1">
      <alignment vertical="center"/>
    </xf>
    <xf numFmtId="0" fontId="15" fillId="6" borderId="2" xfId="0" applyFont="1" applyFill="1" applyBorder="1" applyAlignment="1">
      <alignment vertical="center" wrapText="1"/>
    </xf>
    <xf numFmtId="0" fontId="16" fillId="8" borderId="48" xfId="0" applyFont="1" applyFill="1" applyBorder="1" applyAlignment="1">
      <alignment horizontal="center" vertical="center"/>
    </xf>
    <xf numFmtId="0" fontId="16" fillId="8" borderId="7" xfId="0" applyFont="1" applyFill="1" applyBorder="1" applyAlignment="1">
      <alignment horizontal="center" vertical="center"/>
    </xf>
    <xf numFmtId="0" fontId="16" fillId="8" borderId="8" xfId="0" applyFont="1" applyFill="1" applyBorder="1" applyAlignment="1">
      <alignment horizontal="center" vertical="center"/>
    </xf>
  </cellXfs>
  <cellStyles count="7">
    <cellStyle name="Millares" xfId="6" builtinId="3"/>
    <cellStyle name="Normal" xfId="0" builtinId="0"/>
    <cellStyle name="Normal 10 2" xfId="2" xr:uid="{00000000-0005-0000-0000-000003000000}"/>
    <cellStyle name="Normal 2" xfId="3" xr:uid="{00000000-0005-0000-0000-000004000000}"/>
    <cellStyle name="Normal 3" xfId="4" xr:uid="{00000000-0005-0000-0000-000005000000}"/>
    <cellStyle name="Normal 9" xfId="5" xr:uid="{00000000-0005-0000-0000-000006000000}"/>
    <cellStyle name="Porcentaje" xfId="1" builtinId="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76200</xdr:rowOff>
    </xdr:from>
    <xdr:to>
      <xdr:col>2</xdr:col>
      <xdr:colOff>1400175</xdr:colOff>
      <xdr:row>2</xdr:row>
      <xdr:rowOff>209550</xdr:rowOff>
    </xdr:to>
    <xdr:pic>
      <xdr:nvPicPr>
        <xdr:cNvPr id="2" name="Imagen 1">
          <a:extLst>
            <a:ext uri="{FF2B5EF4-FFF2-40B4-BE49-F238E27FC236}">
              <a16:creationId xmlns:a16="http://schemas.microsoft.com/office/drawing/2014/main" id="{0B305A95-672A-4A2F-8CDA-40BE17C3411B}"/>
            </a:ext>
          </a:extLst>
        </xdr:cNvPr>
        <xdr:cNvPicPr>
          <a:picLocks noChangeAspect="1"/>
        </xdr:cNvPicPr>
      </xdr:nvPicPr>
      <xdr:blipFill>
        <a:blip xmlns:r="http://schemas.openxmlformats.org/officeDocument/2006/relationships" r:embed="rId1"/>
        <a:stretch>
          <a:fillRect/>
        </a:stretch>
      </xdr:blipFill>
      <xdr:spPr>
        <a:xfrm>
          <a:off x="276225" y="76200"/>
          <a:ext cx="2028825" cy="647700"/>
        </a:xfrm>
        <a:prstGeom prst="rect">
          <a:avLst/>
        </a:prstGeom>
      </xdr:spPr>
    </xdr:pic>
    <xdr:clientData/>
  </xdr:twoCellAnchor>
  <xdr:twoCellAnchor editAs="oneCell">
    <xdr:from>
      <xdr:col>8</xdr:col>
      <xdr:colOff>0</xdr:colOff>
      <xdr:row>10</xdr:row>
      <xdr:rowOff>0</xdr:rowOff>
    </xdr:from>
    <xdr:to>
      <xdr:col>10</xdr:col>
      <xdr:colOff>200025</xdr:colOff>
      <xdr:row>11</xdr:row>
      <xdr:rowOff>47625</xdr:rowOff>
    </xdr:to>
    <xdr:pic>
      <xdr:nvPicPr>
        <xdr:cNvPr id="3" name="Imagen 2">
          <a:extLst>
            <a:ext uri="{FF2B5EF4-FFF2-40B4-BE49-F238E27FC236}">
              <a16:creationId xmlns:a16="http://schemas.microsoft.com/office/drawing/2014/main" id="{4AFDFE5B-153A-AA2B-589A-00FF04456F15}"/>
            </a:ext>
            <a:ext uri="{147F2762-F138-4A5C-976F-8EAC2B608ADB}">
              <a16:predDERef xmlns:a16="http://schemas.microsoft.com/office/drawing/2014/main" pred="{0B305A95-672A-4A2F-8CDA-40BE17C3411B}"/>
            </a:ext>
          </a:extLst>
        </xdr:cNvPr>
        <xdr:cNvPicPr>
          <a:picLocks noChangeAspect="1"/>
        </xdr:cNvPicPr>
      </xdr:nvPicPr>
      <xdr:blipFill>
        <a:blip xmlns:r="http://schemas.openxmlformats.org/officeDocument/2006/relationships" r:embed="rId2"/>
        <a:stretch>
          <a:fillRect/>
        </a:stretch>
      </xdr:blipFill>
      <xdr:spPr>
        <a:xfrm>
          <a:off x="9296400" y="3086100"/>
          <a:ext cx="1724025" cy="304800"/>
        </a:xfrm>
        <a:prstGeom prst="rect">
          <a:avLst/>
        </a:prstGeom>
      </xdr:spPr>
    </xdr:pic>
    <xdr:clientData/>
  </xdr:twoCellAnchor>
  <xdr:twoCellAnchor editAs="oneCell">
    <xdr:from>
      <xdr:col>8</xdr:col>
      <xdr:colOff>0</xdr:colOff>
      <xdr:row>11</xdr:row>
      <xdr:rowOff>0</xdr:rowOff>
    </xdr:from>
    <xdr:to>
      <xdr:col>10</xdr:col>
      <xdr:colOff>200025</xdr:colOff>
      <xdr:row>12</xdr:row>
      <xdr:rowOff>47625</xdr:rowOff>
    </xdr:to>
    <xdr:pic>
      <xdr:nvPicPr>
        <xdr:cNvPr id="4" name="Imagen 3">
          <a:extLst>
            <a:ext uri="{FF2B5EF4-FFF2-40B4-BE49-F238E27FC236}">
              <a16:creationId xmlns:a16="http://schemas.microsoft.com/office/drawing/2014/main" id="{8975EE78-479F-795B-AF30-3957B140817E}"/>
            </a:ext>
            <a:ext uri="{147F2762-F138-4A5C-976F-8EAC2B608ADB}">
              <a16:predDERef xmlns:a16="http://schemas.microsoft.com/office/drawing/2014/main" pred="{4AFDFE5B-153A-AA2B-589A-00FF04456F15}"/>
            </a:ext>
          </a:extLst>
        </xdr:cNvPr>
        <xdr:cNvPicPr>
          <a:picLocks noChangeAspect="1"/>
        </xdr:cNvPicPr>
      </xdr:nvPicPr>
      <xdr:blipFill>
        <a:blip xmlns:r="http://schemas.openxmlformats.org/officeDocument/2006/relationships" r:embed="rId2"/>
        <a:stretch>
          <a:fillRect/>
        </a:stretch>
      </xdr:blipFill>
      <xdr:spPr>
        <a:xfrm>
          <a:off x="9296400" y="3343275"/>
          <a:ext cx="1724025" cy="304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97"/>
  <sheetViews>
    <sheetView tabSelected="1" view="pageBreakPreview" topLeftCell="A54" zoomScale="90" zoomScaleNormal="60" zoomScaleSheetLayoutView="90" workbookViewId="0">
      <selection activeCell="C194" sqref="C194:G194"/>
    </sheetView>
  </sheetViews>
  <sheetFormatPr baseColWidth="10" defaultColWidth="11.42578125" defaultRowHeight="12.75" x14ac:dyDescent="0.25"/>
  <cols>
    <col min="1" max="1" width="2.85546875" style="1" customWidth="1"/>
    <col min="2" max="2" width="10.7109375" style="1" customWidth="1"/>
    <col min="3" max="3" width="58" style="2" customWidth="1"/>
    <col min="4" max="4" width="10.85546875" style="1" customWidth="1"/>
    <col min="5" max="5" width="10.7109375" style="1" customWidth="1"/>
    <col min="6" max="6" width="17.7109375" style="3" customWidth="1"/>
    <col min="7" max="7" width="25.7109375" style="4" customWidth="1"/>
    <col min="8" max="8" width="2.85546875" style="5" customWidth="1"/>
    <col min="9" max="16384" width="11.42578125" style="5"/>
  </cols>
  <sheetData>
    <row r="1" spans="2:7" ht="20.25" customHeight="1" x14ac:dyDescent="0.25">
      <c r="B1" s="10"/>
      <c r="C1" s="63" t="s">
        <v>0</v>
      </c>
      <c r="D1" s="63"/>
      <c r="E1" s="63"/>
      <c r="F1" s="63"/>
      <c r="G1" s="64"/>
    </row>
    <row r="2" spans="2:7" ht="20.25" customHeight="1" x14ac:dyDescent="0.25">
      <c r="B2" s="11"/>
      <c r="C2" s="65" t="s">
        <v>1</v>
      </c>
      <c r="D2" s="65"/>
      <c r="E2" s="65"/>
      <c r="F2" s="65"/>
      <c r="G2" s="66"/>
    </row>
    <row r="3" spans="2:7" ht="20.25" customHeight="1" thickBot="1" x14ac:dyDescent="0.3">
      <c r="B3" s="12"/>
      <c r="C3" s="67" t="s">
        <v>2</v>
      </c>
      <c r="D3" s="67"/>
      <c r="E3" s="67"/>
      <c r="F3" s="67"/>
      <c r="G3" s="68"/>
    </row>
    <row r="5" spans="2:7" ht="20.25" thickBot="1" x14ac:dyDescent="0.3">
      <c r="B5" s="71" t="s">
        <v>3</v>
      </c>
      <c r="C5" s="72"/>
      <c r="D5" s="72"/>
      <c r="E5" s="72"/>
      <c r="F5" s="72"/>
      <c r="G5" s="73"/>
    </row>
    <row r="6" spans="2:7" ht="10.5" customHeight="1" thickBot="1" x14ac:dyDescent="0.3">
      <c r="B6" s="6"/>
      <c r="C6" s="6"/>
      <c r="D6" s="6"/>
      <c r="E6" s="6"/>
      <c r="F6" s="7"/>
      <c r="G6" s="6"/>
    </row>
    <row r="7" spans="2:7" ht="21.75" customHeight="1" x14ac:dyDescent="0.25">
      <c r="B7" s="76" t="s">
        <v>4</v>
      </c>
      <c r="C7" s="77"/>
      <c r="D7" s="77"/>
      <c r="E7" s="77"/>
      <c r="F7" s="77"/>
      <c r="G7" s="78"/>
    </row>
    <row r="8" spans="2:7" ht="12.75" customHeight="1" x14ac:dyDescent="0.25">
      <c r="B8" s="13"/>
      <c r="C8" s="14"/>
      <c r="D8" s="14"/>
      <c r="E8" s="14"/>
      <c r="F8" s="15"/>
      <c r="G8" s="16"/>
    </row>
    <row r="9" spans="2:7" ht="24.75" customHeight="1" x14ac:dyDescent="0.25">
      <c r="B9" s="79" t="s">
        <v>5</v>
      </c>
      <c r="C9" s="80"/>
      <c r="D9" s="69" t="s">
        <v>77</v>
      </c>
      <c r="E9" s="69"/>
      <c r="F9" s="69"/>
      <c r="G9" s="70"/>
    </row>
    <row r="10" spans="2:7" ht="79.5" customHeight="1" x14ac:dyDescent="0.25">
      <c r="B10" s="79" t="s">
        <v>6</v>
      </c>
      <c r="C10" s="80"/>
      <c r="D10" s="74" t="s">
        <v>76</v>
      </c>
      <c r="E10" s="74"/>
      <c r="F10" s="74"/>
      <c r="G10" s="75"/>
    </row>
    <row r="11" spans="2:7" ht="20.25" customHeight="1" x14ac:dyDescent="0.25">
      <c r="B11" s="79" t="s">
        <v>7</v>
      </c>
      <c r="C11" s="80"/>
      <c r="D11" s="74" t="s">
        <v>8</v>
      </c>
      <c r="E11" s="74"/>
      <c r="F11" s="74"/>
      <c r="G11" s="75"/>
    </row>
    <row r="12" spans="2:7" ht="20.25" customHeight="1" thickBot="1" x14ac:dyDescent="0.3">
      <c r="B12" s="83" t="s">
        <v>9</v>
      </c>
      <c r="C12" s="84"/>
      <c r="D12" s="81" t="s">
        <v>10</v>
      </c>
      <c r="E12" s="81"/>
      <c r="F12" s="81"/>
      <c r="G12" s="82"/>
    </row>
    <row r="13" spans="2:7" ht="12" customHeight="1" thickBot="1" x14ac:dyDescent="0.3"/>
    <row r="14" spans="2:7" ht="21.75" customHeight="1" thickBot="1" x14ac:dyDescent="0.3">
      <c r="B14" s="17" t="s">
        <v>11</v>
      </c>
      <c r="C14" s="18" t="s">
        <v>12</v>
      </c>
      <c r="D14" s="18" t="s">
        <v>13</v>
      </c>
      <c r="E14" s="18" t="s">
        <v>14</v>
      </c>
      <c r="F14" s="19" t="s">
        <v>15</v>
      </c>
      <c r="G14" s="20" t="s">
        <v>16</v>
      </c>
    </row>
    <row r="15" spans="2:7" ht="21.75" customHeight="1" x14ac:dyDescent="0.25">
      <c r="B15" s="100" t="s">
        <v>78</v>
      </c>
      <c r="C15" s="101"/>
      <c r="D15" s="101"/>
      <c r="E15" s="101"/>
      <c r="F15" s="101"/>
      <c r="G15" s="102"/>
    </row>
    <row r="16" spans="2:7" ht="21.75" customHeight="1" x14ac:dyDescent="0.25">
      <c r="B16" s="85" t="s">
        <v>79</v>
      </c>
      <c r="C16" s="86"/>
      <c r="D16" s="86"/>
      <c r="E16" s="86"/>
      <c r="F16" s="86"/>
      <c r="G16" s="87"/>
    </row>
    <row r="17" spans="1:7" ht="21.75" customHeight="1" x14ac:dyDescent="0.25">
      <c r="B17" s="85" t="s">
        <v>32</v>
      </c>
      <c r="C17" s="86"/>
      <c r="D17" s="86"/>
      <c r="E17" s="86"/>
      <c r="F17" s="86"/>
      <c r="G17" s="87"/>
    </row>
    <row r="18" spans="1:7" ht="82.5" customHeight="1" x14ac:dyDescent="0.25">
      <c r="B18" s="49">
        <v>1</v>
      </c>
      <c r="C18" s="54" t="s">
        <v>25</v>
      </c>
      <c r="D18" s="49" t="s">
        <v>13</v>
      </c>
      <c r="E18" s="49">
        <v>1</v>
      </c>
      <c r="F18" s="55"/>
      <c r="G18" s="21">
        <f>ROUND((F18*E18),0)</f>
        <v>0</v>
      </c>
    </row>
    <row r="19" spans="1:7" x14ac:dyDescent="0.25">
      <c r="B19" s="85" t="s">
        <v>26</v>
      </c>
      <c r="C19" s="86"/>
      <c r="D19" s="86"/>
      <c r="E19" s="86"/>
      <c r="F19" s="86"/>
      <c r="G19" s="87"/>
    </row>
    <row r="20" spans="1:7" ht="56.25" x14ac:dyDescent="0.25">
      <c r="B20" s="49">
        <v>2</v>
      </c>
      <c r="C20" s="54" t="s">
        <v>27</v>
      </c>
      <c r="D20" s="49" t="s">
        <v>13</v>
      </c>
      <c r="E20" s="49">
        <v>1</v>
      </c>
      <c r="F20" s="55"/>
      <c r="G20" s="21">
        <f t="shared" ref="G20" si="0">ROUND((F20*E20),0)</f>
        <v>0</v>
      </c>
    </row>
    <row r="21" spans="1:7" s="8" customFormat="1" ht="47.1" customHeight="1" x14ac:dyDescent="0.25">
      <c r="A21" s="6"/>
      <c r="B21" s="85" t="s">
        <v>28</v>
      </c>
      <c r="C21" s="86"/>
      <c r="D21" s="86"/>
      <c r="E21" s="86"/>
      <c r="F21" s="86"/>
      <c r="G21" s="86"/>
    </row>
    <row r="22" spans="1:7" ht="56.25" x14ac:dyDescent="0.25">
      <c r="B22" s="49">
        <v>3</v>
      </c>
      <c r="C22" s="54" t="s">
        <v>29</v>
      </c>
      <c r="D22" s="49" t="s">
        <v>13</v>
      </c>
      <c r="E22" s="49">
        <v>1</v>
      </c>
      <c r="F22" s="55"/>
      <c r="G22" s="52">
        <f t="shared" ref="G22:G48" si="1">ROUND((F22*E22),0)</f>
        <v>0</v>
      </c>
    </row>
    <row r="23" spans="1:7" ht="56.25" x14ac:dyDescent="0.25">
      <c r="B23" s="49">
        <v>4</v>
      </c>
      <c r="C23" s="54" t="s">
        <v>30</v>
      </c>
      <c r="D23" s="49" t="s">
        <v>13</v>
      </c>
      <c r="E23" s="49">
        <v>1</v>
      </c>
      <c r="F23" s="55"/>
      <c r="G23" s="52">
        <f t="shared" si="1"/>
        <v>0</v>
      </c>
    </row>
    <row r="24" spans="1:7" x14ac:dyDescent="0.25">
      <c r="B24" s="85" t="s">
        <v>31</v>
      </c>
      <c r="C24" s="86"/>
      <c r="D24" s="86"/>
      <c r="E24" s="86"/>
      <c r="F24" s="86"/>
      <c r="G24" s="87"/>
    </row>
    <row r="25" spans="1:7" x14ac:dyDescent="0.25">
      <c r="B25" s="85" t="s">
        <v>32</v>
      </c>
      <c r="C25" s="86"/>
      <c r="D25" s="86"/>
      <c r="E25" s="86"/>
      <c r="F25" s="86"/>
      <c r="G25" s="87"/>
    </row>
    <row r="26" spans="1:7" ht="67.5" x14ac:dyDescent="0.25">
      <c r="B26" s="49">
        <v>5</v>
      </c>
      <c r="C26" s="54" t="s">
        <v>25</v>
      </c>
      <c r="D26" s="49" t="s">
        <v>13</v>
      </c>
      <c r="E26" s="49">
        <v>1</v>
      </c>
      <c r="F26" s="55"/>
      <c r="G26" s="52">
        <f t="shared" si="1"/>
        <v>0</v>
      </c>
    </row>
    <row r="27" spans="1:7" x14ac:dyDescent="0.25">
      <c r="B27" s="85" t="s">
        <v>26</v>
      </c>
      <c r="C27" s="86"/>
      <c r="D27" s="86"/>
      <c r="E27" s="86"/>
      <c r="F27" s="86"/>
      <c r="G27" s="87"/>
    </row>
    <row r="28" spans="1:7" ht="56.25" x14ac:dyDescent="0.25">
      <c r="B28" s="49">
        <v>6</v>
      </c>
      <c r="C28" s="54" t="s">
        <v>27</v>
      </c>
      <c r="D28" s="49" t="s">
        <v>13</v>
      </c>
      <c r="E28" s="49">
        <v>1</v>
      </c>
      <c r="F28" s="55"/>
      <c r="G28" s="52">
        <f t="shared" si="1"/>
        <v>0</v>
      </c>
    </row>
    <row r="29" spans="1:7" x14ac:dyDescent="0.25">
      <c r="B29" s="85" t="s">
        <v>33</v>
      </c>
      <c r="C29" s="86"/>
      <c r="D29" s="86"/>
      <c r="E29" s="86"/>
      <c r="F29" s="86"/>
      <c r="G29" s="87"/>
    </row>
    <row r="30" spans="1:7" x14ac:dyDescent="0.25">
      <c r="B30" s="85" t="s">
        <v>32</v>
      </c>
      <c r="C30" s="86"/>
      <c r="D30" s="86"/>
      <c r="E30" s="86"/>
      <c r="F30" s="86"/>
      <c r="G30" s="87"/>
    </row>
    <row r="31" spans="1:7" ht="67.5" x14ac:dyDescent="0.25">
      <c r="B31" s="49">
        <v>7</v>
      </c>
      <c r="C31" s="54" t="s">
        <v>25</v>
      </c>
      <c r="D31" s="49" t="s">
        <v>13</v>
      </c>
      <c r="E31" s="49">
        <v>1</v>
      </c>
      <c r="F31" s="55"/>
      <c r="G31" s="52">
        <f t="shared" si="1"/>
        <v>0</v>
      </c>
    </row>
    <row r="32" spans="1:7" x14ac:dyDescent="0.25">
      <c r="B32" s="85" t="s">
        <v>26</v>
      </c>
      <c r="C32" s="86"/>
      <c r="D32" s="86"/>
      <c r="E32" s="86"/>
      <c r="F32" s="86"/>
      <c r="G32" s="87"/>
    </row>
    <row r="33" spans="2:7" ht="56.25" x14ac:dyDescent="0.25">
      <c r="B33" s="49">
        <v>8</v>
      </c>
      <c r="C33" s="54" t="s">
        <v>27</v>
      </c>
      <c r="D33" s="49" t="s">
        <v>13</v>
      </c>
      <c r="E33" s="49">
        <v>1</v>
      </c>
      <c r="F33" s="55"/>
      <c r="G33" s="52">
        <f t="shared" si="1"/>
        <v>0</v>
      </c>
    </row>
    <row r="34" spans="2:7" x14ac:dyDescent="0.25">
      <c r="B34" s="85" t="s">
        <v>34</v>
      </c>
      <c r="C34" s="86"/>
      <c r="D34" s="86"/>
      <c r="E34" s="86"/>
      <c r="F34" s="86"/>
      <c r="G34" s="87"/>
    </row>
    <row r="35" spans="2:7" x14ac:dyDescent="0.25">
      <c r="B35" s="85" t="s">
        <v>32</v>
      </c>
      <c r="C35" s="86"/>
      <c r="D35" s="86"/>
      <c r="E35" s="86"/>
      <c r="F35" s="86"/>
      <c r="G35" s="87"/>
    </row>
    <row r="36" spans="2:7" ht="67.5" x14ac:dyDescent="0.25">
      <c r="B36" s="49">
        <v>9</v>
      </c>
      <c r="C36" s="54" t="s">
        <v>25</v>
      </c>
      <c r="D36" s="49" t="s">
        <v>13</v>
      </c>
      <c r="E36" s="49">
        <v>1</v>
      </c>
      <c r="F36" s="55"/>
      <c r="G36" s="52">
        <f t="shared" si="1"/>
        <v>0</v>
      </c>
    </row>
    <row r="37" spans="2:7" x14ac:dyDescent="0.25">
      <c r="B37" s="85" t="s">
        <v>26</v>
      </c>
      <c r="C37" s="86"/>
      <c r="D37" s="86"/>
      <c r="E37" s="86"/>
      <c r="F37" s="86"/>
      <c r="G37" s="87"/>
    </row>
    <row r="38" spans="2:7" ht="56.25" x14ac:dyDescent="0.25">
      <c r="B38" s="96">
        <v>10</v>
      </c>
      <c r="C38" s="97" t="s">
        <v>27</v>
      </c>
      <c r="D38" s="96" t="s">
        <v>13</v>
      </c>
      <c r="E38" s="96">
        <v>1</v>
      </c>
      <c r="F38" s="98"/>
      <c r="G38" s="52">
        <f t="shared" si="1"/>
        <v>0</v>
      </c>
    </row>
    <row r="39" spans="2:7" x14ac:dyDescent="0.25">
      <c r="B39" s="85" t="s">
        <v>35</v>
      </c>
      <c r="C39" s="86"/>
      <c r="D39" s="86"/>
      <c r="E39" s="86"/>
      <c r="F39" s="86"/>
      <c r="G39" s="87"/>
    </row>
    <row r="40" spans="2:7" x14ac:dyDescent="0.25">
      <c r="B40" s="85" t="s">
        <v>32</v>
      </c>
      <c r="C40" s="86"/>
      <c r="D40" s="86"/>
      <c r="E40" s="86"/>
      <c r="F40" s="86"/>
      <c r="G40" s="87"/>
    </row>
    <row r="41" spans="2:7" ht="67.5" x14ac:dyDescent="0.25">
      <c r="B41" s="49">
        <v>11</v>
      </c>
      <c r="C41" s="54" t="s">
        <v>25</v>
      </c>
      <c r="D41" s="49" t="s">
        <v>13</v>
      </c>
      <c r="E41" s="49">
        <v>1</v>
      </c>
      <c r="F41" s="55"/>
      <c r="G41" s="52">
        <f t="shared" si="1"/>
        <v>0</v>
      </c>
    </row>
    <row r="42" spans="2:7" x14ac:dyDescent="0.25">
      <c r="B42" s="85" t="s">
        <v>26</v>
      </c>
      <c r="C42" s="86"/>
      <c r="D42" s="86"/>
      <c r="E42" s="86"/>
      <c r="F42" s="86"/>
      <c r="G42" s="87"/>
    </row>
    <row r="43" spans="2:7" ht="56.25" x14ac:dyDescent="0.25">
      <c r="B43" s="49">
        <v>12</v>
      </c>
      <c r="C43" s="54" t="s">
        <v>27</v>
      </c>
      <c r="D43" s="49" t="s">
        <v>13</v>
      </c>
      <c r="E43" s="49">
        <v>1</v>
      </c>
      <c r="F43" s="55"/>
      <c r="G43" s="52">
        <f t="shared" si="1"/>
        <v>0</v>
      </c>
    </row>
    <row r="44" spans="2:7" x14ac:dyDescent="0.25">
      <c r="B44" s="85" t="s">
        <v>36</v>
      </c>
      <c r="C44" s="86"/>
      <c r="D44" s="86"/>
      <c r="E44" s="86"/>
      <c r="F44" s="86"/>
      <c r="G44" s="87"/>
    </row>
    <row r="45" spans="2:7" x14ac:dyDescent="0.25">
      <c r="B45" s="85" t="s">
        <v>32</v>
      </c>
      <c r="C45" s="86"/>
      <c r="D45" s="86"/>
      <c r="E45" s="86"/>
      <c r="F45" s="86"/>
      <c r="G45" s="87"/>
    </row>
    <row r="46" spans="2:7" ht="67.5" x14ac:dyDescent="0.25">
      <c r="B46" s="49">
        <v>13</v>
      </c>
      <c r="C46" s="54" t="s">
        <v>25</v>
      </c>
      <c r="D46" s="49" t="s">
        <v>13</v>
      </c>
      <c r="E46" s="49">
        <v>1</v>
      </c>
      <c r="F46" s="55"/>
      <c r="G46" s="52">
        <f t="shared" si="1"/>
        <v>0</v>
      </c>
    </row>
    <row r="47" spans="2:7" x14ac:dyDescent="0.25">
      <c r="B47" s="85" t="s">
        <v>26</v>
      </c>
      <c r="C47" s="86"/>
      <c r="D47" s="86"/>
      <c r="E47" s="86"/>
      <c r="F47" s="86"/>
      <c r="G47" s="87"/>
    </row>
    <row r="48" spans="2:7" ht="56.25" x14ac:dyDescent="0.25">
      <c r="B48" s="49">
        <v>14</v>
      </c>
      <c r="C48" s="54" t="s">
        <v>27</v>
      </c>
      <c r="D48" s="49" t="s">
        <v>13</v>
      </c>
      <c r="E48" s="49">
        <v>1</v>
      </c>
      <c r="F48" s="55"/>
      <c r="G48" s="52">
        <f t="shared" si="1"/>
        <v>0</v>
      </c>
    </row>
    <row r="49" spans="2:8" x14ac:dyDescent="0.25">
      <c r="B49" s="85" t="s">
        <v>37</v>
      </c>
      <c r="C49" s="86"/>
      <c r="D49" s="86"/>
      <c r="E49" s="86"/>
      <c r="F49" s="86"/>
      <c r="G49" s="87"/>
    </row>
    <row r="50" spans="2:8" ht="24" customHeight="1" x14ac:dyDescent="0.25">
      <c r="B50" s="85" t="s">
        <v>32</v>
      </c>
      <c r="C50" s="86"/>
      <c r="D50" s="86"/>
      <c r="E50" s="86"/>
      <c r="F50" s="86"/>
      <c r="G50" s="87"/>
    </row>
    <row r="51" spans="2:8" ht="110.25" customHeight="1" x14ac:dyDescent="0.25">
      <c r="B51" s="49">
        <v>15</v>
      </c>
      <c r="C51" s="54" t="s">
        <v>25</v>
      </c>
      <c r="D51" s="49" t="s">
        <v>13</v>
      </c>
      <c r="E51" s="49">
        <v>1</v>
      </c>
      <c r="F51" s="55"/>
      <c r="G51" s="52">
        <f t="shared" ref="G51:G79" si="2">ROUND((F51*E51),0)</f>
        <v>0</v>
      </c>
      <c r="H51" s="50"/>
    </row>
    <row r="52" spans="2:8" ht="27" customHeight="1" x14ac:dyDescent="0.25">
      <c r="B52" s="85" t="s">
        <v>26</v>
      </c>
      <c r="C52" s="86"/>
      <c r="D52" s="86"/>
      <c r="E52" s="86"/>
      <c r="F52" s="86"/>
      <c r="G52" s="87"/>
      <c r="H52" s="50"/>
    </row>
    <row r="53" spans="2:8" ht="84" customHeight="1" x14ac:dyDescent="0.25">
      <c r="B53" s="49">
        <v>16</v>
      </c>
      <c r="C53" s="54" t="s">
        <v>27</v>
      </c>
      <c r="D53" s="49" t="s">
        <v>13</v>
      </c>
      <c r="E53" s="49">
        <v>1</v>
      </c>
      <c r="F53" s="55"/>
      <c r="G53" s="52">
        <f t="shared" si="2"/>
        <v>0</v>
      </c>
      <c r="H53" s="50"/>
    </row>
    <row r="54" spans="2:8" ht="30.75" customHeight="1" x14ac:dyDescent="0.25">
      <c r="B54" s="85" t="s">
        <v>38</v>
      </c>
      <c r="C54" s="86"/>
      <c r="D54" s="86"/>
      <c r="E54" s="86"/>
      <c r="F54" s="86"/>
      <c r="G54" s="87"/>
      <c r="H54" s="50"/>
    </row>
    <row r="55" spans="2:8" ht="22.5" customHeight="1" x14ac:dyDescent="0.25">
      <c r="B55" s="85" t="s">
        <v>39</v>
      </c>
      <c r="C55" s="86"/>
      <c r="D55" s="86"/>
      <c r="E55" s="86"/>
      <c r="F55" s="86"/>
      <c r="G55" s="87"/>
      <c r="H55" s="50"/>
    </row>
    <row r="56" spans="2:8" ht="55.5" customHeight="1" x14ac:dyDescent="0.25">
      <c r="B56" s="49">
        <v>17</v>
      </c>
      <c r="C56" s="99" t="s">
        <v>40</v>
      </c>
      <c r="D56" s="49" t="s">
        <v>41</v>
      </c>
      <c r="E56" s="49">
        <v>1</v>
      </c>
      <c r="F56" s="55"/>
      <c r="G56" s="52">
        <f t="shared" si="2"/>
        <v>0</v>
      </c>
      <c r="H56" s="50"/>
    </row>
    <row r="57" spans="2:8" ht="22.5" x14ac:dyDescent="0.25">
      <c r="B57" s="49">
        <v>18</v>
      </c>
      <c r="C57" s="99" t="s">
        <v>42</v>
      </c>
      <c r="D57" s="49" t="s">
        <v>41</v>
      </c>
      <c r="E57" s="49">
        <v>1</v>
      </c>
      <c r="F57" s="55"/>
      <c r="G57" s="52">
        <f t="shared" si="2"/>
        <v>0</v>
      </c>
      <c r="H57" s="50"/>
    </row>
    <row r="58" spans="2:8" ht="33.75" x14ac:dyDescent="0.25">
      <c r="B58" s="49">
        <v>19</v>
      </c>
      <c r="C58" s="99" t="s">
        <v>43</v>
      </c>
      <c r="D58" s="49" t="s">
        <v>13</v>
      </c>
      <c r="E58" s="49">
        <v>1</v>
      </c>
      <c r="F58" s="55"/>
      <c r="G58" s="52">
        <f t="shared" si="2"/>
        <v>0</v>
      </c>
      <c r="H58" s="50"/>
    </row>
    <row r="59" spans="2:8" ht="33.75" x14ac:dyDescent="0.25">
      <c r="B59" s="49">
        <v>20</v>
      </c>
      <c r="C59" s="99" t="s">
        <v>44</v>
      </c>
      <c r="D59" s="49" t="s">
        <v>13</v>
      </c>
      <c r="E59" s="49">
        <v>1</v>
      </c>
      <c r="F59" s="55"/>
      <c r="G59" s="52">
        <f t="shared" si="2"/>
        <v>0</v>
      </c>
      <c r="H59" s="50"/>
    </row>
    <row r="60" spans="2:8" ht="22.5" x14ac:dyDescent="0.25">
      <c r="B60" s="49">
        <v>21</v>
      </c>
      <c r="C60" s="99" t="s">
        <v>45</v>
      </c>
      <c r="D60" s="49" t="s">
        <v>13</v>
      </c>
      <c r="E60" s="49">
        <v>1</v>
      </c>
      <c r="F60" s="55"/>
      <c r="G60" s="52">
        <f t="shared" si="2"/>
        <v>0</v>
      </c>
      <c r="H60" s="50"/>
    </row>
    <row r="61" spans="2:8" ht="33.75" x14ac:dyDescent="0.25">
      <c r="B61" s="49">
        <v>22</v>
      </c>
      <c r="C61" s="99" t="s">
        <v>46</v>
      </c>
      <c r="D61" s="49" t="s">
        <v>13</v>
      </c>
      <c r="E61" s="49">
        <v>1</v>
      </c>
      <c r="F61" s="55"/>
      <c r="G61" s="52">
        <f t="shared" si="2"/>
        <v>0</v>
      </c>
      <c r="H61" s="50"/>
    </row>
    <row r="62" spans="2:8" ht="22.5" x14ac:dyDescent="0.25">
      <c r="B62" s="49">
        <v>23</v>
      </c>
      <c r="C62" s="99" t="s">
        <v>47</v>
      </c>
      <c r="D62" s="49" t="s">
        <v>13</v>
      </c>
      <c r="E62" s="49">
        <v>1</v>
      </c>
      <c r="F62" s="55"/>
      <c r="G62" s="52">
        <f t="shared" si="2"/>
        <v>0</v>
      </c>
      <c r="H62" s="50"/>
    </row>
    <row r="63" spans="2:8" ht="22.5" x14ac:dyDescent="0.25">
      <c r="B63" s="49">
        <v>24</v>
      </c>
      <c r="C63" s="99" t="s">
        <v>48</v>
      </c>
      <c r="D63" s="49" t="s">
        <v>13</v>
      </c>
      <c r="E63" s="49">
        <v>1</v>
      </c>
      <c r="F63" s="55"/>
      <c r="G63" s="52">
        <f t="shared" si="2"/>
        <v>0</v>
      </c>
      <c r="H63" s="50"/>
    </row>
    <row r="64" spans="2:8" ht="22.5" x14ac:dyDescent="0.25">
      <c r="B64" s="49">
        <v>25</v>
      </c>
      <c r="C64" s="99" t="s">
        <v>49</v>
      </c>
      <c r="D64" s="49" t="s">
        <v>13</v>
      </c>
      <c r="E64" s="49">
        <v>1</v>
      </c>
      <c r="F64" s="55"/>
      <c r="G64" s="52">
        <f t="shared" si="2"/>
        <v>0</v>
      </c>
      <c r="H64" s="50"/>
    </row>
    <row r="65" spans="2:8" ht="43.5" customHeight="1" x14ac:dyDescent="0.25">
      <c r="B65" s="49">
        <v>26</v>
      </c>
      <c r="C65" s="99" t="s">
        <v>50</v>
      </c>
      <c r="D65" s="49" t="s">
        <v>13</v>
      </c>
      <c r="E65" s="49">
        <v>1</v>
      </c>
      <c r="F65" s="55"/>
      <c r="G65" s="52">
        <f t="shared" si="2"/>
        <v>0</v>
      </c>
      <c r="H65" s="50"/>
    </row>
    <row r="66" spans="2:8" ht="22.5" x14ac:dyDescent="0.25">
      <c r="B66" s="49">
        <v>27</v>
      </c>
      <c r="C66" s="99" t="s">
        <v>51</v>
      </c>
      <c r="D66" s="49" t="s">
        <v>13</v>
      </c>
      <c r="E66" s="49">
        <v>1</v>
      </c>
      <c r="F66" s="55"/>
      <c r="G66" s="52">
        <f t="shared" si="2"/>
        <v>0</v>
      </c>
      <c r="H66" s="50"/>
    </row>
    <row r="67" spans="2:8" ht="22.5" x14ac:dyDescent="0.25">
      <c r="B67" s="49">
        <v>28</v>
      </c>
      <c r="C67" s="99" t="s">
        <v>52</v>
      </c>
      <c r="D67" s="49" t="s">
        <v>13</v>
      </c>
      <c r="E67" s="49">
        <v>1</v>
      </c>
      <c r="F67" s="55"/>
      <c r="G67" s="52">
        <f t="shared" si="2"/>
        <v>0</v>
      </c>
      <c r="H67" s="50"/>
    </row>
    <row r="68" spans="2:8" ht="33.75" x14ac:dyDescent="0.25">
      <c r="B68" s="49">
        <v>29</v>
      </c>
      <c r="C68" s="99" t="s">
        <v>53</v>
      </c>
      <c r="D68" s="49" t="s">
        <v>13</v>
      </c>
      <c r="E68" s="49">
        <v>1</v>
      </c>
      <c r="F68" s="55"/>
      <c r="G68" s="52">
        <f t="shared" si="2"/>
        <v>0</v>
      </c>
      <c r="H68" s="50"/>
    </row>
    <row r="69" spans="2:8" ht="33.75" x14ac:dyDescent="0.25">
      <c r="B69" s="49">
        <v>30</v>
      </c>
      <c r="C69" s="99" t="s">
        <v>54</v>
      </c>
      <c r="D69" s="49" t="s">
        <v>13</v>
      </c>
      <c r="E69" s="49">
        <v>1</v>
      </c>
      <c r="F69" s="55"/>
      <c r="G69" s="52">
        <f t="shared" si="2"/>
        <v>0</v>
      </c>
      <c r="H69" s="50"/>
    </row>
    <row r="70" spans="2:8" x14ac:dyDescent="0.25">
      <c r="B70" s="49">
        <v>31</v>
      </c>
      <c r="C70" s="99" t="s">
        <v>55</v>
      </c>
      <c r="D70" s="49" t="s">
        <v>13</v>
      </c>
      <c r="E70" s="49">
        <v>1</v>
      </c>
      <c r="F70" s="55"/>
      <c r="G70" s="52">
        <f t="shared" si="2"/>
        <v>0</v>
      </c>
      <c r="H70" s="50"/>
    </row>
    <row r="71" spans="2:8" x14ac:dyDescent="0.25">
      <c r="B71" s="49">
        <v>32</v>
      </c>
      <c r="C71" s="99" t="s">
        <v>56</v>
      </c>
      <c r="D71" s="49" t="s">
        <v>13</v>
      </c>
      <c r="E71" s="49">
        <v>1</v>
      </c>
      <c r="F71" s="55"/>
      <c r="G71" s="52">
        <f t="shared" si="2"/>
        <v>0</v>
      </c>
      <c r="H71" s="50"/>
    </row>
    <row r="72" spans="2:8" ht="22.5" x14ac:dyDescent="0.25">
      <c r="B72" s="49">
        <v>33</v>
      </c>
      <c r="C72" s="99" t="s">
        <v>57</v>
      </c>
      <c r="D72" s="49" t="s">
        <v>58</v>
      </c>
      <c r="E72" s="49">
        <v>1</v>
      </c>
      <c r="F72" s="55"/>
      <c r="G72" s="52">
        <f t="shared" si="2"/>
        <v>0</v>
      </c>
      <c r="H72" s="50"/>
    </row>
    <row r="73" spans="2:8" ht="22.5" x14ac:dyDescent="0.25">
      <c r="B73" s="49">
        <v>34</v>
      </c>
      <c r="C73" s="99" t="s">
        <v>59</v>
      </c>
      <c r="D73" s="49" t="s">
        <v>13</v>
      </c>
      <c r="E73" s="49">
        <v>1</v>
      </c>
      <c r="F73" s="55"/>
      <c r="G73" s="52">
        <f t="shared" si="2"/>
        <v>0</v>
      </c>
      <c r="H73" s="50"/>
    </row>
    <row r="74" spans="2:8" ht="22.5" x14ac:dyDescent="0.25">
      <c r="B74" s="49">
        <v>35</v>
      </c>
      <c r="C74" s="99" t="s">
        <v>60</v>
      </c>
      <c r="D74" s="49" t="s">
        <v>13</v>
      </c>
      <c r="E74" s="49">
        <v>1</v>
      </c>
      <c r="F74" s="55"/>
      <c r="G74" s="52">
        <f t="shared" si="2"/>
        <v>0</v>
      </c>
      <c r="H74" s="50"/>
    </row>
    <row r="75" spans="2:8" ht="33.75" x14ac:dyDescent="0.25">
      <c r="B75" s="49">
        <v>36</v>
      </c>
      <c r="C75" s="99" t="s">
        <v>61</v>
      </c>
      <c r="D75" s="49" t="s">
        <v>62</v>
      </c>
      <c r="E75" s="49">
        <v>1</v>
      </c>
      <c r="F75" s="55"/>
      <c r="G75" s="52">
        <f t="shared" si="2"/>
        <v>0</v>
      </c>
      <c r="H75" s="50"/>
    </row>
    <row r="76" spans="2:8" x14ac:dyDescent="0.25">
      <c r="B76" s="85" t="s">
        <v>63</v>
      </c>
      <c r="C76" s="86"/>
      <c r="D76" s="86"/>
      <c r="E76" s="86"/>
      <c r="F76" s="86"/>
      <c r="G76" s="87"/>
      <c r="H76" s="50"/>
    </row>
    <row r="77" spans="2:8" ht="22.5" x14ac:dyDescent="0.25">
      <c r="B77" s="49">
        <v>37</v>
      </c>
      <c r="C77" s="99" t="s">
        <v>40</v>
      </c>
      <c r="D77" s="49" t="s">
        <v>41</v>
      </c>
      <c r="E77" s="49">
        <v>1</v>
      </c>
      <c r="F77" s="55"/>
      <c r="G77" s="52">
        <f t="shared" si="2"/>
        <v>0</v>
      </c>
      <c r="H77" s="50"/>
    </row>
    <row r="78" spans="2:8" ht="22.5" x14ac:dyDescent="0.25">
      <c r="B78" s="49">
        <v>38</v>
      </c>
      <c r="C78" s="99" t="s">
        <v>42</v>
      </c>
      <c r="D78" s="49" t="s">
        <v>41</v>
      </c>
      <c r="E78" s="49">
        <v>1</v>
      </c>
      <c r="F78" s="55"/>
      <c r="G78" s="52">
        <f t="shared" si="2"/>
        <v>0</v>
      </c>
      <c r="H78" s="50"/>
    </row>
    <row r="79" spans="2:8" ht="33.75" x14ac:dyDescent="0.25">
      <c r="B79" s="49">
        <v>39</v>
      </c>
      <c r="C79" s="99" t="s">
        <v>43</v>
      </c>
      <c r="D79" s="49" t="s">
        <v>13</v>
      </c>
      <c r="E79" s="49">
        <v>1</v>
      </c>
      <c r="F79" s="55"/>
      <c r="G79" s="52">
        <f t="shared" si="2"/>
        <v>0</v>
      </c>
      <c r="H79" s="51"/>
    </row>
    <row r="80" spans="2:8" ht="33.75" x14ac:dyDescent="0.25">
      <c r="B80" s="49">
        <v>40</v>
      </c>
      <c r="C80" s="99" t="s">
        <v>44</v>
      </c>
      <c r="D80" s="49" t="s">
        <v>13</v>
      </c>
      <c r="E80" s="49">
        <v>1</v>
      </c>
      <c r="F80" s="55"/>
      <c r="G80" s="52">
        <f t="shared" ref="G80:G108" si="3">ROUND((F80*E80),0)</f>
        <v>0</v>
      </c>
      <c r="H80" s="51"/>
    </row>
    <row r="81" spans="2:8" ht="22.5" x14ac:dyDescent="0.25">
      <c r="B81" s="49">
        <v>41</v>
      </c>
      <c r="C81" s="99" t="s">
        <v>45</v>
      </c>
      <c r="D81" s="49" t="s">
        <v>13</v>
      </c>
      <c r="E81" s="49">
        <v>1</v>
      </c>
      <c r="F81" s="55"/>
      <c r="G81" s="52">
        <f t="shared" si="3"/>
        <v>0</v>
      </c>
      <c r="H81" s="51"/>
    </row>
    <row r="82" spans="2:8" ht="33.75" x14ac:dyDescent="0.25">
      <c r="B82" s="49">
        <v>42</v>
      </c>
      <c r="C82" s="99" t="s">
        <v>46</v>
      </c>
      <c r="D82" s="49" t="s">
        <v>13</v>
      </c>
      <c r="E82" s="49">
        <v>1</v>
      </c>
      <c r="F82" s="55"/>
      <c r="G82" s="52">
        <f t="shared" si="3"/>
        <v>0</v>
      </c>
      <c r="H82" s="51"/>
    </row>
    <row r="83" spans="2:8" ht="22.5" x14ac:dyDescent="0.25">
      <c r="B83" s="49">
        <v>43</v>
      </c>
      <c r="C83" s="99" t="s">
        <v>47</v>
      </c>
      <c r="D83" s="49" t="s">
        <v>13</v>
      </c>
      <c r="E83" s="49">
        <v>1</v>
      </c>
      <c r="F83" s="55"/>
      <c r="G83" s="52">
        <f t="shared" si="3"/>
        <v>0</v>
      </c>
      <c r="H83" s="51"/>
    </row>
    <row r="84" spans="2:8" ht="22.5" x14ac:dyDescent="0.25">
      <c r="B84" s="49">
        <v>44</v>
      </c>
      <c r="C84" s="99" t="s">
        <v>48</v>
      </c>
      <c r="D84" s="49" t="s">
        <v>13</v>
      </c>
      <c r="E84" s="49">
        <v>1</v>
      </c>
      <c r="F84" s="55"/>
      <c r="G84" s="52">
        <f t="shared" si="3"/>
        <v>0</v>
      </c>
      <c r="H84" s="51"/>
    </row>
    <row r="85" spans="2:8" ht="22.5" x14ac:dyDescent="0.25">
      <c r="B85" s="49">
        <v>45</v>
      </c>
      <c r="C85" s="99" t="s">
        <v>49</v>
      </c>
      <c r="D85" s="49" t="s">
        <v>13</v>
      </c>
      <c r="E85" s="49">
        <v>1</v>
      </c>
      <c r="F85" s="55"/>
      <c r="G85" s="52">
        <f t="shared" si="3"/>
        <v>0</v>
      </c>
      <c r="H85" s="51"/>
    </row>
    <row r="86" spans="2:8" ht="22.5" x14ac:dyDescent="0.25">
      <c r="B86" s="49">
        <v>46</v>
      </c>
      <c r="C86" s="99" t="s">
        <v>50</v>
      </c>
      <c r="D86" s="49" t="s">
        <v>13</v>
      </c>
      <c r="E86" s="49">
        <v>1</v>
      </c>
      <c r="F86" s="55"/>
      <c r="G86" s="52">
        <f t="shared" si="3"/>
        <v>0</v>
      </c>
      <c r="H86" s="51"/>
    </row>
    <row r="87" spans="2:8" ht="22.5" x14ac:dyDescent="0.25">
      <c r="B87" s="49">
        <v>47</v>
      </c>
      <c r="C87" s="99" t="s">
        <v>51</v>
      </c>
      <c r="D87" s="49" t="s">
        <v>13</v>
      </c>
      <c r="E87" s="49">
        <v>1</v>
      </c>
      <c r="F87" s="55"/>
      <c r="G87" s="52">
        <f t="shared" si="3"/>
        <v>0</v>
      </c>
      <c r="H87" s="51"/>
    </row>
    <row r="88" spans="2:8" ht="22.5" x14ac:dyDescent="0.25">
      <c r="B88" s="49">
        <v>48</v>
      </c>
      <c r="C88" s="99" t="s">
        <v>52</v>
      </c>
      <c r="D88" s="49" t="s">
        <v>13</v>
      </c>
      <c r="E88" s="49">
        <v>1</v>
      </c>
      <c r="F88" s="55"/>
      <c r="G88" s="52">
        <f t="shared" si="3"/>
        <v>0</v>
      </c>
      <c r="H88" s="51"/>
    </row>
    <row r="89" spans="2:8" ht="33.75" x14ac:dyDescent="0.25">
      <c r="B89" s="49">
        <v>49</v>
      </c>
      <c r="C89" s="99" t="s">
        <v>53</v>
      </c>
      <c r="D89" s="49" t="s">
        <v>13</v>
      </c>
      <c r="E89" s="49">
        <v>1</v>
      </c>
      <c r="F89" s="55"/>
      <c r="G89" s="52">
        <f t="shared" si="3"/>
        <v>0</v>
      </c>
      <c r="H89" s="51"/>
    </row>
    <row r="90" spans="2:8" ht="33.75" x14ac:dyDescent="0.25">
      <c r="B90" s="49">
        <v>50</v>
      </c>
      <c r="C90" s="99" t="s">
        <v>54</v>
      </c>
      <c r="D90" s="49" t="s">
        <v>13</v>
      </c>
      <c r="E90" s="49">
        <v>1</v>
      </c>
      <c r="F90" s="55"/>
      <c r="G90" s="52">
        <f t="shared" si="3"/>
        <v>0</v>
      </c>
      <c r="H90" s="51"/>
    </row>
    <row r="91" spans="2:8" x14ac:dyDescent="0.25">
      <c r="B91" s="49">
        <v>51</v>
      </c>
      <c r="C91" s="99" t="s">
        <v>55</v>
      </c>
      <c r="D91" s="49" t="s">
        <v>13</v>
      </c>
      <c r="E91" s="49">
        <v>1</v>
      </c>
      <c r="F91" s="55"/>
      <c r="G91" s="52">
        <f t="shared" si="3"/>
        <v>0</v>
      </c>
      <c r="H91" s="51"/>
    </row>
    <row r="92" spans="2:8" x14ac:dyDescent="0.25">
      <c r="B92" s="49">
        <v>52</v>
      </c>
      <c r="C92" s="99" t="s">
        <v>56</v>
      </c>
      <c r="D92" s="49" t="s">
        <v>13</v>
      </c>
      <c r="E92" s="49">
        <v>1</v>
      </c>
      <c r="F92" s="55"/>
      <c r="G92" s="52">
        <f t="shared" si="3"/>
        <v>0</v>
      </c>
      <c r="H92" s="51"/>
    </row>
    <row r="93" spans="2:8" ht="22.5" x14ac:dyDescent="0.25">
      <c r="B93" s="49">
        <v>53</v>
      </c>
      <c r="C93" s="99" t="s">
        <v>57</v>
      </c>
      <c r="D93" s="49" t="s">
        <v>58</v>
      </c>
      <c r="E93" s="49">
        <v>1</v>
      </c>
      <c r="F93" s="55"/>
      <c r="G93" s="52">
        <f t="shared" si="3"/>
        <v>0</v>
      </c>
      <c r="H93" s="51"/>
    </row>
    <row r="94" spans="2:8" ht="22.5" x14ac:dyDescent="0.25">
      <c r="B94" s="49">
        <v>54</v>
      </c>
      <c r="C94" s="99" t="s">
        <v>59</v>
      </c>
      <c r="D94" s="49" t="s">
        <v>13</v>
      </c>
      <c r="E94" s="49">
        <v>1</v>
      </c>
      <c r="F94" s="55"/>
      <c r="G94" s="52">
        <f t="shared" si="3"/>
        <v>0</v>
      </c>
      <c r="H94" s="51"/>
    </row>
    <row r="95" spans="2:8" ht="22.5" x14ac:dyDescent="0.25">
      <c r="B95" s="49">
        <v>55</v>
      </c>
      <c r="C95" s="99" t="s">
        <v>60</v>
      </c>
      <c r="D95" s="49" t="s">
        <v>13</v>
      </c>
      <c r="E95" s="49">
        <v>1</v>
      </c>
      <c r="F95" s="55"/>
      <c r="G95" s="52">
        <f t="shared" si="3"/>
        <v>0</v>
      </c>
      <c r="H95" s="51"/>
    </row>
    <row r="96" spans="2:8" ht="33.75" x14ac:dyDescent="0.25">
      <c r="B96" s="49">
        <v>56</v>
      </c>
      <c r="C96" s="99" t="s">
        <v>61</v>
      </c>
      <c r="D96" s="49" t="s">
        <v>62</v>
      </c>
      <c r="E96" s="49">
        <v>1</v>
      </c>
      <c r="F96" s="55"/>
      <c r="G96" s="52">
        <f t="shared" si="3"/>
        <v>0</v>
      </c>
      <c r="H96" s="51"/>
    </row>
    <row r="97" spans="2:8" x14ac:dyDescent="0.25">
      <c r="B97" s="85" t="s">
        <v>64</v>
      </c>
      <c r="C97" s="86"/>
      <c r="D97" s="86"/>
      <c r="E97" s="86"/>
      <c r="F97" s="86"/>
      <c r="G97" s="87"/>
      <c r="H97" s="51"/>
    </row>
    <row r="98" spans="2:8" ht="22.5" x14ac:dyDescent="0.25">
      <c r="B98" s="49">
        <v>57</v>
      </c>
      <c r="C98" s="99" t="s">
        <v>40</v>
      </c>
      <c r="D98" s="49" t="s">
        <v>41</v>
      </c>
      <c r="E98" s="49">
        <v>1</v>
      </c>
      <c r="F98" s="55"/>
      <c r="G98" s="52">
        <f t="shared" si="3"/>
        <v>0</v>
      </c>
      <c r="H98" s="51"/>
    </row>
    <row r="99" spans="2:8" ht="22.5" x14ac:dyDescent="0.25">
      <c r="B99" s="49">
        <v>58</v>
      </c>
      <c r="C99" s="99" t="s">
        <v>42</v>
      </c>
      <c r="D99" s="49" t="s">
        <v>41</v>
      </c>
      <c r="E99" s="49">
        <v>1</v>
      </c>
      <c r="F99" s="55"/>
      <c r="G99" s="52">
        <f t="shared" si="3"/>
        <v>0</v>
      </c>
      <c r="H99" s="51"/>
    </row>
    <row r="100" spans="2:8" ht="33.75" x14ac:dyDescent="0.25">
      <c r="B100" s="49">
        <v>59</v>
      </c>
      <c r="C100" s="99" t="s">
        <v>43</v>
      </c>
      <c r="D100" s="49" t="s">
        <v>13</v>
      </c>
      <c r="E100" s="49">
        <v>1</v>
      </c>
      <c r="F100" s="55"/>
      <c r="G100" s="52">
        <f t="shared" si="3"/>
        <v>0</v>
      </c>
      <c r="H100" s="51"/>
    </row>
    <row r="101" spans="2:8" ht="33.75" x14ac:dyDescent="0.25">
      <c r="B101" s="49">
        <v>60</v>
      </c>
      <c r="C101" s="99" t="s">
        <v>44</v>
      </c>
      <c r="D101" s="49" t="s">
        <v>13</v>
      </c>
      <c r="E101" s="49">
        <v>1</v>
      </c>
      <c r="F101" s="55"/>
      <c r="G101" s="52">
        <f t="shared" si="3"/>
        <v>0</v>
      </c>
      <c r="H101" s="51"/>
    </row>
    <row r="102" spans="2:8" ht="22.5" x14ac:dyDescent="0.25">
      <c r="B102" s="49">
        <v>61</v>
      </c>
      <c r="C102" s="99" t="s">
        <v>45</v>
      </c>
      <c r="D102" s="49" t="s">
        <v>13</v>
      </c>
      <c r="E102" s="49">
        <v>1</v>
      </c>
      <c r="F102" s="55"/>
      <c r="G102" s="52">
        <f t="shared" si="3"/>
        <v>0</v>
      </c>
      <c r="H102" s="51"/>
    </row>
    <row r="103" spans="2:8" ht="33.75" x14ac:dyDescent="0.25">
      <c r="B103" s="49">
        <v>62</v>
      </c>
      <c r="C103" s="99" t="s">
        <v>46</v>
      </c>
      <c r="D103" s="49" t="s">
        <v>13</v>
      </c>
      <c r="E103" s="49">
        <v>1</v>
      </c>
      <c r="F103" s="55"/>
      <c r="G103" s="52">
        <f t="shared" si="3"/>
        <v>0</v>
      </c>
      <c r="H103" s="51"/>
    </row>
    <row r="104" spans="2:8" ht="22.5" x14ac:dyDescent="0.25">
      <c r="B104" s="49">
        <v>63</v>
      </c>
      <c r="C104" s="99" t="s">
        <v>47</v>
      </c>
      <c r="D104" s="49" t="s">
        <v>13</v>
      </c>
      <c r="E104" s="49">
        <v>1</v>
      </c>
      <c r="F104" s="55"/>
      <c r="G104" s="52">
        <f t="shared" si="3"/>
        <v>0</v>
      </c>
      <c r="H104" s="51"/>
    </row>
    <row r="105" spans="2:8" ht="22.5" x14ac:dyDescent="0.25">
      <c r="B105" s="49">
        <v>64</v>
      </c>
      <c r="C105" s="99" t="s">
        <v>48</v>
      </c>
      <c r="D105" s="49" t="s">
        <v>13</v>
      </c>
      <c r="E105" s="49">
        <v>1</v>
      </c>
      <c r="F105" s="55"/>
      <c r="G105" s="52">
        <f t="shared" si="3"/>
        <v>0</v>
      </c>
      <c r="H105" s="51"/>
    </row>
    <row r="106" spans="2:8" ht="22.5" x14ac:dyDescent="0.25">
      <c r="B106" s="49">
        <v>65</v>
      </c>
      <c r="C106" s="99" t="s">
        <v>49</v>
      </c>
      <c r="D106" s="49" t="s">
        <v>13</v>
      </c>
      <c r="E106" s="49">
        <v>1</v>
      </c>
      <c r="F106" s="55"/>
      <c r="G106" s="52">
        <f t="shared" si="3"/>
        <v>0</v>
      </c>
      <c r="H106" s="51"/>
    </row>
    <row r="107" spans="2:8" ht="22.5" x14ac:dyDescent="0.25">
      <c r="B107" s="49">
        <v>66</v>
      </c>
      <c r="C107" s="99" t="s">
        <v>50</v>
      </c>
      <c r="D107" s="49" t="s">
        <v>13</v>
      </c>
      <c r="E107" s="49">
        <v>1</v>
      </c>
      <c r="F107" s="55"/>
      <c r="G107" s="52">
        <f t="shared" si="3"/>
        <v>0</v>
      </c>
      <c r="H107" s="51"/>
    </row>
    <row r="108" spans="2:8" ht="22.5" x14ac:dyDescent="0.25">
      <c r="B108" s="49">
        <v>67</v>
      </c>
      <c r="C108" s="99" t="s">
        <v>51</v>
      </c>
      <c r="D108" s="49" t="s">
        <v>13</v>
      </c>
      <c r="E108" s="49">
        <v>1</v>
      </c>
      <c r="F108" s="55"/>
      <c r="G108" s="52">
        <f t="shared" si="3"/>
        <v>0</v>
      </c>
      <c r="H108" s="51"/>
    </row>
    <row r="109" spans="2:8" ht="22.5" x14ac:dyDescent="0.25">
      <c r="B109" s="49">
        <v>68</v>
      </c>
      <c r="C109" s="99" t="s">
        <v>52</v>
      </c>
      <c r="D109" s="49" t="s">
        <v>13</v>
      </c>
      <c r="E109" s="49">
        <v>1</v>
      </c>
      <c r="F109" s="55"/>
      <c r="G109" s="52">
        <f t="shared" ref="G109:G137" si="4">ROUND((F109*E109),0)</f>
        <v>0</v>
      </c>
      <c r="H109" s="51"/>
    </row>
    <row r="110" spans="2:8" ht="33.75" x14ac:dyDescent="0.25">
      <c r="B110" s="49">
        <v>69</v>
      </c>
      <c r="C110" s="99" t="s">
        <v>53</v>
      </c>
      <c r="D110" s="49" t="s">
        <v>13</v>
      </c>
      <c r="E110" s="49">
        <v>1</v>
      </c>
      <c r="F110" s="55"/>
      <c r="G110" s="52">
        <f t="shared" si="4"/>
        <v>0</v>
      </c>
      <c r="H110" s="51"/>
    </row>
    <row r="111" spans="2:8" ht="33.75" x14ac:dyDescent="0.25">
      <c r="B111" s="49">
        <v>70</v>
      </c>
      <c r="C111" s="99" t="s">
        <v>54</v>
      </c>
      <c r="D111" s="49" t="s">
        <v>13</v>
      </c>
      <c r="E111" s="49">
        <v>1</v>
      </c>
      <c r="F111" s="55"/>
      <c r="G111" s="52">
        <f t="shared" si="4"/>
        <v>0</v>
      </c>
      <c r="H111" s="51"/>
    </row>
    <row r="112" spans="2:8" x14ac:dyDescent="0.25">
      <c r="B112" s="49">
        <v>71</v>
      </c>
      <c r="C112" s="99" t="s">
        <v>55</v>
      </c>
      <c r="D112" s="49" t="s">
        <v>13</v>
      </c>
      <c r="E112" s="49">
        <v>1</v>
      </c>
      <c r="F112" s="55"/>
      <c r="G112" s="52">
        <f t="shared" si="4"/>
        <v>0</v>
      </c>
      <c r="H112" s="51"/>
    </row>
    <row r="113" spans="2:8" x14ac:dyDescent="0.25">
      <c r="B113" s="49">
        <v>72</v>
      </c>
      <c r="C113" s="99" t="s">
        <v>56</v>
      </c>
      <c r="D113" s="49" t="s">
        <v>13</v>
      </c>
      <c r="E113" s="49">
        <v>1</v>
      </c>
      <c r="F113" s="55"/>
      <c r="G113" s="52">
        <f t="shared" si="4"/>
        <v>0</v>
      </c>
      <c r="H113" s="51"/>
    </row>
    <row r="114" spans="2:8" ht="22.5" x14ac:dyDescent="0.25">
      <c r="B114" s="49">
        <v>73</v>
      </c>
      <c r="C114" s="99" t="s">
        <v>57</v>
      </c>
      <c r="D114" s="49" t="s">
        <v>58</v>
      </c>
      <c r="E114" s="49">
        <v>1</v>
      </c>
      <c r="F114" s="55"/>
      <c r="G114" s="52">
        <f t="shared" si="4"/>
        <v>0</v>
      </c>
      <c r="H114" s="51"/>
    </row>
    <row r="115" spans="2:8" ht="22.5" x14ac:dyDescent="0.25">
      <c r="B115" s="49">
        <v>74</v>
      </c>
      <c r="C115" s="99" t="s">
        <v>59</v>
      </c>
      <c r="D115" s="49" t="s">
        <v>13</v>
      </c>
      <c r="E115" s="49">
        <v>1</v>
      </c>
      <c r="F115" s="55"/>
      <c r="G115" s="52">
        <f t="shared" si="4"/>
        <v>0</v>
      </c>
      <c r="H115" s="51"/>
    </row>
    <row r="116" spans="2:8" ht="22.5" x14ac:dyDescent="0.25">
      <c r="B116" s="49">
        <v>75</v>
      </c>
      <c r="C116" s="99" t="s">
        <v>60</v>
      </c>
      <c r="D116" s="49" t="s">
        <v>13</v>
      </c>
      <c r="E116" s="49">
        <v>1</v>
      </c>
      <c r="F116" s="55"/>
      <c r="G116" s="52">
        <f t="shared" si="4"/>
        <v>0</v>
      </c>
      <c r="H116" s="51"/>
    </row>
    <row r="117" spans="2:8" ht="33.75" x14ac:dyDescent="0.25">
      <c r="B117" s="49">
        <v>76</v>
      </c>
      <c r="C117" s="99" t="s">
        <v>61</v>
      </c>
      <c r="D117" s="49" t="s">
        <v>62</v>
      </c>
      <c r="E117" s="49">
        <v>1</v>
      </c>
      <c r="F117" s="55"/>
      <c r="G117" s="52">
        <f t="shared" si="4"/>
        <v>0</v>
      </c>
      <c r="H117" s="51"/>
    </row>
    <row r="118" spans="2:8" x14ac:dyDescent="0.25">
      <c r="B118" s="85" t="s">
        <v>65</v>
      </c>
      <c r="C118" s="86"/>
      <c r="D118" s="86"/>
      <c r="E118" s="86"/>
      <c r="F118" s="86"/>
      <c r="G118" s="87"/>
      <c r="H118" s="51"/>
    </row>
    <row r="119" spans="2:8" ht="22.5" x14ac:dyDescent="0.25">
      <c r="B119" s="49">
        <v>77</v>
      </c>
      <c r="C119" s="99" t="s">
        <v>40</v>
      </c>
      <c r="D119" s="49" t="s">
        <v>41</v>
      </c>
      <c r="E119" s="49">
        <v>1</v>
      </c>
      <c r="F119" s="55"/>
      <c r="G119" s="52">
        <f t="shared" si="4"/>
        <v>0</v>
      </c>
      <c r="H119" s="51"/>
    </row>
    <row r="120" spans="2:8" ht="22.5" x14ac:dyDescent="0.25">
      <c r="B120" s="49">
        <v>78</v>
      </c>
      <c r="C120" s="99" t="s">
        <v>66</v>
      </c>
      <c r="D120" s="49" t="s">
        <v>41</v>
      </c>
      <c r="E120" s="49">
        <v>1</v>
      </c>
      <c r="F120" s="55"/>
      <c r="G120" s="52">
        <f t="shared" si="4"/>
        <v>0</v>
      </c>
      <c r="H120" s="51"/>
    </row>
    <row r="121" spans="2:8" ht="33.75" x14ac:dyDescent="0.25">
      <c r="B121" s="49">
        <v>79</v>
      </c>
      <c r="C121" s="99" t="s">
        <v>43</v>
      </c>
      <c r="D121" s="49" t="s">
        <v>13</v>
      </c>
      <c r="E121" s="49">
        <v>1</v>
      </c>
      <c r="F121" s="55"/>
      <c r="G121" s="52">
        <f t="shared" si="4"/>
        <v>0</v>
      </c>
      <c r="H121" s="51"/>
    </row>
    <row r="122" spans="2:8" ht="33.75" x14ac:dyDescent="0.25">
      <c r="B122" s="49">
        <v>80</v>
      </c>
      <c r="C122" s="99" t="s">
        <v>44</v>
      </c>
      <c r="D122" s="49" t="s">
        <v>13</v>
      </c>
      <c r="E122" s="49">
        <v>1</v>
      </c>
      <c r="F122" s="55"/>
      <c r="G122" s="52">
        <f t="shared" si="4"/>
        <v>0</v>
      </c>
      <c r="H122" s="51"/>
    </row>
    <row r="123" spans="2:8" ht="22.5" x14ac:dyDescent="0.25">
      <c r="B123" s="49">
        <v>81</v>
      </c>
      <c r="C123" s="99" t="s">
        <v>45</v>
      </c>
      <c r="D123" s="49" t="s">
        <v>13</v>
      </c>
      <c r="E123" s="49">
        <v>1</v>
      </c>
      <c r="F123" s="55"/>
      <c r="G123" s="52">
        <f t="shared" si="4"/>
        <v>0</v>
      </c>
      <c r="H123" s="51"/>
    </row>
    <row r="124" spans="2:8" ht="33.75" x14ac:dyDescent="0.25">
      <c r="B124" s="49">
        <v>82</v>
      </c>
      <c r="C124" s="99" t="s">
        <v>46</v>
      </c>
      <c r="D124" s="49" t="s">
        <v>13</v>
      </c>
      <c r="E124" s="49">
        <v>1</v>
      </c>
      <c r="F124" s="55"/>
      <c r="G124" s="52">
        <f t="shared" si="4"/>
        <v>0</v>
      </c>
      <c r="H124" s="51"/>
    </row>
    <row r="125" spans="2:8" ht="22.5" x14ac:dyDescent="0.25">
      <c r="B125" s="49">
        <v>83</v>
      </c>
      <c r="C125" s="99" t="s">
        <v>47</v>
      </c>
      <c r="D125" s="49" t="s">
        <v>13</v>
      </c>
      <c r="E125" s="49">
        <v>1</v>
      </c>
      <c r="F125" s="55"/>
      <c r="G125" s="52">
        <f t="shared" si="4"/>
        <v>0</v>
      </c>
      <c r="H125" s="51"/>
    </row>
    <row r="126" spans="2:8" ht="22.5" x14ac:dyDescent="0.25">
      <c r="B126" s="49">
        <v>84</v>
      </c>
      <c r="C126" s="99" t="s">
        <v>48</v>
      </c>
      <c r="D126" s="49" t="s">
        <v>13</v>
      </c>
      <c r="E126" s="49">
        <v>1</v>
      </c>
      <c r="F126" s="55"/>
      <c r="G126" s="52">
        <f t="shared" si="4"/>
        <v>0</v>
      </c>
      <c r="H126" s="51"/>
    </row>
    <row r="127" spans="2:8" ht="22.5" x14ac:dyDescent="0.25">
      <c r="B127" s="49">
        <v>85</v>
      </c>
      <c r="C127" s="99" t="s">
        <v>49</v>
      </c>
      <c r="D127" s="49" t="s">
        <v>13</v>
      </c>
      <c r="E127" s="49">
        <v>1</v>
      </c>
      <c r="F127" s="55"/>
      <c r="G127" s="52">
        <f t="shared" si="4"/>
        <v>0</v>
      </c>
      <c r="H127" s="51"/>
    </row>
    <row r="128" spans="2:8" ht="22.5" x14ac:dyDescent="0.25">
      <c r="B128" s="49">
        <v>86</v>
      </c>
      <c r="C128" s="99" t="s">
        <v>50</v>
      </c>
      <c r="D128" s="49" t="s">
        <v>13</v>
      </c>
      <c r="E128" s="49">
        <v>1</v>
      </c>
      <c r="F128" s="55"/>
      <c r="G128" s="52">
        <f t="shared" si="4"/>
        <v>0</v>
      </c>
      <c r="H128" s="51"/>
    </row>
    <row r="129" spans="2:8" ht="22.5" x14ac:dyDescent="0.25">
      <c r="B129" s="49">
        <v>87</v>
      </c>
      <c r="C129" s="99" t="s">
        <v>67</v>
      </c>
      <c r="D129" s="49" t="s">
        <v>13</v>
      </c>
      <c r="E129" s="49">
        <v>1</v>
      </c>
      <c r="F129" s="55"/>
      <c r="G129" s="52">
        <f t="shared" si="4"/>
        <v>0</v>
      </c>
      <c r="H129" s="51"/>
    </row>
    <row r="130" spans="2:8" ht="22.5" x14ac:dyDescent="0.25">
      <c r="B130" s="49">
        <v>88</v>
      </c>
      <c r="C130" s="99" t="s">
        <v>68</v>
      </c>
      <c r="D130" s="49" t="s">
        <v>13</v>
      </c>
      <c r="E130" s="49">
        <v>1</v>
      </c>
      <c r="F130" s="55"/>
      <c r="G130" s="52">
        <f t="shared" si="4"/>
        <v>0</v>
      </c>
      <c r="H130" s="51"/>
    </row>
    <row r="131" spans="2:8" ht="33.75" x14ac:dyDescent="0.25">
      <c r="B131" s="49">
        <v>89</v>
      </c>
      <c r="C131" s="99" t="s">
        <v>53</v>
      </c>
      <c r="D131" s="49" t="s">
        <v>13</v>
      </c>
      <c r="E131" s="49">
        <v>1</v>
      </c>
      <c r="F131" s="55"/>
      <c r="G131" s="52">
        <f t="shared" si="4"/>
        <v>0</v>
      </c>
      <c r="H131" s="51"/>
    </row>
    <row r="132" spans="2:8" ht="33.75" x14ac:dyDescent="0.25">
      <c r="B132" s="49">
        <v>90</v>
      </c>
      <c r="C132" s="99" t="s">
        <v>54</v>
      </c>
      <c r="D132" s="49" t="s">
        <v>13</v>
      </c>
      <c r="E132" s="49">
        <v>1</v>
      </c>
      <c r="F132" s="55"/>
      <c r="G132" s="52">
        <f t="shared" si="4"/>
        <v>0</v>
      </c>
      <c r="H132" s="51"/>
    </row>
    <row r="133" spans="2:8" x14ac:dyDescent="0.25">
      <c r="B133" s="49">
        <v>91</v>
      </c>
      <c r="C133" s="99" t="s">
        <v>55</v>
      </c>
      <c r="D133" s="49" t="s">
        <v>13</v>
      </c>
      <c r="E133" s="49">
        <v>1</v>
      </c>
      <c r="F133" s="55"/>
      <c r="G133" s="52">
        <f t="shared" si="4"/>
        <v>0</v>
      </c>
      <c r="H133" s="51"/>
    </row>
    <row r="134" spans="2:8" x14ac:dyDescent="0.25">
      <c r="B134" s="49">
        <v>92</v>
      </c>
      <c r="C134" s="99" t="s">
        <v>56</v>
      </c>
      <c r="D134" s="49" t="s">
        <v>13</v>
      </c>
      <c r="E134" s="49">
        <v>1</v>
      </c>
      <c r="F134" s="55"/>
      <c r="G134" s="52">
        <f t="shared" si="4"/>
        <v>0</v>
      </c>
      <c r="H134" s="51"/>
    </row>
    <row r="135" spans="2:8" ht="22.5" x14ac:dyDescent="0.25">
      <c r="B135" s="49">
        <v>93</v>
      </c>
      <c r="C135" s="99" t="s">
        <v>57</v>
      </c>
      <c r="D135" s="49" t="s">
        <v>58</v>
      </c>
      <c r="E135" s="49">
        <v>1</v>
      </c>
      <c r="F135" s="55"/>
      <c r="G135" s="52">
        <f t="shared" si="4"/>
        <v>0</v>
      </c>
      <c r="H135" s="51"/>
    </row>
    <row r="136" spans="2:8" ht="22.5" x14ac:dyDescent="0.25">
      <c r="B136" s="49">
        <v>94</v>
      </c>
      <c r="C136" s="99" t="s">
        <v>59</v>
      </c>
      <c r="D136" s="49" t="s">
        <v>13</v>
      </c>
      <c r="E136" s="49">
        <v>1</v>
      </c>
      <c r="F136" s="55"/>
      <c r="G136" s="52">
        <f t="shared" si="4"/>
        <v>0</v>
      </c>
      <c r="H136" s="51"/>
    </row>
    <row r="137" spans="2:8" ht="22.5" x14ac:dyDescent="0.25">
      <c r="B137" s="49">
        <v>95</v>
      </c>
      <c r="C137" s="99" t="s">
        <v>60</v>
      </c>
      <c r="D137" s="49" t="s">
        <v>13</v>
      </c>
      <c r="E137" s="49">
        <v>1</v>
      </c>
      <c r="F137" s="55"/>
      <c r="G137" s="52">
        <f t="shared" si="4"/>
        <v>0</v>
      </c>
      <c r="H137" s="51"/>
    </row>
    <row r="138" spans="2:8" ht="33.75" x14ac:dyDescent="0.25">
      <c r="B138" s="49">
        <v>96</v>
      </c>
      <c r="C138" s="99" t="s">
        <v>61</v>
      </c>
      <c r="D138" s="49" t="s">
        <v>62</v>
      </c>
      <c r="E138" s="49">
        <v>1</v>
      </c>
      <c r="F138" s="55"/>
      <c r="G138" s="52">
        <f t="shared" ref="G138:G166" si="5">ROUND((F138*E138),0)</f>
        <v>0</v>
      </c>
      <c r="H138" s="51"/>
    </row>
    <row r="139" spans="2:8" x14ac:dyDescent="0.25">
      <c r="B139" s="85" t="s">
        <v>69</v>
      </c>
      <c r="C139" s="86"/>
      <c r="D139" s="86"/>
      <c r="E139" s="86"/>
      <c r="F139" s="86"/>
      <c r="G139" s="87"/>
      <c r="H139" s="51"/>
    </row>
    <row r="140" spans="2:8" ht="22.5" x14ac:dyDescent="0.25">
      <c r="B140" s="49">
        <v>97</v>
      </c>
      <c r="C140" s="99" t="s">
        <v>40</v>
      </c>
      <c r="D140" s="49" t="s">
        <v>41</v>
      </c>
      <c r="E140" s="49">
        <v>1</v>
      </c>
      <c r="F140" s="55"/>
      <c r="G140" s="52">
        <f t="shared" si="5"/>
        <v>0</v>
      </c>
      <c r="H140" s="51"/>
    </row>
    <row r="141" spans="2:8" ht="22.5" x14ac:dyDescent="0.25">
      <c r="B141" s="49">
        <v>98</v>
      </c>
      <c r="C141" s="99" t="s">
        <v>42</v>
      </c>
      <c r="D141" s="49" t="s">
        <v>41</v>
      </c>
      <c r="E141" s="49">
        <v>1</v>
      </c>
      <c r="F141" s="55"/>
      <c r="G141" s="52">
        <f t="shared" si="5"/>
        <v>0</v>
      </c>
      <c r="H141" s="51"/>
    </row>
    <row r="142" spans="2:8" ht="33.75" x14ac:dyDescent="0.25">
      <c r="B142" s="49">
        <v>99</v>
      </c>
      <c r="C142" s="99" t="s">
        <v>43</v>
      </c>
      <c r="D142" s="49" t="s">
        <v>13</v>
      </c>
      <c r="E142" s="49">
        <v>1</v>
      </c>
      <c r="F142" s="55"/>
      <c r="G142" s="52">
        <f t="shared" si="5"/>
        <v>0</v>
      </c>
      <c r="H142" s="51"/>
    </row>
    <row r="143" spans="2:8" ht="33.75" x14ac:dyDescent="0.25">
      <c r="B143" s="49">
        <v>100</v>
      </c>
      <c r="C143" s="99" t="s">
        <v>44</v>
      </c>
      <c r="D143" s="49" t="s">
        <v>13</v>
      </c>
      <c r="E143" s="49">
        <v>1</v>
      </c>
      <c r="F143" s="55"/>
      <c r="G143" s="52">
        <f t="shared" si="5"/>
        <v>0</v>
      </c>
      <c r="H143" s="51"/>
    </row>
    <row r="144" spans="2:8" ht="22.5" x14ac:dyDescent="0.25">
      <c r="B144" s="49">
        <v>101</v>
      </c>
      <c r="C144" s="99" t="s">
        <v>70</v>
      </c>
      <c r="D144" s="49" t="s">
        <v>13</v>
      </c>
      <c r="E144" s="49">
        <v>1</v>
      </c>
      <c r="F144" s="55"/>
      <c r="G144" s="52">
        <f t="shared" si="5"/>
        <v>0</v>
      </c>
      <c r="H144" s="51"/>
    </row>
    <row r="145" spans="2:8" ht="33.75" x14ac:dyDescent="0.25">
      <c r="B145" s="49">
        <v>102</v>
      </c>
      <c r="C145" s="99" t="s">
        <v>46</v>
      </c>
      <c r="D145" s="49" t="s">
        <v>13</v>
      </c>
      <c r="E145" s="49">
        <v>1</v>
      </c>
      <c r="F145" s="55"/>
      <c r="G145" s="52">
        <f t="shared" si="5"/>
        <v>0</v>
      </c>
      <c r="H145" s="51"/>
    </row>
    <row r="146" spans="2:8" ht="22.5" x14ac:dyDescent="0.25">
      <c r="B146" s="49">
        <v>103</v>
      </c>
      <c r="C146" s="99" t="s">
        <v>47</v>
      </c>
      <c r="D146" s="49" t="s">
        <v>13</v>
      </c>
      <c r="E146" s="49">
        <v>1</v>
      </c>
      <c r="F146" s="55"/>
      <c r="G146" s="52">
        <f t="shared" si="5"/>
        <v>0</v>
      </c>
      <c r="H146" s="51"/>
    </row>
    <row r="147" spans="2:8" ht="22.5" x14ac:dyDescent="0.25">
      <c r="B147" s="49">
        <v>104</v>
      </c>
      <c r="C147" s="99" t="s">
        <v>48</v>
      </c>
      <c r="D147" s="49" t="s">
        <v>13</v>
      </c>
      <c r="E147" s="49">
        <v>1</v>
      </c>
      <c r="F147" s="55"/>
      <c r="G147" s="52">
        <f t="shared" si="5"/>
        <v>0</v>
      </c>
      <c r="H147" s="51"/>
    </row>
    <row r="148" spans="2:8" ht="22.5" x14ac:dyDescent="0.25">
      <c r="B148" s="49">
        <v>105</v>
      </c>
      <c r="C148" s="99" t="s">
        <v>49</v>
      </c>
      <c r="D148" s="49" t="s">
        <v>13</v>
      </c>
      <c r="E148" s="49">
        <v>1</v>
      </c>
      <c r="F148" s="55"/>
      <c r="G148" s="52">
        <f t="shared" si="5"/>
        <v>0</v>
      </c>
      <c r="H148" s="51"/>
    </row>
    <row r="149" spans="2:8" ht="22.5" x14ac:dyDescent="0.25">
      <c r="B149" s="49">
        <v>106</v>
      </c>
      <c r="C149" s="99" t="s">
        <v>50</v>
      </c>
      <c r="D149" s="49" t="s">
        <v>13</v>
      </c>
      <c r="E149" s="49">
        <v>1</v>
      </c>
      <c r="F149" s="55"/>
      <c r="G149" s="52">
        <f t="shared" si="5"/>
        <v>0</v>
      </c>
      <c r="H149" s="51"/>
    </row>
    <row r="150" spans="2:8" ht="22.5" x14ac:dyDescent="0.25">
      <c r="B150" s="49">
        <v>107</v>
      </c>
      <c r="C150" s="99" t="s">
        <v>67</v>
      </c>
      <c r="D150" s="49" t="s">
        <v>13</v>
      </c>
      <c r="E150" s="49">
        <v>1</v>
      </c>
      <c r="F150" s="55"/>
      <c r="G150" s="52">
        <f t="shared" si="5"/>
        <v>0</v>
      </c>
      <c r="H150" s="51"/>
    </row>
    <row r="151" spans="2:8" ht="22.5" x14ac:dyDescent="0.25">
      <c r="B151" s="49">
        <v>108</v>
      </c>
      <c r="C151" s="99" t="s">
        <v>68</v>
      </c>
      <c r="D151" s="49" t="s">
        <v>13</v>
      </c>
      <c r="E151" s="49">
        <v>1</v>
      </c>
      <c r="F151" s="55"/>
      <c r="G151" s="52">
        <f t="shared" si="5"/>
        <v>0</v>
      </c>
      <c r="H151" s="51"/>
    </row>
    <row r="152" spans="2:8" ht="33.75" x14ac:dyDescent="0.25">
      <c r="B152" s="49">
        <v>109</v>
      </c>
      <c r="C152" s="99" t="s">
        <v>53</v>
      </c>
      <c r="D152" s="49" t="s">
        <v>13</v>
      </c>
      <c r="E152" s="49">
        <v>1</v>
      </c>
      <c r="F152" s="55"/>
      <c r="G152" s="52">
        <f t="shared" si="5"/>
        <v>0</v>
      </c>
      <c r="H152" s="51"/>
    </row>
    <row r="153" spans="2:8" ht="33.75" x14ac:dyDescent="0.25">
      <c r="B153" s="49">
        <v>110</v>
      </c>
      <c r="C153" s="99" t="s">
        <v>54</v>
      </c>
      <c r="D153" s="49" t="s">
        <v>13</v>
      </c>
      <c r="E153" s="49">
        <v>1</v>
      </c>
      <c r="F153" s="55"/>
      <c r="G153" s="52">
        <f t="shared" si="5"/>
        <v>0</v>
      </c>
      <c r="H153" s="51"/>
    </row>
    <row r="154" spans="2:8" x14ac:dyDescent="0.25">
      <c r="B154" s="49">
        <v>111</v>
      </c>
      <c r="C154" s="99" t="s">
        <v>55</v>
      </c>
      <c r="D154" s="49" t="s">
        <v>13</v>
      </c>
      <c r="E154" s="49">
        <v>1</v>
      </c>
      <c r="F154" s="55"/>
      <c r="G154" s="52">
        <f t="shared" si="5"/>
        <v>0</v>
      </c>
      <c r="H154" s="51"/>
    </row>
    <row r="155" spans="2:8" x14ac:dyDescent="0.25">
      <c r="B155" s="49">
        <v>112</v>
      </c>
      <c r="C155" s="99" t="s">
        <v>56</v>
      </c>
      <c r="D155" s="49" t="s">
        <v>13</v>
      </c>
      <c r="E155" s="49">
        <v>1</v>
      </c>
      <c r="F155" s="55"/>
      <c r="G155" s="52">
        <f t="shared" si="5"/>
        <v>0</v>
      </c>
      <c r="H155" s="51"/>
    </row>
    <row r="156" spans="2:8" ht="22.5" x14ac:dyDescent="0.25">
      <c r="B156" s="49">
        <v>113</v>
      </c>
      <c r="C156" s="99" t="s">
        <v>57</v>
      </c>
      <c r="D156" s="49" t="s">
        <v>58</v>
      </c>
      <c r="E156" s="49">
        <v>1</v>
      </c>
      <c r="F156" s="55"/>
      <c r="G156" s="52">
        <f t="shared" si="5"/>
        <v>0</v>
      </c>
      <c r="H156" s="51"/>
    </row>
    <row r="157" spans="2:8" ht="22.5" x14ac:dyDescent="0.25">
      <c r="B157" s="49">
        <v>114</v>
      </c>
      <c r="C157" s="99" t="s">
        <v>59</v>
      </c>
      <c r="D157" s="49" t="s">
        <v>13</v>
      </c>
      <c r="E157" s="49">
        <v>1</v>
      </c>
      <c r="F157" s="55"/>
      <c r="G157" s="52">
        <f t="shared" si="5"/>
        <v>0</v>
      </c>
      <c r="H157" s="51"/>
    </row>
    <row r="158" spans="2:8" ht="22.5" x14ac:dyDescent="0.25">
      <c r="B158" s="49">
        <v>115</v>
      </c>
      <c r="C158" s="99" t="s">
        <v>60</v>
      </c>
      <c r="D158" s="49" t="s">
        <v>13</v>
      </c>
      <c r="E158" s="49">
        <v>1</v>
      </c>
      <c r="F158" s="55"/>
      <c r="G158" s="52">
        <f t="shared" si="5"/>
        <v>0</v>
      </c>
      <c r="H158" s="51"/>
    </row>
    <row r="159" spans="2:8" ht="33.75" x14ac:dyDescent="0.25">
      <c r="B159" s="49">
        <v>116</v>
      </c>
      <c r="C159" s="99" t="s">
        <v>61</v>
      </c>
      <c r="D159" s="49" t="s">
        <v>62</v>
      </c>
      <c r="E159" s="49">
        <v>1</v>
      </c>
      <c r="F159" s="55"/>
      <c r="G159" s="52">
        <f t="shared" si="5"/>
        <v>0</v>
      </c>
      <c r="H159" s="51"/>
    </row>
    <row r="160" spans="2:8" ht="33.75" x14ac:dyDescent="0.25">
      <c r="B160" s="49">
        <v>117</v>
      </c>
      <c r="C160" s="99" t="s">
        <v>71</v>
      </c>
      <c r="D160" s="49" t="s">
        <v>13</v>
      </c>
      <c r="E160" s="49">
        <v>1</v>
      </c>
      <c r="F160" s="55"/>
      <c r="G160" s="52">
        <f t="shared" si="5"/>
        <v>0</v>
      </c>
      <c r="H160" s="51"/>
    </row>
    <row r="161" spans="2:8" x14ac:dyDescent="0.25">
      <c r="B161" s="85" t="s">
        <v>72</v>
      </c>
      <c r="C161" s="86"/>
      <c r="D161" s="86"/>
      <c r="E161" s="86"/>
      <c r="F161" s="86"/>
      <c r="G161" s="87"/>
      <c r="H161" s="51"/>
    </row>
    <row r="162" spans="2:8" ht="22.5" x14ac:dyDescent="0.25">
      <c r="B162" s="49">
        <v>118</v>
      </c>
      <c r="C162" s="99" t="s">
        <v>40</v>
      </c>
      <c r="D162" s="49" t="s">
        <v>41</v>
      </c>
      <c r="E162" s="49">
        <v>1</v>
      </c>
      <c r="F162" s="55"/>
      <c r="G162" s="52">
        <f t="shared" si="5"/>
        <v>0</v>
      </c>
      <c r="H162" s="51"/>
    </row>
    <row r="163" spans="2:8" ht="22.5" x14ac:dyDescent="0.25">
      <c r="B163" s="49">
        <v>119</v>
      </c>
      <c r="C163" s="99" t="s">
        <v>42</v>
      </c>
      <c r="D163" s="49" t="s">
        <v>41</v>
      </c>
      <c r="E163" s="49">
        <v>1</v>
      </c>
      <c r="F163" s="55"/>
      <c r="G163" s="52">
        <f t="shared" si="5"/>
        <v>0</v>
      </c>
      <c r="H163" s="51"/>
    </row>
    <row r="164" spans="2:8" ht="33.75" x14ac:dyDescent="0.25">
      <c r="B164" s="49">
        <v>120</v>
      </c>
      <c r="C164" s="99" t="s">
        <v>43</v>
      </c>
      <c r="D164" s="49" t="s">
        <v>13</v>
      </c>
      <c r="E164" s="49">
        <v>1</v>
      </c>
      <c r="F164" s="55"/>
      <c r="G164" s="52">
        <f t="shared" si="5"/>
        <v>0</v>
      </c>
      <c r="H164" s="51"/>
    </row>
    <row r="165" spans="2:8" ht="33.75" x14ac:dyDescent="0.25">
      <c r="B165" s="49">
        <v>121</v>
      </c>
      <c r="C165" s="99" t="s">
        <v>44</v>
      </c>
      <c r="D165" s="49" t="s">
        <v>13</v>
      </c>
      <c r="E165" s="49">
        <v>1</v>
      </c>
      <c r="F165" s="55"/>
      <c r="G165" s="52">
        <f t="shared" si="5"/>
        <v>0</v>
      </c>
      <c r="H165" s="51"/>
    </row>
    <row r="166" spans="2:8" ht="22.5" x14ac:dyDescent="0.25">
      <c r="B166" s="49">
        <v>122</v>
      </c>
      <c r="C166" s="99" t="s">
        <v>70</v>
      </c>
      <c r="D166" s="49" t="s">
        <v>13</v>
      </c>
      <c r="E166" s="49">
        <v>1</v>
      </c>
      <c r="F166" s="55"/>
      <c r="G166" s="52">
        <f t="shared" si="5"/>
        <v>0</v>
      </c>
      <c r="H166" s="51"/>
    </row>
    <row r="167" spans="2:8" ht="33.75" x14ac:dyDescent="0.25">
      <c r="B167" s="49">
        <v>123</v>
      </c>
      <c r="C167" s="99" t="s">
        <v>46</v>
      </c>
      <c r="D167" s="49" t="s">
        <v>13</v>
      </c>
      <c r="E167" s="49">
        <v>1</v>
      </c>
      <c r="F167" s="55"/>
      <c r="G167" s="52">
        <f t="shared" ref="G167:G182" si="6">ROUND((F167*E167),0)</f>
        <v>0</v>
      </c>
      <c r="H167" s="51"/>
    </row>
    <row r="168" spans="2:8" ht="22.5" x14ac:dyDescent="0.25">
      <c r="B168" s="49">
        <v>124</v>
      </c>
      <c r="C168" s="99" t="s">
        <v>47</v>
      </c>
      <c r="D168" s="49" t="s">
        <v>13</v>
      </c>
      <c r="E168" s="49">
        <v>1</v>
      </c>
      <c r="F168" s="55"/>
      <c r="G168" s="52">
        <f t="shared" si="6"/>
        <v>0</v>
      </c>
      <c r="H168" s="51"/>
    </row>
    <row r="169" spans="2:8" ht="22.5" x14ac:dyDescent="0.25">
      <c r="B169" s="49">
        <v>125</v>
      </c>
      <c r="C169" s="99" t="s">
        <v>48</v>
      </c>
      <c r="D169" s="49" t="s">
        <v>13</v>
      </c>
      <c r="E169" s="49">
        <v>1</v>
      </c>
      <c r="F169" s="55"/>
      <c r="G169" s="52">
        <f t="shared" si="6"/>
        <v>0</v>
      </c>
      <c r="H169" s="51"/>
    </row>
    <row r="170" spans="2:8" ht="22.5" x14ac:dyDescent="0.25">
      <c r="B170" s="49">
        <v>126</v>
      </c>
      <c r="C170" s="99" t="s">
        <v>49</v>
      </c>
      <c r="D170" s="49" t="s">
        <v>13</v>
      </c>
      <c r="E170" s="49">
        <v>1</v>
      </c>
      <c r="F170" s="55"/>
      <c r="G170" s="52">
        <f t="shared" si="6"/>
        <v>0</v>
      </c>
      <c r="H170" s="51"/>
    </row>
    <row r="171" spans="2:8" ht="22.5" x14ac:dyDescent="0.25">
      <c r="B171" s="49">
        <v>127</v>
      </c>
      <c r="C171" s="99" t="s">
        <v>50</v>
      </c>
      <c r="D171" s="49" t="s">
        <v>13</v>
      </c>
      <c r="E171" s="49">
        <v>1</v>
      </c>
      <c r="F171" s="55"/>
      <c r="G171" s="52">
        <f t="shared" si="6"/>
        <v>0</v>
      </c>
      <c r="H171" s="51"/>
    </row>
    <row r="172" spans="2:8" ht="22.5" x14ac:dyDescent="0.25">
      <c r="B172" s="49">
        <v>128</v>
      </c>
      <c r="C172" s="99" t="s">
        <v>67</v>
      </c>
      <c r="D172" s="49" t="s">
        <v>13</v>
      </c>
      <c r="E172" s="49">
        <v>1</v>
      </c>
      <c r="F172" s="55"/>
      <c r="G172" s="52">
        <f t="shared" si="6"/>
        <v>0</v>
      </c>
      <c r="H172" s="51"/>
    </row>
    <row r="173" spans="2:8" ht="22.5" x14ac:dyDescent="0.25">
      <c r="B173" s="49">
        <v>129</v>
      </c>
      <c r="C173" s="99" t="s">
        <v>68</v>
      </c>
      <c r="D173" s="49" t="s">
        <v>13</v>
      </c>
      <c r="E173" s="49">
        <v>1</v>
      </c>
      <c r="F173" s="55"/>
      <c r="G173" s="52">
        <f t="shared" si="6"/>
        <v>0</v>
      </c>
      <c r="H173" s="51"/>
    </row>
    <row r="174" spans="2:8" ht="33.75" x14ac:dyDescent="0.25">
      <c r="B174" s="49">
        <v>130</v>
      </c>
      <c r="C174" s="99" t="s">
        <v>53</v>
      </c>
      <c r="D174" s="49" t="s">
        <v>13</v>
      </c>
      <c r="E174" s="49">
        <v>1</v>
      </c>
      <c r="F174" s="55"/>
      <c r="G174" s="52">
        <f t="shared" si="6"/>
        <v>0</v>
      </c>
      <c r="H174" s="51"/>
    </row>
    <row r="175" spans="2:8" ht="33.75" x14ac:dyDescent="0.25">
      <c r="B175" s="49">
        <v>131</v>
      </c>
      <c r="C175" s="99" t="s">
        <v>54</v>
      </c>
      <c r="D175" s="49" t="s">
        <v>13</v>
      </c>
      <c r="E175" s="49">
        <v>1</v>
      </c>
      <c r="F175" s="55"/>
      <c r="G175" s="52">
        <f t="shared" si="6"/>
        <v>0</v>
      </c>
      <c r="H175" s="51"/>
    </row>
    <row r="176" spans="2:8" x14ac:dyDescent="0.25">
      <c r="B176" s="49">
        <v>132</v>
      </c>
      <c r="C176" s="99" t="s">
        <v>55</v>
      </c>
      <c r="D176" s="49" t="s">
        <v>13</v>
      </c>
      <c r="E176" s="49">
        <v>1</v>
      </c>
      <c r="F176" s="55"/>
      <c r="G176" s="52">
        <f t="shared" si="6"/>
        <v>0</v>
      </c>
      <c r="H176" s="51"/>
    </row>
    <row r="177" spans="2:8" x14ac:dyDescent="0.25">
      <c r="B177" s="49">
        <v>133</v>
      </c>
      <c r="C177" s="99" t="s">
        <v>56</v>
      </c>
      <c r="D177" s="49" t="s">
        <v>13</v>
      </c>
      <c r="E177" s="49">
        <v>1</v>
      </c>
      <c r="F177" s="55"/>
      <c r="G177" s="52">
        <f t="shared" si="6"/>
        <v>0</v>
      </c>
      <c r="H177" s="51"/>
    </row>
    <row r="178" spans="2:8" ht="22.5" x14ac:dyDescent="0.25">
      <c r="B178" s="49">
        <v>134</v>
      </c>
      <c r="C178" s="99" t="s">
        <v>57</v>
      </c>
      <c r="D178" s="49" t="s">
        <v>58</v>
      </c>
      <c r="E178" s="49">
        <v>1</v>
      </c>
      <c r="F178" s="55"/>
      <c r="G178" s="52">
        <f t="shared" si="6"/>
        <v>0</v>
      </c>
      <c r="H178" s="51"/>
    </row>
    <row r="179" spans="2:8" ht="22.5" x14ac:dyDescent="0.25">
      <c r="B179" s="49">
        <v>135</v>
      </c>
      <c r="C179" s="99" t="s">
        <v>59</v>
      </c>
      <c r="D179" s="49" t="s">
        <v>13</v>
      </c>
      <c r="E179" s="49">
        <v>1</v>
      </c>
      <c r="F179" s="55"/>
      <c r="G179" s="52">
        <f t="shared" si="6"/>
        <v>0</v>
      </c>
      <c r="H179" s="51"/>
    </row>
    <row r="180" spans="2:8" ht="22.5" x14ac:dyDescent="0.25">
      <c r="B180" s="49">
        <v>136</v>
      </c>
      <c r="C180" s="99" t="s">
        <v>60</v>
      </c>
      <c r="D180" s="49" t="s">
        <v>13</v>
      </c>
      <c r="E180" s="49">
        <v>1</v>
      </c>
      <c r="F180" s="55"/>
      <c r="G180" s="52">
        <f t="shared" si="6"/>
        <v>0</v>
      </c>
      <c r="H180" s="51"/>
    </row>
    <row r="181" spans="2:8" ht="33.75" x14ac:dyDescent="0.25">
      <c r="B181" s="49">
        <v>137</v>
      </c>
      <c r="C181" s="99" t="s">
        <v>61</v>
      </c>
      <c r="D181" s="49" t="s">
        <v>62</v>
      </c>
      <c r="E181" s="49">
        <v>1</v>
      </c>
      <c r="F181" s="55"/>
      <c r="G181" s="52">
        <f t="shared" si="6"/>
        <v>0</v>
      </c>
      <c r="H181" s="51"/>
    </row>
    <row r="182" spans="2:8" ht="33.75" x14ac:dyDescent="0.25">
      <c r="B182" s="49">
        <v>138</v>
      </c>
      <c r="C182" s="99" t="s">
        <v>71</v>
      </c>
      <c r="D182" s="49" t="s">
        <v>13</v>
      </c>
      <c r="E182" s="49">
        <v>1</v>
      </c>
      <c r="F182" s="55"/>
      <c r="G182" s="52">
        <f t="shared" si="6"/>
        <v>0</v>
      </c>
      <c r="H182" s="51"/>
    </row>
    <row r="183" spans="2:8" ht="6.75" customHeight="1" thickBot="1" x14ac:dyDescent="0.3">
      <c r="B183" s="22"/>
      <c r="C183" s="23"/>
      <c r="D183" s="24"/>
      <c r="E183" s="25"/>
      <c r="F183" s="26"/>
      <c r="G183" s="27"/>
    </row>
    <row r="184" spans="2:8" ht="23.25" customHeight="1" x14ac:dyDescent="0.25">
      <c r="B184" s="28"/>
      <c r="C184" s="29" t="s">
        <v>73</v>
      </c>
      <c r="D184" s="30"/>
      <c r="E184" s="30"/>
      <c r="F184" s="31"/>
      <c r="G184" s="32">
        <f>SUM(G18:G183)</f>
        <v>0</v>
      </c>
    </row>
    <row r="185" spans="2:8" ht="23.25" customHeight="1" thickBot="1" x14ac:dyDescent="0.3">
      <c r="B185" s="33"/>
      <c r="C185" s="34" t="s">
        <v>74</v>
      </c>
      <c r="D185" s="35"/>
      <c r="E185" s="36"/>
      <c r="F185" s="37">
        <v>0.19</v>
      </c>
      <c r="G185" s="38">
        <f>ROUND(G184*F185,0)</f>
        <v>0</v>
      </c>
    </row>
    <row r="186" spans="2:8" ht="23.25" customHeight="1" thickBot="1" x14ac:dyDescent="0.3">
      <c r="B186" s="39"/>
      <c r="C186" s="40" t="s">
        <v>75</v>
      </c>
      <c r="D186" s="41"/>
      <c r="E186" s="41"/>
      <c r="F186" s="42"/>
      <c r="G186" s="43">
        <f>+G184+G185</f>
        <v>0</v>
      </c>
    </row>
    <row r="187" spans="2:8" x14ac:dyDescent="0.25">
      <c r="B187" s="24"/>
      <c r="C187" s="23"/>
      <c r="D187" s="24"/>
      <c r="E187" s="24"/>
      <c r="F187" s="44"/>
      <c r="G187" s="45"/>
    </row>
    <row r="188" spans="2:8" ht="66" customHeight="1" x14ac:dyDescent="0.25">
      <c r="B188" s="46" t="s">
        <v>17</v>
      </c>
      <c r="C188" s="93" t="s">
        <v>80</v>
      </c>
      <c r="D188" s="94"/>
      <c r="E188" s="94"/>
      <c r="F188" s="94"/>
      <c r="G188" s="95"/>
    </row>
    <row r="189" spans="2:8" ht="95.25" customHeight="1" x14ac:dyDescent="0.25">
      <c r="B189" s="47" t="s">
        <v>18</v>
      </c>
      <c r="C189" s="57" t="s">
        <v>81</v>
      </c>
      <c r="D189" s="58"/>
      <c r="E189" s="58"/>
      <c r="F189" s="58"/>
      <c r="G189" s="59"/>
    </row>
    <row r="190" spans="2:8" ht="69.75" customHeight="1" x14ac:dyDescent="0.25">
      <c r="B190" s="48" t="s">
        <v>19</v>
      </c>
      <c r="C190" s="60" t="s">
        <v>82</v>
      </c>
      <c r="D190" s="61"/>
      <c r="E190" s="61"/>
      <c r="F190" s="61"/>
      <c r="G190" s="62"/>
    </row>
    <row r="191" spans="2:8" ht="151.5" customHeight="1" x14ac:dyDescent="0.2">
      <c r="B191" s="53" t="s">
        <v>20</v>
      </c>
      <c r="C191" s="88" t="s">
        <v>83</v>
      </c>
      <c r="D191" s="89"/>
      <c r="E191" s="89"/>
      <c r="F191" s="89"/>
      <c r="G191" s="90"/>
    </row>
    <row r="192" spans="2:8" ht="85.5" customHeight="1" x14ac:dyDescent="0.25">
      <c r="B192" s="53" t="s">
        <v>21</v>
      </c>
      <c r="C192" s="60" t="s">
        <v>84</v>
      </c>
      <c r="D192" s="91"/>
      <c r="E192" s="91"/>
      <c r="F192" s="91"/>
      <c r="G192" s="92"/>
    </row>
    <row r="193" spans="2:7" ht="78.75" customHeight="1" x14ac:dyDescent="0.25">
      <c r="B193" s="53" t="s">
        <v>22</v>
      </c>
      <c r="C193" s="60" t="s">
        <v>85</v>
      </c>
      <c r="D193" s="61"/>
      <c r="E193" s="61"/>
      <c r="F193" s="61"/>
      <c r="G193" s="62"/>
    </row>
    <row r="194" spans="2:7" ht="78.75" customHeight="1" x14ac:dyDescent="0.25">
      <c r="B194" s="53" t="s">
        <v>23</v>
      </c>
      <c r="C194" s="60" t="s">
        <v>87</v>
      </c>
      <c r="D194" s="91"/>
      <c r="E194" s="91"/>
      <c r="F194" s="91"/>
      <c r="G194" s="92"/>
    </row>
    <row r="195" spans="2:7" ht="65.25" customHeight="1" x14ac:dyDescent="0.25">
      <c r="B195" s="53" t="s">
        <v>86</v>
      </c>
      <c r="C195" s="60" t="s">
        <v>24</v>
      </c>
      <c r="D195" s="61"/>
      <c r="E195" s="61"/>
      <c r="F195" s="61"/>
      <c r="G195" s="62"/>
    </row>
    <row r="196" spans="2:7" x14ac:dyDescent="0.25">
      <c r="B196" s="9"/>
    </row>
    <row r="197" spans="2:7" x14ac:dyDescent="0.25">
      <c r="B197" s="9"/>
      <c r="C197" s="56"/>
      <c r="D197" s="56"/>
      <c r="E197" s="56"/>
      <c r="F197" s="56"/>
      <c r="G197" s="56"/>
    </row>
  </sheetData>
  <protectedRanges>
    <protectedRange sqref="D11:G12" name="Rango1"/>
  </protectedRanges>
  <mergeCells count="52">
    <mergeCell ref="B118:G118"/>
    <mergeCell ref="B139:G139"/>
    <mergeCell ref="B161:G161"/>
    <mergeCell ref="B15:G15"/>
    <mergeCell ref="B16:G16"/>
    <mergeCell ref="B17:G17"/>
    <mergeCell ref="B52:G52"/>
    <mergeCell ref="B54:G54"/>
    <mergeCell ref="B55:G55"/>
    <mergeCell ref="B76:G76"/>
    <mergeCell ref="B97:G97"/>
    <mergeCell ref="B44:G44"/>
    <mergeCell ref="B45:G45"/>
    <mergeCell ref="B47:G47"/>
    <mergeCell ref="B49:G49"/>
    <mergeCell ref="B50:G50"/>
    <mergeCell ref="B27:G27"/>
    <mergeCell ref="C191:G191"/>
    <mergeCell ref="C192:G192"/>
    <mergeCell ref="C188:G188"/>
    <mergeCell ref="B29:G29"/>
    <mergeCell ref="B30:G30"/>
    <mergeCell ref="B32:G32"/>
    <mergeCell ref="B34:G34"/>
    <mergeCell ref="B35:G35"/>
    <mergeCell ref="B37:G37"/>
    <mergeCell ref="B39:G39"/>
    <mergeCell ref="B40:G40"/>
    <mergeCell ref="B42:G42"/>
    <mergeCell ref="D12:G12"/>
    <mergeCell ref="B12:C12"/>
    <mergeCell ref="B25:G25"/>
    <mergeCell ref="B19:G19"/>
    <mergeCell ref="B21:G21"/>
    <mergeCell ref="B24:G24"/>
    <mergeCell ref="D11:G11"/>
    <mergeCell ref="B7:G7"/>
    <mergeCell ref="B9:C9"/>
    <mergeCell ref="B10:C10"/>
    <mergeCell ref="B11:C11"/>
    <mergeCell ref="D10:G10"/>
    <mergeCell ref="C1:G1"/>
    <mergeCell ref="C2:G2"/>
    <mergeCell ref="C3:G3"/>
    <mergeCell ref="D9:G9"/>
    <mergeCell ref="B5:G5"/>
    <mergeCell ref="C197:G197"/>
    <mergeCell ref="C189:G189"/>
    <mergeCell ref="C190:G190"/>
    <mergeCell ref="C195:G195"/>
    <mergeCell ref="C193:G193"/>
    <mergeCell ref="C194:G194"/>
  </mergeCells>
  <phoneticPr fontId="3" type="noConversion"/>
  <printOptions horizontalCentered="1"/>
  <pageMargins left="0.35433070866141736" right="0.23622047244094491" top="0.74803149606299213" bottom="0.74803149606299213"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1565fc4-c719-44f6-9e99-c8eb46a9d7d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9F915C4F93D7942BAE83CFCB6D875C4" ma:contentTypeVersion="14" ma:contentTypeDescription="Crear nuevo documento." ma:contentTypeScope="" ma:versionID="99fb8f282c441b08328ddf62945a2d9c">
  <xsd:schema xmlns:xsd="http://www.w3.org/2001/XMLSchema" xmlns:xs="http://www.w3.org/2001/XMLSchema" xmlns:p="http://schemas.microsoft.com/office/2006/metadata/properties" xmlns:ns3="d1565fc4-c719-44f6-9e99-c8eb46a9d7d0" xmlns:ns4="ba7e48bb-c4d2-48ec-851f-9927a27fbcb5" targetNamespace="http://schemas.microsoft.com/office/2006/metadata/properties" ma:root="true" ma:fieldsID="4133eb067c8ec6cc2e1728bbe754f40d" ns3:_="" ns4:_="">
    <xsd:import namespace="d1565fc4-c719-44f6-9e99-c8eb46a9d7d0"/>
    <xsd:import namespace="ba7e48bb-c4d2-48ec-851f-9927a27fbcb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1565fc4-c719-44f6-9e99-c8eb46a9d7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7e48bb-c4d2-48ec-851f-9927a27fbcb5"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C82199-E749-411D-9CA7-142EA8197CE9}">
  <ds:schemaRefs>
    <ds:schemaRef ds:uri="http://schemas.microsoft.com/office/2006/metadata/properties"/>
    <ds:schemaRef ds:uri="http://schemas.microsoft.com/office/infopath/2007/PartnerControls"/>
    <ds:schemaRef ds:uri="d1565fc4-c719-44f6-9e99-c8eb46a9d7d0"/>
  </ds:schemaRefs>
</ds:datastoreItem>
</file>

<file path=customXml/itemProps2.xml><?xml version="1.0" encoding="utf-8"?>
<ds:datastoreItem xmlns:ds="http://schemas.openxmlformats.org/officeDocument/2006/customXml" ds:itemID="{059C140A-C6B4-4A40-BA3D-DED3082E08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1565fc4-c719-44f6-9e99-c8eb46a9d7d0"/>
    <ds:schemaRef ds:uri="ba7e48bb-c4d2-48ec-851f-9927a27fbc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75B2F-BD90-4273-8FA7-B9A90C4384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MERCHAN</dc:creator>
  <cp:keywords/>
  <dc:description/>
  <cp:lastModifiedBy>Monica Jaqueline Durango Castro</cp:lastModifiedBy>
  <cp:revision/>
  <dcterms:created xsi:type="dcterms:W3CDTF">2021-03-02T16:21:44Z</dcterms:created>
  <dcterms:modified xsi:type="dcterms:W3CDTF">2026-09-30T14:20:32Z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0x010100E9F915C4F93D7942BAE83CFCB6D875C4</vt:lpwstr>
  </property>
</Properties>
</file>