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mc:AlternateContent xmlns:mc="http://schemas.openxmlformats.org/markup-compatibility/2006">
    <mc:Choice Requires="x15">
      <x15ac:absPath xmlns:x15ac="http://schemas.microsoft.com/office/spreadsheetml/2010/11/ac" url="https://upbeduco-my.sharepoint.com/personal/camila_diazs_upb_edu_co/Documents/Documents/SAM 010-2026 - REFORESTACIÓN CERETÉ/"/>
    </mc:Choice>
  </mc:AlternateContent>
  <xr:revisionPtr revIDLastSave="41" documentId="13_ncr:1_{F4B08C0C-BC83-43B4-ADC3-EEA929D7569B}" xr6:coauthVersionLast="47" xr6:coauthVersionMax="47" xr10:uidLastSave="{FC834B10-5D91-4DFB-8B3E-294ECB8C2BFD}"/>
  <bookViews>
    <workbookView xWindow="-120" yWindow="-120" windowWidth="20730" windowHeight="11040" tabRatio="906" firstSheet="2" activeTab="9" xr2:uid="{00000000-000D-0000-FFFF-FFFF00000000}"/>
  </bookViews>
  <sheets>
    <sheet name="Ppto Oficial" sheetId="265" state="hidden" r:id="rId1"/>
    <sheet name="Indicaador por Item" sheetId="268" state="hidden" r:id="rId2"/>
    <sheet name="APU Establec" sheetId="271" r:id="rId3"/>
    <sheet name="APU limpieza" sheetId="277" r:id="rId4"/>
    <sheet name="APU insumos" sheetId="276" r:id="rId5"/>
    <sheet name="APU Aislam" sheetId="273" r:id="rId6"/>
    <sheet name="APU Aislamiento" sheetId="270" state="hidden" r:id="rId7"/>
    <sheet name="APU Mantenim" sheetId="272" r:id="rId8"/>
    <sheet name="APU Capacit" sheetId="274" r:id="rId9"/>
    <sheet name="APU Asis Tecn" sheetId="275" r:id="rId10"/>
  </sheets>
  <externalReferences>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s>
  <definedNames>
    <definedName name="\0">#REF!</definedName>
    <definedName name="\00">#REF!</definedName>
    <definedName name="\a" localSheetId="1">#REF!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1">#REF!</definedName>
    <definedName name="\s">#REF!</definedName>
    <definedName name="\V">#REF!</definedName>
    <definedName name="\X" localSheetId="1">'Indicaador por Item'!ERR</definedName>
    <definedName name="\X">[0]!ERR</definedName>
    <definedName name="\Z" localSheetId="1">'Indicaador por Item'!ERR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1">#REF!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1">#REF!</definedName>
    <definedName name="________MA2">#REF!</definedName>
    <definedName name="________PJ50" localSheetId="1">#REF!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1">#REF!</definedName>
    <definedName name="_______MA2">#REF!</definedName>
    <definedName name="_______PJ50" localSheetId="1">#REF!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1">#REF!</definedName>
    <definedName name="______MA2">#REF!</definedName>
    <definedName name="______PJ50" localSheetId="1">#REF!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[9]!_xlbgnm.ane7</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1">#REF!</definedName>
    <definedName name="_____MA2">#REF!</definedName>
    <definedName name="_____OCD1">[11]Tablas!#REF!</definedName>
    <definedName name="_____OCI1">[11]Tablas!#REF!</definedName>
    <definedName name="_____PJ50" localSheetId="1">#REF!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[13]!_xlbgnm.ane7</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1">#REF!</definedName>
    <definedName name="____MA2">#REF!</definedName>
    <definedName name="____OCD1">[11]Tablas!#REF!</definedName>
    <definedName name="____OCI1">[11]Tablas!#REF!</definedName>
    <definedName name="____PJ50" localSheetId="1">#REF!</definedName>
    <definedName name="____PJ50">#REF!</definedName>
    <definedName name="____pj51" localSheetId="1">#REF!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[15]!_xlbgnm.ane7</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1">#REF!</definedName>
    <definedName name="___MA2">#REF!</definedName>
    <definedName name="___OCD1">[11]Tablas!#REF!</definedName>
    <definedName name="___OCI1">[11]Tablas!#REF!</definedName>
    <definedName name="___PJ50" localSheetId="1">#REF!</definedName>
    <definedName name="___PJ50">#REF!</definedName>
    <definedName name="___pj51" localSheetId="1">#REF!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[13]!_xlbgnm.ane7</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1">'Indicaador por Item'!ERR</definedName>
    <definedName name="__F">[0]!ERR</definedName>
    <definedName name="__FS01" localSheetId="1">'Indicaador por Item'!ERR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1">#REF!</definedName>
    <definedName name="__MA2">#REF!</definedName>
    <definedName name="__mun2" localSheetId="1">[19]PESOS!#REF!</definedName>
    <definedName name="__mun2">[19]PESOS!#REF!</definedName>
    <definedName name="__num10" localSheetId="1">#REF!</definedName>
    <definedName name="__num10">#REF!</definedName>
    <definedName name="__num2" localSheetId="1">#REF!</definedName>
    <definedName name="__num2">#REF!</definedName>
    <definedName name="__num3" localSheetId="1">#REF!</definedName>
    <definedName name="__num3">#REF!</definedName>
    <definedName name="__num4" localSheetId="1">#REF!</definedName>
    <definedName name="__num4">#REF!</definedName>
    <definedName name="__num5" localSheetId="1">#REF!</definedName>
    <definedName name="__num5">#REF!</definedName>
    <definedName name="__num6" localSheetId="1">#REF!</definedName>
    <definedName name="__num6">#REF!</definedName>
    <definedName name="__num7" localSheetId="1">#REF!</definedName>
    <definedName name="__num7">#REF!</definedName>
    <definedName name="__num8" localSheetId="1">#REF!</definedName>
    <definedName name="__num8">#REF!</definedName>
    <definedName name="__num9" localSheetId="1">#REF!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1">#REF!</definedName>
    <definedName name="__PJ50">#REF!</definedName>
    <definedName name="__pj51" localSheetId="1">#REF!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1">#REF!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1" hidden="1">{"TAB1",#N/A,TRUE,"GENERAL";"TAB2",#N/A,TRUE,"GENERAL";"TAB3",#N/A,TRUE,"GENERAL";"TAB4",#N/A,TRUE,"GENERAL";"TAB5",#N/A,TRUE,"GENERAL"}</definedName>
    <definedName name="_a1" hidden="1">{"TAB1",#N/A,TRUE,"GENERAL";"TAB2",#N/A,TRUE,"GENERAL";"TAB3",#N/A,TRUE,"GENERAL";"TAB4",#N/A,TRUE,"GENERAL";"TAB5",#N/A,TRUE,"GENERAL"}</definedName>
    <definedName name="_a3" localSheetId="1" hidden="1">{"TAB1",#N/A,TRUE,"GENERAL";"TAB2",#N/A,TRUE,"GENERAL";"TAB3",#N/A,TRUE,"GENERAL";"TAB4",#N/A,TRUE,"GENERAL";"TAB5",#N/A,TRUE,"GENERAL"}</definedName>
    <definedName name="_a3" hidden="1">{"TAB1",#N/A,TRUE,"GENERAL";"TAB2",#N/A,TRUE,"GENERAL";"TAB3",#N/A,TRUE,"GENERAL";"TAB4",#N/A,TRUE,"GENERAL";"TAB5",#N/A,TRUE,"GENERAL"}</definedName>
    <definedName name="_a4" localSheetId="1" hidden="1">{"via1",#N/A,TRUE,"general";"via2",#N/A,TRUE,"general";"via3",#N/A,TRUE,"general"}</definedName>
    <definedName name="_a4" hidden="1">{"via1",#N/A,TRUE,"general";"via2",#N/A,TRUE,"general";"via3",#N/A,TRUE,"general"}</definedName>
    <definedName name="_a5" localSheetId="1" hidden="1">{"TAB1",#N/A,TRUE,"GENERAL";"TAB2",#N/A,TRUE,"GENERAL";"TAB3",#N/A,TRUE,"GENERAL";"TAB4",#N/A,TRUE,"GENERAL";"TAB5",#N/A,TRUE,"GENERAL"}</definedName>
    <definedName name="_a5" hidden="1">{"TAB1",#N/A,TRUE,"GENERAL";"TAB2",#N/A,TRUE,"GENERAL";"TAB3",#N/A,TRUE,"GENERAL";"TAB4",#N/A,TRUE,"GENERAL";"TAB5",#N/A,TRUE,"GENERAL"}</definedName>
    <definedName name="_a6" localSheetId="1"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[13]!_xlbgnm.ane7</definedName>
    <definedName name="_ane8">[13]!_xlbgnm.ane8</definedName>
    <definedName name="_APU221" localSheetId="1">#REF!</definedName>
    <definedName name="_APU221">#REF!</definedName>
    <definedName name="_APU465">[21]!absc</definedName>
    <definedName name="_Atp2">[17]EMPRESA!$F$22</definedName>
    <definedName name="_b2" localSheetId="1" hidden="1">{"TAB1",#N/A,TRUE,"GENERAL";"TAB2",#N/A,TRUE,"GENERAL";"TAB3",#N/A,TRUE,"GENERAL";"TAB4",#N/A,TRUE,"GENERAL";"TAB5",#N/A,TRUE,"GENERAL"}</definedName>
    <definedName name="_b2" hidden="1">{"TAB1",#N/A,TRUE,"GENERAL";"TAB2",#N/A,TRUE,"GENERAL";"TAB3",#N/A,TRUE,"GENERAL";"TAB4",#N/A,TRUE,"GENERAL";"TAB5",#N/A,TRUE,"GENERAL"}</definedName>
    <definedName name="_b3" localSheetId="1" hidden="1">{"TAB1",#N/A,TRUE,"GENERAL";"TAB2",#N/A,TRUE,"GENERAL";"TAB3",#N/A,TRUE,"GENERAL";"TAB4",#N/A,TRUE,"GENERAL";"TAB5",#N/A,TRUE,"GENERAL"}</definedName>
    <definedName name="_b3" hidden="1">{"TAB1",#N/A,TRUE,"GENERAL";"TAB2",#N/A,TRUE,"GENERAL";"TAB3",#N/A,TRUE,"GENERAL";"TAB4",#N/A,TRUE,"GENERAL";"TAB5",#N/A,TRUE,"GENERAL"}</definedName>
    <definedName name="_b4" localSheetId="1" hidden="1">{"TAB1",#N/A,TRUE,"GENERAL";"TAB2",#N/A,TRUE,"GENERAL";"TAB3",#N/A,TRUE,"GENERAL";"TAB4",#N/A,TRUE,"GENERAL";"TAB5",#N/A,TRUE,"GENERAL"}</definedName>
    <definedName name="_b4" hidden="1">{"TAB1",#N/A,TRUE,"GENERAL";"TAB2",#N/A,TRUE,"GENERAL";"TAB3",#N/A,TRUE,"GENERAL";"TAB4",#N/A,TRUE,"GENERAL";"TAB5",#N/A,TRUE,"GENERAL"}</definedName>
    <definedName name="_b5" localSheetId="1" hidden="1">{"TAB1",#N/A,TRUE,"GENERAL";"TAB2",#N/A,TRUE,"GENERAL";"TAB3",#N/A,TRUE,"GENERAL";"TAB4",#N/A,TRUE,"GENERAL";"TAB5",#N/A,TRUE,"GENERAL"}</definedName>
    <definedName name="_b5" hidden="1">{"TAB1",#N/A,TRUE,"GENERAL";"TAB2",#N/A,TRUE,"GENERAL";"TAB3",#N/A,TRUE,"GENERAL";"TAB4",#N/A,TRUE,"GENERAL";"TAB5",#N/A,TRUE,"GENERAL"}</definedName>
    <definedName name="_b6" localSheetId="1" hidden="1">{"TAB1",#N/A,TRUE,"GENERAL";"TAB2",#N/A,TRUE,"GENERAL";"TAB3",#N/A,TRUE,"GENERAL";"TAB4",#N/A,TRUE,"GENERAL";"TAB5",#N/A,TRUE,"GENERAL"}</definedName>
    <definedName name="_b6" hidden="1">{"TAB1",#N/A,TRUE,"GENERAL";"TAB2",#N/A,TRUE,"GENERAL";"TAB3",#N/A,TRUE,"GENERAL";"TAB4",#N/A,TRUE,"GENERAL";"TAB5",#N/A,TRUE,"GENERAL"}</definedName>
    <definedName name="_b7" localSheetId="1" hidden="1">{"via1",#N/A,TRUE,"general";"via2",#N/A,TRUE,"general";"via3",#N/A,TRUE,"general"}</definedName>
    <definedName name="_b7" hidden="1">{"via1",#N/A,TRUE,"general";"via2",#N/A,TRUE,"general";"via3",#N/A,TRUE,"general"}</definedName>
    <definedName name="_b8" localSheetId="1" hidden="1">{"via1",#N/A,TRUE,"general";"via2",#N/A,TRUE,"general";"via3",#N/A,TRUE,"general"}</definedName>
    <definedName name="_b8" hidden="1">{"via1",#N/A,TRUE,"general";"via2",#N/A,TRUE,"general";"via3",#N/A,TRUE,"general"}</definedName>
    <definedName name="_bb9" localSheetId="1" hidden="1">{"TAB1",#N/A,TRUE,"GENERAL";"TAB2",#N/A,TRUE,"GENERAL";"TAB3",#N/A,TRUE,"GENERAL";"TAB4",#N/A,TRUE,"GENERAL";"TAB5",#N/A,TRUE,"GENERAL"}</definedName>
    <definedName name="_bb9" hidden="1">{"TAB1",#N/A,TRUE,"GENERAL";"TAB2",#N/A,TRUE,"GENERAL";"TAB3",#N/A,TRUE,"GENERAL";"TAB4",#N/A,TRUE,"GENERAL";"TAB5",#N/A,TRUE,"GENERAL"}</definedName>
    <definedName name="_bgb5" localSheetId="1"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1">#REF!</definedName>
    <definedName name="_EST1">#REF!</definedName>
    <definedName name="_EST10" localSheetId="1">#REF!</definedName>
    <definedName name="_EST10">#REF!</definedName>
    <definedName name="_EST11" localSheetId="1">#REF!</definedName>
    <definedName name="_EST11">#REF!</definedName>
    <definedName name="_EST12" localSheetId="1">#REF!</definedName>
    <definedName name="_EST12">#REF!</definedName>
    <definedName name="_EST13" localSheetId="1">#REF!</definedName>
    <definedName name="_EST13">#REF!</definedName>
    <definedName name="_EST14" localSheetId="1">#REF!</definedName>
    <definedName name="_EST14">#REF!</definedName>
    <definedName name="_EST15" localSheetId="1">#REF!</definedName>
    <definedName name="_EST15">#REF!</definedName>
    <definedName name="_EST16" localSheetId="1">#REF!</definedName>
    <definedName name="_EST16">#REF!</definedName>
    <definedName name="_EST17" localSheetId="1">#REF!</definedName>
    <definedName name="_EST17">#REF!</definedName>
    <definedName name="_EST18" localSheetId="1">#REF!</definedName>
    <definedName name="_EST18">#REF!</definedName>
    <definedName name="_EST19" localSheetId="1">#REF!</definedName>
    <definedName name="_EST19">#REF!</definedName>
    <definedName name="_EST2" localSheetId="1">#REF!</definedName>
    <definedName name="_EST2">#REF!</definedName>
    <definedName name="_EST3" localSheetId="1">#REF!</definedName>
    <definedName name="_EST3">#REF!</definedName>
    <definedName name="_EST4" localSheetId="1">#REF!</definedName>
    <definedName name="_EST4">#REF!</definedName>
    <definedName name="_EST5" localSheetId="1">#REF!</definedName>
    <definedName name="_EST5">#REF!</definedName>
    <definedName name="_EST6" localSheetId="1">#REF!</definedName>
    <definedName name="_EST6">#REF!</definedName>
    <definedName name="_EST7" localSheetId="1">#REF!</definedName>
    <definedName name="_EST7">#REF!</definedName>
    <definedName name="_EST8" localSheetId="1">#REF!</definedName>
    <definedName name="_EST8">#REF!</definedName>
    <definedName name="_EST9" localSheetId="1">#REF!</definedName>
    <definedName name="_EST9">#REF!</definedName>
    <definedName name="_EXC1" localSheetId="1">#REF!</definedName>
    <definedName name="_EXC1">#REF!</definedName>
    <definedName name="_EXC10" localSheetId="1">#REF!</definedName>
    <definedName name="_EXC10">#REF!</definedName>
    <definedName name="_EXC11" localSheetId="1">#REF!</definedName>
    <definedName name="_EXC11">#REF!</definedName>
    <definedName name="_EXC12" localSheetId="1">#REF!</definedName>
    <definedName name="_EXC12">#REF!</definedName>
    <definedName name="_EXC2" localSheetId="1">#REF!</definedName>
    <definedName name="_EXC2">#REF!</definedName>
    <definedName name="_EXC3" localSheetId="1">#REF!</definedName>
    <definedName name="_EXC3">#REF!</definedName>
    <definedName name="_EXC4" localSheetId="1">#REF!</definedName>
    <definedName name="_EXC4">#REF!</definedName>
    <definedName name="_EXC5" localSheetId="1">#REF!</definedName>
    <definedName name="_EXC5">#REF!</definedName>
    <definedName name="_EXC6" localSheetId="1">#REF!</definedName>
    <definedName name="_EXC6">#REF!</definedName>
    <definedName name="_EXC7" localSheetId="1">#REF!</definedName>
    <definedName name="_EXC7">#REF!</definedName>
    <definedName name="_EXC8" localSheetId="1">#REF!</definedName>
    <definedName name="_EXC8">#REF!</definedName>
    <definedName name="_EXC9" localSheetId="1">#REF!</definedName>
    <definedName name="_EXC9">#REF!</definedName>
    <definedName name="_F" localSheetId="1">'Indicaador por Item'!ERR</definedName>
    <definedName name="_F">[0]!ERR</definedName>
    <definedName name="_F10">#REF!</definedName>
    <definedName name="_FC">#REF!</definedName>
    <definedName name="_Fill" localSheetId="1" hidden="1">#REF!</definedName>
    <definedName name="_Fill" hidden="1">#REF!</definedName>
    <definedName name="_xlnm._FilterDatabase" localSheetId="0" hidden="1">'Ppto Oficial'!$I$11:$I$43</definedName>
    <definedName name="_FS01" localSheetId="1">'Indicaador por Item'!ERR</definedName>
    <definedName name="_FS01">[0]!ERR</definedName>
    <definedName name="_g2" localSheetId="1" hidden="1">{"TAB1",#N/A,TRUE,"GENERAL";"TAB2",#N/A,TRUE,"GENERAL";"TAB3",#N/A,TRUE,"GENERAL";"TAB4",#N/A,TRUE,"GENERAL";"TAB5",#N/A,TRUE,"GENERAL"}</definedName>
    <definedName name="_g2" hidden="1">{"TAB1",#N/A,TRUE,"GENERAL";"TAB2",#N/A,TRUE,"GENERAL";"TAB3",#N/A,TRUE,"GENERAL";"TAB4",#N/A,TRUE,"GENERAL";"TAB5",#N/A,TRUE,"GENERAL"}</definedName>
    <definedName name="_g3" localSheetId="1" hidden="1">{"via1",#N/A,TRUE,"general";"via2",#N/A,TRUE,"general";"via3",#N/A,TRUE,"general"}</definedName>
    <definedName name="_g3" hidden="1">{"via1",#N/A,TRUE,"general";"via2",#N/A,TRUE,"general";"via3",#N/A,TRUE,"general"}</definedName>
    <definedName name="_g4" localSheetId="1" hidden="1">{"via1",#N/A,TRUE,"general";"via2",#N/A,TRUE,"general";"via3",#N/A,TRUE,"general"}</definedName>
    <definedName name="_g4" hidden="1">{"via1",#N/A,TRUE,"general";"via2",#N/A,TRUE,"general";"via3",#N/A,TRUE,"general"}</definedName>
    <definedName name="_g5" localSheetId="1" hidden="1">{"via1",#N/A,TRUE,"general";"via2",#N/A,TRUE,"general";"via3",#N/A,TRUE,"general"}</definedName>
    <definedName name="_g5" hidden="1">{"via1",#N/A,TRUE,"general";"via2",#N/A,TRUE,"general";"via3",#N/A,TRUE,"general"}</definedName>
    <definedName name="_g6" localSheetId="1" hidden="1">{"via1",#N/A,TRUE,"general";"via2",#N/A,TRUE,"general";"via3",#N/A,TRUE,"general"}</definedName>
    <definedName name="_g6" hidden="1">{"via1",#N/A,TRUE,"general";"via2",#N/A,TRUE,"general";"via3",#N/A,TRUE,"general"}</definedName>
    <definedName name="_g7" localSheetId="1" hidden="1">{"TAB1",#N/A,TRUE,"GENERAL";"TAB2",#N/A,TRUE,"GENERAL";"TAB3",#N/A,TRUE,"GENERAL";"TAB4",#N/A,TRUE,"GENERAL";"TAB5",#N/A,TRUE,"GENERAL"}</definedName>
    <definedName name="_g7" hidden="1">{"TAB1",#N/A,TRUE,"GENERAL";"TAB2",#N/A,TRUE,"GENERAL";"TAB3",#N/A,TRUE,"GENERAL";"TAB4",#N/A,TRUE,"GENERAL";"TAB5",#N/A,TRUE,"GENERAL"}</definedName>
    <definedName name="_GoBack">#REF!</definedName>
    <definedName name="_GR1" localSheetId="1" hidden="1">{"TAB1",#N/A,TRUE,"GENERAL";"TAB2",#N/A,TRUE,"GENERAL";"TAB3",#N/A,TRUE,"GENERAL";"TAB4",#N/A,TRUE,"GENERAL";"TAB5",#N/A,TRUE,"GENERAL"}</definedName>
    <definedName name="_GR1" hidden="1">{"TAB1",#N/A,TRUE,"GENERAL";"TAB2",#N/A,TRUE,"GENERAL";"TAB3",#N/A,TRUE,"GENERAL";"TAB4",#N/A,TRUE,"GENERAL";"TAB5",#N/A,TRUE,"GENERAL"}</definedName>
    <definedName name="_gtr4" localSheetId="1" hidden="1">{"via1",#N/A,TRUE,"general";"via2",#N/A,TRUE,"general";"via3",#N/A,TRUE,"general"}</definedName>
    <definedName name="_gtr4" hidden="1">{"via1",#N/A,TRUE,"general";"via2",#N/A,TRUE,"general";"via3",#N/A,TRUE,"general"}</definedName>
    <definedName name="_h2" localSheetId="1" hidden="1">{"via1",#N/A,TRUE,"general";"via2",#N/A,TRUE,"general";"via3",#N/A,TRUE,"general"}</definedName>
    <definedName name="_h2" hidden="1">{"via1",#N/A,TRUE,"general";"via2",#N/A,TRUE,"general";"via3",#N/A,TRUE,"general"}</definedName>
    <definedName name="_h3" localSheetId="1" hidden="1">{"via1",#N/A,TRUE,"general";"via2",#N/A,TRUE,"general";"via3",#N/A,TRUE,"general"}</definedName>
    <definedName name="_h3" hidden="1">{"via1",#N/A,TRUE,"general";"via2",#N/A,TRUE,"general";"via3",#N/A,TRUE,"general"}</definedName>
    <definedName name="_h4" localSheetId="1" hidden="1">{"TAB1",#N/A,TRUE,"GENERAL";"TAB2",#N/A,TRUE,"GENERAL";"TAB3",#N/A,TRUE,"GENERAL";"TAB4",#N/A,TRUE,"GENERAL";"TAB5",#N/A,TRUE,"GENERAL"}</definedName>
    <definedName name="_h4" hidden="1">{"TAB1",#N/A,TRUE,"GENERAL";"TAB2",#N/A,TRUE,"GENERAL";"TAB3",#N/A,TRUE,"GENERAL";"TAB4",#N/A,TRUE,"GENERAL";"TAB5",#N/A,TRUE,"GENERAL"}</definedName>
    <definedName name="_h5" localSheetId="1" hidden="1">{"TAB1",#N/A,TRUE,"GENERAL";"TAB2",#N/A,TRUE,"GENERAL";"TAB3",#N/A,TRUE,"GENERAL";"TAB4",#N/A,TRUE,"GENERAL";"TAB5",#N/A,TRUE,"GENERAL"}</definedName>
    <definedName name="_h5" hidden="1">{"TAB1",#N/A,TRUE,"GENERAL";"TAB2",#N/A,TRUE,"GENERAL";"TAB3",#N/A,TRUE,"GENERAL";"TAB4",#N/A,TRUE,"GENERAL";"TAB5",#N/A,TRUE,"GENERAL"}</definedName>
    <definedName name="_h6" localSheetId="1" hidden="1">{"via1",#N/A,TRUE,"general";"via2",#N/A,TRUE,"general";"via3",#N/A,TRUE,"general"}</definedName>
    <definedName name="_h6" hidden="1">{"via1",#N/A,TRUE,"general";"via2",#N/A,TRUE,"general";"via3",#N/A,TRUE,"general"}</definedName>
    <definedName name="_h7" localSheetId="1" hidden="1">{"TAB1",#N/A,TRUE,"GENERAL";"TAB2",#N/A,TRUE,"GENERAL";"TAB3",#N/A,TRUE,"GENERAL";"TAB4",#N/A,TRUE,"GENERAL";"TAB5",#N/A,TRUE,"GENERAL"}</definedName>
    <definedName name="_h7" hidden="1">{"TAB1",#N/A,TRUE,"GENERAL";"TAB2",#N/A,TRUE,"GENERAL";"TAB3",#N/A,TRUE,"GENERAL";"TAB4",#N/A,TRUE,"GENERAL";"TAB5",#N/A,TRUE,"GENERAL"}</definedName>
    <definedName name="_h8" localSheetId="1" hidden="1">{"via1",#N/A,TRUE,"general";"via2",#N/A,TRUE,"general";"via3",#N/A,TRUE,"general"}</definedName>
    <definedName name="_h8" hidden="1">{"via1",#N/A,TRUE,"general";"via2",#N/A,TRUE,"general";"via3",#N/A,TRUE,"general"}</definedName>
    <definedName name="_hfh7" localSheetId="1" hidden="1">{"via1",#N/A,TRUE,"general";"via2",#N/A,TRUE,"general";"via3",#N/A,TRUE,"general"}</definedName>
    <definedName name="_hfh7" hidden="1">{"via1",#N/A,TRUE,"general";"via2",#N/A,TRUE,"general";"via3",#N/A,TRUE,"general"}</definedName>
    <definedName name="_hhg1" hidden="1">{#N/A,#N/A,TRUE,"1842CWN0"}</definedName>
    <definedName name="_i4" localSheetId="1" hidden="1">{"via1",#N/A,TRUE,"general";"via2",#N/A,TRUE,"general";"via3",#N/A,TRUE,"general"}</definedName>
    <definedName name="_i4" hidden="1">{"via1",#N/A,TRUE,"general";"via2",#N/A,TRUE,"general";"via3",#N/A,TRUE,"general"}</definedName>
    <definedName name="_i5" localSheetId="1" hidden="1">{"TAB1",#N/A,TRUE,"GENERAL";"TAB2",#N/A,TRUE,"GENERAL";"TAB3",#N/A,TRUE,"GENERAL";"TAB4",#N/A,TRUE,"GENERAL";"TAB5",#N/A,TRUE,"GENERAL"}</definedName>
    <definedName name="_i5" hidden="1">{"TAB1",#N/A,TRUE,"GENERAL";"TAB2",#N/A,TRUE,"GENERAL";"TAB3",#N/A,TRUE,"GENERAL";"TAB4",#N/A,TRUE,"GENERAL";"TAB5",#N/A,TRUE,"GENERAL"}</definedName>
    <definedName name="_i6" localSheetId="1" hidden="1">{"TAB1",#N/A,TRUE,"GENERAL";"TAB2",#N/A,TRUE,"GENERAL";"TAB3",#N/A,TRUE,"GENERAL";"TAB4",#N/A,TRUE,"GENERAL";"TAB5",#N/A,TRUE,"GENERAL"}</definedName>
    <definedName name="_i6" hidden="1">{"TAB1",#N/A,TRUE,"GENERAL";"TAB2",#N/A,TRUE,"GENERAL";"TAB3",#N/A,TRUE,"GENERAL";"TAB4",#N/A,TRUE,"GENERAL";"TAB5",#N/A,TRUE,"GENERAL"}</definedName>
    <definedName name="_i7" localSheetId="1" hidden="1">{"via1",#N/A,TRUE,"general";"via2",#N/A,TRUE,"general";"via3",#N/A,TRUE,"general"}</definedName>
    <definedName name="_i7" hidden="1">{"via1",#N/A,TRUE,"general";"via2",#N/A,TRUE,"general";"via3",#N/A,TRUE,"general"}</definedName>
    <definedName name="_i77" localSheetId="1" hidden="1">{"TAB1",#N/A,TRUE,"GENERAL";"TAB2",#N/A,TRUE,"GENERAL";"TAB3",#N/A,TRUE,"GENERAL";"TAB4",#N/A,TRUE,"GENERAL";"TAB5",#N/A,TRUE,"GENERAL"}</definedName>
    <definedName name="_i77" hidden="1">{"TAB1",#N/A,TRUE,"GENERAL";"TAB2",#N/A,TRUE,"GENERAL";"TAB3",#N/A,TRUE,"GENERAL";"TAB4",#N/A,TRUE,"GENERAL";"TAB5",#N/A,TRUE,"GENERAL"}</definedName>
    <definedName name="_i8" localSheetId="1" hidden="1">{"via1",#N/A,TRUE,"general";"via2",#N/A,TRUE,"general";"via3",#N/A,TRUE,"general"}</definedName>
    <definedName name="_i8" hidden="1">{"via1",#N/A,TRUE,"general";"via2",#N/A,TRUE,"general";"via3",#N/A,TRUE,"general"}</definedName>
    <definedName name="_i9" localSheetId="1"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1">#REF!</definedName>
    <definedName name="_IPC2002">#REF!</definedName>
    <definedName name="_IVA1">#REF!</definedName>
    <definedName name="_k3" localSheetId="1" hidden="1">{"TAB1",#N/A,TRUE,"GENERAL";"TAB2",#N/A,TRUE,"GENERAL";"TAB3",#N/A,TRUE,"GENERAL";"TAB4",#N/A,TRUE,"GENERAL";"TAB5",#N/A,TRUE,"GENERAL"}</definedName>
    <definedName name="_k3" hidden="1">{"TAB1",#N/A,TRUE,"GENERAL";"TAB2",#N/A,TRUE,"GENERAL";"TAB3",#N/A,TRUE,"GENERAL";"TAB4",#N/A,TRUE,"GENERAL";"TAB5",#N/A,TRUE,"GENERAL"}</definedName>
    <definedName name="_k4" localSheetId="1" hidden="1">{"via1",#N/A,TRUE,"general";"via2",#N/A,TRUE,"general";"via3",#N/A,TRUE,"general"}</definedName>
    <definedName name="_k4" hidden="1">{"via1",#N/A,TRUE,"general";"via2",#N/A,TRUE,"general";"via3",#N/A,TRUE,"general"}</definedName>
    <definedName name="_k5" localSheetId="1" hidden="1">{"via1",#N/A,TRUE,"general";"via2",#N/A,TRUE,"general";"via3",#N/A,TRUE,"general"}</definedName>
    <definedName name="_k5" hidden="1">{"via1",#N/A,TRUE,"general";"via2",#N/A,TRUE,"general";"via3",#N/A,TRUE,"general"}</definedName>
    <definedName name="_k6" localSheetId="1" hidden="1">{"TAB1",#N/A,TRUE,"GENERAL";"TAB2",#N/A,TRUE,"GENERAL";"TAB3",#N/A,TRUE,"GENERAL";"TAB4",#N/A,TRUE,"GENERAL";"TAB5",#N/A,TRUE,"GENERAL"}</definedName>
    <definedName name="_k6" hidden="1">{"TAB1",#N/A,TRUE,"GENERAL";"TAB2",#N/A,TRUE,"GENERAL";"TAB3",#N/A,TRUE,"GENERAL";"TAB4",#N/A,TRUE,"GENERAL";"TAB5",#N/A,TRUE,"GENERAL"}</definedName>
    <definedName name="_k7" localSheetId="1" hidden="1">{"via1",#N/A,TRUE,"general";"via2",#N/A,TRUE,"general";"via3",#N/A,TRUE,"general"}</definedName>
    <definedName name="_k7" hidden="1">{"via1",#N/A,TRUE,"general";"via2",#N/A,TRUE,"general";"via3",#N/A,TRUE,"general"}</definedName>
    <definedName name="_k8" localSheetId="1" hidden="1">{"via1",#N/A,TRUE,"general";"via2",#N/A,TRUE,"general";"via3",#N/A,TRUE,"general"}</definedName>
    <definedName name="_k8" hidden="1">{"via1",#N/A,TRUE,"general";"via2",#N/A,TRUE,"general";"via3",#N/A,TRUE,"general"}</definedName>
    <definedName name="_k9" localSheetId="1" hidden="1">{"TAB1",#N/A,TRUE,"GENERAL";"TAB2",#N/A,TRUE,"GENERAL";"TAB3",#N/A,TRUE,"GENERAL";"TAB4",#N/A,TRUE,"GENERAL";"TAB5",#N/A,TRUE,"GENERAL"}</definedName>
    <definedName name="_k9" hidden="1">{"TAB1",#N/A,TRUE,"GENERAL";"TAB2",#N/A,TRUE,"GENERAL";"TAB3",#N/A,TRUE,"GENERAL";"TAB4",#N/A,TRUE,"GENERAL";"TAB5",#N/A,TRUE,"GENERAL"}</definedName>
    <definedName name="_Key1" localSheetId="1"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1" hidden="1">{"TAB1",#N/A,TRUE,"GENERAL";"TAB2",#N/A,TRUE,"GENERAL";"TAB3",#N/A,TRUE,"GENERAL";"TAB4",#N/A,TRUE,"GENERAL";"TAB5",#N/A,TRUE,"GENERAL"}</definedName>
    <definedName name="_kjk6" hidden="1">{"TAB1",#N/A,TRUE,"GENERAL";"TAB2",#N/A,TRUE,"GENERAL";"TAB3",#N/A,TRUE,"GENERAL";"TAB4",#N/A,TRUE,"GENERAL";"TAB5",#N/A,TRUE,"GENERAL"}</definedName>
    <definedName name="_lar03" localSheetId="1">#REF!</definedName>
    <definedName name="_lar03">#REF!</definedName>
    <definedName name="_LEY80">#REF!</definedName>
    <definedName name="_m3" localSheetId="1" hidden="1">{"via1",#N/A,TRUE,"general";"via2",#N/A,TRUE,"general";"via3",#N/A,TRUE,"general"}</definedName>
    <definedName name="_m3" hidden="1">{"via1",#N/A,TRUE,"general";"via2",#N/A,TRUE,"general";"via3",#N/A,TRUE,"general"}</definedName>
    <definedName name="_m4" localSheetId="1" hidden="1">{"TAB1",#N/A,TRUE,"GENERAL";"TAB2",#N/A,TRUE,"GENERAL";"TAB3",#N/A,TRUE,"GENERAL";"TAB4",#N/A,TRUE,"GENERAL";"TAB5",#N/A,TRUE,"GENERAL"}</definedName>
    <definedName name="_m4" hidden="1">{"TAB1",#N/A,TRUE,"GENERAL";"TAB2",#N/A,TRUE,"GENERAL";"TAB3",#N/A,TRUE,"GENERAL";"TAB4",#N/A,TRUE,"GENERAL";"TAB5",#N/A,TRUE,"GENERAL"}</definedName>
    <definedName name="_m5" localSheetId="1" hidden="1">{"via1",#N/A,TRUE,"general";"via2",#N/A,TRUE,"general";"via3",#N/A,TRUE,"general"}</definedName>
    <definedName name="_m5" hidden="1">{"via1",#N/A,TRUE,"general";"via2",#N/A,TRUE,"general";"via3",#N/A,TRUE,"general"}</definedName>
    <definedName name="_m6" localSheetId="1" hidden="1">{"TAB1",#N/A,TRUE,"GENERAL";"TAB2",#N/A,TRUE,"GENERAL";"TAB3",#N/A,TRUE,"GENERAL";"TAB4",#N/A,TRUE,"GENERAL";"TAB5",#N/A,TRUE,"GENERAL"}</definedName>
    <definedName name="_m6" hidden="1">{"TAB1",#N/A,TRUE,"GENERAL";"TAB2",#N/A,TRUE,"GENERAL";"TAB3",#N/A,TRUE,"GENERAL";"TAB4",#N/A,TRUE,"GENERAL";"TAB5",#N/A,TRUE,"GENERAL"}</definedName>
    <definedName name="_m7" localSheetId="1" hidden="1">{"TAB1",#N/A,TRUE,"GENERAL";"TAB2",#N/A,TRUE,"GENERAL";"TAB3",#N/A,TRUE,"GENERAL";"TAB4",#N/A,TRUE,"GENERAL";"TAB5",#N/A,TRUE,"GENERAL"}</definedName>
    <definedName name="_m7" hidden="1">{"TAB1",#N/A,TRUE,"GENERAL";"TAB2",#N/A,TRUE,"GENERAL";"TAB3",#N/A,TRUE,"GENERAL";"TAB4",#N/A,TRUE,"GENERAL";"TAB5",#N/A,TRUE,"GENERAL"}</definedName>
    <definedName name="_m8" localSheetId="1" hidden="1">{"via1",#N/A,TRUE,"general";"via2",#N/A,TRUE,"general";"via3",#N/A,TRUE,"general"}</definedName>
    <definedName name="_m8" hidden="1">{"via1",#N/A,TRUE,"general";"via2",#N/A,TRUE,"general";"via3",#N/A,TRUE,"general"}</definedName>
    <definedName name="_m9" localSheetId="1" hidden="1">{"via1",#N/A,TRUE,"general";"via2",#N/A,TRUE,"general";"via3",#N/A,TRUE,"general"}</definedName>
    <definedName name="_m9" hidden="1">{"via1",#N/A,TRUE,"general";"via2",#N/A,TRUE,"general";"via3",#N/A,TRUE,"general"}</definedName>
    <definedName name="_MA2" localSheetId="1">#REF!</definedName>
    <definedName name="_MA2">#REF!</definedName>
    <definedName name="_MAT1">#REF!</definedName>
    <definedName name="_MOD1">#REF!</definedName>
    <definedName name="_mun2" localSheetId="1">[19]PESOS!#REF!</definedName>
    <definedName name="_mun2">[19]PESOS!#REF!</definedName>
    <definedName name="_n3" localSheetId="1" hidden="1">{"TAB1",#N/A,TRUE,"GENERAL";"TAB2",#N/A,TRUE,"GENERAL";"TAB3",#N/A,TRUE,"GENERAL";"TAB4",#N/A,TRUE,"GENERAL";"TAB5",#N/A,TRUE,"GENERAL"}</definedName>
    <definedName name="_n3" hidden="1">{"TAB1",#N/A,TRUE,"GENERAL";"TAB2",#N/A,TRUE,"GENERAL";"TAB3",#N/A,TRUE,"GENERAL";"TAB4",#N/A,TRUE,"GENERAL";"TAB5",#N/A,TRUE,"GENERAL"}</definedName>
    <definedName name="_n4" localSheetId="1" hidden="1">{"via1",#N/A,TRUE,"general";"via2",#N/A,TRUE,"general";"via3",#N/A,TRUE,"general"}</definedName>
    <definedName name="_n4" hidden="1">{"via1",#N/A,TRUE,"general";"via2",#N/A,TRUE,"general";"via3",#N/A,TRUE,"general"}</definedName>
    <definedName name="_n5" localSheetId="1"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1">#REF!</definedName>
    <definedName name="_num10">#REF!</definedName>
    <definedName name="_num2" localSheetId="1">#REF!</definedName>
    <definedName name="_num2">#REF!</definedName>
    <definedName name="_num3" localSheetId="1">#REF!</definedName>
    <definedName name="_num3">#REF!</definedName>
    <definedName name="_num4" localSheetId="1">#REF!</definedName>
    <definedName name="_num4">#REF!</definedName>
    <definedName name="_num5" localSheetId="1">#REF!</definedName>
    <definedName name="_num5">#REF!</definedName>
    <definedName name="_num6" localSheetId="1">#REF!</definedName>
    <definedName name="_num6">#REF!</definedName>
    <definedName name="_num7" localSheetId="1">#REF!</definedName>
    <definedName name="_num7">#REF!</definedName>
    <definedName name="_num8" localSheetId="1">#REF!</definedName>
    <definedName name="_num8">#REF!</definedName>
    <definedName name="_num9" localSheetId="1">#REF!</definedName>
    <definedName name="_num9">#REF!</definedName>
    <definedName name="_nyn7" localSheetId="1" hidden="1">{"via1",#N/A,TRUE,"general";"via2",#N/A,TRUE,"general";"via3",#N/A,TRUE,"general"}</definedName>
    <definedName name="_nyn7" hidden="1">{"via1",#N/A,TRUE,"general";"via2",#N/A,TRUE,"general";"via3",#N/A,TRUE,"general"}</definedName>
    <definedName name="_o4" localSheetId="1" hidden="1">{"via1",#N/A,TRUE,"general";"via2",#N/A,TRUE,"general";"via3",#N/A,TRUE,"general"}</definedName>
    <definedName name="_o4" hidden="1">{"via1",#N/A,TRUE,"general";"via2",#N/A,TRUE,"general";"via3",#N/A,TRUE,"general"}</definedName>
    <definedName name="_o5" localSheetId="1" hidden="1">{"TAB1",#N/A,TRUE,"GENERAL";"TAB2",#N/A,TRUE,"GENERAL";"TAB3",#N/A,TRUE,"GENERAL";"TAB4",#N/A,TRUE,"GENERAL";"TAB5",#N/A,TRUE,"GENERAL"}</definedName>
    <definedName name="_o5" hidden="1">{"TAB1",#N/A,TRUE,"GENERAL";"TAB2",#N/A,TRUE,"GENERAL";"TAB3",#N/A,TRUE,"GENERAL";"TAB4",#N/A,TRUE,"GENERAL";"TAB5",#N/A,TRUE,"GENERAL"}</definedName>
    <definedName name="_o6" localSheetId="1" hidden="1">{"TAB1",#N/A,TRUE,"GENERAL";"TAB2",#N/A,TRUE,"GENERAL";"TAB3",#N/A,TRUE,"GENERAL";"TAB4",#N/A,TRUE,"GENERAL";"TAB5",#N/A,TRUE,"GENERAL"}</definedName>
    <definedName name="_o6" hidden="1">{"TAB1",#N/A,TRUE,"GENERAL";"TAB2",#N/A,TRUE,"GENERAL";"TAB3",#N/A,TRUE,"GENERAL";"TAB4",#N/A,TRUE,"GENERAL";"TAB5",#N/A,TRUE,"GENERAL"}</definedName>
    <definedName name="_o7" localSheetId="1" hidden="1">{"TAB1",#N/A,TRUE,"GENERAL";"TAB2",#N/A,TRUE,"GENERAL";"TAB3",#N/A,TRUE,"GENERAL";"TAB4",#N/A,TRUE,"GENERAL";"TAB5",#N/A,TRUE,"GENERAL"}</definedName>
    <definedName name="_o7" hidden="1">{"TAB1",#N/A,TRUE,"GENERAL";"TAB2",#N/A,TRUE,"GENERAL";"TAB3",#N/A,TRUE,"GENERAL";"TAB4",#N/A,TRUE,"GENERAL";"TAB5",#N/A,TRUE,"GENERAL"}</definedName>
    <definedName name="_o8" localSheetId="1" hidden="1">{"via1",#N/A,TRUE,"general";"via2",#N/A,TRUE,"general";"via3",#N/A,TRUE,"general"}</definedName>
    <definedName name="_o8" hidden="1">{"via1",#N/A,TRUE,"general";"via2",#N/A,TRUE,"general";"via3",#N/A,TRUE,"general"}</definedName>
    <definedName name="_o9" localSheetId="1"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1" hidden="1">{"via1",#N/A,TRUE,"general";"via2",#N/A,TRUE,"general";"via3",#N/A,TRUE,"general"}</definedName>
    <definedName name="_p6" hidden="1">{"via1",#N/A,TRUE,"general";"via2",#N/A,TRUE,"general";"via3",#N/A,TRUE,"general"}</definedName>
    <definedName name="_p7" localSheetId="1" hidden="1">{"via1",#N/A,TRUE,"general";"via2",#N/A,TRUE,"general";"via3",#N/A,TRUE,"general"}</definedName>
    <definedName name="_p7" hidden="1">{"via1",#N/A,TRUE,"general";"via2",#N/A,TRUE,"general";"via3",#N/A,TRUE,"general"}</definedName>
    <definedName name="_p8" localSheetId="1"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1">#REF!</definedName>
    <definedName name="_PJ50">#REF!</definedName>
    <definedName name="_pj51" localSheetId="1">#REF!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1">#REF!</definedName>
    <definedName name="_PRE1">#REF!</definedName>
    <definedName name="_PTO97">#REF!</definedName>
    <definedName name="_PW2">#REF!</definedName>
    <definedName name="_QTY1">#REF!</definedName>
    <definedName name="_r" localSheetId="1" hidden="1">{"TAB1",#N/A,TRUE,"GENERAL";"TAB2",#N/A,TRUE,"GENERAL";"TAB3",#N/A,TRUE,"GENERAL";"TAB4",#N/A,TRUE,"GENERAL";"TAB5",#N/A,TRUE,"GENERAL"}</definedName>
    <definedName name="_r" hidden="1">{"TAB1",#N/A,TRUE,"GENERAL";"TAB2",#N/A,TRUE,"GENERAL";"TAB3",#N/A,TRUE,"GENERAL";"TAB4",#N/A,TRUE,"GENERAL";"TAB5",#N/A,TRUE,"GENERAL"}</definedName>
    <definedName name="_r4r" localSheetId="1" hidden="1">{"via1",#N/A,TRUE,"general";"via2",#N/A,TRUE,"general";"via3",#N/A,TRUE,"general"}</definedName>
    <definedName name="_r4r" hidden="1">{"via1",#N/A,TRUE,"general";"via2",#N/A,TRUE,"general";"via3",#N/A,TRUE,"general"}</definedName>
    <definedName name="_REC1">"Rectángulo 31"</definedName>
    <definedName name="_ref4" localSheetId="1">#REF!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1" hidden="1">{"via1",#N/A,TRUE,"general";"via2",#N/A,TRUE,"general";"via3",#N/A,TRUE,"general"}</definedName>
    <definedName name="_rtu6" hidden="1">{"via1",#N/A,TRUE,"general";"via2",#N/A,TRUE,"general";"via3",#N/A,TRUE,"general"}</definedName>
    <definedName name="_s1" localSheetId="1" hidden="1">{"via1",#N/A,TRUE,"general";"via2",#N/A,TRUE,"general";"via3",#N/A,TRUE,"general"}</definedName>
    <definedName name="_s1" hidden="1">{"via1",#N/A,TRUE,"general";"via2",#N/A,TRUE,"general";"via3",#N/A,TRUE,"general"}</definedName>
    <definedName name="_s2" localSheetId="1" hidden="1">{"TAB1",#N/A,TRUE,"GENERAL";"TAB2",#N/A,TRUE,"GENERAL";"TAB3",#N/A,TRUE,"GENERAL";"TAB4",#N/A,TRUE,"GENERAL";"TAB5",#N/A,TRUE,"GENERAL"}</definedName>
    <definedName name="_s2" hidden="1">{"TAB1",#N/A,TRUE,"GENERAL";"TAB2",#N/A,TRUE,"GENERAL";"TAB3",#N/A,TRUE,"GENERAL";"TAB4",#N/A,TRUE,"GENERAL";"TAB5",#N/A,TRUE,"GENERAL"}</definedName>
    <definedName name="_s3" localSheetId="1" hidden="1">{"TAB1",#N/A,TRUE,"GENERAL";"TAB2",#N/A,TRUE,"GENERAL";"TAB3",#N/A,TRUE,"GENERAL";"TAB4",#N/A,TRUE,"GENERAL";"TAB5",#N/A,TRUE,"GENERAL"}</definedName>
    <definedName name="_s3" hidden="1">{"TAB1",#N/A,TRUE,"GENERAL";"TAB2",#N/A,TRUE,"GENERAL";"TAB3",#N/A,TRUE,"GENERAL";"TAB4",#N/A,TRUE,"GENERAL";"TAB5",#N/A,TRUE,"GENERAL"}</definedName>
    <definedName name="_s4" localSheetId="1" hidden="1">{"via1",#N/A,TRUE,"general";"via2",#N/A,TRUE,"general";"via3",#N/A,TRUE,"general"}</definedName>
    <definedName name="_s4" hidden="1">{"via1",#N/A,TRUE,"general";"via2",#N/A,TRUE,"general";"via3",#N/A,TRUE,"general"}</definedName>
    <definedName name="_s5" localSheetId="1" hidden="1">{"via1",#N/A,TRUE,"general";"via2",#N/A,TRUE,"general";"via3",#N/A,TRUE,"general"}</definedName>
    <definedName name="_s5" hidden="1">{"via1",#N/A,TRUE,"general";"via2",#N/A,TRUE,"general";"via3",#N/A,TRUE,"general"}</definedName>
    <definedName name="_s6" localSheetId="1" hidden="1">{"TAB1",#N/A,TRUE,"GENERAL";"TAB2",#N/A,TRUE,"GENERAL";"TAB3",#N/A,TRUE,"GENERAL";"TAB4",#N/A,TRUE,"GENERAL";"TAB5",#N/A,TRUE,"GENERAL"}</definedName>
    <definedName name="_s6" hidden="1">{"TAB1",#N/A,TRUE,"GENERAL";"TAB2",#N/A,TRUE,"GENERAL";"TAB3",#N/A,TRUE,"GENERAL";"TAB4",#N/A,TRUE,"GENERAL";"TAB5",#N/A,TRUE,"GENERAL"}</definedName>
    <definedName name="_s7" localSheetId="1"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1" hidden="1">#REF!</definedName>
    <definedName name="_Sort" hidden="1">#REF!</definedName>
    <definedName name="_srn001" localSheetId="1">#REF!</definedName>
    <definedName name="_srn001">#REF!</definedName>
    <definedName name="_SUM1">#REF!</definedName>
    <definedName name="_SUM2">#REF!</definedName>
    <definedName name="_t3" localSheetId="1" hidden="1">{"TAB1",#N/A,TRUE,"GENERAL";"TAB2",#N/A,TRUE,"GENERAL";"TAB3",#N/A,TRUE,"GENERAL";"TAB4",#N/A,TRUE,"GENERAL";"TAB5",#N/A,TRUE,"GENERAL"}</definedName>
    <definedName name="_t3" hidden="1">{"TAB1",#N/A,TRUE,"GENERAL";"TAB2",#N/A,TRUE,"GENERAL";"TAB3",#N/A,TRUE,"GENERAL";"TAB4",#N/A,TRUE,"GENERAL";"TAB5",#N/A,TRUE,"GENERAL"}</definedName>
    <definedName name="_t4" localSheetId="1" hidden="1">{"via1",#N/A,TRUE,"general";"via2",#N/A,TRUE,"general";"via3",#N/A,TRUE,"general"}</definedName>
    <definedName name="_t4" hidden="1">{"via1",#N/A,TRUE,"general";"via2",#N/A,TRUE,"general";"via3",#N/A,TRUE,"general"}</definedName>
    <definedName name="_t5" localSheetId="1" hidden="1">{"TAB1",#N/A,TRUE,"GENERAL";"TAB2",#N/A,TRUE,"GENERAL";"TAB3",#N/A,TRUE,"GENERAL";"TAB4",#N/A,TRUE,"GENERAL";"TAB5",#N/A,TRUE,"GENERAL"}</definedName>
    <definedName name="_t5" hidden="1">{"TAB1",#N/A,TRUE,"GENERAL";"TAB2",#N/A,TRUE,"GENERAL";"TAB3",#N/A,TRUE,"GENERAL";"TAB4",#N/A,TRUE,"GENERAL";"TAB5",#N/A,TRUE,"GENERAL"}</definedName>
    <definedName name="_t6" localSheetId="1" hidden="1">{"via1",#N/A,TRUE,"general";"via2",#N/A,TRUE,"general";"via3",#N/A,TRUE,"general"}</definedName>
    <definedName name="_t6" hidden="1">{"via1",#N/A,TRUE,"general";"via2",#N/A,TRUE,"general";"via3",#N/A,TRUE,"general"}</definedName>
    <definedName name="_t66" localSheetId="1" hidden="1">{"TAB1",#N/A,TRUE,"GENERAL";"TAB2",#N/A,TRUE,"GENERAL";"TAB3",#N/A,TRUE,"GENERAL";"TAB4",#N/A,TRUE,"GENERAL";"TAB5",#N/A,TRUE,"GENERAL"}</definedName>
    <definedName name="_t66" hidden="1">{"TAB1",#N/A,TRUE,"GENERAL";"TAB2",#N/A,TRUE,"GENERAL";"TAB3",#N/A,TRUE,"GENERAL";"TAB4",#N/A,TRUE,"GENERAL";"TAB5",#N/A,TRUE,"GENERAL"}</definedName>
    <definedName name="_t7" localSheetId="1" hidden="1">{"via1",#N/A,TRUE,"general";"via2",#N/A,TRUE,"general";"via3",#N/A,TRUE,"general"}</definedName>
    <definedName name="_t7" hidden="1">{"via1",#N/A,TRUE,"general";"via2",#N/A,TRUE,"general";"via3",#N/A,TRUE,"general"}</definedName>
    <definedName name="_t77" localSheetId="1" hidden="1">{"TAB1",#N/A,TRUE,"GENERAL";"TAB2",#N/A,TRUE,"GENERAL";"TAB3",#N/A,TRUE,"GENERAL";"TAB4",#N/A,TRUE,"GENERAL";"TAB5",#N/A,TRUE,"GENERAL"}</definedName>
    <definedName name="_t77" hidden="1">{"TAB1",#N/A,TRUE,"GENERAL";"TAB2",#N/A,TRUE,"GENERAL";"TAB3",#N/A,TRUE,"GENERAL";"TAB4",#N/A,TRUE,"GENERAL";"TAB5",#N/A,TRUE,"GENERAL"}</definedName>
    <definedName name="_t8" localSheetId="1" hidden="1">{"TAB1",#N/A,TRUE,"GENERAL";"TAB2",#N/A,TRUE,"GENERAL";"TAB3",#N/A,TRUE,"GENERAL";"TAB4",#N/A,TRUE,"GENERAL";"TAB5",#N/A,TRUE,"GENERAL"}</definedName>
    <definedName name="_t8" hidden="1">{"TAB1",#N/A,TRUE,"GENERAL";"TAB2",#N/A,TRUE,"GENERAL";"TAB3",#N/A,TRUE,"GENERAL";"TAB4",#N/A,TRUE,"GENERAL";"TAB5",#N/A,TRUE,"GENERAL"}</definedName>
    <definedName name="_t88" localSheetId="1" hidden="1">{"via1",#N/A,TRUE,"general";"via2",#N/A,TRUE,"general";"via3",#N/A,TRUE,"general"}</definedName>
    <definedName name="_t88" hidden="1">{"via1",#N/A,TRUE,"general";"via2",#N/A,TRUE,"general";"via3",#N/A,TRUE,"general"}</definedName>
    <definedName name="_t9" localSheetId="1" hidden="1">{"TAB1",#N/A,TRUE,"GENERAL";"TAB2",#N/A,TRUE,"GENERAL";"TAB3",#N/A,TRUE,"GENERAL";"TAB4",#N/A,TRUE,"GENERAL";"TAB5",#N/A,TRUE,"GENERAL"}</definedName>
    <definedName name="_t9" hidden="1">{"TAB1",#N/A,TRUE,"GENERAL";"TAB2",#N/A,TRUE,"GENERAL";"TAB3",#N/A,TRUE,"GENERAL";"TAB4",#N/A,TRUE,"GENERAL";"TAB5",#N/A,TRUE,"GENERAL"}</definedName>
    <definedName name="_t99" localSheetId="1"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1" hidden="1">{"TAB1",#N/A,TRUE,"GENERAL";"TAB2",#N/A,TRUE,"GENERAL";"TAB3",#N/A,TRUE,"GENERAL";"TAB4",#N/A,TRUE,"GENERAL";"TAB5",#N/A,TRUE,"GENERAL"}</definedName>
    <definedName name="_u4" hidden="1">{"TAB1",#N/A,TRUE,"GENERAL";"TAB2",#N/A,TRUE,"GENERAL";"TAB3",#N/A,TRUE,"GENERAL";"TAB4",#N/A,TRUE,"GENERAL";"TAB5",#N/A,TRUE,"GENERAL"}</definedName>
    <definedName name="_u5" localSheetId="1" hidden="1">{"TAB1",#N/A,TRUE,"GENERAL";"TAB2",#N/A,TRUE,"GENERAL";"TAB3",#N/A,TRUE,"GENERAL";"TAB4",#N/A,TRUE,"GENERAL";"TAB5",#N/A,TRUE,"GENERAL"}</definedName>
    <definedName name="_u5" hidden="1">{"TAB1",#N/A,TRUE,"GENERAL";"TAB2",#N/A,TRUE,"GENERAL";"TAB3",#N/A,TRUE,"GENERAL";"TAB4",#N/A,TRUE,"GENERAL";"TAB5",#N/A,TRUE,"GENERAL"}</definedName>
    <definedName name="_u6" localSheetId="1" hidden="1">{"TAB1",#N/A,TRUE,"GENERAL";"TAB2",#N/A,TRUE,"GENERAL";"TAB3",#N/A,TRUE,"GENERAL";"TAB4",#N/A,TRUE,"GENERAL";"TAB5",#N/A,TRUE,"GENERAL"}</definedName>
    <definedName name="_u6" hidden="1">{"TAB1",#N/A,TRUE,"GENERAL";"TAB2",#N/A,TRUE,"GENERAL";"TAB3",#N/A,TRUE,"GENERAL";"TAB4",#N/A,TRUE,"GENERAL";"TAB5",#N/A,TRUE,"GENERAL"}</definedName>
    <definedName name="_u7" localSheetId="1" hidden="1">{"via1",#N/A,TRUE,"general";"via2",#N/A,TRUE,"general";"via3",#N/A,TRUE,"general"}</definedName>
    <definedName name="_u7" hidden="1">{"via1",#N/A,TRUE,"general";"via2",#N/A,TRUE,"general";"via3",#N/A,TRUE,"general"}</definedName>
    <definedName name="_u8" localSheetId="1" hidden="1">{"TAB1",#N/A,TRUE,"GENERAL";"TAB2",#N/A,TRUE,"GENERAL";"TAB3",#N/A,TRUE,"GENERAL";"TAB4",#N/A,TRUE,"GENERAL";"TAB5",#N/A,TRUE,"GENERAL"}</definedName>
    <definedName name="_u8" hidden="1">{"TAB1",#N/A,TRUE,"GENERAL";"TAB2",#N/A,TRUE,"GENERAL";"TAB3",#N/A,TRUE,"GENERAL";"TAB4",#N/A,TRUE,"GENERAL";"TAB5",#N/A,TRUE,"GENERAL"}</definedName>
    <definedName name="_u9" localSheetId="1"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1" hidden="1">{"TAB1",#N/A,TRUE,"GENERAL";"TAB2",#N/A,TRUE,"GENERAL";"TAB3",#N/A,TRUE,"GENERAL";"TAB4",#N/A,TRUE,"GENERAL";"TAB5",#N/A,TRUE,"GENERAL"}</definedName>
    <definedName name="_ur7" hidden="1">{"TAB1",#N/A,TRUE,"GENERAL";"TAB2",#N/A,TRUE,"GENERAL";"TAB3",#N/A,TRUE,"GENERAL";"TAB4",#N/A,TRUE,"GENERAL";"TAB5",#N/A,TRUE,"GENERAL"}</definedName>
    <definedName name="_v2" localSheetId="1" hidden="1">{"via1",#N/A,TRUE,"general";"via2",#N/A,TRUE,"general";"via3",#N/A,TRUE,"general"}</definedName>
    <definedName name="_v2" hidden="1">{"via1",#N/A,TRUE,"general";"via2",#N/A,TRUE,"general";"via3",#N/A,TRUE,"general"}</definedName>
    <definedName name="_v3" localSheetId="1" hidden="1">{"TAB1",#N/A,TRUE,"GENERAL";"TAB2",#N/A,TRUE,"GENERAL";"TAB3",#N/A,TRUE,"GENERAL";"TAB4",#N/A,TRUE,"GENERAL";"TAB5",#N/A,TRUE,"GENERAL"}</definedName>
    <definedName name="_v3" hidden="1">{"TAB1",#N/A,TRUE,"GENERAL";"TAB2",#N/A,TRUE,"GENERAL";"TAB3",#N/A,TRUE,"GENERAL";"TAB4",#N/A,TRUE,"GENERAL";"TAB5",#N/A,TRUE,"GENERAL"}</definedName>
    <definedName name="_v4" localSheetId="1" hidden="1">{"TAB1",#N/A,TRUE,"GENERAL";"TAB2",#N/A,TRUE,"GENERAL";"TAB3",#N/A,TRUE,"GENERAL";"TAB4",#N/A,TRUE,"GENERAL";"TAB5",#N/A,TRUE,"GENERAL"}</definedName>
    <definedName name="_v4" hidden="1">{"TAB1",#N/A,TRUE,"GENERAL";"TAB2",#N/A,TRUE,"GENERAL";"TAB3",#N/A,TRUE,"GENERAL";"TAB4",#N/A,TRUE,"GENERAL";"TAB5",#N/A,TRUE,"GENERAL"}</definedName>
    <definedName name="_v5" localSheetId="1" hidden="1">{"TAB1",#N/A,TRUE,"GENERAL";"TAB2",#N/A,TRUE,"GENERAL";"TAB3",#N/A,TRUE,"GENERAL";"TAB4",#N/A,TRUE,"GENERAL";"TAB5",#N/A,TRUE,"GENERAL"}</definedName>
    <definedName name="_v5" hidden="1">{"TAB1",#N/A,TRUE,"GENERAL";"TAB2",#N/A,TRUE,"GENERAL";"TAB3",#N/A,TRUE,"GENERAL";"TAB4",#N/A,TRUE,"GENERAL";"TAB5",#N/A,TRUE,"GENERAL"}</definedName>
    <definedName name="_v6" localSheetId="1" hidden="1">{"TAB1",#N/A,TRUE,"GENERAL";"TAB2",#N/A,TRUE,"GENERAL";"TAB3",#N/A,TRUE,"GENERAL";"TAB4",#N/A,TRUE,"GENERAL";"TAB5",#N/A,TRUE,"GENERAL"}</definedName>
    <definedName name="_v6" hidden="1">{"TAB1",#N/A,TRUE,"GENERAL";"TAB2",#N/A,TRUE,"GENERAL";"TAB3",#N/A,TRUE,"GENERAL";"TAB4",#N/A,TRUE,"GENERAL";"TAB5",#N/A,TRUE,"GENERAL"}</definedName>
    <definedName name="_v7" localSheetId="1" hidden="1">{"via1",#N/A,TRUE,"general";"via2",#N/A,TRUE,"general";"via3",#N/A,TRUE,"general"}</definedName>
    <definedName name="_v7" hidden="1">{"via1",#N/A,TRUE,"general";"via2",#N/A,TRUE,"general";"via3",#N/A,TRUE,"general"}</definedName>
    <definedName name="_v8" localSheetId="1" hidden="1">{"TAB1",#N/A,TRUE,"GENERAL";"TAB2",#N/A,TRUE,"GENERAL";"TAB3",#N/A,TRUE,"GENERAL";"TAB4",#N/A,TRUE,"GENERAL";"TAB5",#N/A,TRUE,"GENERAL"}</definedName>
    <definedName name="_v8" hidden="1">{"TAB1",#N/A,TRUE,"GENERAL";"TAB2",#N/A,TRUE,"GENERAL";"TAB3",#N/A,TRUE,"GENERAL";"TAB4",#N/A,TRUE,"GENERAL";"TAB5",#N/A,TRUE,"GENERAL"}</definedName>
    <definedName name="_v9" localSheetId="1"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1"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1" hidden="1">{"TAB1",#N/A,TRUE,"GENERAL";"TAB2",#N/A,TRUE,"GENERAL";"TAB3",#N/A,TRUE,"GENERAL";"TAB4",#N/A,TRUE,"GENERAL";"TAB5",#N/A,TRUE,"GENERAL"}</definedName>
    <definedName name="_x1" hidden="1">{"TAB1",#N/A,TRUE,"GENERAL";"TAB2",#N/A,TRUE,"GENERAL";"TAB3",#N/A,TRUE,"GENERAL";"TAB4",#N/A,TRUE,"GENERAL";"TAB5",#N/A,TRUE,"GENERAL"}</definedName>
    <definedName name="_x2" localSheetId="1" hidden="1">{"via1",#N/A,TRUE,"general";"via2",#N/A,TRUE,"general";"via3",#N/A,TRUE,"general"}</definedName>
    <definedName name="_x2" hidden="1">{"via1",#N/A,TRUE,"general";"via2",#N/A,TRUE,"general";"via3",#N/A,TRUE,"general"}</definedName>
    <definedName name="_x3" localSheetId="1" hidden="1">{"via1",#N/A,TRUE,"general";"via2",#N/A,TRUE,"general";"via3",#N/A,TRUE,"general"}</definedName>
    <definedName name="_x3" hidden="1">{"via1",#N/A,TRUE,"general";"via2",#N/A,TRUE,"general";"via3",#N/A,TRUE,"general"}</definedName>
    <definedName name="_x4" localSheetId="1" hidden="1">{"via1",#N/A,TRUE,"general";"via2",#N/A,TRUE,"general";"via3",#N/A,TRUE,"general"}</definedName>
    <definedName name="_x4" hidden="1">{"via1",#N/A,TRUE,"general";"via2",#N/A,TRUE,"general";"via3",#N/A,TRUE,"general"}</definedName>
    <definedName name="_x5" localSheetId="1" hidden="1">{"TAB1",#N/A,TRUE,"GENERAL";"TAB2",#N/A,TRUE,"GENERAL";"TAB3",#N/A,TRUE,"GENERAL";"TAB4",#N/A,TRUE,"GENERAL";"TAB5",#N/A,TRUE,"GENERAL"}</definedName>
    <definedName name="_x5" hidden="1">{"TAB1",#N/A,TRUE,"GENERAL";"TAB2",#N/A,TRUE,"GENERAL";"TAB3",#N/A,TRUE,"GENERAL";"TAB4",#N/A,TRUE,"GENERAL";"TAB5",#N/A,TRUE,"GENERAL"}</definedName>
    <definedName name="_x6" localSheetId="1" hidden="1">{"TAB1",#N/A,TRUE,"GENERAL";"TAB2",#N/A,TRUE,"GENERAL";"TAB3",#N/A,TRUE,"GENERAL";"TAB4",#N/A,TRUE,"GENERAL";"TAB5",#N/A,TRUE,"GENERAL"}</definedName>
    <definedName name="_x6" hidden="1">{"TAB1",#N/A,TRUE,"GENERAL";"TAB2",#N/A,TRUE,"GENERAL";"TAB3",#N/A,TRUE,"GENERAL";"TAB4",#N/A,TRUE,"GENERAL";"TAB5",#N/A,TRUE,"GENERAL"}</definedName>
    <definedName name="_x7" localSheetId="1" hidden="1">{"TAB1",#N/A,TRUE,"GENERAL";"TAB2",#N/A,TRUE,"GENERAL";"TAB3",#N/A,TRUE,"GENERAL";"TAB4",#N/A,TRUE,"GENERAL";"TAB5",#N/A,TRUE,"GENERAL"}</definedName>
    <definedName name="_x7" hidden="1">{"TAB1",#N/A,TRUE,"GENERAL";"TAB2",#N/A,TRUE,"GENERAL";"TAB3",#N/A,TRUE,"GENERAL";"TAB4",#N/A,TRUE,"GENERAL";"TAB5",#N/A,TRUE,"GENERAL"}</definedName>
    <definedName name="_x8" localSheetId="1" hidden="1">{"via1",#N/A,TRUE,"general";"via2",#N/A,TRUE,"general";"via3",#N/A,TRUE,"general"}</definedName>
    <definedName name="_x8" hidden="1">{"via1",#N/A,TRUE,"general";"via2",#N/A,TRUE,"general";"via3",#N/A,TRUE,"general"}</definedName>
    <definedName name="_x9" localSheetId="1" hidden="1">{"TAB1",#N/A,TRUE,"GENERAL";"TAB2",#N/A,TRUE,"GENERAL";"TAB3",#N/A,TRUE,"GENERAL";"TAB4",#N/A,TRUE,"GENERAL";"TAB5",#N/A,TRUE,"GENERAL"}</definedName>
    <definedName name="_x9" hidden="1">{"TAB1",#N/A,TRUE,"GENERAL";"TAB2",#N/A,TRUE,"GENERAL";"TAB3",#N/A,TRUE,"GENERAL";"TAB4",#N/A,TRUE,"GENERAL";"TAB5",#N/A,TRUE,"GENERAL"}</definedName>
    <definedName name="_y2" localSheetId="1" hidden="1">{"TAB1",#N/A,TRUE,"GENERAL";"TAB2",#N/A,TRUE,"GENERAL";"TAB3",#N/A,TRUE,"GENERAL";"TAB4",#N/A,TRUE,"GENERAL";"TAB5",#N/A,TRUE,"GENERAL"}</definedName>
    <definedName name="_y2" hidden="1">{"TAB1",#N/A,TRUE,"GENERAL";"TAB2",#N/A,TRUE,"GENERAL";"TAB3",#N/A,TRUE,"GENERAL";"TAB4",#N/A,TRUE,"GENERAL";"TAB5",#N/A,TRUE,"GENERAL"}</definedName>
    <definedName name="_y3" localSheetId="1" hidden="1">{"via1",#N/A,TRUE,"general";"via2",#N/A,TRUE,"general";"via3",#N/A,TRUE,"general"}</definedName>
    <definedName name="_y3" hidden="1">{"via1",#N/A,TRUE,"general";"via2",#N/A,TRUE,"general";"via3",#N/A,TRUE,"general"}</definedName>
    <definedName name="_y4" localSheetId="1" hidden="1">{"via1",#N/A,TRUE,"general";"via2",#N/A,TRUE,"general";"via3",#N/A,TRUE,"general"}</definedName>
    <definedName name="_y4" hidden="1">{"via1",#N/A,TRUE,"general";"via2",#N/A,TRUE,"general";"via3",#N/A,TRUE,"general"}</definedName>
    <definedName name="_y5" localSheetId="1" hidden="1">{"TAB1",#N/A,TRUE,"GENERAL";"TAB2",#N/A,TRUE,"GENERAL";"TAB3",#N/A,TRUE,"GENERAL";"TAB4",#N/A,TRUE,"GENERAL";"TAB5",#N/A,TRUE,"GENERAL"}</definedName>
    <definedName name="_y5" hidden="1">{"TAB1",#N/A,TRUE,"GENERAL";"TAB2",#N/A,TRUE,"GENERAL";"TAB3",#N/A,TRUE,"GENERAL";"TAB4",#N/A,TRUE,"GENERAL";"TAB5",#N/A,TRUE,"GENERAL"}</definedName>
    <definedName name="_y6" localSheetId="1" hidden="1">{"via1",#N/A,TRUE,"general";"via2",#N/A,TRUE,"general";"via3",#N/A,TRUE,"general"}</definedName>
    <definedName name="_y6" hidden="1">{"via1",#N/A,TRUE,"general";"via2",#N/A,TRUE,"general";"via3",#N/A,TRUE,"general"}</definedName>
    <definedName name="_y7" localSheetId="1" hidden="1">{"via1",#N/A,TRUE,"general";"via2",#N/A,TRUE,"general";"via3",#N/A,TRUE,"general"}</definedName>
    <definedName name="_y7" hidden="1">{"via1",#N/A,TRUE,"general";"via2",#N/A,TRUE,"general";"via3",#N/A,TRUE,"general"}</definedName>
    <definedName name="_y8" localSheetId="1" hidden="1">{"via1",#N/A,TRUE,"general";"via2",#N/A,TRUE,"general";"via3",#N/A,TRUE,"general"}</definedName>
    <definedName name="_y8" hidden="1">{"via1",#N/A,TRUE,"general";"via2",#N/A,TRUE,"general";"via3",#N/A,TRUE,"general"}</definedName>
    <definedName name="_y9" localSheetId="1" hidden="1">{"TAB1",#N/A,TRUE,"GENERAL";"TAB2",#N/A,TRUE,"GENERAL";"TAB3",#N/A,TRUE,"GENERAL";"TAB4",#N/A,TRUE,"GENERAL";"TAB5",#N/A,TRUE,"GENERAL"}</definedName>
    <definedName name="_y9" hidden="1">{"TAB1",#N/A,TRUE,"GENERAL";"TAB2",#N/A,TRUE,"GENERAL";"TAB3",#N/A,TRUE,"GENERAL";"TAB4",#N/A,TRUE,"GENERAL";"TAB5",#N/A,TRUE,"GENERAL"}</definedName>
    <definedName name="_z1" localSheetId="1" hidden="1">{"TAB1",#N/A,TRUE,"GENERAL";"TAB2",#N/A,TRUE,"GENERAL";"TAB3",#N/A,TRUE,"GENERAL";"TAB4",#N/A,TRUE,"GENERAL";"TAB5",#N/A,TRUE,"GENERAL"}</definedName>
    <definedName name="_z1" hidden="1">{"TAB1",#N/A,TRUE,"GENERAL";"TAB2",#N/A,TRUE,"GENERAL";"TAB3",#N/A,TRUE,"GENERAL";"TAB4",#N/A,TRUE,"GENERAL";"TAB5",#N/A,TRUE,"GENERAL"}</definedName>
    <definedName name="_z2" localSheetId="1" hidden="1">{"via1",#N/A,TRUE,"general";"via2",#N/A,TRUE,"general";"via3",#N/A,TRUE,"general"}</definedName>
    <definedName name="_z2" hidden="1">{"via1",#N/A,TRUE,"general";"via2",#N/A,TRUE,"general";"via3",#N/A,TRUE,"general"}</definedName>
    <definedName name="_z3" localSheetId="1" hidden="1">{"via1",#N/A,TRUE,"general";"via2",#N/A,TRUE,"general";"via3",#N/A,TRUE,"general"}</definedName>
    <definedName name="_z3" hidden="1">{"via1",#N/A,TRUE,"general";"via2",#N/A,TRUE,"general";"via3",#N/A,TRUE,"general"}</definedName>
    <definedName name="_z4" localSheetId="1" hidden="1">{"TAB1",#N/A,TRUE,"GENERAL";"TAB2",#N/A,TRUE,"GENERAL";"TAB3",#N/A,TRUE,"GENERAL";"TAB4",#N/A,TRUE,"GENERAL";"TAB5",#N/A,TRUE,"GENERAL"}</definedName>
    <definedName name="_z4" hidden="1">{"TAB1",#N/A,TRUE,"GENERAL";"TAB2",#N/A,TRUE,"GENERAL";"TAB3",#N/A,TRUE,"GENERAL";"TAB4",#N/A,TRUE,"GENERAL";"TAB5",#N/A,TRUE,"GENERAL"}</definedName>
    <definedName name="_z5" localSheetId="1" hidden="1">{"via1",#N/A,TRUE,"general";"via2",#N/A,TRUE,"general";"via3",#N/A,TRUE,"general"}</definedName>
    <definedName name="_z5" hidden="1">{"via1",#N/A,TRUE,"general";"via2",#N/A,TRUE,"general";"via3",#N/A,TRUE,"general"}</definedName>
    <definedName name="_z6" localSheetId="1" hidden="1">{"TAB1",#N/A,TRUE,"GENERAL";"TAB2",#N/A,TRUE,"GENERAL";"TAB3",#N/A,TRUE,"GENERAL";"TAB4",#N/A,TRUE,"GENERAL";"TAB5",#N/A,TRUE,"GENERAL"}</definedName>
    <definedName name="_z6" hidden="1">{"TAB1",#N/A,TRUE,"GENERAL";"TAB2",#N/A,TRUE,"GENERAL";"TAB3",#N/A,TRUE,"GENERAL";"TAB4",#N/A,TRUE,"GENERAL";"TAB5",#N/A,TRUE,"GENERAL"}</definedName>
    <definedName name="a" localSheetId="1">'[23]DUB-823'!#REF!</definedName>
    <definedName name="a">'[23]DUB-823'!#REF!</definedName>
    <definedName name="A_1">#REF!</definedName>
    <definedName name="A_impresión_IM" localSheetId="1">#REF!</definedName>
    <definedName name="A_impresión_IM">#REF!</definedName>
    <definedName name="A18A200">[24]ESPEC!#REF!</definedName>
    <definedName name="a2a" localSheetId="1" hidden="1">{"TAB1",#N/A,TRUE,"GENERAL";"TAB2",#N/A,TRUE,"GENERAL";"TAB3",#N/A,TRUE,"GENERAL";"TAB4",#N/A,TRUE,"GENERAL";"TAB5",#N/A,TRUE,"GENERAL"}</definedName>
    <definedName name="a2a" hidden="1">{"TAB1",#N/A,TRUE,"GENERAL";"TAB2",#N/A,TRUE,"GENERAL";"TAB3",#N/A,TRUE,"GENERAL";"TAB4",#N/A,TRUE,"GENERAL";"TAB5",#N/A,TRUE,"GENERAL"}</definedName>
    <definedName name="aa" localSheetId="1">'Indicaador por Item'!ERR</definedName>
    <definedName name="aa">[0]!ERR</definedName>
    <definedName name="AAA" localSheetId="1">'Indicaador por Item'!ERR</definedName>
    <definedName name="AAA">[0]!ERR</definedName>
    <definedName name="aaaaaa">[25]otros!$C$5</definedName>
    <definedName name="aaaaas" localSheetId="1"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1"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1">#REF!</definedName>
    <definedName name="abc">#REF!</definedName>
    <definedName name="ABCD" hidden="1">#REF!</definedName>
    <definedName name="ABCDE" hidden="1">#REF!</definedName>
    <definedName name="ABG">[6]AASHTO!$A$2:$F$5</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1">#REF!</definedName>
    <definedName name="ad">#REF!</definedName>
    <definedName name="adasd">#REF!</definedName>
    <definedName name="ADFGSDB" localSheetId="1"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[26]!absc</definedName>
    <definedName name="ADOC125">[29]!absc</definedName>
    <definedName name="adoq">[30]!absc</definedName>
    <definedName name="ADSAD" localSheetId="1" hidden="1">{"TAB1",#N/A,TRUE,"GENERAL";"TAB2",#N/A,TRUE,"GENERAL";"TAB3",#N/A,TRUE,"GENERAL";"TAB4",#N/A,TRUE,"GENERAL";"TAB5",#N/A,TRUE,"GENERAL"}</definedName>
    <definedName name="ADSAD" hidden="1">{"TAB1",#N/A,TRUE,"GENERAL";"TAB2",#N/A,TRUE,"GENERAL";"TAB3",#N/A,TRUE,"GENERAL";"TAB4",#N/A,TRUE,"GENERAL";"TAB5",#N/A,TRUE,"GENERAL"}</definedName>
    <definedName name="aefa" localSheetId="1" hidden="1">{"via1",#N/A,TRUE,"general";"via2",#N/A,TRUE,"general";"via3",#N/A,TRUE,"general"}</definedName>
    <definedName name="aefa" hidden="1">{"via1",#N/A,TRUE,"general";"via2",#N/A,TRUE,"general";"via3",#N/A,TRUE,"general"}</definedName>
    <definedName name="afdsw" localSheetId="1" hidden="1">{"TAB1",#N/A,TRUE,"GENERAL";"TAB2",#N/A,TRUE,"GENERAL";"TAB3",#N/A,TRUE,"GENERAL";"TAB4",#N/A,TRUE,"GENERAL";"TAB5",#N/A,TRUE,"GENERAL"}</definedName>
    <definedName name="afdsw" hidden="1">{"TAB1",#N/A,TRUE,"GENERAL";"TAB2",#N/A,TRUE,"GENERAL";"TAB3",#N/A,TRUE,"GENERAL";"TAB4",#N/A,TRUE,"GENERAL";"TAB5",#N/A,TRUE,"GENERAL"}</definedName>
    <definedName name="agdsgg" localSheetId="1" hidden="1">{"via1",#N/A,TRUE,"general";"via2",#N/A,TRUE,"general";"via3",#N/A,TRUE,"general"}</definedName>
    <definedName name="agdsgg" hidden="1">{"via1",#N/A,TRUE,"general";"via2",#N/A,TRUE,"general";"via3",#N/A,TRUE,"general"}</definedName>
    <definedName name="aida">#REF!</definedName>
    <definedName name="aida1">#REF!</definedName>
    <definedName name="AIU" localSheetId="1">#REF!</definedName>
    <definedName name="AIU">#REF!</definedName>
    <definedName name="AIU_01">#REF!</definedName>
    <definedName name="AIU_1">#REF!</definedName>
    <definedName name="AIU_2">#REF!</definedName>
    <definedName name="AjustDelAIU" localSheetId="1">#REF!</definedName>
    <definedName name="AjustDelAIU">#REF!</definedName>
    <definedName name="alam">#REF!</definedName>
    <definedName name="alc">[31]!absc</definedName>
    <definedName name="AlcanceProyecto">#REF!</definedName>
    <definedName name="ALM">#REF!</definedName>
    <definedName name="ALTO">[32]Tabla!$A$1:$A$5</definedName>
    <definedName name="Amount">#REF!</definedName>
    <definedName name="ANCLAJE" localSheetId="1">'[33]MC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[38]!absc</definedName>
    <definedName name="APU_directos" localSheetId="1">#REF!</definedName>
    <definedName name="APU_directos">#REF!</definedName>
    <definedName name="APU221.1" localSheetId="1">#REF!</definedName>
    <definedName name="APU221.1">#REF!</definedName>
    <definedName name="APU221.2" localSheetId="1">#REF!</definedName>
    <definedName name="APU221.2">#REF!</definedName>
    <definedName name="aq" localSheetId="1">'Indicaador por Item'!ERR</definedName>
    <definedName name="aq">[0]!ERR</definedName>
    <definedName name="aqaq" localSheetId="1"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1">'Indicaador por Item'!$A$1:$Q$104</definedName>
    <definedName name="_xlnm.Print_Area" localSheetId="0">'Ppto Oficial'!$A$1:$M$56</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1">'Indicaador por Item'!ERR</definedName>
    <definedName name="armuve">[0]!ERR</definedName>
    <definedName name="ARP">#REF!</definedName>
    <definedName name="ARS">#REF!</definedName>
    <definedName name="as" localSheetId="1">'Indicaador por Item'!ERR</definedName>
    <definedName name="as">[0]!ERR</definedName>
    <definedName name="ASB">[6]AASHTO!$A$8:$F$11</definedName>
    <definedName name="ASD" localSheetId="1" hidden="1">{"via1",#N/A,TRUE,"general";"via2",#N/A,TRUE,"general";"via3",#N/A,TRUE,"general"}</definedName>
    <definedName name="ASD" hidden="1">{"via1",#N/A,TRUE,"general";"via2",#N/A,TRUE,"general";"via3",#N/A,TRUE,"general"}</definedName>
    <definedName name="ASDA" localSheetId="1" hidden="1">{"via1",#N/A,TRUE,"general";"via2",#N/A,TRUE,"general";"via3",#N/A,TRUE,"general"}</definedName>
    <definedName name="ASDA" hidden="1">{"via1",#N/A,TRUE,"general";"via2",#N/A,TRUE,"general";"via3",#N/A,TRUE,"general"}</definedName>
    <definedName name="asdasd" localSheetId="1" hidden="1">{"TAB1",#N/A,TRUE,"GENERAL";"TAB2",#N/A,TRUE,"GENERAL";"TAB3",#N/A,TRUE,"GENERAL";"TAB4",#N/A,TRUE,"GENERAL";"TAB5",#N/A,TRUE,"GENERAL"}</definedName>
    <definedName name="asdasd" hidden="1">{"TAB1",#N/A,TRUE,"GENERAL";"TAB2",#N/A,TRUE,"GENERAL";"TAB3",#N/A,TRUE,"GENERAL";"TAB4",#N/A,TRUE,"GENERAL";"TAB5",#N/A,TRUE,"GENERAL"}</definedName>
    <definedName name="asdf" localSheetId="1" hidden="1">{"via1",#N/A,TRUE,"general";"via2",#N/A,TRUE,"general";"via3",#N/A,TRUE,"general"}</definedName>
    <definedName name="asdf" hidden="1">{"via1",#N/A,TRUE,"general";"via2",#N/A,TRUE,"general";"via3",#N/A,TRUE,"general"}</definedName>
    <definedName name="asdfa" localSheetId="1" hidden="1">{"via1",#N/A,TRUE,"general";"via2",#N/A,TRUE,"general";"via3",#N/A,TRUE,"general"}</definedName>
    <definedName name="asdfa" hidden="1">{"via1",#N/A,TRUE,"general";"via2",#N/A,TRUE,"general";"via3",#N/A,TRUE,"general"}</definedName>
    <definedName name="ASDFGHJKLÑ" localSheetId="1">'Indicaador por Item'!ERR</definedName>
    <definedName name="ASDFGHJKLÑ">[0]!ERR</definedName>
    <definedName name="asfasd" localSheetId="1" hidden="1">{"via1",#N/A,TRUE,"general";"via2",#N/A,TRUE,"general";"via3",#N/A,TRUE,"general"}</definedName>
    <definedName name="asfasd" hidden="1">{"via1",#N/A,TRUE,"general";"via2",#N/A,TRUE,"general";"via3",#N/A,TRUE,"general"}</definedName>
    <definedName name="asfasdl" localSheetId="1"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1" hidden="1">{"TAB1",#N/A,TRUE,"GENERAL";"TAB2",#N/A,TRUE,"GENERAL";"TAB3",#N/A,TRUE,"GENERAL";"TAB4",#N/A,TRUE,"GENERAL";"TAB5",#N/A,TRUE,"GENERAL"}</definedName>
    <definedName name="asff" hidden="1">{"TAB1",#N/A,TRUE,"GENERAL";"TAB2",#N/A,TRUE,"GENERAL";"TAB3",#N/A,TRUE,"GENERAL";"TAB4",#N/A,TRUE,"GENERAL";"TAB5",#N/A,TRUE,"GENERAL"}</definedName>
    <definedName name="asfghjoi" localSheetId="1" hidden="1">{"via1",#N/A,TRUE,"general";"via2",#N/A,TRUE,"general";"via3",#N/A,TRUE,"general"}</definedName>
    <definedName name="asfghjoi" hidden="1">{"via1",#N/A,TRUE,"general";"via2",#N/A,TRUE,"general";"via3",#N/A,TRUE,"general"}</definedName>
    <definedName name="asojkdr" localSheetId="1"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MODULO10.auto_abrir</definedName>
    <definedName name="auto1" localSheetId="1">#REF!</definedName>
    <definedName name="auto1">#REF!</definedName>
    <definedName name="auto123" localSheetId="1">#REF!</definedName>
    <definedName name="auto123">#REF!</definedName>
    <definedName name="auto2" localSheetId="1">#REF!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1">#REF!</definedName>
    <definedName name="AW">#REF!</definedName>
    <definedName name="azaz" localSheetId="1" hidden="1">{"TAB1",#N/A,TRUE,"GENERAL";"TAB2",#N/A,TRUE,"GENERAL";"TAB3",#N/A,TRUE,"GENERAL";"TAB4",#N/A,TRUE,"GENERAL";"TAB5",#N/A,TRUE,"GENERAL"}</definedName>
    <definedName name="azaz" hidden="1">{"TAB1",#N/A,TRUE,"GENERAL";"TAB2",#N/A,TRUE,"GENERAL";"TAB3",#N/A,TRUE,"GENERAL";"TAB4",#N/A,TRUE,"GENERAL";"TAB5",#N/A,TRUE,"GENERAL"}</definedName>
    <definedName name="B" localSheetId="1" hidden="1">{"via1",#N/A,TRUE,"general";"via2",#N/A,TRUE,"general";"via3",#N/A,TRUE,"general"}</definedName>
    <definedName name="B" hidden="1">{"via1",#N/A,TRUE,"general";"via2",#N/A,TRUE,"general";"via3",#N/A,TRUE,"general"}</definedName>
    <definedName name="Bajo_L">[32]Tabla!$A$1:$A$5</definedName>
    <definedName name="bASE" localSheetId="1">#REF!</definedName>
    <definedName name="Base">#REF!</definedName>
    <definedName name="Base_datos_IM">#REF!</definedName>
    <definedName name="base1">#REF!</definedName>
    <definedName name="base2">#REF!</definedName>
    <definedName name="basedatos">[42]Hoja1!$A$4:$BZ$55</definedName>
    <definedName name="_xlnm.Database" localSheetId="1">#REF!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1">'Indicaador por Item'!ERR</definedName>
    <definedName name="BB">[0]!ERR</definedName>
    <definedName name="bbbbbb" localSheetId="1" hidden="1">{"via1",#N/A,TRUE,"general";"via2",#N/A,TRUE,"general";"via3",#N/A,TRUE,"general"}</definedName>
    <definedName name="bbbbbb" hidden="1">{"via1",#N/A,TRUE,"general";"via2",#N/A,TRUE,"general";"via3",#N/A,TRUE,"general"}</definedName>
    <definedName name="bbbbbh" localSheetId="1" hidden="1">{"TAB1",#N/A,TRUE,"GENERAL";"TAB2",#N/A,TRUE,"GENERAL";"TAB3",#N/A,TRUE,"GENERAL";"TAB4",#N/A,TRUE,"GENERAL";"TAB5",#N/A,TRUE,"GENERAL"}</definedName>
    <definedName name="bbbbbh" hidden="1">{"TAB1",#N/A,TRUE,"GENERAL";"TAB2",#N/A,TRUE,"GENERAL";"TAB3",#N/A,TRUE,"GENERAL";"TAB4",#N/A,TRUE,"GENERAL";"TAB5",#N/A,TRUE,"GENERAL"}</definedName>
    <definedName name="bbd" localSheetId="1"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1"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1" hidden="1">{"via1",#N/A,TRUE,"general";"via2",#N/A,TRUE,"general";"via3",#N/A,TRUE,"general"}</definedName>
    <definedName name="BDFB" hidden="1">{"via1",#N/A,TRUE,"general";"via2",#N/A,TRUE,"general";"via3",#N/A,TRUE,"general"}</definedName>
    <definedName name="BDFGDG" localSheetId="1" hidden="1">{"TAB1",#N/A,TRUE,"GENERAL";"TAB2",#N/A,TRUE,"GENERAL";"TAB3",#N/A,TRUE,"GENERAL";"TAB4",#N/A,TRUE,"GENERAL";"TAB5",#N/A,TRUE,"GENERAL"}</definedName>
    <definedName name="BDFGDG" hidden="1">{"TAB1",#N/A,TRUE,"GENERAL";"TAB2",#N/A,TRUE,"GENERAL";"TAB3",#N/A,TRUE,"GENERAL";"TAB4",#N/A,TRUE,"GENERAL";"TAB5",#N/A,TRUE,"GENERAL"}</definedName>
    <definedName name="be" localSheetId="1"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1" hidden="1">{"TAB1",#N/A,TRUE,"GENERAL";"TAB2",#N/A,TRUE,"GENERAL";"TAB3",#N/A,TRUE,"GENERAL";"TAB4",#N/A,TRUE,"GENERAL";"TAB5",#N/A,TRUE,"GENERAL"}</definedName>
    <definedName name="bfnfv" hidden="1">{"TAB1",#N/A,TRUE,"GENERAL";"TAB2",#N/A,TRUE,"GENERAL";"TAB3",#N/A,TRUE,"GENERAL";"TAB4",#N/A,TRUE,"GENERAL";"TAB5",#N/A,TRUE,"GENERAL"}</definedName>
    <definedName name="bgb" localSheetId="1" hidden="1">{"TAB1",#N/A,TRUE,"GENERAL";"TAB2",#N/A,TRUE,"GENERAL";"TAB3",#N/A,TRUE,"GENERAL";"TAB4",#N/A,TRUE,"GENERAL";"TAB5",#N/A,TRUE,"GENERAL"}</definedName>
    <definedName name="bgb" hidden="1">{"TAB1",#N/A,TRUE,"GENERAL";"TAB2",#N/A,TRUE,"GENERAL";"TAB3",#N/A,TRUE,"GENERAL";"TAB4",#N/A,TRUE,"GENERAL";"TAB5",#N/A,TRUE,"GENERAL"}</definedName>
    <definedName name="BGDGFRT" localSheetId="1" hidden="1">{"via1",#N/A,TRUE,"general";"via2",#N/A,TRUE,"general";"via3",#N/A,TRUE,"general"}</definedName>
    <definedName name="BGDGFRT" hidden="1">{"via1",#N/A,TRUE,"general";"via2",#N/A,TRUE,"general";"via3",#N/A,TRUE,"general"}</definedName>
    <definedName name="BGFBFH" localSheetId="1" hidden="1">{"via1",#N/A,TRUE,"general";"via2",#N/A,TRUE,"general";"via3",#N/A,TRUE,"general"}</definedName>
    <definedName name="BGFBFH" hidden="1">{"via1",#N/A,TRUE,"general";"via2",#N/A,TRUE,"general";"via3",#N/A,TRUE,"general"}</definedName>
    <definedName name="BGT">#REF!</definedName>
    <definedName name="bgvfcdx" localSheetId="1"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1">#REF!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1"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1" hidden="1">{"via1",#N/A,TRUE,"general";"via2",#N/A,TRUE,"general";"via3",#N/A,TRUE,"general"}</definedName>
    <definedName name="bsb" hidden="1">{"via1",#N/A,TRUE,"general";"via2",#N/A,TRUE,"general";"via3",#N/A,TRUE,"general"}</definedName>
    <definedName name="bspoi" localSheetId="1"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1" hidden="1">{"via1",#N/A,TRUE,"general";"via2",#N/A,TRUE,"general";"via3",#N/A,TRUE,"general"}</definedName>
    <definedName name="bt" hidden="1">{"via1",#N/A,TRUE,"general";"via2",#N/A,TRUE,"general";"via3",#N/A,TRUE,"general"}</definedName>
    <definedName name="BTYJHTR" localSheetId="1"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1" hidden="1">{"TAB1",#N/A,TRUE,"GENERAL";"TAB2",#N/A,TRUE,"GENERAL";"TAB3",#N/A,TRUE,"GENERAL";"TAB4",#N/A,TRUE,"GENERAL";"TAB5",#N/A,TRUE,"GENERAL"}</definedName>
    <definedName name="bvbc" hidden="1">{"TAB1",#N/A,TRUE,"GENERAL";"TAB2",#N/A,TRUE,"GENERAL";"TAB3",#N/A,TRUE,"GENERAL";"TAB4",#N/A,TRUE,"GENERAL";"TAB5",#N/A,TRUE,"GENERAL"}</definedName>
    <definedName name="bvcb" localSheetId="1" hidden="1">{"via1",#N/A,TRUE,"general";"via2",#N/A,TRUE,"general";"via3",#N/A,TRUE,"general"}</definedName>
    <definedName name="bvcb" hidden="1">{"via1",#N/A,TRUE,"general";"via2",#N/A,TRUE,"general";"via3",#N/A,TRUE,"general"}</definedName>
    <definedName name="bvn" localSheetId="1" hidden="1">{"via1",#N/A,TRUE,"general";"via2",#N/A,TRUE,"general";"via3",#N/A,TRUE,"general"}</definedName>
    <definedName name="bvn" hidden="1">{"via1",#N/A,TRUE,"general";"via2",#N/A,TRUE,"general";"via3",#N/A,TRUE,"general"}</definedName>
    <definedName name="by" localSheetId="1" hidden="1">{"via1",#N/A,TRUE,"general";"via2",#N/A,TRUE,"general";"via3",#N/A,TRUE,"general"}</definedName>
    <definedName name="by" hidden="1">{"via1",#N/A,TRUE,"general";"via2",#N/A,TRUE,"general";"via3",#N/A,TRUE,"general"}</definedName>
    <definedName name="C._C.">#REF!</definedName>
    <definedName name="C_" localSheetId="1">#REF!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1">#REF!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1">#REF!</definedName>
    <definedName name="CAP">#REF!</definedName>
    <definedName name="CAPAC._HSE">#REF!</definedName>
    <definedName name="CARGA">#REF!</definedName>
    <definedName name="CARGOS">#REF!</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1" hidden="1">{"TAB1",#N/A,TRUE,"GENERAL";"TAB2",#N/A,TRUE,"GENERAL";"TAB3",#N/A,TRUE,"GENERAL";"TAB4",#N/A,TRUE,"GENERAL";"TAB5",#N/A,TRUE,"GENERAL"}</definedName>
    <definedName name="ccccc" hidden="1">{"TAB1",#N/A,TRUE,"GENERAL";"TAB2",#N/A,TRUE,"GENERAL";"TAB3",#N/A,TRUE,"GENERAL";"TAB4",#N/A,TRUE,"GENERAL";"TAB5",#N/A,TRUE,"GENERAL"}</definedName>
    <definedName name="CCCCCC" localSheetId="1">'[51]A. P. U.'!#REF!</definedName>
    <definedName name="CCCCCC">'[51]A. P. U.'!#REF!</definedName>
    <definedName name="CCT">#REF!</definedName>
    <definedName name="ccto210" localSheetId="1">#REF!</definedName>
    <definedName name="ccto210">#REF!</definedName>
    <definedName name="cd">[52]Hoja1!$C$81</definedName>
    <definedName name="cdcdc" localSheetId="1"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1" hidden="1">{"TAB1",#N/A,TRUE,"GENERAL";"TAB2",#N/A,TRUE,"GENERAL";"TAB3",#N/A,TRUE,"GENERAL";"TAB4",#N/A,TRUE,"GENERAL";"TAB5",#N/A,TRUE,"GENERAL"}</definedName>
    <definedName name="ceerf" hidden="1">{"TAB1",#N/A,TRUE,"GENERAL";"TAB2",#N/A,TRUE,"GENERAL";"TAB3",#N/A,TRUE,"GENERAL";"TAB4",#N/A,TRUE,"GENERAL";"TAB5",#N/A,TRUE,"GENERAL"}</definedName>
    <definedName name="CEMENTO" localSheetId="1">[53]Insum!$A$3:$H$63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1">'Indicaador por Item'!ERR</definedName>
    <definedName name="COPIA">[0]!ERR</definedName>
    <definedName name="COPIA1">#REF!</definedName>
    <definedName name="COPIA2">#REF!</definedName>
    <definedName name="copiao4" localSheetId="1">'Indicaador por Item'!ERR</definedName>
    <definedName name="copiao4">[0]!ERR</definedName>
    <definedName name="corri" localSheetId="1">'Indicaador por Item'!ERR</definedName>
    <definedName name="corri">[0]!ERR</definedName>
    <definedName name="COSTO_FRENTE">[57]BITACORA!$E$1:$E$65536</definedName>
    <definedName name="costo2" hidden="1">#REF!</definedName>
    <definedName name="COSTODIRECTO" localSheetId="1">#REF!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1">#REF!</definedName>
    <definedName name="CTA">#REF!</definedName>
    <definedName name="CTE">#REF!</definedName>
    <definedName name="CTR">'[3]7422CW00'!#REF!</definedName>
    <definedName name="CTRPAG">'[3]7422CW00'!#REF!</definedName>
    <definedName name="CUAL" localSheetId="1">'Indicaador por Item'!ERR</definedName>
    <definedName name="CUAL">[0]!ERR</definedName>
    <definedName name="CUBS" localSheetId="1">#REF!</definedName>
    <definedName name="CUBS">#REF!</definedName>
    <definedName name="CUNET" localSheetId="1" hidden="1">{"via1",#N/A,TRUE,"general";"via2",#N/A,TRUE,"general";"via3",#N/A,TRUE,"general"}</definedName>
    <definedName name="CUNET" hidden="1">{"via1",#N/A,TRUE,"general";"via2",#N/A,TRUE,"general";"via3",#N/A,TRUE,"general"}</definedName>
    <definedName name="Customize">[50]!Customize</definedName>
    <definedName name="cv" localSheetId="1">#REF!</definedName>
    <definedName name="cv">#REF!</definedName>
    <definedName name="CVa">'[20]Cambio de Valv.'!$E$1:$E$65536</definedName>
    <definedName name="cvbcvbf" hidden="1">{#N/A,#N/A,TRUE,"INGENIERIA";#N/A,#N/A,TRUE,"COMPRAS";#N/A,#N/A,TRUE,"DIRECCION";#N/A,#N/A,TRUE,"RESUMEN"}</definedName>
    <definedName name="cvfvd" localSheetId="1" hidden="1">{"via1",#N/A,TRUE,"general";"via2",#N/A,TRUE,"general";"via3",#N/A,TRUE,"general"}</definedName>
    <definedName name="cvfvd" hidden="1">{"via1",#N/A,TRUE,"general";"via2",#N/A,TRUE,"general";"via3",#N/A,TRUE,"general"}</definedName>
    <definedName name="cvn" localSheetId="1" hidden="1">{"TAB1",#N/A,TRUE,"GENERAL";"TAB2",#N/A,TRUE,"GENERAL";"TAB3",#N/A,TRUE,"GENERAL";"TAB4",#N/A,TRUE,"GENERAL";"TAB5",#N/A,TRUE,"GENERAL"}</definedName>
    <definedName name="cvn" hidden="1">{"TAB1",#N/A,TRUE,"GENERAL";"TAB2",#N/A,TRUE,"GENERAL";"TAB3",#N/A,TRUE,"GENERAL";"TAB4",#N/A,TRUE,"GENERAL";"TAB5",#N/A,TRUE,"GENERAL"}</definedName>
    <definedName name="CVXC" localSheetId="1" hidden="1">{"via1",#N/A,TRUE,"general";"via2",#N/A,TRUE,"general";"via3",#N/A,TRUE,"general"}</definedName>
    <definedName name="CVXC" hidden="1">{"via1",#N/A,TRUE,"general";"via2",#N/A,TRUE,"general";"via3",#N/A,TRUE,"general"}</definedName>
    <definedName name="d" localSheetId="1"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1">'[23]GPI 526'!#REF!</definedName>
    <definedName name="dario">'[23]GPI 526'!#REF!</definedName>
    <definedName name="DASD" localSheetId="1"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1">#REF!</definedName>
    <definedName name="datos">#REF!</definedName>
    <definedName name="DBASE1">#REF!</definedName>
    <definedName name="DBASE2">#REF!</definedName>
    <definedName name="DBASE3">#REF!</definedName>
    <definedName name="dbfdfbi" localSheetId="1" hidden="1">{"TAB1",#N/A,TRUE,"GENERAL";"TAB2",#N/A,TRUE,"GENERAL";"TAB3",#N/A,TRUE,"GENERAL";"TAB4",#N/A,TRUE,"GENERAL";"TAB5",#N/A,TRUE,"GENERAL"}</definedName>
    <definedName name="dbfdfbi" hidden="1">{"TAB1",#N/A,TRUE,"GENERAL";"TAB2",#N/A,TRUE,"GENERAL";"TAB3",#N/A,TRUE,"GENERAL";"TAB4",#N/A,TRUE,"GENERAL";"TAB5",#N/A,TRUE,"GENERAL"}</definedName>
    <definedName name="Dbgcm" localSheetId="1">#REF!</definedName>
    <definedName name="Dbgcm">#REF!</definedName>
    <definedName name="dc">#REF!</definedName>
    <definedName name="Dcacm" localSheetId="1">#REF!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1" hidden="1">{"via1",#N/A,TRUE,"general";"via2",#N/A,TRUE,"general";"via3",#N/A,TRUE,"general"}</definedName>
    <definedName name="DCSDCTV" hidden="1">{"via1",#N/A,TRUE,"general";"via2",#N/A,TRUE,"general";"via3",#N/A,TRUE,"general"}</definedName>
    <definedName name="dd" localSheetId="1">#REF!</definedName>
    <definedName name="dd">#REF!</definedName>
    <definedName name="ddd" localSheetId="1"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1" hidden="1">{"via1",#N/A,TRUE,"general";"via2",#N/A,TRUE,"general";"via3",#N/A,TRUE,"general"}</definedName>
    <definedName name="ddddt" hidden="1">{"via1",#N/A,TRUE,"general";"via2",#N/A,TRUE,"general";"via3",#N/A,TRUE,"general"}</definedName>
    <definedName name="ddewdw" localSheetId="1" hidden="1">{"TAB1",#N/A,TRUE,"GENERAL";"TAB2",#N/A,TRUE,"GENERAL";"TAB3",#N/A,TRUE,"GENERAL";"TAB4",#N/A,TRUE,"GENERAL";"TAB5",#N/A,TRUE,"GENERAL"}</definedName>
    <definedName name="ddewdw" hidden="1">{"TAB1",#N/A,TRUE,"GENERAL";"TAB2",#N/A,TRUE,"GENERAL";"TAB3",#N/A,TRUE,"GENERAL";"TAB4",#N/A,TRUE,"GENERAL";"TAB5",#N/A,TRUE,"GENERAL"}</definedName>
    <definedName name="ddfdh" localSheetId="1" hidden="1">{"TAB1",#N/A,TRUE,"GENERAL";"TAB2",#N/A,TRUE,"GENERAL";"TAB3",#N/A,TRUE,"GENERAL";"TAB4",#N/A,TRUE,"GENERAL";"TAB5",#N/A,TRUE,"GENERAL"}</definedName>
    <definedName name="ddfdh" hidden="1">{"TAB1",#N/A,TRUE,"GENERAL";"TAB2",#N/A,TRUE,"GENERAL";"TAB3",#N/A,TRUE,"GENERAL";"TAB4",#N/A,TRUE,"GENERAL";"TAB5",#N/A,TRUE,"GENERAL"}</definedName>
    <definedName name="DDGSDP" localSheetId="1"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1" hidden="1">{"TAB1",#N/A,TRUE,"GENERAL";"TAB2",#N/A,TRUE,"GENERAL";"TAB3",#N/A,TRUE,"GENERAL";"TAB4",#N/A,TRUE,"GENERAL";"TAB5",#N/A,TRUE,"GENERAL"}</definedName>
    <definedName name="deded" hidden="1">{"TAB1",#N/A,TRUE,"GENERAL";"TAB2",#N/A,TRUE,"GENERAL";"TAB3",#N/A,TRUE,"GENERAL";"TAB4",#N/A,TRUE,"GENERAL";"TAB5",#N/A,TRUE,"GENERAL"}</definedName>
    <definedName name="defd" localSheetId="1" hidden="1">{"via1",#N/A,TRUE,"general";"via2",#N/A,TRUE,"general";"via3",#N/A,TRUE,"general"}</definedName>
    <definedName name="defd" hidden="1">{"via1",#N/A,TRUE,"general";"via2",#N/A,TRUE,"general";"via3",#N/A,TRUE,"general"}</definedName>
    <definedName name="demanto" localSheetId="1">#REF!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1">#REF!</definedName>
    <definedName name="DEX">#REF!</definedName>
    <definedName name="DF">[64]Cronograma!#REF!</definedName>
    <definedName name="dfa" localSheetId="1" hidden="1">{"TAB1",#N/A,TRUE,"GENERAL";"TAB2",#N/A,TRUE,"GENERAL";"TAB3",#N/A,TRUE,"GENERAL";"TAB4",#N/A,TRUE,"GENERAL";"TAB5",#N/A,TRUE,"GENERAL"}</definedName>
    <definedName name="dfa" hidden="1">{"TAB1",#N/A,TRUE,"GENERAL";"TAB2",#N/A,TRUE,"GENERAL";"TAB3",#N/A,TRUE,"GENERAL";"TAB4",#N/A,TRUE,"GENERAL";"TAB5",#N/A,TRUE,"GENERAL"}</definedName>
    <definedName name="dfasd" localSheetId="1" hidden="1">{"TAB1",#N/A,TRUE,"GENERAL";"TAB2",#N/A,TRUE,"GENERAL";"TAB3",#N/A,TRUE,"GENERAL";"TAB4",#N/A,TRUE,"GENERAL";"TAB5",#N/A,TRUE,"GENERAL"}</definedName>
    <definedName name="dfasd" hidden="1">{"TAB1",#N/A,TRUE,"GENERAL";"TAB2",#N/A,TRUE,"GENERAL";"TAB3",#N/A,TRUE,"GENERAL";"TAB4",#N/A,TRUE,"GENERAL";"TAB5",#N/A,TRUE,"GENERAL"}</definedName>
    <definedName name="DFBNJ" localSheetId="1" hidden="1">{"via1",#N/A,TRUE,"general";"via2",#N/A,TRUE,"general";"via3",#N/A,TRUE,"general"}</definedName>
    <definedName name="DFBNJ" hidden="1">{"via1",#N/A,TRUE,"general";"via2",#N/A,TRUE,"general";"via3",#N/A,TRUE,"general"}</definedName>
    <definedName name="dfds" localSheetId="1" hidden="1">{"TAB1",#N/A,TRUE,"GENERAL";"TAB2",#N/A,TRUE,"GENERAL";"TAB3",#N/A,TRUE,"GENERAL";"TAB4",#N/A,TRUE,"GENERAL";"TAB5",#N/A,TRUE,"GENERAL"}</definedName>
    <definedName name="dfds" hidden="1">{"TAB1",#N/A,TRUE,"GENERAL";"TAB2",#N/A,TRUE,"GENERAL";"TAB3",#N/A,TRUE,"GENERAL";"TAB4",#N/A,TRUE,"GENERAL";"TAB5",#N/A,TRUE,"GENERAL"}</definedName>
    <definedName name="dfdsfi" localSheetId="1" hidden="1">{"via1",#N/A,TRUE,"general";"via2",#N/A,TRUE,"general";"via3",#N/A,TRUE,"general"}</definedName>
    <definedName name="dfdsfi" hidden="1">{"via1",#N/A,TRUE,"general";"via2",#N/A,TRUE,"general";"via3",#N/A,TRUE,"general"}</definedName>
    <definedName name="dffffe" localSheetId="1" hidden="1">{"TAB1",#N/A,TRUE,"GENERAL";"TAB2",#N/A,TRUE,"GENERAL";"TAB3",#N/A,TRUE,"GENERAL";"TAB4",#N/A,TRUE,"GENERAL";"TAB5",#N/A,TRUE,"GENERAL"}</definedName>
    <definedName name="dffffe" hidden="1">{"TAB1",#N/A,TRUE,"GENERAL";"TAB2",#N/A,TRUE,"GENERAL";"TAB3",#N/A,TRUE,"GENERAL";"TAB4",#N/A,TRUE,"GENERAL";"TAB5",#N/A,TRUE,"GENERAL"}</definedName>
    <definedName name="DFG" localSheetId="1" hidden="1">{"via1",#N/A,TRUE,"general";"via2",#N/A,TRUE,"general";"via3",#N/A,TRUE,"general"}</definedName>
    <definedName name="DFG" hidden="1">{"via1",#N/A,TRUE,"general";"via2",#N/A,TRUE,"general";"via3",#N/A,TRUE,"general"}</definedName>
    <definedName name="DFGBHJ" localSheetId="1" hidden="1">{"via1",#N/A,TRUE,"general";"via2",#N/A,TRUE,"general";"via3",#N/A,TRUE,"general"}</definedName>
    <definedName name="DFGBHJ" hidden="1">{"via1",#N/A,TRUE,"general";"via2",#N/A,TRUE,"general";"via3",#N/A,TRUE,"general"}</definedName>
    <definedName name="DFGDFG" localSheetId="1" hidden="1">{"via1",#N/A,TRUE,"general";"via2",#N/A,TRUE,"general";"via3",#N/A,TRUE,"general"}</definedName>
    <definedName name="DFGDFG" hidden="1">{"via1",#N/A,TRUE,"general";"via2",#N/A,TRUE,"general";"via3",#N/A,TRUE,"general"}</definedName>
    <definedName name="DFGDYYB" localSheetId="1" hidden="1">{"TAB1",#N/A,TRUE,"GENERAL";"TAB2",#N/A,TRUE,"GENERAL";"TAB3",#N/A,TRUE,"GENERAL";"TAB4",#N/A,TRUE,"GENERAL";"TAB5",#N/A,TRUE,"GENERAL"}</definedName>
    <definedName name="DFGDYYB" hidden="1">{"TAB1",#N/A,TRUE,"GENERAL";"TAB2",#N/A,TRUE,"GENERAL";"TAB3",#N/A,TRUE,"GENERAL";"TAB4",#N/A,TRUE,"GENERAL";"TAB5",#N/A,TRUE,"GENERAL"}</definedName>
    <definedName name="dfgf" localSheetId="1" hidden="1">{"via1",#N/A,TRUE,"general";"via2",#N/A,TRUE,"general";"via3",#N/A,TRUE,"general"}</definedName>
    <definedName name="dfgf" hidden="1">{"via1",#N/A,TRUE,"general";"via2",#N/A,TRUE,"general";"via3",#N/A,TRUE,"general"}</definedName>
    <definedName name="DFGFBOP" localSheetId="1" hidden="1">{"TAB1",#N/A,TRUE,"GENERAL";"TAB2",#N/A,TRUE,"GENERAL";"TAB3",#N/A,TRUE,"GENERAL";"TAB4",#N/A,TRUE,"GENERAL";"TAB5",#N/A,TRUE,"GENERAL"}</definedName>
    <definedName name="DFGFBOP" hidden="1">{"TAB1",#N/A,TRUE,"GENERAL";"TAB2",#N/A,TRUE,"GENERAL";"TAB3",#N/A,TRUE,"GENERAL";"TAB4",#N/A,TRUE,"GENERAL";"TAB5",#N/A,TRUE,"GENERAL"}</definedName>
    <definedName name="DFGFDG" localSheetId="1" hidden="1">{"TAB1",#N/A,TRUE,"GENERAL";"TAB2",#N/A,TRUE,"GENERAL";"TAB3",#N/A,TRUE,"GENERAL";"TAB4",#N/A,TRUE,"GENERAL";"TAB5",#N/A,TRUE,"GENERAL"}</definedName>
    <definedName name="DFGFDG" hidden="1">{"TAB1",#N/A,TRUE,"GENERAL";"TAB2",#N/A,TRUE,"GENERAL";"TAB3",#N/A,TRUE,"GENERAL";"TAB4",#N/A,TRUE,"GENERAL";"TAB5",#N/A,TRUE,"GENERAL"}</definedName>
    <definedName name="DFGV" localSheetId="1" hidden="1">{"TAB1",#N/A,TRUE,"GENERAL";"TAB2",#N/A,TRUE,"GENERAL";"TAB3",#N/A,TRUE,"GENERAL";"TAB4",#N/A,TRUE,"GENERAL";"TAB5",#N/A,TRUE,"GENERAL"}</definedName>
    <definedName name="DFGV" hidden="1">{"TAB1",#N/A,TRUE,"GENERAL";"TAB2",#N/A,TRUE,"GENERAL";"TAB3",#N/A,TRUE,"GENERAL";"TAB4",#N/A,TRUE,"GENERAL";"TAB5",#N/A,TRUE,"GENERAL"}</definedName>
    <definedName name="dfgypuj" localSheetId="1" hidden="1">{"TAB1",#N/A,TRUE,"GENERAL";"TAB2",#N/A,TRUE,"GENERAL";"TAB3",#N/A,TRUE,"GENERAL";"TAB4",#N/A,TRUE,"GENERAL";"TAB5",#N/A,TRUE,"GENERAL"}</definedName>
    <definedName name="dfgypuj" hidden="1">{"TAB1",#N/A,TRUE,"GENERAL";"TAB2",#N/A,TRUE,"GENERAL";"TAB3",#N/A,TRUE,"GENERAL";"TAB4",#N/A,TRUE,"GENERAL";"TAB5",#N/A,TRUE,"GENERAL"}</definedName>
    <definedName name="dfh" localSheetId="1" hidden="1">{"TAB1",#N/A,TRUE,"GENERAL";"TAB2",#N/A,TRUE,"GENERAL";"TAB3",#N/A,TRUE,"GENERAL";"TAB4",#N/A,TRUE,"GENERAL";"TAB5",#N/A,TRUE,"GENERAL"}</definedName>
    <definedName name="dfh" hidden="1">{"TAB1",#N/A,TRUE,"GENERAL";"TAB2",#N/A,TRUE,"GENERAL";"TAB3",#N/A,TRUE,"GENERAL";"TAB4",#N/A,TRUE,"GENERAL";"TAB5",#N/A,TRUE,"GENERAL"}</definedName>
    <definedName name="dfhdr" localSheetId="1" hidden="1">{"via1",#N/A,TRUE,"general";"via2",#N/A,TRUE,"general";"via3",#N/A,TRUE,"general"}</definedName>
    <definedName name="dfhdr" hidden="1">{"via1",#N/A,TRUE,"general";"via2",#N/A,TRUE,"general";"via3",#N/A,TRUE,"general"}</definedName>
    <definedName name="dfhgh" localSheetId="1" hidden="1">{"via1",#N/A,TRUE,"general";"via2",#N/A,TRUE,"general";"via3",#N/A,TRUE,"general"}</definedName>
    <definedName name="dfhgh" hidden="1">{"via1",#N/A,TRUE,"general";"via2",#N/A,TRUE,"general";"via3",#N/A,TRUE,"general"}</definedName>
    <definedName name="dfj" localSheetId="1"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1" hidden="1">{"via1",#N/A,TRUE,"general";"via2",#N/A,TRUE,"general";"via3",#N/A,TRUE,"general"}</definedName>
    <definedName name="DFRFRF" hidden="1">{"via1",#N/A,TRUE,"general";"via2",#N/A,TRUE,"general";"via3",#N/A,TRUE,"general"}</definedName>
    <definedName name="DFVUI" localSheetId="1" hidden="1">{"via1",#N/A,TRUE,"general";"via2",#N/A,TRUE,"general";"via3",#N/A,TRUE,"general"}</definedName>
    <definedName name="DFVUI" hidden="1">{"via1",#N/A,TRUE,"general";"via2",#N/A,TRUE,"general";"via3",#N/A,TRUE,"general"}</definedName>
    <definedName name="dg" localSheetId="1" hidden="1">{"via1",#N/A,TRUE,"general";"via2",#N/A,TRUE,"general";"via3",#N/A,TRUE,"general"}</definedName>
    <definedName name="dg" hidden="1">{"via1",#N/A,TRUE,"general";"via2",#N/A,TRUE,"general";"via3",#N/A,TRUE,"general"}</definedName>
    <definedName name="dgdgr" localSheetId="1" hidden="1">{"via1",#N/A,TRUE,"general";"via2",#N/A,TRUE,"general";"via3",#N/A,TRUE,"general"}</definedName>
    <definedName name="dgdgr" hidden="1">{"via1",#N/A,TRUE,"general";"via2",#N/A,TRUE,"general";"via3",#N/A,TRUE,"general"}</definedName>
    <definedName name="dgfd" localSheetId="1" hidden="1">{"TAB1",#N/A,TRUE,"GENERAL";"TAB2",#N/A,TRUE,"GENERAL";"TAB3",#N/A,TRUE,"GENERAL";"TAB4",#N/A,TRUE,"GENERAL";"TAB5",#N/A,TRUE,"GENERAL"}</definedName>
    <definedName name="dgfd" hidden="1">{"TAB1",#N/A,TRUE,"GENERAL";"TAB2",#N/A,TRUE,"GENERAL";"TAB3",#N/A,TRUE,"GENERAL";"TAB4",#N/A,TRUE,"GENERAL";"TAB5",#N/A,TRUE,"GENERAL"}</definedName>
    <definedName name="DGFDFVSDF" localSheetId="1" hidden="1">{"via1",#N/A,TRUE,"general";"via2",#N/A,TRUE,"general";"via3",#N/A,TRUE,"general"}</definedName>
    <definedName name="DGFDFVSDF" hidden="1">{"via1",#N/A,TRUE,"general";"via2",#N/A,TRUE,"general";"via3",#N/A,TRUE,"general"}</definedName>
    <definedName name="dgfdg" localSheetId="1" hidden="1">{"via1",#N/A,TRUE,"general";"via2",#N/A,TRUE,"general";"via3",#N/A,TRUE,"general"}</definedName>
    <definedName name="dgfdg" hidden="1">{"via1",#N/A,TRUE,"general";"via2",#N/A,TRUE,"general";"via3",#N/A,TRUE,"general"}</definedName>
    <definedName name="DGFG" localSheetId="1" hidden="1">{"via1",#N/A,TRUE,"general";"via2",#N/A,TRUE,"general";"via3",#N/A,TRUE,"general"}</definedName>
    <definedName name="DGFG" hidden="1">{"via1",#N/A,TRUE,"general";"via2",#N/A,TRUE,"general";"via3",#N/A,TRUE,"general"}</definedName>
    <definedName name="dgfsado" localSheetId="1"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1" hidden="1">{"TAB1",#N/A,TRUE,"GENERAL";"TAB2",#N/A,TRUE,"GENERAL";"TAB3",#N/A,TRUE,"GENERAL";"TAB4",#N/A,TRUE,"GENERAL";"TAB5",#N/A,TRUE,"GENERAL"}</definedName>
    <definedName name="dgrdeb" hidden="1">{"TAB1",#N/A,TRUE,"GENERAL";"TAB2",#N/A,TRUE,"GENERAL";"TAB3",#N/A,TRUE,"GENERAL";"TAB4",#N/A,TRUE,"GENERAL";"TAB5",#N/A,TRUE,"GENERAL"}</definedName>
    <definedName name="dgreg" localSheetId="1" hidden="1">{"via1",#N/A,TRUE,"general";"via2",#N/A,TRUE,"general";"via3",#N/A,TRUE,"general"}</definedName>
    <definedName name="dgreg" hidden="1">{"via1",#N/A,TRUE,"general";"via2",#N/A,TRUE,"general";"via3",#N/A,TRUE,"general"}</definedName>
    <definedName name="DH" localSheetId="1" hidden="1">{"via1",#N/A,TRUE,"general";"via2",#N/A,TRUE,"general";"via3",#N/A,TRUE,"general"}</definedName>
    <definedName name="DH" hidden="1">{"via1",#N/A,TRUE,"general";"via2",#N/A,TRUE,"general";"via3",#N/A,TRUE,"general"}</definedName>
    <definedName name="dhdth" localSheetId="1" hidden="1">{"TAB1",#N/A,TRUE,"GENERAL";"TAB2",#N/A,TRUE,"GENERAL";"TAB3",#N/A,TRUE,"GENERAL";"TAB4",#N/A,TRUE,"GENERAL";"TAB5",#N/A,TRUE,"GENERAL"}</definedName>
    <definedName name="dhdth" hidden="1">{"TAB1",#N/A,TRUE,"GENERAL";"TAB2",#N/A,TRUE,"GENERAL";"TAB3",#N/A,TRUE,"GENERAL";"TAB4",#N/A,TRUE,"GENERAL";"TAB5",#N/A,TRUE,"GENERAL"}</definedName>
    <definedName name="dhgh" localSheetId="1"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1"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1" hidden="1">{"via1",#N/A,TRUE,"general";"via2",#N/A,TRUE,"general";"via3",#N/A,TRUE,"general"}</definedName>
    <definedName name="dry" hidden="1">{"via1",#N/A,TRUE,"general";"via2",#N/A,TRUE,"general";"via3",#N/A,TRUE,"general"}</definedName>
    <definedName name="DS">[64]Cronograma!#REF!</definedName>
    <definedName name="DSAD" localSheetId="1" hidden="1">{"via1",#N/A,TRUE,"general";"via2",#N/A,TRUE,"general";"via3",#N/A,TRUE,"general"}</definedName>
    <definedName name="DSAD" hidden="1">{"via1",#N/A,TRUE,"general";"via2",#N/A,TRUE,"general";"via3",#N/A,TRUE,"general"}</definedName>
    <definedName name="dsadfp" localSheetId="1" hidden="1">{"TAB1",#N/A,TRUE,"GENERAL";"TAB2",#N/A,TRUE,"GENERAL";"TAB3",#N/A,TRUE,"GENERAL";"TAB4",#N/A,TRUE,"GENERAL";"TAB5",#N/A,TRUE,"GENERAL"}</definedName>
    <definedName name="dsadfp" hidden="1">{"TAB1",#N/A,TRUE,"GENERAL";"TAB2",#N/A,TRUE,"GENERAL";"TAB3",#N/A,TRUE,"GENERAL";"TAB4",#N/A,TRUE,"GENERAL";"TAB5",#N/A,TRUE,"GENERAL"}</definedName>
    <definedName name="Dsbcm" localSheetId="1">#REF!</definedName>
    <definedName name="Dsbcm">#REF!</definedName>
    <definedName name="DsctoFondo">[67]EMPRESA!$I$25</definedName>
    <definedName name="DsctoPension">[67]EMPRESA!$I$23</definedName>
    <definedName name="DsctoSalud">[67]EMPRESA!$I$24</definedName>
    <definedName name="DSD" localSheetId="1" hidden="1">{"via1",#N/A,TRUE,"general";"via2",#N/A,TRUE,"general";"via3",#N/A,TRUE,"general"}</definedName>
    <definedName name="DSD" hidden="1">{"via1",#N/A,TRUE,"general";"via2",#N/A,TRUE,"general";"via3",#N/A,TRUE,"general"}</definedName>
    <definedName name="dsdads4" localSheetId="1" hidden="1">{"TAB1",#N/A,TRUE,"GENERAL";"TAB2",#N/A,TRUE,"GENERAL";"TAB3",#N/A,TRUE,"GENERAL";"TAB4",#N/A,TRUE,"GENERAL";"TAB5",#N/A,TRUE,"GENERAL"}</definedName>
    <definedName name="dsdads4" hidden="1">{"TAB1",#N/A,TRUE,"GENERAL";"TAB2",#N/A,TRUE,"GENERAL";"TAB3",#N/A,TRUE,"GENERAL";"TAB4",#N/A,TRUE,"GENERAL";"TAB5",#N/A,TRUE,"GENERAL"}</definedName>
    <definedName name="DSF" localSheetId="1" hidden="1">{"via1",#N/A,TRUE,"general";"via2",#N/A,TRUE,"general";"via3",#N/A,TRUE,"general"}</definedName>
    <definedName name="DSF" hidden="1">{"via1",#N/A,TRUE,"general";"via2",#N/A,TRUE,"general";"via3",#N/A,TRUE,"general"}</definedName>
    <definedName name="DSFCVTY" localSheetId="1" hidden="1">{"TAB1",#N/A,TRUE,"GENERAL";"TAB2",#N/A,TRUE,"GENERAL";"TAB3",#N/A,TRUE,"GENERAL";"TAB4",#N/A,TRUE,"GENERAL";"TAB5",#N/A,TRUE,"GENERAL"}</definedName>
    <definedName name="DSFCVTY" hidden="1">{"TAB1",#N/A,TRUE,"GENERAL";"TAB2",#N/A,TRUE,"GENERAL";"TAB3",#N/A,TRUE,"GENERAL";"TAB4",#N/A,TRUE,"GENERAL";"TAB5",#N/A,TRUE,"GENERAL"}</definedName>
    <definedName name="dsfg" localSheetId="1" hidden="1">{"via1",#N/A,TRUE,"general";"via2",#N/A,TRUE,"general";"via3",#N/A,TRUE,"general"}</definedName>
    <definedName name="dsfg" hidden="1">{"via1",#N/A,TRUE,"general";"via2",#N/A,TRUE,"general";"via3",#N/A,TRUE,"general"}</definedName>
    <definedName name="dsfhgfdh" localSheetId="1" hidden="1">{"TAB1",#N/A,TRUE,"GENERAL";"TAB2",#N/A,TRUE,"GENERAL";"TAB3",#N/A,TRUE,"GENERAL";"TAB4",#N/A,TRUE,"GENERAL";"TAB5",#N/A,TRUE,"GENERAL"}</definedName>
    <definedName name="dsfhgfdh" hidden="1">{"TAB1",#N/A,TRUE,"GENERAL";"TAB2",#N/A,TRUE,"GENERAL";"TAB3",#N/A,TRUE,"GENERAL";"TAB4",#N/A,TRUE,"GENERAL";"TAB5",#N/A,TRUE,"GENERAL"}</definedName>
    <definedName name="dsfsdf" localSheetId="1" hidden="1">{"via1",#N/A,TRUE,"general";"via2",#N/A,TRUE,"general";"via3",#N/A,TRUE,"general"}</definedName>
    <definedName name="dsfsdf" hidden="1">{"via1",#N/A,TRUE,"general";"via2",#N/A,TRUE,"general";"via3",#N/A,TRUE,"general"}</definedName>
    <definedName name="DSFSDFCXV" localSheetId="1" hidden="1">{"TAB1",#N/A,TRUE,"GENERAL";"TAB2",#N/A,TRUE,"GENERAL";"TAB3",#N/A,TRUE,"GENERAL";"TAB4",#N/A,TRUE,"GENERAL";"TAB5",#N/A,TRUE,"GENERAL"}</definedName>
    <definedName name="DSFSDFCXV" hidden="1">{"TAB1",#N/A,TRUE,"GENERAL";"TAB2",#N/A,TRUE,"GENERAL";"TAB3",#N/A,TRUE,"GENERAL";"TAB4",#N/A,TRUE,"GENERAL";"TAB5",#N/A,TRUE,"GENERAL"}</definedName>
    <definedName name="dsfsvm" localSheetId="1" hidden="1">{"TAB1",#N/A,TRUE,"GENERAL";"TAB2",#N/A,TRUE,"GENERAL";"TAB3",#N/A,TRUE,"GENERAL";"TAB4",#N/A,TRUE,"GENERAL";"TAB5",#N/A,TRUE,"GENERAL"}</definedName>
    <definedName name="dsfsvm" hidden="1">{"TAB1",#N/A,TRUE,"GENERAL";"TAB2",#N/A,TRUE,"GENERAL";"TAB3",#N/A,TRUE,"GENERAL";"TAB4",#N/A,TRUE,"GENERAL";"TAB5",#N/A,TRUE,"GENERAL"}</definedName>
    <definedName name="dsftbv" localSheetId="1"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1" hidden="1">{"via1",#N/A,TRUE,"general";"via2",#N/A,TRUE,"general";"via3",#N/A,TRUE,"general"}</definedName>
    <definedName name="dtrhj" hidden="1">{"via1",#N/A,TRUE,"general";"via2",#N/A,TRUE,"general";"via3",#N/A,TRUE,"general"}</definedName>
    <definedName name="dxfgg" localSheetId="1" hidden="1">{"via1",#N/A,TRUE,"general";"via2",#N/A,TRUE,"general";"via3",#N/A,TRUE,"general"}</definedName>
    <definedName name="dxfgg" hidden="1">{"via1",#N/A,TRUE,"general";"via2",#N/A,TRUE,"general";"via3",#N/A,TRUE,"general"}</definedName>
    <definedName name="E">#REF!</definedName>
    <definedName name="e3e33" localSheetId="1"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1" hidden="1">{"TAB1",#N/A,TRUE,"GENERAL";"TAB2",#N/A,TRUE,"GENERAL";"TAB3",#N/A,TRUE,"GENERAL";"TAB4",#N/A,TRUE,"GENERAL";"TAB5",#N/A,TRUE,"GENERAL"}</definedName>
    <definedName name="EDEDWSWQA" hidden="1">{"TAB1",#N/A,TRUE,"GENERAL";"TAB2",#N/A,TRUE,"GENERAL";"TAB3",#N/A,TRUE,"GENERAL";"TAB4",#N/A,TRUE,"GENERAL";"TAB5",#N/A,TRUE,"GENERAL"}</definedName>
    <definedName name="edgfhmn" localSheetId="1" hidden="1">{"via1",#N/A,TRUE,"general";"via2",#N/A,TRUE,"general";"via3",#N/A,TRUE,"general"}</definedName>
    <definedName name="edgfhmn" hidden="1">{"via1",#N/A,TRUE,"general";"via2",#N/A,TRUE,"general";"via3",#N/A,TRUE,"general"}</definedName>
    <definedName name="EE" localSheetId="1">'Indicaador por Item'!ERR</definedName>
    <definedName name="EE">[0]!ERR</definedName>
    <definedName name="eeedfr" localSheetId="1" hidden="1">{"TAB1",#N/A,TRUE,"GENERAL";"TAB2",#N/A,TRUE,"GENERAL";"TAB3",#N/A,TRUE,"GENERAL";"TAB4",#N/A,TRUE,"GENERAL";"TAB5",#N/A,TRUE,"GENERAL"}</definedName>
    <definedName name="eeedfr" hidden="1">{"TAB1",#N/A,TRUE,"GENERAL";"TAB2",#N/A,TRUE,"GENERAL";"TAB3",#N/A,TRUE,"GENERAL";"TAB4",#N/A,TRUE,"GENERAL";"TAB5",#N/A,TRUE,"GENERAL"}</definedName>
    <definedName name="eeeeer" localSheetId="1" hidden="1">{"TAB1",#N/A,TRUE,"GENERAL";"TAB2",#N/A,TRUE,"GENERAL";"TAB3",#N/A,TRUE,"GENERAL";"TAB4",#N/A,TRUE,"GENERAL";"TAB5",#N/A,TRUE,"GENERAL"}</definedName>
    <definedName name="eeeeer" hidden="1">{"TAB1",#N/A,TRUE,"GENERAL";"TAB2",#N/A,TRUE,"GENERAL";"TAB3",#N/A,TRUE,"GENERAL";"TAB4",#N/A,TRUE,"GENERAL";"TAB5",#N/A,TRUE,"GENERAL"}</definedName>
    <definedName name="eeerfd" localSheetId="1" hidden="1">{"via1",#N/A,TRUE,"general";"via2",#N/A,TRUE,"general";"via3",#N/A,TRUE,"general"}</definedName>
    <definedName name="eeerfd" hidden="1">{"via1",#N/A,TRUE,"general";"via2",#N/A,TRUE,"general";"via3",#N/A,TRUE,"general"}</definedName>
    <definedName name="EF">#REF!</definedName>
    <definedName name="EFA">#REF!</definedName>
    <definedName name="efef" localSheetId="1" hidden="1">{"TAB1",#N/A,TRUE,"GENERAL";"TAB2",#N/A,TRUE,"GENERAL";"TAB3",#N/A,TRUE,"GENERAL";"TAB4",#N/A,TRUE,"GENERAL";"TAB5",#N/A,TRUE,"GENERAL"}</definedName>
    <definedName name="efef" hidden="1">{"TAB1",#N/A,TRUE,"GENERAL";"TAB2",#N/A,TRUE,"GENERAL";"TAB3",#N/A,TRUE,"GENERAL";"TAB4",#N/A,TRUE,"GENERAL";"TAB5",#N/A,TRUE,"GENERAL"}</definedName>
    <definedName name="efer" localSheetId="1" hidden="1">{"via1",#N/A,TRUE,"general";"via2",#N/A,TRUE,"general";"via3",#N/A,TRUE,"general"}</definedName>
    <definedName name="efer" hidden="1">{"via1",#N/A,TRUE,"general";"via2",#N/A,TRUE,"general";"via3",#N/A,TRUE,"general"}</definedName>
    <definedName name="egeg" localSheetId="1" hidden="1">{"TAB1",#N/A,TRUE,"GENERAL";"TAB2",#N/A,TRUE,"GENERAL";"TAB3",#N/A,TRUE,"GENERAL";"TAB4",#N/A,TRUE,"GENERAL";"TAB5",#N/A,TRUE,"GENERAL"}</definedName>
    <definedName name="egeg" hidden="1">{"TAB1",#N/A,TRUE,"GENERAL";"TAB2",#N/A,TRUE,"GENERAL";"TAB3",#N/A,TRUE,"GENERAL";"TAB4",#N/A,TRUE,"GENERAL";"TAB5",#N/A,TRUE,"GENERAL"}</definedName>
    <definedName name="egtrgthrt" localSheetId="1"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1">#REF!</definedName>
    <definedName name="emanto">#REF!</definedName>
    <definedName name="eme" localSheetId="1">'Indicaador por Item'!ERR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1">#REF!</definedName>
    <definedName name="ENTRADASP">#REF!</definedName>
    <definedName name="EPECIALIDAD_SIDOE">[12]Tablas!#REF!</definedName>
    <definedName name="equipo">[69]Equipo!$A$7:$A$65536</definedName>
    <definedName name="EQUIPO1">#REF!</definedName>
    <definedName name="EQUIPOS" localSheetId="1">'[70]TABLA EQUIPOS'!$A$3:$D$70</definedName>
    <definedName name="Equipos">#REF!</definedName>
    <definedName name="EQUIPOS1">#REF!</definedName>
    <definedName name="eqw" localSheetId="1"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1" hidden="1">{"TAB1",#N/A,TRUE,"GENERAL";"TAB2",#N/A,TRUE,"GENERAL";"TAB3",#N/A,TRUE,"GENERAL";"TAB4",#N/A,TRUE,"GENERAL";"TAB5",#N/A,TRUE,"GENERAL"}</definedName>
    <definedName name="erg" hidden="1">{"TAB1",#N/A,TRUE,"GENERAL";"TAB2",#N/A,TRUE,"GENERAL";"TAB3",#N/A,TRUE,"GENERAL";"TAB4",#N/A,TRUE,"GENERAL";"TAB5",#N/A,TRUE,"GENERAL"}</definedName>
    <definedName name="erger" localSheetId="1" hidden="1">{"via1",#N/A,TRUE,"general";"via2",#N/A,TRUE,"general";"via3",#N/A,TRUE,"general"}</definedName>
    <definedName name="erger" hidden="1">{"via1",#N/A,TRUE,"general";"via2",#N/A,TRUE,"general";"via3",#N/A,TRUE,"general"}</definedName>
    <definedName name="ergerg" localSheetId="1" hidden="1">{"via1",#N/A,TRUE,"general";"via2",#N/A,TRUE,"general";"via3",#N/A,TRUE,"general"}</definedName>
    <definedName name="ergerg" hidden="1">{"via1",#N/A,TRUE,"general";"via2",#N/A,TRUE,"general";"via3",#N/A,TRUE,"general"}</definedName>
    <definedName name="ergfegr" localSheetId="1" hidden="1">{"via1",#N/A,TRUE,"general";"via2",#N/A,TRUE,"general";"via3",#N/A,TRUE,"general"}</definedName>
    <definedName name="ergfegr" hidden="1">{"via1",#N/A,TRUE,"general";"via2",#N/A,TRUE,"general";"via3",#N/A,TRUE,"general"}</definedName>
    <definedName name="ergge" localSheetId="1" hidden="1">{"TAB1",#N/A,TRUE,"GENERAL";"TAB2",#N/A,TRUE,"GENERAL";"TAB3",#N/A,TRUE,"GENERAL";"TAB4",#N/A,TRUE,"GENERAL";"TAB5",#N/A,TRUE,"GENERAL"}</definedName>
    <definedName name="ergge" hidden="1">{"TAB1",#N/A,TRUE,"GENERAL";"TAB2",#N/A,TRUE,"GENERAL";"TAB3",#N/A,TRUE,"GENERAL";"TAB4",#N/A,TRUE,"GENERAL";"TAB5",#N/A,TRUE,"GENERAL"}</definedName>
    <definedName name="erggewg" localSheetId="1" hidden="1">{"via1",#N/A,TRUE,"general";"via2",#N/A,TRUE,"general";"via3",#N/A,TRUE,"general"}</definedName>
    <definedName name="erggewg" hidden="1">{"via1",#N/A,TRUE,"general";"via2",#N/A,TRUE,"general";"via3",#N/A,TRUE,"general"}</definedName>
    <definedName name="ergreg" localSheetId="1" hidden="1">{"TAB1",#N/A,TRUE,"GENERAL";"TAB2",#N/A,TRUE,"GENERAL";"TAB3",#N/A,TRUE,"GENERAL";"TAB4",#N/A,TRUE,"GENERAL";"TAB5",#N/A,TRUE,"GENERAL"}</definedName>
    <definedName name="ergreg" hidden="1">{"TAB1",#N/A,TRUE,"GENERAL";"TAB2",#N/A,TRUE,"GENERAL";"TAB3",#N/A,TRUE,"GENERAL";"TAB4",#N/A,TRUE,"GENERAL";"TAB5",#N/A,TRUE,"GENERAL"}</definedName>
    <definedName name="ergregerg" localSheetId="1" hidden="1">{"via1",#N/A,TRUE,"general";"via2",#N/A,TRUE,"general";"via3",#N/A,TRUE,"general"}</definedName>
    <definedName name="ergregerg" hidden="1">{"via1",#N/A,TRUE,"general";"via2",#N/A,TRUE,"general";"via3",#N/A,TRUE,"general"}</definedName>
    <definedName name="ergrg" localSheetId="1" hidden="1">{"TAB1",#N/A,TRUE,"GENERAL";"TAB2",#N/A,TRUE,"GENERAL";"TAB3",#N/A,TRUE,"GENERAL";"TAB4",#N/A,TRUE,"GENERAL";"TAB5",#N/A,TRUE,"GENERAL"}</definedName>
    <definedName name="ergrg" hidden="1">{"TAB1",#N/A,TRUE,"GENERAL";"TAB2",#N/A,TRUE,"GENERAL";"TAB3",#N/A,TRUE,"GENERAL";"TAB4",#N/A,TRUE,"GENERAL";"TAB5",#N/A,TRUE,"GENERAL"}</definedName>
    <definedName name="ergweg" localSheetId="1" hidden="1">{"TAB1",#N/A,TRUE,"GENERAL";"TAB2",#N/A,TRUE,"GENERAL";"TAB3",#N/A,TRUE,"GENERAL";"TAB4",#N/A,TRUE,"GENERAL";"TAB5",#N/A,TRUE,"GENERAL"}</definedName>
    <definedName name="ergweg" hidden="1">{"TAB1",#N/A,TRUE,"GENERAL";"TAB2",#N/A,TRUE,"GENERAL";"TAB3",#N/A,TRUE,"GENERAL";"TAB4",#N/A,TRUE,"GENERAL";"TAB5",#N/A,TRUE,"GENERAL"}</definedName>
    <definedName name="ergwreg" localSheetId="1" hidden="1">{"via1",#N/A,TRUE,"general";"via2",#N/A,TRUE,"general";"via3",#N/A,TRUE,"general"}</definedName>
    <definedName name="ergwreg" hidden="1">{"via1",#N/A,TRUE,"general";"via2",#N/A,TRUE,"general";"via3",#N/A,TRUE,"general"}</definedName>
    <definedName name="erheyh" localSheetId="1"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1">{"TAB1",#N/A,TRUE,"GENERAL";"TAB2",#N/A,TRUE,"GENERAL";"TAB3",#N/A,TRUE,"GENERAL";"TAB4",#N/A,TRUE,"GENERAL";"TAB5",#N/A,TRUE,"GENERAL"}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1" hidden="1">{"via1",#N/A,TRUE,"general";"via2",#N/A,TRUE,"general";"via3",#N/A,TRUE,"general"}</definedName>
    <definedName name="ert" hidden="1">{"via1",#N/A,TRUE,"general";"via2",#N/A,TRUE,"general";"via3",#N/A,TRUE,"general"}</definedName>
    <definedName name="erte" localSheetId="1" hidden="1">{"via1",#N/A,TRUE,"general";"via2",#N/A,TRUE,"general";"via3",#N/A,TRUE,"general"}</definedName>
    <definedName name="erte" hidden="1">{"via1",#N/A,TRUE,"general";"via2",#N/A,TRUE,"general";"via3",#N/A,TRUE,"general"}</definedName>
    <definedName name="erter" localSheetId="1" hidden="1">{"TAB1",#N/A,TRUE,"GENERAL";"TAB2",#N/A,TRUE,"GENERAL";"TAB3",#N/A,TRUE,"GENERAL";"TAB4",#N/A,TRUE,"GENERAL";"TAB5",#N/A,TRUE,"GENERAL"}</definedName>
    <definedName name="erter" hidden="1">{"TAB1",#N/A,TRUE,"GENERAL";"TAB2",#N/A,TRUE,"GENERAL";"TAB3",#N/A,TRUE,"GENERAL";"TAB4",#N/A,TRUE,"GENERAL";"TAB5",#N/A,TRUE,"GENERAL"}</definedName>
    <definedName name="ertert" localSheetId="1" hidden="1">{"via1",#N/A,TRUE,"general";"via2",#N/A,TRUE,"general";"via3",#N/A,TRUE,"general"}</definedName>
    <definedName name="ertert" hidden="1">{"via1",#N/A,TRUE,"general";"via2",#N/A,TRUE,"general";"via3",#N/A,TRUE,"general"}</definedName>
    <definedName name="ertgyhik" localSheetId="1" hidden="1">{"TAB1",#N/A,TRUE,"GENERAL";"TAB2",#N/A,TRUE,"GENERAL";"TAB3",#N/A,TRUE,"GENERAL";"TAB4",#N/A,TRUE,"GENERAL";"TAB5",#N/A,TRUE,"GENERAL"}</definedName>
    <definedName name="ertgyhik" hidden="1">{"TAB1",#N/A,TRUE,"GENERAL";"TAB2",#N/A,TRUE,"GENERAL";"TAB3",#N/A,TRUE,"GENERAL";"TAB4",#N/A,TRUE,"GENERAL";"TAB5",#N/A,TRUE,"GENERAL"}</definedName>
    <definedName name="ertreb" localSheetId="1" hidden="1">{"via1",#N/A,TRUE,"general";"via2",#N/A,TRUE,"general";"via3",#N/A,TRUE,"general"}</definedName>
    <definedName name="ertreb" hidden="1">{"via1",#N/A,TRUE,"general";"via2",#N/A,TRUE,"general";"via3",#N/A,TRUE,"general"}</definedName>
    <definedName name="ertret" localSheetId="1" hidden="1">{"TAB1",#N/A,TRUE,"GENERAL";"TAB2",#N/A,TRUE,"GENERAL";"TAB3",#N/A,TRUE,"GENERAL";"TAB4",#N/A,TRUE,"GENERAL";"TAB5",#N/A,TRUE,"GENERAL"}</definedName>
    <definedName name="ertret" hidden="1">{"TAB1",#N/A,TRUE,"GENERAL";"TAB2",#N/A,TRUE,"GENERAL";"TAB3",#N/A,TRUE,"GENERAL";"TAB4",#N/A,TRUE,"GENERAL";"TAB5",#N/A,TRUE,"GENERAL"}</definedName>
    <definedName name="erttret" localSheetId="1" hidden="1">{"via1",#N/A,TRUE,"general";"via2",#N/A,TRUE,"general";"via3",#N/A,TRUE,"general"}</definedName>
    <definedName name="erttret" hidden="1">{"via1",#N/A,TRUE,"general";"via2",#N/A,TRUE,"general";"via3",#N/A,TRUE,"general"}</definedName>
    <definedName name="ertuiy" localSheetId="1" hidden="1">{"via1",#N/A,TRUE,"general";"via2",#N/A,TRUE,"general";"via3",#N/A,TRUE,"general"}</definedName>
    <definedName name="ertuiy" hidden="1">{"via1",#N/A,TRUE,"general";"via2",#N/A,TRUE,"general";"via3",#N/A,TRUE,"general"}</definedName>
    <definedName name="ertwert" localSheetId="1" hidden="1">{"TAB1",#N/A,TRUE,"GENERAL";"TAB2",#N/A,TRUE,"GENERAL";"TAB3",#N/A,TRUE,"GENERAL";"TAB4",#N/A,TRUE,"GENERAL";"TAB5",#N/A,TRUE,"GENERAL"}</definedName>
    <definedName name="ertwert" hidden="1">{"TAB1",#N/A,TRUE,"GENERAL";"TAB2",#N/A,TRUE,"GENERAL";"TAB3",#N/A,TRUE,"GENERAL";"TAB4",#N/A,TRUE,"GENERAL";"TAB5",#N/A,TRUE,"GENERAL"}</definedName>
    <definedName name="eru" localSheetId="1" hidden="1">{"TAB1",#N/A,TRUE,"GENERAL";"TAB2",#N/A,TRUE,"GENERAL";"TAB3",#N/A,TRUE,"GENERAL";"TAB4",#N/A,TRUE,"GENERAL";"TAB5",#N/A,TRUE,"GENERAL"}</definedName>
    <definedName name="eru" hidden="1">{"TAB1",#N/A,TRUE,"GENERAL";"TAB2",#N/A,TRUE,"GENERAL";"TAB3",#N/A,TRUE,"GENERAL";"TAB4",#N/A,TRUE,"GENERAL";"TAB5",#N/A,TRUE,"GENERAL"}</definedName>
    <definedName name="ERV" localSheetId="1" hidden="1">{"via1",#N/A,TRUE,"general";"via2",#N/A,TRUE,"general";"via3",#N/A,TRUE,"general"}</definedName>
    <definedName name="ERV" hidden="1">{"via1",#N/A,TRUE,"general";"via2",#N/A,TRUE,"general";"via3",#N/A,TRUE,"general"}</definedName>
    <definedName name="erware" localSheetId="1" hidden="1">{"via1",#N/A,TRUE,"general";"via2",#N/A,TRUE,"general";"via3",#N/A,TRUE,"general"}</definedName>
    <definedName name="erware" hidden="1">{"via1",#N/A,TRUE,"general";"via2",#N/A,TRUE,"general";"via3",#N/A,TRUE,"general"}</definedName>
    <definedName name="ERWER" localSheetId="1" hidden="1">{"via1",#N/A,TRUE,"general";"via2",#N/A,TRUE,"general";"via3",#N/A,TRUE,"general"}</definedName>
    <definedName name="ERWER" hidden="1">{"via1",#N/A,TRUE,"general";"via2",#N/A,TRUE,"general";"via3",#N/A,TRUE,"general"}</definedName>
    <definedName name="erwertd" localSheetId="1" hidden="1">{"TAB1",#N/A,TRUE,"GENERAL";"TAB2",#N/A,TRUE,"GENERAL";"TAB3",#N/A,TRUE,"GENERAL";"TAB4",#N/A,TRUE,"GENERAL";"TAB5",#N/A,TRUE,"GENERAL"}</definedName>
    <definedName name="erwertd" hidden="1">{"TAB1",#N/A,TRUE,"GENERAL";"TAB2",#N/A,TRUE,"GENERAL";"TAB3",#N/A,TRUE,"GENERAL";"TAB4",#N/A,TRUE,"GENERAL";"TAB5",#N/A,TRUE,"GENERAL"}</definedName>
    <definedName name="erwr" localSheetId="1" hidden="1">{"TAB1",#N/A,TRUE,"GENERAL";"TAB2",#N/A,TRUE,"GENERAL";"TAB3",#N/A,TRUE,"GENERAL";"TAB4",#N/A,TRUE,"GENERAL";"TAB5",#N/A,TRUE,"GENERAL"}</definedName>
    <definedName name="erwr" hidden="1">{"TAB1",#N/A,TRUE,"GENERAL";"TAB2",#N/A,TRUE,"GENERAL";"TAB3",#N/A,TRUE,"GENERAL";"TAB4",#N/A,TRUE,"GENERAL";"TAB5",#N/A,TRUE,"GENERAL"}</definedName>
    <definedName name="ERWRL" localSheetId="1" hidden="1">{"via1",#N/A,TRUE,"general";"via2",#N/A,TRUE,"general";"via3",#N/A,TRUE,"general"}</definedName>
    <definedName name="ERWRL" hidden="1">{"via1",#N/A,TRUE,"general";"via2",#N/A,TRUE,"general";"via3",#N/A,TRUE,"general"}</definedName>
    <definedName name="ery" localSheetId="1" hidden="1">{"via1",#N/A,TRUE,"general";"via2",#N/A,TRUE,"general";"via3",#N/A,TRUE,"general"}</definedName>
    <definedName name="ery" hidden="1">{"via1",#N/A,TRUE,"general";"via2",#N/A,TRUE,"general";"via3",#N/A,TRUE,"general"}</definedName>
    <definedName name="eryhd" localSheetId="1" hidden="1">{"via1",#N/A,TRUE,"general";"via2",#N/A,TRUE,"general";"via3",#N/A,TRUE,"general"}</definedName>
    <definedName name="eryhd" hidden="1">{"via1",#N/A,TRUE,"general";"via2",#N/A,TRUE,"general";"via3",#N/A,TRUE,"general"}</definedName>
    <definedName name="eryhdf" localSheetId="1" hidden="1">{"TAB1",#N/A,TRUE,"GENERAL";"TAB2",#N/A,TRUE,"GENERAL";"TAB3",#N/A,TRUE,"GENERAL";"TAB4",#N/A,TRUE,"GENERAL";"TAB5",#N/A,TRUE,"GENERAL"}</definedName>
    <definedName name="eryhdf" hidden="1">{"TAB1",#N/A,TRUE,"GENERAL";"TAB2",#N/A,TRUE,"GENERAL";"TAB3",#N/A,TRUE,"GENERAL";"TAB4",#N/A,TRUE,"GENERAL";"TAB5",#N/A,TRUE,"GENERAL"}</definedName>
    <definedName name="eryhk" localSheetId="1" hidden="1">{"TAB1",#N/A,TRUE,"GENERAL";"TAB2",#N/A,TRUE,"GENERAL";"TAB3",#N/A,TRUE,"GENERAL";"TAB4",#N/A,TRUE,"GENERAL";"TAB5",#N/A,TRUE,"GENERAL"}</definedName>
    <definedName name="eryhk" hidden="1">{"TAB1",#N/A,TRUE,"GENERAL";"TAB2",#N/A,TRUE,"GENERAL";"TAB3",#N/A,TRUE,"GENERAL";"TAB4",#N/A,TRUE,"GENERAL";"TAB5",#N/A,TRUE,"GENERAL"}</definedName>
    <definedName name="eryhrf" localSheetId="1" hidden="1">{"TAB1",#N/A,TRUE,"GENERAL";"TAB2",#N/A,TRUE,"GENERAL";"TAB3",#N/A,TRUE,"GENERAL";"TAB4",#N/A,TRUE,"GENERAL";"TAB5",#N/A,TRUE,"GENERAL"}</definedName>
    <definedName name="eryhrf" hidden="1">{"TAB1",#N/A,TRUE,"GENERAL";"TAB2",#N/A,TRUE,"GENERAL";"TAB3",#N/A,TRUE,"GENERAL";"TAB4",#N/A,TRUE,"GENERAL";"TAB5",#N/A,TRUE,"GENERAL"}</definedName>
    <definedName name="eryre" localSheetId="1" hidden="1">{"TAB1",#N/A,TRUE,"GENERAL";"TAB2",#N/A,TRUE,"GENERAL";"TAB3",#N/A,TRUE,"GENERAL";"TAB4",#N/A,TRUE,"GENERAL";"TAB5",#N/A,TRUE,"GENERAL"}</definedName>
    <definedName name="eryre" hidden="1">{"TAB1",#N/A,TRUE,"GENERAL";"TAB2",#N/A,TRUE,"GENERAL";"TAB3",#N/A,TRUE,"GENERAL";"TAB4",#N/A,TRUE,"GENERAL";"TAB5",#N/A,TRUE,"GENERAL"}</definedName>
    <definedName name="erytd" localSheetId="1" hidden="1">{"via1",#N/A,TRUE,"general";"via2",#N/A,TRUE,"general";"via3",#N/A,TRUE,"general"}</definedName>
    <definedName name="erytd" hidden="1">{"via1",#N/A,TRUE,"general";"via2",#N/A,TRUE,"general";"via3",#N/A,TRUE,"general"}</definedName>
    <definedName name="eryty" localSheetId="1" hidden="1">{"via1",#N/A,TRUE,"general";"via2",#N/A,TRUE,"general";"via3",#N/A,TRUE,"general"}</definedName>
    <definedName name="eryty" hidden="1">{"via1",#N/A,TRUE,"general";"via2",#N/A,TRUE,"general";"via3",#N/A,TRUE,"general"}</definedName>
    <definedName name="eryy" localSheetId="1" hidden="1">{"via1",#N/A,TRUE,"general";"via2",#N/A,TRUE,"general";"via3",#N/A,TRUE,"general"}</definedName>
    <definedName name="eryy" hidden="1">{"via1",#N/A,TRUE,"general";"via2",#N/A,TRUE,"general";"via3",#N/A,TRUE,"general"}</definedName>
    <definedName name="ES" localSheetId="1">'Indicaador por Item'!ERR</definedName>
    <definedName name="ES">[0]!ERR</definedName>
    <definedName name="ESA">#REF!</definedName>
    <definedName name="ESE">#REF!</definedName>
    <definedName name="ESPE">#REF!</definedName>
    <definedName name="ESPECIFICACION" localSheetId="1">#REF!</definedName>
    <definedName name="ESPECIFICACION">#REF!</definedName>
    <definedName name="Especificación" localSheetId="1">#REF!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1" hidden="1">{"via1",#N/A,TRUE,"general";"via2",#N/A,TRUE,"general";"via3",#N/A,TRUE,"general"}</definedName>
    <definedName name="etertgg" hidden="1">{"via1",#N/A,TRUE,"general";"via2",#N/A,TRUE,"general";"via3",#N/A,TRUE,"general"}</definedName>
    <definedName name="etertt" hidden="1">{#N/A,#N/A,TRUE,"1842CWN0"}</definedName>
    <definedName name="etewt" localSheetId="1" hidden="1">{"TAB1",#N/A,TRUE,"GENERAL";"TAB2",#N/A,TRUE,"GENERAL";"TAB3",#N/A,TRUE,"GENERAL";"TAB4",#N/A,TRUE,"GENERAL";"TAB5",#N/A,TRUE,"GENERAL"}</definedName>
    <definedName name="etewt" hidden="1">{"TAB1",#N/A,TRUE,"GENERAL";"TAB2",#N/A,TRUE,"GENERAL";"TAB3",#N/A,TRUE,"GENERAL";"TAB4",#N/A,TRUE,"GENERAL";"TAB5",#N/A,TRUE,"GENERAL"}</definedName>
    <definedName name="etu" localSheetId="1" hidden="1">{"via1",#N/A,TRUE,"general";"via2",#N/A,TRUE,"general";"via3",#N/A,TRUE,"general"}</definedName>
    <definedName name="etu" hidden="1">{"via1",#N/A,TRUE,"general";"via2",#N/A,TRUE,"general";"via3",#N/A,TRUE,"general"}</definedName>
    <definedName name="etueh" localSheetId="1" hidden="1">{"via1",#N/A,TRUE,"general";"via2",#N/A,TRUE,"general";"via3",#N/A,TRUE,"general"}</definedName>
    <definedName name="etueh" hidden="1">{"via1",#N/A,TRUE,"general";"via2",#N/A,TRUE,"general";"via3",#N/A,TRUE,"general"}</definedName>
    <definedName name="etyty" localSheetId="1" hidden="1">{"via1",#N/A,TRUE,"general";"via2",#N/A,TRUE,"general";"via3",#N/A,TRUE,"general"}</definedName>
    <definedName name="etyty" hidden="1">{"via1",#N/A,TRUE,"general";"via2",#N/A,TRUE,"general";"via3",#N/A,TRUE,"general"}</definedName>
    <definedName name="etyu" localSheetId="1" hidden="1">{"TAB1",#N/A,TRUE,"GENERAL";"TAB2",#N/A,TRUE,"GENERAL";"TAB3",#N/A,TRUE,"GENERAL";"TAB4",#N/A,TRUE,"GENERAL";"TAB5",#N/A,TRUE,"GENERAL"}</definedName>
    <definedName name="etyu" hidden="1">{"TAB1",#N/A,TRUE,"GENERAL";"TAB2",#N/A,TRUE,"GENERAL";"TAB3",#N/A,TRUE,"GENERAL";"TAB4",#N/A,TRUE,"GENERAL";"TAB5",#N/A,TRUE,"GENERAL"}</definedName>
    <definedName name="eu" localSheetId="1" hidden="1">{"via1",#N/A,TRUE,"general";"via2",#N/A,TRUE,"general";"via3",#N/A,TRUE,"general"}</definedName>
    <definedName name="eu" hidden="1">{"via1",#N/A,TRUE,"general";"via2",#N/A,TRUE,"general";"via3",#N/A,TRUE,"general"}</definedName>
    <definedName name="eut" localSheetId="1" hidden="1">{"via1",#N/A,TRUE,"general";"via2",#N/A,TRUE,"general";"via3",#N/A,TRUE,"general"}</definedName>
    <definedName name="eut" hidden="1">{"via1",#N/A,TRUE,"general";"via2",#N/A,TRUE,"general";"via3",#N/A,TRUE,"general"}</definedName>
    <definedName name="euyt" localSheetId="1"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1" hidden="1">{"TAB1",#N/A,TRUE,"GENERAL";"TAB2",#N/A,TRUE,"GENERAL";"TAB3",#N/A,TRUE,"GENERAL";"TAB4",#N/A,TRUE,"GENERAL";"TAB5",#N/A,TRUE,"GENERAL"}</definedName>
    <definedName name="ewegt" hidden="1">{"TAB1",#N/A,TRUE,"GENERAL";"TAB2",#N/A,TRUE,"GENERAL";"TAB3",#N/A,TRUE,"GENERAL";"TAB4",#N/A,TRUE,"GENERAL";"TAB5",#N/A,TRUE,"GENERAL"}</definedName>
    <definedName name="ewfewfg" localSheetId="1" hidden="1">{"TAB1",#N/A,TRUE,"GENERAL";"TAB2",#N/A,TRUE,"GENERAL";"TAB3",#N/A,TRUE,"GENERAL";"TAB4",#N/A,TRUE,"GENERAL";"TAB5",#N/A,TRUE,"GENERAL"}</definedName>
    <definedName name="ewfewfg" hidden="1">{"TAB1",#N/A,TRUE,"GENERAL";"TAB2",#N/A,TRUE,"GENERAL";"TAB3",#N/A,TRUE,"GENERAL";"TAB4",#N/A,TRUE,"GENERAL";"TAB5",#N/A,TRUE,"GENERAL"}</definedName>
    <definedName name="ewre" localSheetId="1" hidden="1">{"TAB1",#N/A,TRUE,"GENERAL";"TAB2",#N/A,TRUE,"GENERAL";"TAB3",#N/A,TRUE,"GENERAL";"TAB4",#N/A,TRUE,"GENERAL";"TAB5",#N/A,TRUE,"GENERAL"}</definedName>
    <definedName name="ewre" hidden="1">{"TAB1",#N/A,TRUE,"GENERAL";"TAB2",#N/A,TRUE,"GENERAL";"TAB3",#N/A,TRUE,"GENERAL";"TAB4",#N/A,TRUE,"GENERAL";"TAB5",#N/A,TRUE,"GENERAL"}</definedName>
    <definedName name="ewrewf" localSheetId="1" hidden="1">{"TAB1",#N/A,TRUE,"GENERAL";"TAB2",#N/A,TRUE,"GENERAL";"TAB3",#N/A,TRUE,"GENERAL";"TAB4",#N/A,TRUE,"GENERAL";"TAB5",#N/A,TRUE,"GENERAL"}</definedName>
    <definedName name="ewrewf" hidden="1">{"TAB1",#N/A,TRUE,"GENERAL";"TAB2",#N/A,TRUE,"GENERAL";"TAB3",#N/A,TRUE,"GENERAL";"TAB4",#N/A,TRUE,"GENERAL";"TAB5",#N/A,TRUE,"GENERAL"}</definedName>
    <definedName name="ewrr" localSheetId="1" hidden="1">{"TAB1",#N/A,TRUE,"GENERAL";"TAB2",#N/A,TRUE,"GENERAL";"TAB3",#N/A,TRUE,"GENERAL";"TAB4",#N/A,TRUE,"GENERAL";"TAB5",#N/A,TRUE,"GENERAL"}</definedName>
    <definedName name="ewrr" hidden="1">{"TAB1",#N/A,TRUE,"GENERAL";"TAB2",#N/A,TRUE,"GENERAL";"TAB3",#N/A,TRUE,"GENERAL";"TAB4",#N/A,TRUE,"GENERAL";"TAB5",#N/A,TRUE,"GENERAL"}</definedName>
    <definedName name="ewrt" localSheetId="1" hidden="1">{"TAB1",#N/A,TRUE,"GENERAL";"TAB2",#N/A,TRUE,"GENERAL";"TAB3",#N/A,TRUE,"GENERAL";"TAB4",#N/A,TRUE,"GENERAL";"TAB5",#N/A,TRUE,"GENERAL"}</definedName>
    <definedName name="ewrt" hidden="1">{"TAB1",#N/A,TRUE,"GENERAL";"TAB2",#N/A,TRUE,"GENERAL";"TAB3",#N/A,TRUE,"GENERAL";"TAB4",#N/A,TRUE,"GENERAL";"TAB5",#N/A,TRUE,"GENERAL"}</definedName>
    <definedName name="ewrwer" localSheetId="1"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1">#REF!</definedName>
    <definedName name="EXC">#REF!</definedName>
    <definedName name="EXCAV_1">#REF!</definedName>
    <definedName name="EXCAV_2">#REF!</definedName>
    <definedName name="exCEL" localSheetId="1">#REF!</definedName>
    <definedName name="exCEL">#REF!</definedName>
    <definedName name="Excel_BuiltIn_Print_Area_3" localSheetId="1">#REF!</definedName>
    <definedName name="Excel_BuiltIn_Print_Area_3">#REF!</definedName>
    <definedName name="Excel_BuiltIn_Print_Area_3_X" localSheetId="1">#REF!</definedName>
    <definedName name="Excel_BuiltIn_Print_Area_3_X">#REF!</definedName>
    <definedName name="Excel_BuiltIn_Print_Titles_10" localSheetId="1">[23]SKJ452!#REF!</definedName>
    <definedName name="Excel_BuiltIn_Print_Titles_10">[23]SKJ452!#REF!</definedName>
    <definedName name="Excel_BuiltIn_Print_Titles_11" localSheetId="1">[23]ITA878!#REF!</definedName>
    <definedName name="Excel_BuiltIn_Print_Titles_11">[23]ITA878!#REF!</definedName>
    <definedName name="Excel_BuiltIn_Print_Titles_12" localSheetId="1">'[23]AEA-944'!#REF!</definedName>
    <definedName name="Excel_BuiltIn_Print_Titles_12">'[23]AEA-944'!#REF!</definedName>
    <definedName name="Excel_BuiltIn_Print_Titles_13" localSheetId="1">'[23]DUB-823'!#REF!</definedName>
    <definedName name="Excel_BuiltIn_Print_Titles_13">'[23]DUB-823'!#REF!</definedName>
    <definedName name="Excel_BuiltIn_Print_Titles_14" localSheetId="1">'[23]GPI 526'!#REF!</definedName>
    <definedName name="Excel_BuiltIn_Print_Titles_14">'[23]GPI 526'!#REF!</definedName>
    <definedName name="Excel_BuiltIn_Print_Titles_15" localSheetId="1">#REF!</definedName>
    <definedName name="Excel_BuiltIn_Print_Titles_15">#REF!</definedName>
    <definedName name="Excel_BuiltIn_Print_Titles_16" localSheetId="1">#REF!</definedName>
    <definedName name="Excel_BuiltIn_Print_Titles_16">#REF!</definedName>
    <definedName name="Excel_BuiltIn_Print_Titles_17" localSheetId="1">#REF!</definedName>
    <definedName name="Excel_BuiltIn_Print_Titles_17">#REF!</definedName>
    <definedName name="Excel_BuiltIn_Print_Titles_18" localSheetId="1">#REF!</definedName>
    <definedName name="Excel_BuiltIn_Print_Titles_18">#REF!</definedName>
    <definedName name="Excel_BuiltIn_Print_Titles_19" localSheetId="1">[23]XXJ617!#REF!</definedName>
    <definedName name="Excel_BuiltIn_Print_Titles_19">[23]XXJ617!#REF!</definedName>
    <definedName name="Excel_BuiltIn_Print_Titles_20" localSheetId="1">#REF!</definedName>
    <definedName name="Excel_BuiltIn_Print_Titles_20">#REF!</definedName>
    <definedName name="Excel_BuiltIn_Print_Titles_21" localSheetId="1">[23]SNG_855!#REF!</definedName>
    <definedName name="Excel_BuiltIn_Print_Titles_21">[23]SNG_855!#REF!</definedName>
    <definedName name="Excel_BuiltIn_Print_Titles_23" localSheetId="1">#REF!</definedName>
    <definedName name="Excel_BuiltIn_Print_Titles_23">#REF!</definedName>
    <definedName name="Excel_BuiltIn_Print_Titles_3" localSheetId="1">#REF!</definedName>
    <definedName name="Excel_BuiltIn_Print_Titles_3">#REF!</definedName>
    <definedName name="Excel_BuiltIn_Print_Titles_5" localSheetId="1">'[23]VEA 374'!#REF!</definedName>
    <definedName name="Excel_BuiltIn_Print_Titles_5">'[23]VEA 374'!#REF!</definedName>
    <definedName name="Excel_BuiltIn_Print_Titles_5_XX" localSheetId="1">'[23]VEA 374'!#REF!</definedName>
    <definedName name="Excel_BuiltIn_Print_Titles_5_XX">'[23]VEA 374'!#REF!</definedName>
    <definedName name="Excel_BuiltIn_Print_Titles_6" localSheetId="1">#REF!</definedName>
    <definedName name="Excel_BuiltIn_Print_Titles_6">#REF!</definedName>
    <definedName name="Excel_BuiltIn_Print_Titles_7" localSheetId="1">[23]HFB024!#REF!</definedName>
    <definedName name="Excel_BuiltIn_Print_Titles_7">[23]HFB024!#REF!</definedName>
    <definedName name="Excel_BuiltIn_Print_Titles_8" localSheetId="1">#REF!</definedName>
    <definedName name="Excel_BuiltIn_Print_Titles_8">#REF!</definedName>
    <definedName name="Excel_BuiltIn_Print_Titles_9" localSheetId="1">[23]PAJ825!#REF!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[50]!FareWellStmnt</definedName>
    <definedName name="FaseProyecto">#REF!</definedName>
    <definedName name="FD" localSheetId="1">'Indicaador por Item'!ERR</definedName>
    <definedName name="FD">[0]!ERR</definedName>
    <definedName name="fda" localSheetId="1" hidden="1">{"TAB1",#N/A,TRUE,"GENERAL";"TAB2",#N/A,TRUE,"GENERAL";"TAB3",#N/A,TRUE,"GENERAL";"TAB4",#N/A,TRUE,"GENERAL";"TAB5",#N/A,TRUE,"GENERAL"}</definedName>
    <definedName name="fda" hidden="1">{"TAB1",#N/A,TRUE,"GENERAL";"TAB2",#N/A,TRUE,"GENERAL";"TAB3",#N/A,TRUE,"GENERAL";"TAB4",#N/A,TRUE,"GENERAL";"TAB5",#N/A,TRUE,"GENERAL"}</definedName>
    <definedName name="fdbjp" localSheetId="1" hidden="1">{"TAB1",#N/A,TRUE,"GENERAL";"TAB2",#N/A,TRUE,"GENERAL";"TAB3",#N/A,TRUE,"GENERAL";"TAB4",#N/A,TRUE,"GENERAL";"TAB5",#N/A,TRUE,"GENERAL"}</definedName>
    <definedName name="fdbjp" hidden="1">{"TAB1",#N/A,TRUE,"GENERAL";"TAB2",#N/A,TRUE,"GENERAL";"TAB3",#N/A,TRUE,"GENERAL";"TAB4",#N/A,TRUE,"GENERAL";"TAB5",#N/A,TRUE,"GENERAL"}</definedName>
    <definedName name="fdf" localSheetId="1" hidden="1">{"TAB1",#N/A,TRUE,"GENERAL";"TAB2",#N/A,TRUE,"GENERAL";"TAB3",#N/A,TRUE,"GENERAL";"TAB4",#N/A,TRUE,"GENERAL";"TAB5",#N/A,TRUE,"GENERAL"}</definedName>
    <definedName name="fdf" hidden="1">{"TAB1",#N/A,TRUE,"GENERAL";"TAB2",#N/A,TRUE,"GENERAL";"TAB3",#N/A,TRUE,"GENERAL";"TAB4",#N/A,TRUE,"GENERAL";"TAB5",#N/A,TRUE,"GENERAL"}</definedName>
    <definedName name="fdg" localSheetId="1" hidden="1">{"via1",#N/A,TRUE,"general";"via2",#N/A,TRUE,"general";"via3",#N/A,TRUE,"general"}</definedName>
    <definedName name="fdg" hidden="1">{"via1",#N/A,TRUE,"general";"via2",#N/A,TRUE,"general";"via3",#N/A,TRUE,"general"}</definedName>
    <definedName name="FDGD" localSheetId="1" hidden="1">{"TAB1",#N/A,TRUE,"GENERAL";"TAB2",#N/A,TRUE,"GENERAL";"TAB3",#N/A,TRUE,"GENERAL";"TAB4",#N/A,TRUE,"GENERAL";"TAB5",#N/A,TRUE,"GENERAL"}</definedName>
    <definedName name="FDGD" hidden="1">{"TAB1",#N/A,TRUE,"GENERAL";"TAB2",#N/A,TRUE,"GENERAL";"TAB3",#N/A,TRUE,"GENERAL";"TAB4",#N/A,TRUE,"GENERAL";"TAB5",#N/A,TRUE,"GENERAL"}</definedName>
    <definedName name="FDGFDBBP" localSheetId="1" hidden="1">{"TAB1",#N/A,TRUE,"GENERAL";"TAB2",#N/A,TRUE,"GENERAL";"TAB3",#N/A,TRUE,"GENERAL";"TAB4",#N/A,TRUE,"GENERAL";"TAB5",#N/A,TRUE,"GENERAL"}</definedName>
    <definedName name="FDGFDBBP" hidden="1">{"TAB1",#N/A,TRUE,"GENERAL";"TAB2",#N/A,TRUE,"GENERAL";"TAB3",#N/A,TRUE,"GENERAL";"TAB4",#N/A,TRUE,"GENERAL";"TAB5",#N/A,TRUE,"GENERAL"}</definedName>
    <definedName name="fdh" localSheetId="1" hidden="1">{"TAB1",#N/A,TRUE,"GENERAL";"TAB2",#N/A,TRUE,"GENERAL";"TAB3",#N/A,TRUE,"GENERAL";"TAB4",#N/A,TRUE,"GENERAL";"TAB5",#N/A,TRUE,"GENERAL"}</definedName>
    <definedName name="fdh" hidden="1">{"TAB1",#N/A,TRUE,"GENERAL";"TAB2",#N/A,TRUE,"GENERAL";"TAB3",#N/A,TRUE,"GENERAL";"TAB4",#N/A,TRUE,"GENERAL";"TAB5",#N/A,TRUE,"GENERAL"}</definedName>
    <definedName name="fdsf" localSheetId="1" hidden="1">{"TAB1",#N/A,TRUE,"GENERAL";"TAB2",#N/A,TRUE,"GENERAL";"TAB3",#N/A,TRUE,"GENERAL";"TAB4",#N/A,TRUE,"GENERAL";"TAB5",#N/A,TRUE,"GENERAL"}</definedName>
    <definedName name="fdsf" hidden="1">{"TAB1",#N/A,TRUE,"GENERAL";"TAB2",#N/A,TRUE,"GENERAL";"TAB3",#N/A,TRUE,"GENERAL";"TAB4",#N/A,TRUE,"GENERAL";"TAB5",#N/A,TRUE,"GENERAL"}</definedName>
    <definedName name="fdsfds" localSheetId="1" hidden="1">{"TAB1",#N/A,TRUE,"GENERAL";"TAB2",#N/A,TRUE,"GENERAL";"TAB3",#N/A,TRUE,"GENERAL";"TAB4",#N/A,TRUE,"GENERAL";"TAB5",#N/A,TRUE,"GENERAL"}</definedName>
    <definedName name="fdsfds" hidden="1">{"TAB1",#N/A,TRUE,"GENERAL";"TAB2",#N/A,TRUE,"GENERAL";"TAB3",#N/A,TRUE,"GENERAL";"TAB4",#N/A,TRUE,"GENERAL";"TAB5",#N/A,TRUE,"GENERAL"}</definedName>
    <definedName name="fdsfdsf" localSheetId="1" hidden="1">{"via1",#N/A,TRUE,"general";"via2",#N/A,TRUE,"general";"via3",#N/A,TRUE,"general"}</definedName>
    <definedName name="fdsfdsf" hidden="1">{"via1",#N/A,TRUE,"general";"via2",#N/A,TRUE,"general";"via3",#N/A,TRUE,"general"}</definedName>
    <definedName name="fdsgfds" localSheetId="1" hidden="1">{"via1",#N/A,TRUE,"general";"via2",#N/A,TRUE,"general";"via3",#N/A,TRUE,"general"}</definedName>
    <definedName name="fdsgfds" hidden="1">{"via1",#N/A,TRUE,"general";"via2",#N/A,TRUE,"general";"via3",#N/A,TRUE,"general"}</definedName>
    <definedName name="fdsgsdfu" localSheetId="1" hidden="1">{"TAB1",#N/A,TRUE,"GENERAL";"TAB2",#N/A,TRUE,"GENERAL";"TAB3",#N/A,TRUE,"GENERAL";"TAB4",#N/A,TRUE,"GENERAL";"TAB5",#N/A,TRUE,"GENERAL"}</definedName>
    <definedName name="fdsgsdfu" hidden="1">{"TAB1",#N/A,TRUE,"GENERAL";"TAB2",#N/A,TRUE,"GENERAL";"TAB3",#N/A,TRUE,"GENERAL";"TAB4",#N/A,TRUE,"GENERAL";"TAB5",#N/A,TRUE,"GENERAL"}</definedName>
    <definedName name="FDSIO" localSheetId="1"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1">'[37]Res-Accide-10'!#REF!</definedName>
    <definedName name="fer">'[37]Res-Accide-10'!#REF!</definedName>
    <definedName name="ferfer" localSheetId="1" hidden="1">{"via1",#N/A,TRUE,"general";"via2",#N/A,TRUE,"general";"via3",#N/A,TRUE,"general"}</definedName>
    <definedName name="ferfer" hidden="1">{"via1",#N/A,TRUE,"general";"via2",#N/A,TRUE,"general";"via3",#N/A,TRUE,"general"}</definedName>
    <definedName name="ff" localSheetId="1">'Indicaador por Item'!ERR</definedName>
    <definedName name="ff">[0]!ERR</definedName>
    <definedName name="fff" localSheetId="1" hidden="1">{"via1",#N/A,TRUE,"general";"via2",#N/A,TRUE,"general";"via3",#N/A,TRUE,"general"}</definedName>
    <definedName name="fff" hidden="1">{"via1",#N/A,TRUE,"general";"via2",#N/A,TRUE,"general";"via3",#N/A,TRUE,"general"}</definedName>
    <definedName name="ffffd" localSheetId="1" hidden="1">{"via1",#N/A,TRUE,"general";"via2",#N/A,TRUE,"general";"via3",#N/A,TRUE,"general"}</definedName>
    <definedName name="ffffd" hidden="1">{"via1",#N/A,TRUE,"general";"via2",#N/A,TRUE,"general";"via3",#N/A,TRUE,"general"}</definedName>
    <definedName name="fffffft" localSheetId="1" hidden="1">{"TAB1",#N/A,TRUE,"GENERAL";"TAB2",#N/A,TRUE,"GENERAL";"TAB3",#N/A,TRUE,"GENERAL";"TAB4",#N/A,TRUE,"GENERAL";"TAB5",#N/A,TRUE,"GENERAL"}</definedName>
    <definedName name="fffffft" hidden="1">{"TAB1",#N/A,TRUE,"GENERAL";"TAB2",#N/A,TRUE,"GENERAL";"TAB3",#N/A,TRUE,"GENERAL";"TAB4",#N/A,TRUE,"GENERAL";"TAB5",#N/A,TRUE,"GENERAL"}</definedName>
    <definedName name="fffffik" localSheetId="1" hidden="1">{"TAB1",#N/A,TRUE,"GENERAL";"TAB2",#N/A,TRUE,"GENERAL";"TAB3",#N/A,TRUE,"GENERAL";"TAB4",#N/A,TRUE,"GENERAL";"TAB5",#N/A,TRUE,"GENERAL"}</definedName>
    <definedName name="fffffik" hidden="1">{"TAB1",#N/A,TRUE,"GENERAL";"TAB2",#N/A,TRUE,"GENERAL";"TAB3",#N/A,TRUE,"GENERAL";"TAB4",#N/A,TRUE,"GENERAL";"TAB5",#N/A,TRUE,"GENERAL"}</definedName>
    <definedName name="fffffj" localSheetId="1" hidden="1">{"TAB1",#N/A,TRUE,"GENERAL";"TAB2",#N/A,TRUE,"GENERAL";"TAB3",#N/A,TRUE,"GENERAL";"TAB4",#N/A,TRUE,"GENERAL";"TAB5",#N/A,TRUE,"GENERAL"}</definedName>
    <definedName name="fffffj" hidden="1">{"TAB1",#N/A,TRUE,"GENERAL";"TAB2",#N/A,TRUE,"GENERAL";"TAB3",#N/A,TRUE,"GENERAL";"TAB4",#N/A,TRUE,"GENERAL";"TAB5",#N/A,TRUE,"GENERAL"}</definedName>
    <definedName name="ffffrd" localSheetId="1" hidden="1">{"via1",#N/A,TRUE,"general";"via2",#N/A,TRUE,"general";"via3",#N/A,TRUE,"general"}</definedName>
    <definedName name="ffffrd" hidden="1">{"via1",#N/A,TRUE,"general";"via2",#N/A,TRUE,"general";"via3",#N/A,TRUE,"general"}</definedName>
    <definedName name="ffffy" localSheetId="1" hidden="1">{"TAB1",#N/A,TRUE,"GENERAL";"TAB2",#N/A,TRUE,"GENERAL";"TAB3",#N/A,TRUE,"GENERAL";"TAB4",#N/A,TRUE,"GENERAL";"TAB5",#N/A,TRUE,"GENERAL"}</definedName>
    <definedName name="ffffy" hidden="1">{"TAB1",#N/A,TRUE,"GENERAL";"TAB2",#N/A,TRUE,"GENERAL";"TAB3",#N/A,TRUE,"GENERAL";"TAB4",#N/A,TRUE,"GENERAL";"TAB5",#N/A,TRUE,"GENERAL"}</definedName>
    <definedName name="fffrfr" localSheetId="1" hidden="1">{"TAB1",#N/A,TRUE,"GENERAL";"TAB2",#N/A,TRUE,"GENERAL";"TAB3",#N/A,TRUE,"GENERAL";"TAB4",#N/A,TRUE,"GENERAL";"TAB5",#N/A,TRUE,"GENERAL"}</definedName>
    <definedName name="fffrfr" hidden="1">{"TAB1",#N/A,TRUE,"GENERAL";"TAB2",#N/A,TRUE,"GENERAL";"TAB3",#N/A,TRUE,"GENERAL";"TAB4",#N/A,TRUE,"GENERAL";"TAB5",#N/A,TRUE,"GENERAL"}</definedName>
    <definedName name="fffs" localSheetId="1" hidden="1">{"TAB1",#N/A,TRUE,"GENERAL";"TAB2",#N/A,TRUE,"GENERAL";"TAB3",#N/A,TRUE,"GENERAL";"TAB4",#N/A,TRUE,"GENERAL";"TAB5",#N/A,TRUE,"GENERAL"}</definedName>
    <definedName name="fffs" hidden="1">{"TAB1",#N/A,TRUE,"GENERAL";"TAB2",#N/A,TRUE,"GENERAL";"TAB3",#N/A,TRUE,"GENERAL";"TAB4",#N/A,TRUE,"GENERAL";"TAB5",#N/A,TRUE,"GENERAL"}</definedName>
    <definedName name="fg" localSheetId="1">'Indicaador por Item'!ERR</definedName>
    <definedName name="fg">[0]!ERR</definedName>
    <definedName name="fgdfg" localSheetId="1" hidden="1">{"TAB1",#N/A,TRUE,"GENERAL";"TAB2",#N/A,TRUE,"GENERAL";"TAB3",#N/A,TRUE,"GENERAL";"TAB4",#N/A,TRUE,"GENERAL";"TAB5",#N/A,TRUE,"GENERAL"}</definedName>
    <definedName name="fgdfg" hidden="1">{"TAB1",#N/A,TRUE,"GENERAL";"TAB2",#N/A,TRUE,"GENERAL";"TAB3",#N/A,TRUE,"GENERAL";"TAB4",#N/A,TRUE,"GENERAL";"TAB5",#N/A,TRUE,"GENERAL"}</definedName>
    <definedName name="fgdfsgr" localSheetId="1" hidden="1">{"via1",#N/A,TRUE,"general";"via2",#N/A,TRUE,"general";"via3",#N/A,TRUE,"general"}</definedName>
    <definedName name="fgdfsgr" hidden="1">{"via1",#N/A,TRUE,"general";"via2",#N/A,TRUE,"general";"via3",#N/A,TRUE,"general"}</definedName>
    <definedName name="fgdsfg" localSheetId="1" hidden="1">{"TAB1",#N/A,TRUE,"GENERAL";"TAB2",#N/A,TRUE,"GENERAL";"TAB3",#N/A,TRUE,"GENERAL";"TAB4",#N/A,TRUE,"GENERAL";"TAB5",#N/A,TRUE,"GENERAL"}</definedName>
    <definedName name="fgdsfg" hidden="1">{"TAB1",#N/A,TRUE,"GENERAL";"TAB2",#N/A,TRUE,"GENERAL";"TAB3",#N/A,TRUE,"GENERAL";"TAB4",#N/A,TRUE,"GENERAL";"TAB5",#N/A,TRUE,"GENERAL"}</definedName>
    <definedName name="FGFDH" localSheetId="1" hidden="1">{"via1",#N/A,TRUE,"general";"via2",#N/A,TRUE,"general";"via3",#N/A,TRUE,"general"}</definedName>
    <definedName name="FGFDH" hidden="1">{"via1",#N/A,TRUE,"general";"via2",#N/A,TRUE,"general";"via3",#N/A,TRUE,"general"}</definedName>
    <definedName name="fgghhj" localSheetId="1" hidden="1">{"via1",#N/A,TRUE,"general";"via2",#N/A,TRUE,"general";"via3",#N/A,TRUE,"general"}</definedName>
    <definedName name="fgghhj" hidden="1">{"via1",#N/A,TRUE,"general";"via2",#N/A,TRUE,"general";"via3",#N/A,TRUE,"general"}</definedName>
    <definedName name="fgh">'[76]7422CW00'!#REF!</definedName>
    <definedName name="FGHFBC" localSheetId="1" hidden="1">{"via1",#N/A,TRUE,"general";"via2",#N/A,TRUE,"general";"via3",#N/A,TRUE,"general"}</definedName>
    <definedName name="FGHFBC" hidden="1">{"via1",#N/A,TRUE,"general";"via2",#N/A,TRUE,"general";"via3",#N/A,TRUE,"general"}</definedName>
    <definedName name="fghfg" localSheetId="1" hidden="1">{"TAB1",#N/A,TRUE,"GENERAL";"TAB2",#N/A,TRUE,"GENERAL";"TAB3",#N/A,TRUE,"GENERAL";"TAB4",#N/A,TRUE,"GENERAL";"TAB5",#N/A,TRUE,"GENERAL"}</definedName>
    <definedName name="fghfg" hidden="1">{"TAB1",#N/A,TRUE,"GENERAL";"TAB2",#N/A,TRUE,"GENERAL";"TAB3",#N/A,TRUE,"GENERAL";"TAB4",#N/A,TRUE,"GENERAL";"TAB5",#N/A,TRUE,"GENERAL"}</definedName>
    <definedName name="fghfgh" localSheetId="1" hidden="1">{"via1",#N/A,TRUE,"general";"via2",#N/A,TRUE,"general";"via3",#N/A,TRUE,"general"}</definedName>
    <definedName name="fghfgh" hidden="1">{"via1",#N/A,TRUE,"general";"via2",#N/A,TRUE,"general";"via3",#N/A,TRUE,"general"}</definedName>
    <definedName name="FGHFW" localSheetId="1" hidden="1">{"via1",#N/A,TRUE,"general";"via2",#N/A,TRUE,"general";"via3",#N/A,TRUE,"general"}</definedName>
    <definedName name="FGHFW" hidden="1">{"via1",#N/A,TRUE,"general";"via2",#N/A,TRUE,"general";"via3",#N/A,TRUE,"general"}</definedName>
    <definedName name="fghhh" localSheetId="1" hidden="1">{"TAB1",#N/A,TRUE,"GENERAL";"TAB2",#N/A,TRUE,"GENERAL";"TAB3",#N/A,TRUE,"GENERAL";"TAB4",#N/A,TRUE,"GENERAL";"TAB5",#N/A,TRUE,"GENERAL"}</definedName>
    <definedName name="fghhh" hidden="1">{"TAB1",#N/A,TRUE,"GENERAL";"TAB2",#N/A,TRUE,"GENERAL";"TAB3",#N/A,TRUE,"GENERAL";"TAB4",#N/A,TRUE,"GENERAL";"TAB5",#N/A,TRUE,"GENERAL"}</definedName>
    <definedName name="fghsfgh" localSheetId="1" hidden="1">{"via1",#N/A,TRUE,"general";"via2",#N/A,TRUE,"general";"via3",#N/A,TRUE,"general"}</definedName>
    <definedName name="fghsfgh" hidden="1">{"via1",#N/A,TRUE,"general";"via2",#N/A,TRUE,"general";"via3",#N/A,TRUE,"general"}</definedName>
    <definedName name="fght" localSheetId="1" hidden="1">{"TAB1",#N/A,TRUE,"GENERAL";"TAB2",#N/A,TRUE,"GENERAL";"TAB3",#N/A,TRUE,"GENERAL";"TAB4",#N/A,TRUE,"GENERAL";"TAB5",#N/A,TRUE,"GENERAL"}</definedName>
    <definedName name="fght" hidden="1">{"TAB1",#N/A,TRUE,"GENERAL";"TAB2",#N/A,TRUE,"GENERAL";"TAB3",#N/A,TRUE,"GENERAL";"TAB4",#N/A,TRUE,"GENERAL";"TAB5",#N/A,TRUE,"GENERAL"}</definedName>
    <definedName name="fgjgryi" localSheetId="1" hidden="1">{"TAB1",#N/A,TRUE,"GENERAL";"TAB2",#N/A,TRUE,"GENERAL";"TAB3",#N/A,TRUE,"GENERAL";"TAB4",#N/A,TRUE,"GENERAL";"TAB5",#N/A,TRUE,"GENERAL"}</definedName>
    <definedName name="fgjgryi" hidden="1">{"TAB1",#N/A,TRUE,"GENERAL";"TAB2",#N/A,TRUE,"GENERAL";"TAB3",#N/A,TRUE,"GENERAL";"TAB4",#N/A,TRUE,"GENERAL";"TAB5",#N/A,TRUE,"GENERAL"}</definedName>
    <definedName name="fhfg" localSheetId="1" hidden="1">{"TAB1",#N/A,TRUE,"GENERAL";"TAB2",#N/A,TRUE,"GENERAL";"TAB3",#N/A,TRUE,"GENERAL";"TAB4",#N/A,TRUE,"GENERAL";"TAB5",#N/A,TRUE,"GENERAL"}</definedName>
    <definedName name="fhfg" hidden="1">{"TAB1",#N/A,TRUE,"GENERAL";"TAB2",#N/A,TRUE,"GENERAL";"TAB3",#N/A,TRUE,"GENERAL";"TAB4",#N/A,TRUE,"GENERAL";"TAB5",#N/A,TRUE,"GENERAL"}</definedName>
    <definedName name="fhfgh" localSheetId="1" hidden="1">{"via1",#N/A,TRUE,"general";"via2",#N/A,TRUE,"general";"via3",#N/A,TRUE,"general"}</definedName>
    <definedName name="fhfgh" hidden="1">{"via1",#N/A,TRUE,"general";"via2",#N/A,TRUE,"general";"via3",#N/A,TRUE,"general"}</definedName>
    <definedName name="fhg" hidden="1">{#N/A,#N/A,TRUE,"1842CWN0"}</definedName>
    <definedName name="fhgh" localSheetId="1" hidden="1">{"via1",#N/A,TRUE,"general";"via2",#N/A,TRUE,"general";"via3",#N/A,TRUE,"general"}</definedName>
    <definedName name="fhgh" hidden="1">{"via1",#N/A,TRUE,"general";"via2",#N/A,TRUE,"general";"via3",#N/A,TRUE,"general"}</definedName>
    <definedName name="fhpltyunh" localSheetId="1"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1">'Indicaador por Item'!ERR</definedName>
    <definedName name="FINANCIACION">[0]!ERR</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1" hidden="1">{"TAB1",#N/A,TRUE,"GENERAL";"TAB2",#N/A,TRUE,"GENERAL";"TAB3",#N/A,TRUE,"GENERAL";"TAB4",#N/A,TRUE,"GENERAL";"TAB5",#N/A,TRUE,"GENERAL"}</definedName>
    <definedName name="frbgsd" hidden="1">{"TAB1",#N/A,TRUE,"GENERAL";"TAB2",#N/A,TRUE,"GENERAL";"TAB3",#N/A,TRUE,"GENERAL";"TAB4",#N/A,TRUE,"GENERAL";"TAB5",#N/A,TRUE,"GENERAL"}</definedName>
    <definedName name="frefr" localSheetId="1" hidden="1">{"via1",#N/A,TRUE,"general";"via2",#N/A,TRUE,"general";"via3",#N/A,TRUE,"general"}</definedName>
    <definedName name="frefr" hidden="1">{"via1",#N/A,TRUE,"general";"via2",#N/A,TRUE,"general";"via3",#N/A,TRUE,"general"}</definedName>
    <definedName name="frfa" localSheetId="1" hidden="1">{"via1",#N/A,TRUE,"general";"via2",#N/A,TRUE,"general";"via3",#N/A,TRUE,"general"}</definedName>
    <definedName name="frfa" hidden="1">{"via1",#N/A,TRUE,"general";"via2",#N/A,TRUE,"general";"via3",#N/A,TRUE,"general"}</definedName>
    <definedName name="frfr" localSheetId="1"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1">'Indicaador por Item'!ERR</definedName>
    <definedName name="fu">[0]!ERR</definedName>
    <definedName name="Full_Print">#REF!</definedName>
    <definedName name="fwff" localSheetId="1" hidden="1">{"via1",#N/A,TRUE,"general";"via2",#N/A,TRUE,"general";"via3",#N/A,TRUE,"general"}</definedName>
    <definedName name="fwff" hidden="1">{"via1",#N/A,TRUE,"general";"via2",#N/A,TRUE,"general";"via3",#N/A,TRUE,"general"}</definedName>
    <definedName name="fwwe" localSheetId="1"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1">#REF!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1"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1"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1" hidden="1">{"via1",#N/A,TRUE,"general";"via2",#N/A,TRUE,"general";"via3",#N/A,TRUE,"general"}</definedName>
    <definedName name="geg" hidden="1">{"via1",#N/A,TRUE,"general";"via2",#N/A,TRUE,"general";"via3",#N/A,TRUE,"general"}</definedName>
    <definedName name="GENERAL">#REF!</definedName>
    <definedName name="GENERAL1">#REF!</definedName>
    <definedName name="Geotex" localSheetId="1">#REF!</definedName>
    <definedName name="Geotex">#REF!</definedName>
    <definedName name="GERENCIA">#REF!</definedName>
    <definedName name="GERENCIA1">#REF!</definedName>
    <definedName name="GERENCIA2">#REF!</definedName>
    <definedName name="Gerente">[40]EMPRESA!$F$12</definedName>
    <definedName name="gerg" localSheetId="1" hidden="1">{"TAB1",#N/A,TRUE,"GENERAL";"TAB2",#N/A,TRUE,"GENERAL";"TAB3",#N/A,TRUE,"GENERAL";"TAB4",#N/A,TRUE,"GENERAL";"TAB5",#N/A,TRUE,"GENERAL"}</definedName>
    <definedName name="gerg" hidden="1">{"TAB1",#N/A,TRUE,"GENERAL";"TAB2",#N/A,TRUE,"GENERAL";"TAB3",#N/A,TRUE,"GENERAL";"TAB4",#N/A,TRUE,"GENERAL";"TAB5",#N/A,TRUE,"GENERAL"}</definedName>
    <definedName name="gerg54" localSheetId="1" hidden="1">{"via1",#N/A,TRUE,"general";"via2",#N/A,TRUE,"general";"via3",#N/A,TRUE,"general"}</definedName>
    <definedName name="gerg54" hidden="1">{"via1",#N/A,TRUE,"general";"via2",#N/A,TRUE,"general";"via3",#N/A,TRUE,"general"}</definedName>
    <definedName name="gergew" localSheetId="1" hidden="1">{"TAB1",#N/A,TRUE,"GENERAL";"TAB2",#N/A,TRUE,"GENERAL";"TAB3",#N/A,TRUE,"GENERAL";"TAB4",#N/A,TRUE,"GENERAL";"TAB5",#N/A,TRUE,"GENERAL"}</definedName>
    <definedName name="gergew" hidden="1">{"TAB1",#N/A,TRUE,"GENERAL";"TAB2",#N/A,TRUE,"GENERAL";"TAB3",#N/A,TRUE,"GENERAL";"TAB4",#N/A,TRUE,"GENERAL";"TAB5",#N/A,TRUE,"GENERAL"}</definedName>
    <definedName name="gergw" localSheetId="1" hidden="1">{"TAB1",#N/A,TRUE,"GENERAL";"TAB2",#N/A,TRUE,"GENERAL";"TAB3",#N/A,TRUE,"GENERAL";"TAB4",#N/A,TRUE,"GENERAL";"TAB5",#N/A,TRUE,"GENERAL"}</definedName>
    <definedName name="gergw" hidden="1">{"TAB1",#N/A,TRUE,"GENERAL";"TAB2",#N/A,TRUE,"GENERAL";"TAB3",#N/A,TRUE,"GENERAL";"TAB4",#N/A,TRUE,"GENERAL";"TAB5",#N/A,TRUE,"GENERAL"}</definedName>
    <definedName name="gfd" localSheetId="1" hidden="1">{"TAB1",#N/A,TRUE,"GENERAL";"TAB2",#N/A,TRUE,"GENERAL";"TAB3",#N/A,TRUE,"GENERAL";"TAB4",#N/A,TRUE,"GENERAL";"TAB5",#N/A,TRUE,"GENERAL"}</definedName>
    <definedName name="gfd" hidden="1">{"TAB1",#N/A,TRUE,"GENERAL";"TAB2",#N/A,TRUE,"GENERAL";"TAB3",#N/A,TRUE,"GENERAL";"TAB4",#N/A,TRUE,"GENERAL";"TAB5",#N/A,TRUE,"GENERAL"}</definedName>
    <definedName name="gfdg" localSheetId="1"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1" hidden="1">{"via1",#N/A,TRUE,"general";"via2",#N/A,TRUE,"general";"via3",#N/A,TRUE,"general"}</definedName>
    <definedName name="gfgfgr" hidden="1">{"via1",#N/A,TRUE,"general";"via2",#N/A,TRUE,"general";"via3",#N/A,TRUE,"general"}</definedName>
    <definedName name="gfhf" localSheetId="1" hidden="1">{"via1",#N/A,TRUE,"general";"via2",#N/A,TRUE,"general";"via3",#N/A,TRUE,"general"}</definedName>
    <definedName name="gfhf" hidden="1">{"via1",#N/A,TRUE,"general";"via2",#N/A,TRUE,"general";"via3",#N/A,TRUE,"general"}</definedName>
    <definedName name="gfhfdh" localSheetId="1" hidden="1">{"TAB1",#N/A,TRUE,"GENERAL";"TAB2",#N/A,TRUE,"GENERAL";"TAB3",#N/A,TRUE,"GENERAL";"TAB4",#N/A,TRUE,"GENERAL";"TAB5",#N/A,TRUE,"GENERAL"}</definedName>
    <definedName name="gfhfdh" hidden="1">{"TAB1",#N/A,TRUE,"GENERAL";"TAB2",#N/A,TRUE,"GENERAL";"TAB3",#N/A,TRUE,"GENERAL";"TAB4",#N/A,TRUE,"GENERAL";"TAB5",#N/A,TRUE,"GENERAL"}</definedName>
    <definedName name="gfhgfh" localSheetId="1" hidden="1">{"TAB1",#N/A,TRUE,"GENERAL";"TAB2",#N/A,TRUE,"GENERAL";"TAB3",#N/A,TRUE,"GENERAL";"TAB4",#N/A,TRUE,"GENERAL";"TAB5",#N/A,TRUE,"GENERAL"}</definedName>
    <definedName name="gfhgfh" hidden="1">{"TAB1",#N/A,TRUE,"GENERAL";"TAB2",#N/A,TRUE,"GENERAL";"TAB3",#N/A,TRUE,"GENERAL";"TAB4",#N/A,TRUE,"GENERAL";"TAB5",#N/A,TRUE,"GENERAL"}</definedName>
    <definedName name="GFJHGJ" localSheetId="1" hidden="1">{"TAB1",#N/A,TRUE,"GENERAL";"TAB2",#N/A,TRUE,"GENERAL";"TAB3",#N/A,TRUE,"GENERAL";"TAB4",#N/A,TRUE,"GENERAL";"TAB5",#N/A,TRUE,"GENERAL"}</definedName>
    <definedName name="GFJHGJ" hidden="1">{"TAB1",#N/A,TRUE,"GENERAL";"TAB2",#N/A,TRUE,"GENERAL";"TAB3",#N/A,TRUE,"GENERAL";"TAB4",#N/A,TRUE,"GENERAL";"TAB5",#N/A,TRUE,"GENERAL"}</definedName>
    <definedName name="gfjjh" localSheetId="1" hidden="1">{"via1",#N/A,TRUE,"general";"via2",#N/A,TRUE,"general";"via3",#N/A,TRUE,"general"}</definedName>
    <definedName name="gfjjh" hidden="1">{"via1",#N/A,TRUE,"general";"via2",#N/A,TRUE,"general";"via3",#N/A,TRUE,"general"}</definedName>
    <definedName name="GFN">[12]Tablas!#REF!</definedName>
    <definedName name="gfutyj6" localSheetId="1" hidden="1">{"via1",#N/A,TRUE,"general";"via2",#N/A,TRUE,"general";"via3",#N/A,TRUE,"general"}</definedName>
    <definedName name="gfutyj6" hidden="1">{"via1",#N/A,TRUE,"general";"via2",#N/A,TRUE,"general";"via3",#N/A,TRUE,"general"}</definedName>
    <definedName name="gg" localSheetId="1" hidden="1">{"TAB1",#N/A,TRUE,"GENERAL";"TAB2",#N/A,TRUE,"GENERAL";"TAB3",#N/A,TRUE,"GENERAL";"TAB4",#N/A,TRUE,"GENERAL";"TAB5",#N/A,TRUE,"GENERAL"}</definedName>
    <definedName name="gg" hidden="1">{"TAB1",#N/A,TRUE,"GENERAL";"TAB2",#N/A,TRUE,"GENERAL";"TAB3",#N/A,TRUE,"GENERAL";"TAB4",#N/A,TRUE,"GENERAL";"TAB5",#N/A,TRUE,"GENERAL"}</definedName>
    <definedName name="ggdr" localSheetId="1" hidden="1">{"via1",#N/A,TRUE,"general";"via2",#N/A,TRUE,"general";"via3",#N/A,TRUE,"general"}</definedName>
    <definedName name="ggdr" hidden="1">{"via1",#N/A,TRUE,"general";"via2",#N/A,TRUE,"general";"via3",#N/A,TRUE,"general"}</definedName>
    <definedName name="ggerg" localSheetId="1" hidden="1">{"TAB1",#N/A,TRUE,"GENERAL";"TAB2",#N/A,TRUE,"GENERAL";"TAB3",#N/A,TRUE,"GENERAL";"TAB4",#N/A,TRUE,"GENERAL";"TAB5",#N/A,TRUE,"GENERAL"}</definedName>
    <definedName name="ggerg" hidden="1">{"TAB1",#N/A,TRUE,"GENERAL";"TAB2",#N/A,TRUE,"GENERAL";"TAB3",#N/A,TRUE,"GENERAL";"TAB4",#N/A,TRUE,"GENERAL";"TAB5",#N/A,TRUE,"GENERAL"}</definedName>
    <definedName name="GGG" localSheetId="1">'Indicaador por Item'!ERR</definedName>
    <definedName name="GGG">[0]!ERR</definedName>
    <definedName name="gggb" localSheetId="1" hidden="1">{"TAB1",#N/A,TRUE,"GENERAL";"TAB2",#N/A,TRUE,"GENERAL";"TAB3",#N/A,TRUE,"GENERAL";"TAB4",#N/A,TRUE,"GENERAL";"TAB5",#N/A,TRUE,"GENERAL"}</definedName>
    <definedName name="gggb" hidden="1">{"TAB1",#N/A,TRUE,"GENERAL";"TAB2",#N/A,TRUE,"GENERAL";"TAB3",#N/A,TRUE,"GENERAL";"TAB4",#N/A,TRUE,"GENERAL";"TAB5",#N/A,TRUE,"GENERAL"}</definedName>
    <definedName name="gggg" localSheetId="1" hidden="1">{"via1",#N/A,TRUE,"general";"via2",#N/A,TRUE,"general";"via3",#N/A,TRUE,"general"}</definedName>
    <definedName name="gggg" hidden="1">{"via1",#N/A,TRUE,"general";"via2",#N/A,TRUE,"general";"via3",#N/A,TRUE,"general"}</definedName>
    <definedName name="ggggd" localSheetId="1" hidden="1">{"TAB1",#N/A,TRUE,"GENERAL";"TAB2",#N/A,TRUE,"GENERAL";"TAB3",#N/A,TRUE,"GENERAL";"TAB4",#N/A,TRUE,"GENERAL";"TAB5",#N/A,TRUE,"GENERAL"}</definedName>
    <definedName name="ggggd" hidden="1">{"TAB1",#N/A,TRUE,"GENERAL";"TAB2",#N/A,TRUE,"GENERAL";"TAB3",#N/A,TRUE,"GENERAL";"TAB4",#N/A,TRUE,"GENERAL";"TAB5",#N/A,TRUE,"GENERAL"}</definedName>
    <definedName name="gggggt" localSheetId="1" hidden="1">{"via1",#N/A,TRUE,"general";"via2",#N/A,TRUE,"general";"via3",#N/A,TRUE,"general"}</definedName>
    <definedName name="gggggt" hidden="1">{"via1",#N/A,TRUE,"general";"via2",#N/A,TRUE,"general";"via3",#N/A,TRUE,"general"}</definedName>
    <definedName name="gggghn" localSheetId="1" hidden="1">{"TAB1",#N/A,TRUE,"GENERAL";"TAB2",#N/A,TRUE,"GENERAL";"TAB3",#N/A,TRUE,"GENERAL";"TAB4",#N/A,TRUE,"GENERAL";"TAB5",#N/A,TRUE,"GENERAL"}</definedName>
    <definedName name="gggghn" hidden="1">{"TAB1",#N/A,TRUE,"GENERAL";"TAB2",#N/A,TRUE,"GENERAL";"TAB3",#N/A,TRUE,"GENERAL";"TAB4",#N/A,TRUE,"GENERAL";"TAB5",#N/A,TRUE,"GENERAL"}</definedName>
    <definedName name="ggggt" localSheetId="1" hidden="1">{"TAB1",#N/A,TRUE,"GENERAL";"TAB2",#N/A,TRUE,"GENERAL";"TAB3",#N/A,TRUE,"GENERAL";"TAB4",#N/A,TRUE,"GENERAL";"TAB5",#N/A,TRUE,"GENERAL"}</definedName>
    <definedName name="ggggt" hidden="1">{"TAB1",#N/A,TRUE,"GENERAL";"TAB2",#N/A,TRUE,"GENERAL";"TAB3",#N/A,TRUE,"GENERAL";"TAB4",#N/A,TRUE,"GENERAL";"TAB5",#N/A,TRUE,"GENERAL"}</definedName>
    <definedName name="ggggy" localSheetId="1" hidden="1">{"TAB1",#N/A,TRUE,"GENERAL";"TAB2",#N/A,TRUE,"GENERAL";"TAB3",#N/A,TRUE,"GENERAL";"TAB4",#N/A,TRUE,"GENERAL";"TAB5",#N/A,TRUE,"GENERAL"}</definedName>
    <definedName name="ggggy" hidden="1">{"TAB1",#N/A,TRUE,"GENERAL";"TAB2",#N/A,TRUE,"GENERAL";"TAB3",#N/A,TRUE,"GENERAL";"TAB4",#N/A,TRUE,"GENERAL";"TAB5",#N/A,TRUE,"GENERAL"}</definedName>
    <definedName name="gggtgd" localSheetId="1" hidden="1">{"via1",#N/A,TRUE,"general";"via2",#N/A,TRUE,"general";"via3",#N/A,TRUE,"general"}</definedName>
    <definedName name="gggtgd" hidden="1">{"via1",#N/A,TRUE,"general";"via2",#N/A,TRUE,"general";"via3",#N/A,TRUE,"general"}</definedName>
    <definedName name="ggjgjkg" hidden="1">{#N/A,#N/A,TRUE,"1842CWN0"}</definedName>
    <definedName name="ggtgt" localSheetId="1" hidden="1">{"via1",#N/A,TRUE,"general";"via2",#N/A,TRUE,"general";"via3",#N/A,TRUE,"general"}</definedName>
    <definedName name="ggtgt" hidden="1">{"via1",#N/A,TRUE,"general";"via2",#N/A,TRUE,"general";"via3",#N/A,TRUE,"general"}</definedName>
    <definedName name="ghdghuy" localSheetId="1" hidden="1">{"via1",#N/A,TRUE,"general";"via2",#N/A,TRUE,"general";"via3",#N/A,TRUE,"general"}</definedName>
    <definedName name="ghdghuy" hidden="1">{"via1",#N/A,TRUE,"general";"via2",#N/A,TRUE,"general";"via3",#N/A,TRUE,"general"}</definedName>
    <definedName name="GHDP" localSheetId="1" hidden="1">{"via1",#N/A,TRUE,"general";"via2",#N/A,TRUE,"general";"via3",#N/A,TRUE,"general"}</definedName>
    <definedName name="GHDP" hidden="1">{"via1",#N/A,TRUE,"general";"via2",#N/A,TRUE,"general";"via3",#N/A,TRUE,"general"}</definedName>
    <definedName name="ghf">'[76]7422CW00'!#REF!</definedName>
    <definedName name="ghfg" localSheetId="1" hidden="1">{"via1",#N/A,TRUE,"general";"via2",#N/A,TRUE,"general";"via3",#N/A,TRUE,"general"}</definedName>
    <definedName name="ghfg" hidden="1">{"via1",#N/A,TRUE,"general";"via2",#N/A,TRUE,"general";"via3",#N/A,TRUE,"general"}</definedName>
    <definedName name="ghghy">#REF!</definedName>
    <definedName name="ghjghj" localSheetId="1" hidden="1">{"TAB1",#N/A,TRUE,"GENERAL";"TAB2",#N/A,TRUE,"GENERAL";"TAB3",#N/A,TRUE,"GENERAL";"TAB4",#N/A,TRUE,"GENERAL";"TAB5",#N/A,TRUE,"GENERAL"}</definedName>
    <definedName name="ghjghj" hidden="1">{"TAB1",#N/A,TRUE,"GENERAL";"TAB2",#N/A,TRUE,"GENERAL";"TAB3",#N/A,TRUE,"GENERAL";"TAB4",#N/A,TRUE,"GENERAL";"TAB5",#N/A,TRUE,"GENERAL"}</definedName>
    <definedName name="GHKJHK" localSheetId="1"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1" hidden="1">{"TAB1",#N/A,TRUE,"GENERAL";"TAB2",#N/A,TRUE,"GENERAL";"TAB3",#N/A,TRUE,"GENERAL";"TAB4",#N/A,TRUE,"GENERAL";"TAB5",#N/A,TRUE,"GENERAL"}</definedName>
    <definedName name="GJHVCB" hidden="1">{"TAB1",#N/A,TRUE,"GENERAL";"TAB2",#N/A,TRUE,"GENERAL";"TAB3",#N/A,TRUE,"GENERAL";"TAB4",#N/A,TRUE,"GENERAL";"TAB5",#N/A,TRUE,"GENERAL"}</definedName>
    <definedName name="gk" localSheetId="1"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1" hidden="1">{"via1",#N/A,TRUE,"general";"via2",#N/A,TRUE,"general";"via3",#N/A,TRUE,"general"}</definedName>
    <definedName name="GRAF1ANO" hidden="1">{"via1",#N/A,TRUE,"general";"via2",#N/A,TRUE,"general";"via3",#N/A,TRUE,"general"}</definedName>
    <definedName name="GRAF1AÑO" localSheetId="1" hidden="1">{"TAB1",#N/A,TRUE,"GENERAL";"TAB2",#N/A,TRUE,"GENERAL";"TAB3",#N/A,TRUE,"GENERAL";"TAB4",#N/A,TRUE,"GENERAL";"TAB5",#N/A,TRUE,"GENERAL"}</definedName>
    <definedName name="GRAF1AÑO" hidden="1">{"TAB1",#N/A,TRUE,"GENERAL";"TAB2",#N/A,TRUE,"GENERAL";"TAB3",#N/A,TRUE,"GENERAL";"TAB4",#N/A,TRUE,"GENERAL";"TAB5",#N/A,TRUE,"GENERAL"}</definedName>
    <definedName name="GRAF2" localSheetId="1">#REF!</definedName>
    <definedName name="GRAF2">#REF!</definedName>
    <definedName name="GRAF3" localSheetId="1">#REF!</definedName>
    <definedName name="GRAF3">#REF!</definedName>
    <definedName name="GRC">[12]Tablas!#REF!</definedName>
    <definedName name="GRC_ON_ASO">[12]Tablas!#REF!</definedName>
    <definedName name="GRC_ON_DAPIAY">#REF!</definedName>
    <definedName name="GRC_ON_GER">#REF!</definedName>
    <definedName name="gregds" localSheetId="1" hidden="1">{"TAB1",#N/A,TRUE,"GENERAL";"TAB2",#N/A,TRUE,"GENERAL";"TAB3",#N/A,TRUE,"GENERAL";"TAB4",#N/A,TRUE,"GENERAL";"TAB5",#N/A,TRUE,"GENERAL"}</definedName>
    <definedName name="gregds" hidden="1">{"TAB1",#N/A,TRUE,"GENERAL";"TAB2",#N/A,TRUE,"GENERAL";"TAB3",#N/A,TRUE,"GENERAL";"TAB4",#N/A,TRUE,"GENERAL";"TAB5",#N/A,TRUE,"GENERAL"}</definedName>
    <definedName name="grehrtyh" localSheetId="1" hidden="1">{"TAB1",#N/A,TRUE,"GENERAL";"TAB2",#N/A,TRUE,"GENERAL";"TAB3",#N/A,TRUE,"GENERAL";"TAB4",#N/A,TRUE,"GENERAL";"TAB5",#N/A,TRUE,"GENERAL"}</definedName>
    <definedName name="grehrtyh" hidden="1">{"TAB1",#N/A,TRUE,"GENERAL";"TAB2",#N/A,TRUE,"GENERAL";"TAB3",#N/A,TRUE,"GENERAL";"TAB4",#N/A,TRUE,"GENERAL";"TAB5",#N/A,TRUE,"GENERAL"}</definedName>
    <definedName name="grggwero" localSheetId="1"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1" hidden="1">{"TAB1",#N/A,TRUE,"GENERAL";"TAB2",#N/A,TRUE,"GENERAL";"TAB3",#N/A,TRUE,"GENERAL";"TAB4",#N/A,TRUE,"GENERAL";"TAB5",#N/A,TRUE,"GENERAL"}</definedName>
    <definedName name="grtyerh" hidden="1">{"TAB1",#N/A,TRUE,"GENERAL";"TAB2",#N/A,TRUE,"GENERAL";"TAB3",#N/A,TRUE,"GENERAL";"TAB4",#N/A,TRUE,"GENERAL";"TAB5",#N/A,TRUE,"GENERAL"}</definedName>
    <definedName name="GRUPO1" localSheetId="1">#REF!</definedName>
    <definedName name="GRUPO1">#REF!</definedName>
    <definedName name="GRUPO123" localSheetId="1">#REF!</definedName>
    <definedName name="GRUPO123">#REF!</definedName>
    <definedName name="GRUPO13" localSheetId="1">#REF!</definedName>
    <definedName name="GRUPO13">#REF!</definedName>
    <definedName name="GRUPO2" localSheetId="1">#REF!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1" hidden="1">{"TAB1",#N/A,TRUE,"GENERAL";"TAB2",#N/A,TRUE,"GENERAL";"TAB3",#N/A,TRUE,"GENERAL";"TAB4",#N/A,TRUE,"GENERAL";"TAB5",#N/A,TRUE,"GENERAL"}</definedName>
    <definedName name="GSDG" hidden="1">{"TAB1",#N/A,TRUE,"GENERAL";"TAB2",#N/A,TRUE,"GENERAL";"TAB3",#N/A,TRUE,"GENERAL";"TAB4",#N/A,TRUE,"GENERAL";"TAB5",#N/A,TRUE,"GENERAL"}</definedName>
    <definedName name="gsfsf" localSheetId="1"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1" hidden="1">{"via1",#N/A,TRUE,"general";"via2",#N/A,TRUE,"general";"via3",#N/A,TRUE,"general"}</definedName>
    <definedName name="gtgt" hidden="1">{"via1",#N/A,TRUE,"general";"via2",#N/A,TRUE,"general";"via3",#N/A,TRUE,"general"}</definedName>
    <definedName name="gtgtg" localSheetId="1" hidden="1">{"via1",#N/A,TRUE,"general";"via2",#N/A,TRUE,"general";"via3",#N/A,TRUE,"general"}</definedName>
    <definedName name="gtgtg" hidden="1">{"via1",#N/A,TRUE,"general";"via2",#N/A,TRUE,"general";"via3",#N/A,TRUE,"general"}</definedName>
    <definedName name="gtgtgff" localSheetId="1" hidden="1">{"via1",#N/A,TRUE,"general";"via2",#N/A,TRUE,"general";"via3",#N/A,TRUE,"general"}</definedName>
    <definedName name="gtgtgff" hidden="1">{"via1",#N/A,TRUE,"general";"via2",#N/A,TRUE,"general";"via3",#N/A,TRUE,"general"}</definedName>
    <definedName name="gtgtgyh" localSheetId="1" hidden="1">{"TAB1",#N/A,TRUE,"GENERAL";"TAB2",#N/A,TRUE,"GENERAL";"TAB3",#N/A,TRUE,"GENERAL";"TAB4",#N/A,TRUE,"GENERAL";"TAB5",#N/A,TRUE,"GENERAL"}</definedName>
    <definedName name="gtgtgyh" hidden="1">{"TAB1",#N/A,TRUE,"GENERAL";"TAB2",#N/A,TRUE,"GENERAL";"TAB3",#N/A,TRUE,"GENERAL";"TAB4",#N/A,TRUE,"GENERAL";"TAB5",#N/A,TRUE,"GENERAL"}</definedName>
    <definedName name="gtgth" localSheetId="1"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1">#REF!</definedName>
    <definedName name="GTRE">#REF!</definedName>
    <definedName name="h">#REF!</definedName>
    <definedName name="H_pump">#REF!</definedName>
    <definedName name="h9h" localSheetId="1" hidden="1">{"via1",#N/A,TRUE,"general";"via2",#N/A,TRUE,"general";"via3",#N/A,TRUE,"general"}</definedName>
    <definedName name="h9h" hidden="1">{"via1",#N/A,TRUE,"general";"via2",#N/A,TRUE,"general";"via3",#N/A,TRUE,"general"}</definedName>
    <definedName name="Hazards">#REF!</definedName>
    <definedName name="hbfdhrw" localSheetId="1" hidden="1">{"TAB1",#N/A,TRUE,"GENERAL";"TAB2",#N/A,TRUE,"GENERAL";"TAB3",#N/A,TRUE,"GENERAL";"TAB4",#N/A,TRUE,"GENERAL";"TAB5",#N/A,TRUE,"GENERAL"}</definedName>
    <definedName name="hbfdhrw" hidden="1">{"TAB1",#N/A,TRUE,"GENERAL";"TAB2",#N/A,TRUE,"GENERAL";"TAB3",#N/A,TRUE,"GENERAL";"TAB4",#N/A,TRUE,"GENERAL";"TAB5",#N/A,TRUE,"GENERAL"}</definedName>
    <definedName name="hdfh" localSheetId="1" hidden="1">{"via1",#N/A,TRUE,"general";"via2",#N/A,TRUE,"general";"via3",#N/A,TRUE,"general"}</definedName>
    <definedName name="hdfh" hidden="1">{"via1",#N/A,TRUE,"general";"via2",#N/A,TRUE,"general";"via3",#N/A,TRUE,"general"}</definedName>
    <definedName name="hdfh4" localSheetId="1" hidden="1">{"TAB1",#N/A,TRUE,"GENERAL";"TAB2",#N/A,TRUE,"GENERAL";"TAB3",#N/A,TRUE,"GENERAL";"TAB4",#N/A,TRUE,"GENERAL";"TAB5",#N/A,TRUE,"GENERAL"}</definedName>
    <definedName name="hdfh4" hidden="1">{"TAB1",#N/A,TRUE,"GENERAL";"TAB2",#N/A,TRUE,"GENERAL";"TAB3",#N/A,TRUE,"GENERAL";"TAB4",#N/A,TRUE,"GENERAL";"TAB5",#N/A,TRUE,"GENERAL"}</definedName>
    <definedName name="hdfhwq" localSheetId="1" hidden="1">{"TAB1",#N/A,TRUE,"GENERAL";"TAB2",#N/A,TRUE,"GENERAL";"TAB3",#N/A,TRUE,"GENERAL";"TAB4",#N/A,TRUE,"GENERAL";"TAB5",#N/A,TRUE,"GENERAL"}</definedName>
    <definedName name="hdfhwq" hidden="1">{"TAB1",#N/A,TRUE,"GENERAL";"TAB2",#N/A,TRUE,"GENERAL";"TAB3",#N/A,TRUE,"GENERAL";"TAB4",#N/A,TRUE,"GENERAL";"TAB5",#N/A,TRUE,"GENERAL"}</definedName>
    <definedName name="hdgh" localSheetId="1" hidden="1">{"via1",#N/A,TRUE,"general";"via2",#N/A,TRUE,"general";"via3",#N/A,TRUE,"general"}</definedName>
    <definedName name="hdgh" hidden="1">{"via1",#N/A,TRUE,"general";"via2",#N/A,TRUE,"general";"via3",#N/A,TRUE,"general"}</definedName>
    <definedName name="hdhf" localSheetId="1"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1" hidden="1">{"via1",#N/A,TRUE,"general";"via2",#N/A,TRUE,"general";"via3",#N/A,TRUE,"general"}</definedName>
    <definedName name="hfgh" hidden="1">{"via1",#N/A,TRUE,"general";"via2",#N/A,TRUE,"general";"via3",#N/A,TRUE,"general"}</definedName>
    <definedName name="hfh" localSheetId="1" hidden="1">{"TAB1",#N/A,TRUE,"GENERAL";"TAB2",#N/A,TRUE,"GENERAL";"TAB3",#N/A,TRUE,"GENERAL";"TAB4",#N/A,TRUE,"GENERAL";"TAB5",#N/A,TRUE,"GENERAL"}</definedName>
    <definedName name="hfh" hidden="1">{"TAB1",#N/A,TRUE,"GENERAL";"TAB2",#N/A,TRUE,"GENERAL";"TAB3",#N/A,TRUE,"GENERAL";"TAB4",#N/A,TRUE,"GENERAL";"TAB5",#N/A,TRUE,"GENERAL"}</definedName>
    <definedName name="hfhg" localSheetId="1" hidden="1">{"TAB1",#N/A,TRUE,"GENERAL";"TAB2",#N/A,TRUE,"GENERAL";"TAB3",#N/A,TRUE,"GENERAL";"TAB4",#N/A,TRUE,"GENERAL";"TAB5",#N/A,TRUE,"GENERAL"}</definedName>
    <definedName name="hfhg" hidden="1">{"TAB1",#N/A,TRUE,"GENERAL";"TAB2",#N/A,TRUE,"GENERAL";"TAB3",#N/A,TRUE,"GENERAL";"TAB4",#N/A,TRUE,"GENERAL";"TAB5",#N/A,TRUE,"GENERAL"}</definedName>
    <definedName name="hfthr" localSheetId="1" hidden="1">{"via1",#N/A,TRUE,"general";"via2",#N/A,TRUE,"general";"via3",#N/A,TRUE,"general"}</definedName>
    <definedName name="hfthr" hidden="1">{"via1",#N/A,TRUE,"general";"via2",#N/A,TRUE,"general";"via3",#N/A,TRUE,"general"}</definedName>
    <definedName name="hg" localSheetId="1" hidden="1">{"via1",#N/A,TRUE,"general";"via2",#N/A,TRUE,"general";"via3",#N/A,TRUE,"general"}</definedName>
    <definedName name="hg" hidden="1">{"via1",#N/A,TRUE,"general";"via2",#N/A,TRUE,"general";"via3",#N/A,TRUE,"general"}</definedName>
    <definedName name="HGFH" localSheetId="1" hidden="1">{"via1",#N/A,TRUE,"general";"via2",#N/A,TRUE,"general";"via3",#N/A,TRUE,"general"}</definedName>
    <definedName name="HGFH" hidden="1">{"via1",#N/A,TRUE,"general";"via2",#N/A,TRUE,"general";"via3",#N/A,TRUE,"general"}</definedName>
    <definedName name="hgfhty" localSheetId="1" hidden="1">{"via1",#N/A,TRUE,"general";"via2",#N/A,TRUE,"general";"via3",#N/A,TRUE,"general"}</definedName>
    <definedName name="hgfhty" hidden="1">{"via1",#N/A,TRUE,"general";"via2",#N/A,TRUE,"general";"via3",#N/A,TRUE,"general"}</definedName>
    <definedName name="HGHFH7" localSheetId="1" hidden="1">{"TAB1",#N/A,TRUE,"GENERAL";"TAB2",#N/A,TRUE,"GENERAL";"TAB3",#N/A,TRUE,"GENERAL";"TAB4",#N/A,TRUE,"GENERAL";"TAB5",#N/A,TRUE,"GENERAL"}</definedName>
    <definedName name="HGHFH7" hidden="1">{"TAB1",#N/A,TRUE,"GENERAL";"TAB2",#N/A,TRUE,"GENERAL";"TAB3",#N/A,TRUE,"GENERAL";"TAB4",#N/A,TRUE,"GENERAL";"TAB5",#N/A,TRUE,"GENERAL"}</definedName>
    <definedName name="hghhj" localSheetId="1" hidden="1">{"TAB1",#N/A,TRUE,"GENERAL";"TAB2",#N/A,TRUE,"GENERAL";"TAB3",#N/A,TRUE,"GENERAL";"TAB4",#N/A,TRUE,"GENERAL";"TAB5",#N/A,TRUE,"GENERAL"}</definedName>
    <definedName name="hghhj" hidden="1">{"TAB1",#N/A,TRUE,"GENERAL";"TAB2",#N/A,TRUE,"GENERAL";"TAB3",#N/A,TRUE,"GENERAL";"TAB4",#N/A,TRUE,"GENERAL";"TAB5",#N/A,TRUE,"GENERAL"}</definedName>
    <definedName name="hghydj" localSheetId="1" hidden="1">{"via1",#N/A,TRUE,"general";"via2",#N/A,TRUE,"general";"via3",#N/A,TRUE,"general"}</definedName>
    <definedName name="hghydj" hidden="1">{"via1",#N/A,TRUE,"general";"via2",#N/A,TRUE,"general";"via3",#N/A,TRUE,"general"}</definedName>
    <definedName name="hgjfjw" localSheetId="1" hidden="1">{"via1",#N/A,TRUE,"general";"via2",#N/A,TRUE,"general";"via3",#N/A,TRUE,"general"}</definedName>
    <definedName name="hgjfjw" hidden="1">{"via1",#N/A,TRUE,"general";"via2",#N/A,TRUE,"general";"via3",#N/A,TRUE,"general"}</definedName>
    <definedName name="HGJG" localSheetId="1" hidden="1">{"TAB1",#N/A,TRUE,"GENERAL";"TAB2",#N/A,TRUE,"GENERAL";"TAB3",#N/A,TRUE,"GENERAL";"TAB4",#N/A,TRUE,"GENERAL";"TAB5",#N/A,TRUE,"GENERAL"}</definedName>
    <definedName name="HGJG" hidden="1">{"TAB1",#N/A,TRUE,"GENERAL";"TAB2",#N/A,TRUE,"GENERAL";"TAB3",#N/A,TRUE,"GENERAL";"TAB4",#N/A,TRUE,"GENERAL";"TAB5",#N/A,TRUE,"GENERAL"}</definedName>
    <definedName name="hh" localSheetId="1">'Indicaador por Item'!ERR</definedName>
    <definedName name="hh">[0]!ERR</definedName>
    <definedName name="hhg" hidden="1">{#N/A,#N/A,TRUE,"1842CWN0"}</definedName>
    <definedName name="hhh" localSheetId="1" hidden="1">{"TAB1",#N/A,TRUE,"GENERAL";"TAB2",#N/A,TRUE,"GENERAL";"TAB3",#N/A,TRUE,"GENERAL";"TAB4",#N/A,TRUE,"GENERAL";"TAB5",#N/A,TRUE,"GENERAL"}</definedName>
    <definedName name="hhh" hidden="1">{"TAB1",#N/A,TRUE,"GENERAL";"TAB2",#N/A,TRUE,"GENERAL";"TAB3",#N/A,TRUE,"GENERAL";"TAB4",#N/A,TRUE,"GENERAL";"TAB5",#N/A,TRUE,"GENERAL"}</definedName>
    <definedName name="hhhhhh" localSheetId="1" hidden="1">{"via1",#N/A,TRUE,"general";"via2",#N/A,TRUE,"general";"via3",#N/A,TRUE,"general"}</definedName>
    <definedName name="hhhhhh" hidden="1">{"via1",#N/A,TRUE,"general";"via2",#N/A,TRUE,"general";"via3",#N/A,TRUE,"general"}</definedName>
    <definedName name="hhhhhho" localSheetId="1" hidden="1">{"TAB1",#N/A,TRUE,"GENERAL";"TAB2",#N/A,TRUE,"GENERAL";"TAB3",#N/A,TRUE,"GENERAL";"TAB4",#N/A,TRUE,"GENERAL";"TAB5",#N/A,TRUE,"GENERAL"}</definedName>
    <definedName name="hhhhhho" hidden="1">{"TAB1",#N/A,TRUE,"GENERAL";"TAB2",#N/A,TRUE,"GENERAL";"TAB3",#N/A,TRUE,"GENERAL";"TAB4",#N/A,TRUE,"GENERAL";"TAB5",#N/A,TRUE,"GENERAL"}</definedName>
    <definedName name="hhhhhpy" localSheetId="1" hidden="1">{"TAB1",#N/A,TRUE,"GENERAL";"TAB2",#N/A,TRUE,"GENERAL";"TAB3",#N/A,TRUE,"GENERAL";"TAB4",#N/A,TRUE,"GENERAL";"TAB5",#N/A,TRUE,"GENERAL"}</definedName>
    <definedName name="hhhhhpy" hidden="1">{"TAB1",#N/A,TRUE,"GENERAL";"TAB2",#N/A,TRUE,"GENERAL";"TAB3",#N/A,TRUE,"GENERAL";"TAB4",#N/A,TRUE,"GENERAL";"TAB5",#N/A,TRUE,"GENERAL"}</definedName>
    <definedName name="hhhhth" localSheetId="1" hidden="1">{"via1",#N/A,TRUE,"general";"via2",#N/A,TRUE,"general";"via3",#N/A,TRUE,"general"}</definedName>
    <definedName name="hhhhth" hidden="1">{"via1",#N/A,TRUE,"general";"via2",#N/A,TRUE,"general";"via3",#N/A,TRUE,"general"}</definedName>
    <definedName name="hhhyhyh" localSheetId="1" hidden="1">{"TAB1",#N/A,TRUE,"GENERAL";"TAB2",#N/A,TRUE,"GENERAL";"TAB3",#N/A,TRUE,"GENERAL";"TAB4",#N/A,TRUE,"GENERAL";"TAB5",#N/A,TRUE,"GENERAL"}</definedName>
    <definedName name="hhhyhyh" hidden="1">{"TAB1",#N/A,TRUE,"GENERAL";"TAB2",#N/A,TRUE,"GENERAL";"TAB3",#N/A,TRUE,"GENERAL";"TAB4",#N/A,TRUE,"GENERAL";"TAB5",#N/A,TRUE,"GENERAL"}</definedName>
    <definedName name="hhtrhreh" localSheetId="1"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1" hidden="1">{"via1",#N/A,TRUE,"general";"via2",#N/A,TRUE,"general";"via3",#N/A,TRUE,"general"}</definedName>
    <definedName name="hjfg" hidden="1">{"via1",#N/A,TRUE,"general";"via2",#N/A,TRUE,"general";"via3",#N/A,TRUE,"general"}</definedName>
    <definedName name="hjgh" localSheetId="1" hidden="1">{"TAB1",#N/A,TRUE,"GENERAL";"TAB2",#N/A,TRUE,"GENERAL";"TAB3",#N/A,TRUE,"GENERAL";"TAB4",#N/A,TRUE,"GENERAL";"TAB5",#N/A,TRUE,"GENERAL"}</definedName>
    <definedName name="hjgh" hidden="1">{"TAB1",#N/A,TRUE,"GENERAL";"TAB2",#N/A,TRUE,"GENERAL";"TAB3",#N/A,TRUE,"GENERAL";"TAB4",#N/A,TRUE,"GENERAL";"TAB5",#N/A,TRUE,"GENERAL"}</definedName>
    <definedName name="hjghj" localSheetId="1" hidden="1">{"TAB1",#N/A,TRUE,"GENERAL";"TAB2",#N/A,TRUE,"GENERAL";"TAB3",#N/A,TRUE,"GENERAL";"TAB4",#N/A,TRUE,"GENERAL";"TAB5",#N/A,TRUE,"GENERAL"}</definedName>
    <definedName name="hjghj" hidden="1">{"TAB1",#N/A,TRUE,"GENERAL";"TAB2",#N/A,TRUE,"GENERAL";"TAB3",#N/A,TRUE,"GENERAL";"TAB4",#N/A,TRUE,"GENERAL";"TAB5",#N/A,TRUE,"GENERAL"}</definedName>
    <definedName name="hjhjhg" localSheetId="1" hidden="1">{"TAB1",#N/A,TRUE,"GENERAL";"TAB2",#N/A,TRUE,"GENERAL";"TAB3",#N/A,TRUE,"GENERAL";"TAB4",#N/A,TRUE,"GENERAL";"TAB5",#N/A,TRUE,"GENERAL"}</definedName>
    <definedName name="hjhjhg" hidden="1">{"TAB1",#N/A,TRUE,"GENERAL";"TAB2",#N/A,TRUE,"GENERAL";"TAB3",#N/A,TRUE,"GENERAL";"TAB4",#N/A,TRUE,"GENERAL";"TAB5",#N/A,TRUE,"GENERAL"}</definedName>
    <definedName name="HJKH" localSheetId="1" hidden="1">{"via1",#N/A,TRUE,"general";"via2",#N/A,TRUE,"general";"via3",#N/A,TRUE,"general"}</definedName>
    <definedName name="HJKH" hidden="1">{"via1",#N/A,TRUE,"general";"via2",#N/A,TRUE,"general";"via3",#N/A,TRUE,"general"}</definedName>
    <definedName name="hjkjk" localSheetId="1" hidden="1">{"via1",#N/A,TRUE,"general";"via2",#N/A,TRUE,"general";"via3",#N/A,TRUE,"general"}</definedName>
    <definedName name="hjkjk" hidden="1">{"via1",#N/A,TRUE,"general";"via2",#N/A,TRUE,"general";"via3",#N/A,TRUE,"general"}</definedName>
    <definedName name="HK" localSheetId="1">'Indicaador por Item'!ERR</definedName>
    <definedName name="HK">[0]!ERR</definedName>
    <definedName name="HM">#REF!</definedName>
    <definedName name="hn" localSheetId="1" hidden="1">{"TAB1",#N/A,TRUE,"GENERAL";"TAB2",#N/A,TRUE,"GENERAL";"TAB3",#N/A,TRUE,"GENERAL";"TAB4",#N/A,TRUE,"GENERAL";"TAB5",#N/A,TRUE,"GENERAL"}</definedName>
    <definedName name="hn" hidden="1">{"TAB1",#N/A,TRUE,"GENERAL";"TAB2",#N/A,TRUE,"GENERAL";"TAB3",#N/A,TRUE,"GENERAL";"TAB4",#N/A,TRUE,"GENERAL";"TAB5",#N/A,TRUE,"GENERAL"}</definedName>
    <definedName name="HOJA1" localSheetId="1">#REF!</definedName>
    <definedName name="HOJA1">#REF!</definedName>
    <definedName name="horat">'[20]Itemes Renovación'!#REF!</definedName>
    <definedName name="Hornos">#REF!</definedName>
    <definedName name="HP_stg_Hz">#REF!</definedName>
    <definedName name="hreer" localSheetId="1" hidden="1">{"TAB1",#N/A,TRUE,"GENERAL";"TAB2",#N/A,TRUE,"GENERAL";"TAB3",#N/A,TRUE,"GENERAL";"TAB4",#N/A,TRUE,"GENERAL";"TAB5",#N/A,TRUE,"GENERAL"}</definedName>
    <definedName name="hreer" hidden="1">{"TAB1",#N/A,TRUE,"GENERAL";"TAB2",#N/A,TRUE,"GENERAL";"TAB3",#N/A,TRUE,"GENERAL";"TAB4",#N/A,TRUE,"GENERAL";"TAB5",#N/A,TRUE,"GENERAL"}</definedName>
    <definedName name="hrhth" localSheetId="1"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1"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1" hidden="1">{"via1",#N/A,TRUE,"general";"via2",#N/A,TRUE,"general";"via3",#N/A,TRUE,"general"}</definedName>
    <definedName name="hsfg" hidden="1">{"via1",#N/A,TRUE,"general";"via2",#N/A,TRUE,"general";"via3",#N/A,TRUE,"general"}</definedName>
    <definedName name="HTAS">#REF!</definedName>
    <definedName name="HTAS1">#REF!</definedName>
    <definedName name="hthdrf" localSheetId="1" hidden="1">{"TAB1",#N/A,TRUE,"GENERAL";"TAB2",#N/A,TRUE,"GENERAL";"TAB3",#N/A,TRUE,"GENERAL";"TAB4",#N/A,TRUE,"GENERAL";"TAB5",#N/A,TRUE,"GENERAL"}</definedName>
    <definedName name="hthdrf" hidden="1">{"TAB1",#N/A,TRUE,"GENERAL";"TAB2",#N/A,TRUE,"GENERAL";"TAB3",#N/A,TRUE,"GENERAL";"TAB4",#N/A,TRUE,"GENERAL";"TAB5",#N/A,TRUE,"GENERAL"}</definedName>
    <definedName name="htryrt7" localSheetId="1" hidden="1">{"via1",#N/A,TRUE,"general";"via2",#N/A,TRUE,"general";"via3",#N/A,TRUE,"general"}</definedName>
    <definedName name="htryrt7" hidden="1">{"via1",#N/A,TRUE,"general";"via2",#N/A,TRUE,"general";"via3",#N/A,TRUE,"general"}</definedName>
    <definedName name="hut">#REF!</definedName>
    <definedName name="hxdfk">#REF!</definedName>
    <definedName name="hyhjop" localSheetId="1" hidden="1">{"TAB1",#N/A,TRUE,"GENERAL";"TAB2",#N/A,TRUE,"GENERAL";"TAB3",#N/A,TRUE,"GENERAL";"TAB4",#N/A,TRUE,"GENERAL";"TAB5",#N/A,TRUE,"GENERAL"}</definedName>
    <definedName name="hyhjop" hidden="1">{"TAB1",#N/A,TRUE,"GENERAL";"TAB2",#N/A,TRUE,"GENERAL";"TAB3",#N/A,TRUE,"GENERAL";"TAB4",#N/A,TRUE,"GENERAL";"TAB5",#N/A,TRUE,"GENERAL"}</definedName>
    <definedName name="hyhyh" localSheetId="1" hidden="1">{"TAB1",#N/A,TRUE,"GENERAL";"TAB2",#N/A,TRUE,"GENERAL";"TAB3",#N/A,TRUE,"GENERAL";"TAB4",#N/A,TRUE,"GENERAL";"TAB5",#N/A,TRUE,"GENERAL"}</definedName>
    <definedName name="hyhyh" hidden="1">{"TAB1",#N/A,TRUE,"GENERAL";"TAB2",#N/A,TRUE,"GENERAL";"TAB3",#N/A,TRUE,"GENERAL";"TAB4",#N/A,TRUE,"GENERAL";"TAB5",#N/A,TRUE,"GENERAL"}</definedName>
    <definedName name="hytirs" localSheetId="1" hidden="1">{"via1",#N/A,TRUE,"general";"via2",#N/A,TRUE,"general";"via3",#N/A,TRUE,"general"}</definedName>
    <definedName name="hytirs" hidden="1">{"via1",#N/A,TRUE,"general";"via2",#N/A,TRUE,"general";"via3",#N/A,TRUE,"general"}</definedName>
    <definedName name="I" localSheetId="1">#REF!</definedName>
    <definedName name="I">#REF!</definedName>
    <definedName name="i0">#REF!</definedName>
    <definedName name="i8i" localSheetId="1"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1">'Indicaador por Item'!ERR</definedName>
    <definedName name="ID">[0]!ERR</definedName>
    <definedName name="IF" localSheetId="1">'[51]A. P. U.'!#REF!</definedName>
    <definedName name="IF">'[51]A. P. U.'!#REF!</definedName>
    <definedName name="Ig">#REF!</definedName>
    <definedName name="ii" localSheetId="1" hidden="1">{"TAB1",#N/A,TRUE,"GENERAL";"TAB2",#N/A,TRUE,"GENERAL";"TAB3",#N/A,TRUE,"GENERAL";"TAB4",#N/A,TRUE,"GENERAL";"TAB5",#N/A,TRUE,"GENERAL"}</definedName>
    <definedName name="ii" hidden="1">{"TAB1",#N/A,TRUE,"GENERAL";"TAB2",#N/A,TRUE,"GENERAL";"TAB3",#N/A,TRUE,"GENERAL";"TAB4",#N/A,TRUE,"GENERAL";"TAB5",#N/A,TRUE,"GENERAL"}</definedName>
    <definedName name="iii" localSheetId="1" hidden="1">{"via1",#N/A,TRUE,"general";"via2",#N/A,TRUE,"general";"via3",#N/A,TRUE,"general"}</definedName>
    <definedName name="iii" hidden="1">{"via1",#N/A,TRUE,"general";"via2",#N/A,TRUE,"general";"via3",#N/A,TRUE,"general"}</definedName>
    <definedName name="iiii" localSheetId="1" hidden="1">{"via1",#N/A,TRUE,"general";"via2",#N/A,TRUE,"general";"via3",#N/A,TRUE,"general"}</definedName>
    <definedName name="iiii" hidden="1">{"via1",#N/A,TRUE,"general";"via2",#N/A,TRUE,"general";"via3",#N/A,TRUE,"general"}</definedName>
    <definedName name="iiiiiiik" localSheetId="1" hidden="1">{"via1",#N/A,TRUE,"general";"via2",#N/A,TRUE,"general";"via3",#N/A,TRUE,"general"}</definedName>
    <definedName name="iiiiiiik" hidden="1">{"via1",#N/A,TRUE,"general";"via2",#N/A,TRUE,"general";"via3",#N/A,TRUE,"general"}</definedName>
    <definedName name="iiiiuh" localSheetId="1" hidden="1">{"TAB1",#N/A,TRUE,"GENERAL";"TAB2",#N/A,TRUE,"GENERAL";"TAB3",#N/A,TRUE,"GENERAL";"TAB4",#N/A,TRUE,"GENERAL";"TAB5",#N/A,TRUE,"GENERAL"}</definedName>
    <definedName name="iiiiuh" hidden="1">{"TAB1",#N/A,TRUE,"GENERAL";"TAB2",#N/A,TRUE,"GENERAL";"TAB3",#N/A,TRUE,"GENERAL";"TAB4",#N/A,TRUE,"GENERAL";"TAB5",#N/A,TRUE,"GENERAL"}</definedName>
    <definedName name="iktgvfmu" localSheetId="1"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1">#REF!</definedName>
    <definedName name="INDICE">#REF!</definedName>
    <definedName name="inf" localSheetId="1">#REF!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1">[82]Insumos!#REF!</definedName>
    <definedName name="Insumos_auxiliares">[82]Insumos!#REF!</definedName>
    <definedName name="Insumos_basicos" localSheetId="1">#REF!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1">'Indicaador por Item'!ERR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1">#REF!</definedName>
    <definedName name="ITEM1">#REF!</definedName>
    <definedName name="ITEM15" localSheetId="1">#REF!</definedName>
    <definedName name="ITEM15">#REF!</definedName>
    <definedName name="ITEM2" localSheetId="1">#REF!</definedName>
    <definedName name="ITEM2">#REF!</definedName>
    <definedName name="item210.3" localSheetId="1">#REF!</definedName>
    <definedName name="item210.3">#REF!</definedName>
    <definedName name="item230.1" localSheetId="1">#REF!</definedName>
    <definedName name="item230.1">#REF!</definedName>
    <definedName name="ITEM3" localSheetId="1">#REF!</definedName>
    <definedName name="ITEM3">#REF!</definedName>
    <definedName name="item310" localSheetId="1">#REF!</definedName>
    <definedName name="item310">#REF!</definedName>
    <definedName name="item320.2" localSheetId="1">#REF!</definedName>
    <definedName name="item320.2">#REF!</definedName>
    <definedName name="item330.1" localSheetId="1">#REF!</definedName>
    <definedName name="item330.1">#REF!</definedName>
    <definedName name="item420" localSheetId="1">#REF!</definedName>
    <definedName name="item420">#REF!</definedName>
    <definedName name="item450.2P" localSheetId="1">#REF!</definedName>
    <definedName name="item450.2P">#REF!</definedName>
    <definedName name="item600.1" localSheetId="1">#REF!</definedName>
    <definedName name="item600.1">#REF!</definedName>
    <definedName name="item610.1" localSheetId="1">#REF!</definedName>
    <definedName name="item610.1">#REF!</definedName>
    <definedName name="item610.2" localSheetId="1">#REF!</definedName>
    <definedName name="item610.2">#REF!</definedName>
    <definedName name="item630.4" localSheetId="1">#REF!</definedName>
    <definedName name="item630.4">#REF!</definedName>
    <definedName name="item630.6" localSheetId="1">#REF!</definedName>
    <definedName name="item630.6">#REF!</definedName>
    <definedName name="item630.7" localSheetId="1">#REF!</definedName>
    <definedName name="item630.7">#REF!</definedName>
    <definedName name="item640.3" localSheetId="1">#REF!</definedName>
    <definedName name="item640.3">#REF!</definedName>
    <definedName name="item661" localSheetId="1">#REF!</definedName>
    <definedName name="item661">#REF!</definedName>
    <definedName name="item671" localSheetId="1">#REF!</definedName>
    <definedName name="item671">#REF!</definedName>
    <definedName name="item673.1" localSheetId="1">#REF!</definedName>
    <definedName name="item673.1">#REF!</definedName>
    <definedName name="item673.3" localSheetId="1">#REF!</definedName>
    <definedName name="item673.3">#REF!</definedName>
    <definedName name="item681" localSheetId="1">#REF!</definedName>
    <definedName name="item681">#REF!</definedName>
    <definedName name="item700.1" localSheetId="1">#REF!</definedName>
    <definedName name="item700.1">#REF!</definedName>
    <definedName name="item710.1" localSheetId="1">#REF!</definedName>
    <definedName name="item710.1">#REF!</definedName>
    <definedName name="item710.2" localSheetId="1">#REF!</definedName>
    <definedName name="item710.2">#REF!</definedName>
    <definedName name="item730.1" localSheetId="1">#REF!</definedName>
    <definedName name="item730.1">#REF!</definedName>
    <definedName name="item730.2" localSheetId="1">#REF!</definedName>
    <definedName name="item730.2">#REF!</definedName>
    <definedName name="item730.2.4" localSheetId="1">#REF!</definedName>
    <definedName name="item730.2.4">#REF!</definedName>
    <definedName name="item900.2" localSheetId="1">#REF!</definedName>
    <definedName name="item900.2">#REF!</definedName>
    <definedName name="ItemCodos">#REF!</definedName>
    <definedName name="IUI" localSheetId="1" hidden="1">{"TAB1",#N/A,TRUE,"GENERAL";"TAB2",#N/A,TRUE,"GENERAL";"TAB3",#N/A,TRUE,"GENERAL";"TAB4",#N/A,TRUE,"GENERAL";"TAB5",#N/A,TRUE,"GENERAL"}</definedName>
    <definedName name="IUI" hidden="1">{"TAB1",#N/A,TRUE,"GENERAL";"TAB2",#N/A,TRUE,"GENERAL";"TAB3",#N/A,TRUE,"GENERAL";"TAB4",#N/A,TRUE,"GENERAL";"TAB5",#N/A,TRUE,"GENERAL"}</definedName>
    <definedName name="iuit7" localSheetId="1" hidden="1">{"TAB1",#N/A,TRUE,"GENERAL";"TAB2",#N/A,TRUE,"GENERAL";"TAB3",#N/A,TRUE,"GENERAL";"TAB4",#N/A,TRUE,"GENERAL";"TAB5",#N/A,TRUE,"GENERAL"}</definedName>
    <definedName name="iuit7" hidden="1">{"TAB1",#N/A,TRUE,"GENERAL";"TAB2",#N/A,TRUE,"GENERAL";"TAB3",#N/A,TRUE,"GENERAL";"TAB4",#N/A,TRUE,"GENERAL";"TAB5",#N/A,TRUE,"GENERAL"}</definedName>
    <definedName name="iul" localSheetId="1" hidden="1">{"via1",#N/A,TRUE,"general";"via2",#N/A,TRUE,"general";"via3",#N/A,TRUE,"general"}</definedName>
    <definedName name="iul" hidden="1">{"via1",#N/A,TRUE,"general";"via2",#N/A,TRUE,"general";"via3",#N/A,TRUE,"general"}</definedName>
    <definedName name="iuouio" localSheetId="1" hidden="1">{"via1",#N/A,TRUE,"general";"via2",#N/A,TRUE,"general";"via3",#N/A,TRUE,"general"}</definedName>
    <definedName name="iuouio" hidden="1">{"via1",#N/A,TRUE,"general";"via2",#N/A,TRUE,"general";"via3",#N/A,TRUE,"general"}</definedName>
    <definedName name="iuyi9" localSheetId="1" hidden="1">{"TAB1",#N/A,TRUE,"GENERAL";"TAB2",#N/A,TRUE,"GENERAL";"TAB3",#N/A,TRUE,"GENERAL";"TAB4",#N/A,TRUE,"GENERAL";"TAB5",#N/A,TRUE,"GENERAL"}</definedName>
    <definedName name="iuyi9" hidden="1">{"TAB1",#N/A,TRUE,"GENERAL";"TAB2",#N/A,TRUE,"GENERAL";"TAB3",#N/A,TRUE,"GENERAL";"TAB4",#N/A,TRUE,"GENERAL";"TAB5",#N/A,TRUE,"GENERAL"}</definedName>
    <definedName name="IVA" localSheetId="1">#REF!</definedName>
    <definedName name="IVA">#REF!</definedName>
    <definedName name="iwjer">#REF!</definedName>
    <definedName name="iyuiuyi" localSheetId="1" hidden="1">{"via1",#N/A,TRUE,"general";"via2",#N/A,TRUE,"general";"via3",#N/A,TRUE,"general"}</definedName>
    <definedName name="iyuiuyi" hidden="1">{"via1",#N/A,TRUE,"general";"via2",#N/A,TRUE,"general";"via3",#N/A,TRUE,"general"}</definedName>
    <definedName name="j" localSheetId="1" hidden="1">{"TAB1",#N/A,TRUE,"GENERAL";"TAB2",#N/A,TRUE,"GENERAL";"TAB3",#N/A,TRUE,"GENERAL";"TAB4",#N/A,TRUE,"GENERAL";"TAB5",#N/A,TRUE,"GENERAL"}</definedName>
    <definedName name="j" hidden="1">{"TAB1",#N/A,TRUE,"GENERAL";"TAB2",#N/A,TRUE,"GENERAL";"TAB3",#N/A,TRUE,"GENERAL";"TAB4",#N/A,TRUE,"GENERAL";"TAB5",#N/A,TRUE,"GENERAL"}</definedName>
    <definedName name="jd" localSheetId="1" hidden="1">{"via1",#N/A,TRUE,"general";"via2",#N/A,TRUE,"general";"via3",#N/A,TRUE,"general"}</definedName>
    <definedName name="jd" hidden="1">{"via1",#N/A,TRUE,"general";"via2",#N/A,TRUE,"general";"via3",#N/A,TRUE,"general"}</definedName>
    <definedName name="jdh" localSheetId="1" hidden="1">{"TAB1",#N/A,TRUE,"GENERAL";"TAB2",#N/A,TRUE,"GENERAL";"TAB3",#N/A,TRUE,"GENERAL";"TAB4",#N/A,TRUE,"GENERAL";"TAB5",#N/A,TRUE,"GENERAL"}</definedName>
    <definedName name="jdh" hidden="1">{"TAB1",#N/A,TRUE,"GENERAL";"TAB2",#N/A,TRUE,"GENERAL";"TAB3",#N/A,TRUE,"GENERAL";"TAB4",#N/A,TRUE,"GENERAL";"TAB5",#N/A,TRUE,"GENERAL"}</definedName>
    <definedName name="jeytj" localSheetId="1"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1" hidden="1">{"TAB1",#N/A,TRUE,"GENERAL";"TAB2",#N/A,TRUE,"GENERAL";"TAB3",#N/A,TRUE,"GENERAL";"TAB4",#N/A,TRUE,"GENERAL";"TAB5",#N/A,TRUE,"GENERAL"}</definedName>
    <definedName name="jfhjfrt" hidden="1">{"TAB1",#N/A,TRUE,"GENERAL";"TAB2",#N/A,TRUE,"GENERAL";"TAB3",#N/A,TRUE,"GENERAL";"TAB4",#N/A,TRUE,"GENERAL";"TAB5",#N/A,TRUE,"GENERAL"}</definedName>
    <definedName name="jgfj" localSheetId="1" hidden="1">{"via1",#N/A,TRUE,"general";"via2",#N/A,TRUE,"general";"via3",#N/A,TRUE,"general"}</definedName>
    <definedName name="jgfj" hidden="1">{"via1",#N/A,TRUE,"general";"via2",#N/A,TRUE,"general";"via3",#N/A,TRUE,"general"}</definedName>
    <definedName name="jghj" localSheetId="1" hidden="1">{"TAB1",#N/A,TRUE,"GENERAL";"TAB2",#N/A,TRUE,"GENERAL";"TAB3",#N/A,TRUE,"GENERAL";"TAB4",#N/A,TRUE,"GENERAL";"TAB5",#N/A,TRUE,"GENERAL"}</definedName>
    <definedName name="jghj" hidden="1">{"TAB1",#N/A,TRUE,"GENERAL";"TAB2",#N/A,TRUE,"GENERAL";"TAB3",#N/A,TRUE,"GENERAL";"TAB4",#N/A,TRUE,"GENERAL";"TAB5",#N/A,TRUE,"GENERAL"}</definedName>
    <definedName name="jgj" localSheetId="1" hidden="1">{"TAB1",#N/A,TRUE,"GENERAL";"TAB2",#N/A,TRUE,"GENERAL";"TAB3",#N/A,TRUE,"GENERAL";"TAB4",#N/A,TRUE,"GENERAL";"TAB5",#N/A,TRUE,"GENERAL"}</definedName>
    <definedName name="jgj" hidden="1">{"TAB1",#N/A,TRUE,"GENERAL";"TAB2",#N/A,TRUE,"GENERAL";"TAB3",#N/A,TRUE,"GENERAL";"TAB4",#N/A,TRUE,"GENERAL";"TAB5",#N/A,TRUE,"GENERAL"}</definedName>
    <definedName name="jhg" localSheetId="1" hidden="1">{"TAB1",#N/A,TRUE,"GENERAL";"TAB2",#N/A,TRUE,"GENERAL";"TAB3",#N/A,TRUE,"GENERAL";"TAB4",#N/A,TRUE,"GENERAL";"TAB5",#N/A,TRUE,"GENERAL"}</definedName>
    <definedName name="jhg" hidden="1">{"TAB1",#N/A,TRUE,"GENERAL";"TAB2",#N/A,TRUE,"GENERAL";"TAB3",#N/A,TRUE,"GENERAL";"TAB4",#N/A,TRUE,"GENERAL";"TAB5",#N/A,TRUE,"GENERAL"}</definedName>
    <definedName name="jhjyj" localSheetId="1" hidden="1">{"via1",#N/A,TRUE,"general";"via2",#N/A,TRUE,"general";"via3",#N/A,TRUE,"general"}</definedName>
    <definedName name="jhjyj" hidden="1">{"via1",#N/A,TRUE,"general";"via2",#N/A,TRUE,"general";"via3",#N/A,TRUE,"general"}</definedName>
    <definedName name="JHK" localSheetId="1" hidden="1">{"TAB1",#N/A,TRUE,"GENERAL";"TAB2",#N/A,TRUE,"GENERAL";"TAB3",#N/A,TRUE,"GENERAL";"TAB4",#N/A,TRUE,"GENERAL";"TAB5",#N/A,TRUE,"GENERAL"}</definedName>
    <definedName name="JHK" hidden="1">{"TAB1",#N/A,TRUE,"GENERAL";"TAB2",#N/A,TRUE,"GENERAL";"TAB3",#N/A,TRUE,"GENERAL";"TAB4",#N/A,TRUE,"GENERAL";"TAB5",#N/A,TRUE,"GENERAL"}</definedName>
    <definedName name="jhkgjkvf" localSheetId="1" hidden="1">{"TAB1",#N/A,TRUE,"GENERAL";"TAB2",#N/A,TRUE,"GENERAL";"TAB3",#N/A,TRUE,"GENERAL";"TAB4",#N/A,TRUE,"GENERAL";"TAB5",#N/A,TRUE,"GENERAL"}</definedName>
    <definedName name="jhkgjkvf" hidden="1">{"TAB1",#N/A,TRUE,"GENERAL";"TAB2",#N/A,TRUE,"GENERAL";"TAB3",#N/A,TRUE,"GENERAL";"TAB4",#N/A,TRUE,"GENERAL";"TAB5",#N/A,TRUE,"GENERAL"}</definedName>
    <definedName name="jj" localSheetId="1">'Indicaador por Item'!ERR</definedName>
    <definedName name="jj">[0]!ERR</definedName>
    <definedName name="jjfq" localSheetId="1" hidden="1">{"via1",#N/A,TRUE,"general";"via2",#N/A,TRUE,"general";"via3",#N/A,TRUE,"general"}</definedName>
    <definedName name="jjfq" hidden="1">{"via1",#N/A,TRUE,"general";"via2",#N/A,TRUE,"general";"via3",#N/A,TRUE,"general"}</definedName>
    <definedName name="JJJ" hidden="1">{#N/A,#N/A,FALSE,"Hoja1";#N/A,#N/A,FALSE,"Hoja2"}</definedName>
    <definedName name="jjjhjddfg" localSheetId="1" hidden="1">{"via1",#N/A,TRUE,"general";"via2",#N/A,TRUE,"general";"via3",#N/A,TRUE,"general"}</definedName>
    <definedName name="jjjhjddfg" hidden="1">{"via1",#N/A,TRUE,"general";"via2",#N/A,TRUE,"general";"via3",#N/A,TRUE,"general"}</definedName>
    <definedName name="jjjjju" localSheetId="1" hidden="1">{"via1",#N/A,TRUE,"general";"via2",#N/A,TRUE,"general";"via3",#N/A,TRUE,"general"}</definedName>
    <definedName name="jjjjju" hidden="1">{"via1",#N/A,TRUE,"general";"via2",#N/A,TRUE,"general";"via3",#N/A,TRUE,"general"}</definedName>
    <definedName name="jjujujty" localSheetId="1" hidden="1">{"TAB1",#N/A,TRUE,"GENERAL";"TAB2",#N/A,TRUE,"GENERAL";"TAB3",#N/A,TRUE,"GENERAL";"TAB4",#N/A,TRUE,"GENERAL";"TAB5",#N/A,TRUE,"GENERAL"}</definedName>
    <definedName name="jjujujty" hidden="1">{"TAB1",#N/A,TRUE,"GENERAL";"TAB2",#N/A,TRUE,"GENERAL";"TAB3",#N/A,TRUE,"GENERAL";"TAB4",#N/A,TRUE,"GENERAL";"TAB5",#N/A,TRUE,"GENERAL"}</definedName>
    <definedName name="jjyjy" localSheetId="1" hidden="1">{"via1",#N/A,TRUE,"general";"via2",#N/A,TRUE,"general";"via3",#N/A,TRUE,"general"}</definedName>
    <definedName name="jjyjy" hidden="1">{"via1",#N/A,TRUE,"general";"via2",#N/A,TRUE,"general";"via3",#N/A,TRUE,"general"}</definedName>
    <definedName name="jkk" localSheetId="1" hidden="1">{"TAB1",#N/A,TRUE,"GENERAL";"TAB2",#N/A,TRUE,"GENERAL";"TAB3",#N/A,TRUE,"GENERAL";"TAB4",#N/A,TRUE,"GENERAL";"TAB5",#N/A,TRUE,"GENERAL"}</definedName>
    <definedName name="jkk" hidden="1">{"TAB1",#N/A,TRUE,"GENERAL";"TAB2",#N/A,TRUE,"GENERAL";"TAB3",#N/A,TRUE,"GENERAL";"TAB4",#N/A,TRUE,"GENERAL";"TAB5",#N/A,TRUE,"GENERAL"}</definedName>
    <definedName name="jkl" localSheetId="1">#REF!</definedName>
    <definedName name="jkl">#REF!</definedName>
    <definedName name="JOHNNY" localSheetId="1">'Indicaador por Item'!ERR</definedName>
    <definedName name="JOHNNY">[0]!ERR</definedName>
    <definedName name="JRYJ" localSheetId="1" hidden="1">{"via1",#N/A,TRUE,"general";"via2",#N/A,TRUE,"general";"via3",#N/A,TRUE,"general"}</definedName>
    <definedName name="JRYJ" hidden="1">{"via1",#N/A,TRUE,"general";"via2",#N/A,TRUE,"general";"via3",#N/A,TRUE,"general"}</definedName>
    <definedName name="jtyj" localSheetId="1" hidden="1">{"TAB1",#N/A,TRUE,"GENERAL";"TAB2",#N/A,TRUE,"GENERAL";"TAB3",#N/A,TRUE,"GENERAL";"TAB4",#N/A,TRUE,"GENERAL";"TAB5",#N/A,TRUE,"GENERAL"}</definedName>
    <definedName name="jtyj" hidden="1">{"TAB1",#N/A,TRUE,"GENERAL";"TAB2",#N/A,TRUE,"GENERAL";"TAB3",#N/A,TRUE,"GENERAL";"TAB4",#N/A,TRUE,"GENERAL";"TAB5",#N/A,TRUE,"GENERAL"}</definedName>
    <definedName name="jtyry" localSheetId="1" hidden="1">{"TAB1",#N/A,TRUE,"GENERAL";"TAB2",#N/A,TRUE,"GENERAL";"TAB3",#N/A,TRUE,"GENERAL";"TAB4",#N/A,TRUE,"GENERAL";"TAB5",#N/A,TRUE,"GENERAL"}</definedName>
    <definedName name="jtyry" hidden="1">{"TAB1",#N/A,TRUE,"GENERAL";"TAB2",#N/A,TRUE,"GENERAL";"TAB3",#N/A,TRUE,"GENERAL";"TAB4",#N/A,TRUE,"GENERAL";"TAB5",#N/A,TRUE,"GENERAL"}</definedName>
    <definedName name="juj" localSheetId="1" hidden="1">{"via1",#N/A,TRUE,"general";"via2",#N/A,TRUE,"general";"via3",#N/A,TRUE,"general"}</definedName>
    <definedName name="juj" hidden="1">{"via1",#N/A,TRUE,"general";"via2",#N/A,TRUE,"general";"via3",#N/A,TRUE,"general"}</definedName>
    <definedName name="jujcx" localSheetId="1" hidden="1">{"via1",#N/A,TRUE,"general";"via2",#N/A,TRUE,"general";"via3",#N/A,TRUE,"general"}</definedName>
    <definedName name="jujcx" hidden="1">{"via1",#N/A,TRUE,"general";"via2",#N/A,TRUE,"general";"via3",#N/A,TRUE,"general"}</definedName>
    <definedName name="jujuj" localSheetId="1" hidden="1">{"via1",#N/A,TRUE,"general";"via2",#N/A,TRUE,"general";"via3",#N/A,TRUE,"general"}</definedName>
    <definedName name="jujuj" hidden="1">{"via1",#N/A,TRUE,"general";"via2",#N/A,TRUE,"general";"via3",#N/A,TRUE,"general"}</definedName>
    <definedName name="jujujuju" localSheetId="1" hidden="1">{"TAB1",#N/A,TRUE,"GENERAL";"TAB2",#N/A,TRUE,"GENERAL";"TAB3",#N/A,TRUE,"GENERAL";"TAB4",#N/A,TRUE,"GENERAL";"TAB5",#N/A,TRUE,"GENERAL"}</definedName>
    <definedName name="jujujuju" hidden="1">{"TAB1",#N/A,TRUE,"GENERAL";"TAB2",#N/A,TRUE,"GENERAL";"TAB3",#N/A,TRUE,"GENERAL";"TAB4",#N/A,TRUE,"GENERAL";"TAB5",#N/A,TRUE,"GENERAL"}</definedName>
    <definedName name="juuuhb" localSheetId="1" hidden="1">{"TAB1",#N/A,TRUE,"GENERAL";"TAB2",#N/A,TRUE,"GENERAL";"TAB3",#N/A,TRUE,"GENERAL";"TAB4",#N/A,TRUE,"GENERAL";"TAB5",#N/A,TRUE,"GENERAL"}</definedName>
    <definedName name="juuuhb" hidden="1">{"TAB1",#N/A,TRUE,"GENERAL";"TAB2",#N/A,TRUE,"GENERAL";"TAB3",#N/A,TRUE,"GENERAL";"TAB4",#N/A,TRUE,"GENERAL";"TAB5",#N/A,TRUE,"GENERAL"}</definedName>
    <definedName name="jvv" localSheetId="1">#REF!</definedName>
    <definedName name="jvv">#REF!</definedName>
    <definedName name="jyjt7" localSheetId="1" hidden="1">{"via1",#N/A,TRUE,"general";"via2",#N/A,TRUE,"general";"via3",#N/A,TRUE,"general"}</definedName>
    <definedName name="jyjt7" hidden="1">{"via1",#N/A,TRUE,"general";"via2",#N/A,TRUE,"general";"via3",#N/A,TRUE,"general"}</definedName>
    <definedName name="jyt" localSheetId="1" hidden="1">{"via1",#N/A,TRUE,"general";"via2",#N/A,TRUE,"general";"via3",#N/A,TRUE,"general"}</definedName>
    <definedName name="jyt" hidden="1">{"via1",#N/A,TRUE,"general";"via2",#N/A,TRUE,"general";"via3",#N/A,TRUE,"general"}</definedName>
    <definedName name="jytj" localSheetId="1" hidden="1">{"via1",#N/A,TRUE,"general";"via2",#N/A,TRUE,"general";"via3",#N/A,TRUE,"general"}</definedName>
    <definedName name="jytj" hidden="1">{"via1",#N/A,TRUE,"general";"via2",#N/A,TRUE,"general";"via3",#N/A,TRUE,"general"}</definedName>
    <definedName name="jyuju" localSheetId="1" hidden="1">{"via1",#N/A,TRUE,"general";"via2",#N/A,TRUE,"general";"via3",#N/A,TRUE,"general"}</definedName>
    <definedName name="jyuju" hidden="1">{"via1",#N/A,TRUE,"general";"via2",#N/A,TRUE,"general";"via3",#N/A,TRUE,"general"}</definedName>
    <definedName name="jyujyuj" localSheetId="1" hidden="1">{"via1",#N/A,TRUE,"general";"via2",#N/A,TRUE,"general";"via3",#N/A,TRUE,"general"}</definedName>
    <definedName name="jyujyuj" hidden="1">{"via1",#N/A,TRUE,"general";"via2",#N/A,TRUE,"general";"via3",#N/A,TRUE,"general"}</definedName>
    <definedName name="K0F1" localSheetId="1">#REF!</definedName>
    <definedName name="K0F1">#REF!</definedName>
    <definedName name="K0F2" localSheetId="1">#REF!</definedName>
    <definedName name="K0F2">#REF!</definedName>
    <definedName name="K10ALO" localSheetId="1">#REF!</definedName>
    <definedName name="K10ALO">#REF!</definedName>
    <definedName name="K11ALO" localSheetId="1">#REF!</definedName>
    <definedName name="K11ALO">#REF!</definedName>
    <definedName name="K1F1" localSheetId="1">#REF!</definedName>
    <definedName name="K1F1">#REF!</definedName>
    <definedName name="K1F2" localSheetId="1">#REF!</definedName>
    <definedName name="K1F2">#REF!</definedName>
    <definedName name="K2F1" localSheetId="1">#REF!</definedName>
    <definedName name="K2F1">#REF!</definedName>
    <definedName name="K2F2" localSheetId="1">#REF!</definedName>
    <definedName name="K2F2">#REF!</definedName>
    <definedName name="K3F1" localSheetId="1">#REF!</definedName>
    <definedName name="K3F1">#REF!</definedName>
    <definedName name="K3F2" localSheetId="1">#REF!</definedName>
    <definedName name="K3F2">#REF!</definedName>
    <definedName name="K4F1" localSheetId="1">#REF!</definedName>
    <definedName name="K4F1">#REF!</definedName>
    <definedName name="K4F2" localSheetId="1">#REF!</definedName>
    <definedName name="K4F2">#REF!</definedName>
    <definedName name="K5F1" localSheetId="1">#REF!</definedName>
    <definedName name="K5F1">#REF!</definedName>
    <definedName name="K5F2" localSheetId="1">#REF!</definedName>
    <definedName name="K5F2">#REF!</definedName>
    <definedName name="K6F1" localSheetId="1">#REF!</definedName>
    <definedName name="K6F1">#REF!</definedName>
    <definedName name="K6F2" localSheetId="1">#REF!</definedName>
    <definedName name="K6F2">#REF!</definedName>
    <definedName name="K7F1" localSheetId="1">#REF!</definedName>
    <definedName name="K7F1">#REF!</definedName>
    <definedName name="K7F2" localSheetId="1">#REF!</definedName>
    <definedName name="K7F2">#REF!</definedName>
    <definedName name="K8ALO" localSheetId="1">#REF!</definedName>
    <definedName name="K8ALO">#REF!</definedName>
    <definedName name="K8F1" localSheetId="1">#REF!</definedName>
    <definedName name="K8F1">#REF!</definedName>
    <definedName name="K8F2" localSheetId="1">#REF!</definedName>
    <definedName name="K8F2">#REF!</definedName>
    <definedName name="K9ALO" localSheetId="1">#REF!</definedName>
    <definedName name="K9ALO">#REF!</definedName>
    <definedName name="kdmfm" hidden="1">#REF!</definedName>
    <definedName name="kf">#REF!</definedName>
    <definedName name="kh">#REF!</definedName>
    <definedName name="KHGGH" localSheetId="1" hidden="1">{"via1",#N/A,TRUE,"general";"via2",#N/A,TRUE,"general";"via3",#N/A,TRUE,"general"}</definedName>
    <definedName name="KHGGH" hidden="1">{"via1",#N/A,TRUE,"general";"via2",#N/A,TRUE,"general";"via3",#N/A,TRUE,"general"}</definedName>
    <definedName name="khjk7" localSheetId="1" hidden="1">{"TAB1",#N/A,TRUE,"GENERAL";"TAB2",#N/A,TRUE,"GENERAL";"TAB3",#N/A,TRUE,"GENERAL";"TAB4",#N/A,TRUE,"GENERAL";"TAB5",#N/A,TRUE,"GENERAL"}</definedName>
    <definedName name="khjk7" hidden="1">{"TAB1",#N/A,TRUE,"GENERAL";"TAB2",#N/A,TRUE,"GENERAL";"TAB3",#N/A,TRUE,"GENERAL";"TAB4",#N/A,TRUE,"GENERAL";"TAB5",#N/A,TRUE,"GENERAL"}</definedName>
    <definedName name="kikik" localSheetId="1" hidden="1">{"via1",#N/A,TRUE,"general";"via2",#N/A,TRUE,"general";"via3",#N/A,TRUE,"general"}</definedName>
    <definedName name="kikik" hidden="1">{"via1",#N/A,TRUE,"general";"via2",#N/A,TRUE,"general";"via3",#N/A,TRUE,"general"}</definedName>
    <definedName name="kj">#REF!</definedName>
    <definedName name="kjhkd" localSheetId="1" hidden="1">{"via1",#N/A,TRUE,"general";"via2",#N/A,TRUE,"general";"via3",#N/A,TRUE,"general"}</definedName>
    <definedName name="kjhkd" hidden="1">{"via1",#N/A,TRUE,"general";"via2",#N/A,TRUE,"general";"via3",#N/A,TRUE,"general"}</definedName>
    <definedName name="kjj">#REF!</definedName>
    <definedName name="kjk" localSheetId="1" hidden="1">{"via1",#N/A,TRUE,"general";"via2",#N/A,TRUE,"general";"via3",#N/A,TRUE,"general"}</definedName>
    <definedName name="kjk" hidden="1">{"via1",#N/A,TRUE,"general";"via2",#N/A,TRUE,"general";"via3",#N/A,TRUE,"general"}</definedName>
    <definedName name="kjtrkjr" localSheetId="1" hidden="1">{"via1",#N/A,TRUE,"general";"via2",#N/A,TRUE,"general";"via3",#N/A,TRUE,"general"}</definedName>
    <definedName name="kjtrkjr" hidden="1">{"via1",#N/A,TRUE,"general";"via2",#N/A,TRUE,"general";"via3",#N/A,TRUE,"general"}</definedName>
    <definedName name="kk">#REF!</definedName>
    <definedName name="kkkki" localSheetId="1" hidden="1">{"via1",#N/A,TRUE,"general";"via2",#N/A,TRUE,"general";"via3",#N/A,TRUE,"general"}</definedName>
    <definedName name="kkkki" hidden="1">{"via1",#N/A,TRUE,"general";"via2",#N/A,TRUE,"general";"via3",#N/A,TRUE,"general"}</definedName>
    <definedName name="kkkkkki" localSheetId="1" hidden="1">{"TAB1",#N/A,TRUE,"GENERAL";"TAB2",#N/A,TRUE,"GENERAL";"TAB3",#N/A,TRUE,"GENERAL";"TAB4",#N/A,TRUE,"GENERAL";"TAB5",#N/A,TRUE,"GENERAL"}</definedName>
    <definedName name="kkkkkki" hidden="1">{"TAB1",#N/A,TRUE,"GENERAL";"TAB2",#N/A,TRUE,"GENERAL";"TAB3",#N/A,TRUE,"GENERAL";"TAB4",#N/A,TRUE,"GENERAL";"TAB5",#N/A,TRUE,"GENERAL"}</definedName>
    <definedName name="kl" localSheetId="1">'Indicaador por Item'!ERR</definedName>
    <definedName name="kl">[0]!ERR</definedName>
    <definedName name="klklk" localSheetId="1">#REF!</definedName>
    <definedName name="klklk">#REF!</definedName>
    <definedName name="km">#REF!</definedName>
    <definedName name="krtrk" localSheetId="1"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1"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1">#REF!</definedName>
    <definedName name="LICITACION">#REF!</definedName>
    <definedName name="LINEA" localSheetId="1">[85]CONT_ADI!#REF!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1" hidden="1">{"TAB1",#N/A,TRUE,"GENERAL";"TAB2",#N/A,TRUE,"GENERAL";"TAB3",#N/A,TRUE,"GENERAL";"TAB4",#N/A,TRUE,"GENERAL";"TAB5",#N/A,TRUE,"GENERAL"}</definedName>
    <definedName name="liuoo" hidden="1">{"TAB1",#N/A,TRUE,"GENERAL";"TAB2",#N/A,TRUE,"GENERAL";"TAB3",#N/A,TRUE,"GENERAL";"TAB4",#N/A,TRUE,"GENERAL";"TAB5",#N/A,TRUE,"GENERAL"}</definedName>
    <definedName name="lkj" localSheetId="1" hidden="1">{"via1",#N/A,TRUE,"general";"via2",#N/A,TRUE,"general";"via3",#N/A,TRUE,"general"}</definedName>
    <definedName name="lkj" hidden="1">{"via1",#N/A,TRUE,"general";"via2",#N/A,TRUE,"general";"via3",#N/A,TRUE,"general"}</definedName>
    <definedName name="LKJLJK" localSheetId="1"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1" hidden="1">{"via1",#N/A,TRUE,"general";"via2",#N/A,TRUE,"general";"via3",#N/A,TRUE,"general"}</definedName>
    <definedName name="lllllh" hidden="1">{"via1",#N/A,TRUE,"general";"via2",#N/A,TRUE,"general";"via3",#N/A,TRUE,"general"}</definedName>
    <definedName name="lllllllo" localSheetId="1"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[26]!absc</definedName>
    <definedName name="LOCA1">[38]!absc</definedName>
    <definedName name="LOCALIZACION_Y_REPLANTEO" localSheetId="1">#REF!</definedName>
    <definedName name="LOCALIZACION_Y_REPLANTEO">#REF!</definedName>
    <definedName name="LOGO" localSheetId="1">'Indicaador por Item'!ERR</definedName>
    <definedName name="LOGO">[0]!ERR</definedName>
    <definedName name="lolol" localSheetId="1"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1" hidden="1">{"via1",#N/A,TRUE,"general";"via2",#N/A,TRUE,"general";"via3",#N/A,TRUE,"general"}</definedName>
    <definedName name="lplpl" hidden="1">{"via1",#N/A,TRUE,"general";"via2",#N/A,TRUE,"general";"via3",#N/A,TRUE,"general"}</definedName>
    <definedName name="lt">#REF!</definedName>
    <definedName name="lun" localSheetId="1">'[37]Res-Accide-10'!#REF!</definedName>
    <definedName name="lun">'[37]Res-Accide-10'!#REF!</definedName>
    <definedName name="lv">#REF!</definedName>
    <definedName name="m">#REF!</definedName>
    <definedName name="MA" localSheetId="1">'[37]Res-Accide-10'!#REF!</definedName>
    <definedName name="MA">'[37]Res-Accide-10'!#REF!</definedName>
    <definedName name="MACR">#REF!</definedName>
    <definedName name="MACRDEL">'[3]7422CW00'!#REF!</definedName>
    <definedName name="Macroactividad">#REF!</definedName>
    <definedName name="mafdsf" localSheetId="1" hidden="1">{"via1",#N/A,TRUE,"general";"via2",#N/A,TRUE,"general";"via3",#N/A,TRUE,"general"}</definedName>
    <definedName name="mafdsf" hidden="1">{"via1",#N/A,TRUE,"general";"via2",#N/A,TRUE,"general";"via3",#N/A,TRUE,"general"}</definedName>
    <definedName name="MANUAL">#REF!</definedName>
    <definedName name="mao" localSheetId="1" hidden="1">{"TAB1",#N/A,TRUE,"GENERAL";"TAB2",#N/A,TRUE,"GENERAL";"TAB3",#N/A,TRUE,"GENERAL";"TAB4",#N/A,TRUE,"GENERAL";"TAB5",#N/A,TRUE,"GENERAL"}</definedName>
    <definedName name="mao" hidden="1">{"TAB1",#N/A,TRUE,"GENERAL";"TAB2",#N/A,TRUE,"GENERAL";"TAB3",#N/A,TRUE,"GENERAL";"TAB4",#N/A,TRUE,"GENERAL";"TAB5",#N/A,TRUE,"GENERAL"}</definedName>
    <definedName name="maow" localSheetId="1" hidden="1">{"via1",#N/A,TRUE,"general";"via2",#N/A,TRUE,"general";"via3",#N/A,TRUE,"general"}</definedName>
    <definedName name="maow" hidden="1">{"via1",#N/A,TRUE,"general";"via2",#N/A,TRUE,"general";"via3",#N/A,TRUE,"general"}</definedName>
    <definedName name="MAQUINAR" localSheetId="1">[53]Insum!$A$68:$H$98</definedName>
    <definedName name="MAQUINAR">[54]Insum!$A$68:$H$98</definedName>
    <definedName name="mar" localSheetId="1">'[37]Res-Accide-10'!#REF!</definedName>
    <definedName name="mar">'[37]Res-Accide-10'!#REF!</definedName>
    <definedName name="MARCO_H">#REF!</definedName>
    <definedName name="marina">'[88]Informe Semanal 1'!#REF!</definedName>
    <definedName name="masor" localSheetId="1" hidden="1">{"via1",#N/A,TRUE,"general";"via2",#N/A,TRUE,"general";"via3",#N/A,TRUE,"general"}</definedName>
    <definedName name="masor" hidden="1">{"via1",#N/A,TRUE,"general";"via2",#N/A,TRUE,"general";"via3",#N/A,TRUE,"general"}</definedName>
    <definedName name="MAT" localSheetId="1">#REF!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1" hidden="1">{"via1",#N/A,TRUE,"general";"via2",#N/A,TRUE,"general";"via3",#N/A,TRUE,"general"}</definedName>
    <definedName name="mdd" hidden="1">{"via1",#N/A,TRUE,"general";"via2",#N/A,TRUE,"general";"via3",#N/A,TRUE,"general"}</definedName>
    <definedName name="mediah_reposo_comida">'[89]CCP,LEYES, Y DEC.'!#REF!</definedName>
    <definedName name="meg" localSheetId="1"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1">#REF!</definedName>
    <definedName name="MESES">#REF!</definedName>
    <definedName name="MesesMora">'[10]LIQ-NOM'!$I$3</definedName>
    <definedName name="Meta1">#REF!</definedName>
    <definedName name="Meta2">#REF!</definedName>
    <definedName name="Meta3">#REF!</definedName>
    <definedName name="mfgjrdt" localSheetId="1" hidden="1">{"TAB1",#N/A,TRUE,"GENERAL";"TAB2",#N/A,TRUE,"GENERAL";"TAB3",#N/A,TRUE,"GENERAL";"TAB4",#N/A,TRUE,"GENERAL";"TAB5",#N/A,TRUE,"GENERAL"}</definedName>
    <definedName name="mfgjrdt" hidden="1">{"TAB1",#N/A,TRUE,"GENERAL";"TAB2",#N/A,TRUE,"GENERAL";"TAB3",#N/A,TRUE,"GENERAL";"TAB4",#N/A,TRUE,"GENERAL";"TAB5",#N/A,TRUE,"GENERAL"}</definedName>
    <definedName name="mghm" localSheetId="1"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1" hidden="1">{"via1",#N/A,TRUE,"general";"via2",#N/A,TRUE,"general";"via3",#N/A,TRUE,"general"}</definedName>
    <definedName name="mjmj" hidden="1">{"via1",#N/A,TRUE,"general";"via2",#N/A,TRUE,"general";"via3",#N/A,TRUE,"general"}</definedName>
    <definedName name="mjmjmn" localSheetId="1" hidden="1">{"via1",#N/A,TRUE,"general";"via2",#N/A,TRUE,"general";"via3",#N/A,TRUE,"general"}</definedName>
    <definedName name="mjmjmn" hidden="1">{"via1",#N/A,TRUE,"general";"via2",#N/A,TRUE,"general";"via3",#N/A,TRUE,"general"}</definedName>
    <definedName name="mjnhgkio" localSheetId="1" hidden="1">{"via1",#N/A,TRUE,"general";"via2",#N/A,TRUE,"general";"via3",#N/A,TRUE,"general"}</definedName>
    <definedName name="mjnhgkio" hidden="1">{"via1",#N/A,TRUE,"general";"via2",#N/A,TRUE,"general";"via3",#N/A,TRUE,"general"}</definedName>
    <definedName name="MJU">#REF!</definedName>
    <definedName name="mmjmjh" localSheetId="1" hidden="1">{"TAB1",#N/A,TRUE,"GENERAL";"TAB2",#N/A,TRUE,"GENERAL";"TAB3",#N/A,TRUE,"GENERAL";"TAB4",#N/A,TRUE,"GENERAL";"TAB5",#N/A,TRUE,"GENERAL"}</definedName>
    <definedName name="mmjmjh" hidden="1">{"TAB1",#N/A,TRUE,"GENERAL";"TAB2",#N/A,TRUE,"GENERAL";"TAB3",#N/A,TRUE,"GENERAL";"TAB4",#N/A,TRUE,"GENERAL";"TAB5",#N/A,TRUE,"GENERAL"}</definedName>
    <definedName name="mmm" localSheetId="1" hidden="1">{"TAB1",#N/A,TRUE,"GENERAL";"TAB2",#N/A,TRUE,"GENERAL";"TAB3",#N/A,TRUE,"GENERAL";"TAB4",#N/A,TRUE,"GENERAL";"TAB5",#N/A,TRUE,"GENERAL"}</definedName>
    <definedName name="mmm" hidden="1">{"TAB1",#N/A,TRUE,"GENERAL";"TAB2",#N/A,TRUE,"GENERAL";"TAB3",#N/A,TRUE,"GENERAL";"TAB4",#N/A,TRUE,"GENERAL";"TAB5",#N/A,TRUE,"GENERAL"}</definedName>
    <definedName name="mmmh" localSheetId="1" hidden="1">{"via1",#N/A,TRUE,"general";"via2",#N/A,TRUE,"general";"via3",#N/A,TRUE,"general"}</definedName>
    <definedName name="mmmh" hidden="1">{"via1",#N/A,TRUE,"general";"via2",#N/A,TRUE,"general";"via3",#N/A,TRUE,"general"}</definedName>
    <definedName name="mmmmmjyt" localSheetId="1" hidden="1">{"TAB1",#N/A,TRUE,"GENERAL";"TAB2",#N/A,TRUE,"GENERAL";"TAB3",#N/A,TRUE,"GENERAL";"TAB4",#N/A,TRUE,"GENERAL";"TAB5",#N/A,TRUE,"GENERAL"}</definedName>
    <definedName name="mmmmmjyt" hidden="1">{"TAB1",#N/A,TRUE,"GENERAL";"TAB2",#N/A,TRUE,"GENERAL";"TAB3",#N/A,TRUE,"GENERAL";"TAB4",#N/A,TRUE,"GENERAL";"TAB5",#N/A,TRUE,"GENERAL"}</definedName>
    <definedName name="mmmmmmg" localSheetId="1" hidden="1">{"via1",#N/A,TRUE,"general";"via2",#N/A,TRUE,"general";"via3",#N/A,TRUE,"general"}</definedName>
    <definedName name="mmmmmmg" hidden="1">{"via1",#N/A,TRUE,"general";"via2",#N/A,TRUE,"general";"via3",#N/A,TRUE,"general"}</definedName>
    <definedName name="MN" localSheetId="1"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[9]!Módulo3.anexo1</definedName>
    <definedName name="Módulo3.anexo10">[9]!Módulo3.anexo10</definedName>
    <definedName name="Módulo3.anexo11">[9]!Módulo3.anexo11</definedName>
    <definedName name="Módulo3.anexo12">[9]!Módulo3.anexo12</definedName>
    <definedName name="Módulo3.anexo3">[9]!Módulo3.anexo3</definedName>
    <definedName name="Módulo3.anexo4">[9]!Módulo3.anexo4</definedName>
    <definedName name="Módulo3.anexo5">[9]!Módulo3.anexo5</definedName>
    <definedName name="Módulo3.anexo6">[9]!Módulo3.anexo6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1" hidden="1">{"via1",#N/A,TRUE,"general";"via2",#N/A,TRUE,"general";"via3",#N/A,TRUE,"general"}</definedName>
    <definedName name="n" hidden="1">{"via1",#N/A,TRUE,"general";"via2",#N/A,TRUE,"general";"via3",#N/A,TRUE,"general"}</definedName>
    <definedName name="Nada">[50]!Nada</definedName>
    <definedName name="Nafta_2">'[91] ASR+Nafta'!$K$19:$AS$19</definedName>
    <definedName name="Nafta2">'[91] ASR+Nafta'!$K$19:$AS$19</definedName>
    <definedName name="Nafta3">'[91]Todos+Nafta'!$K$19:$AS$19</definedName>
    <definedName name="nbvnv" localSheetId="1" hidden="1">{"via1",#N/A,TRUE,"general";"via2",#N/A,TRUE,"general";"via3",#N/A,TRUE,"general"}</definedName>
    <definedName name="nbvnv" hidden="1">{"via1",#N/A,TRUE,"general";"via2",#N/A,TRUE,"general";"via3",#N/A,TRUE,"general"}</definedName>
    <definedName name="NDHS" localSheetId="1" hidden="1">{"TAB1",#N/A,TRUE,"GENERAL";"TAB2",#N/A,TRUE,"GENERAL";"TAB3",#N/A,TRUE,"GENERAL";"TAB4",#N/A,TRUE,"GENERAL";"TAB5",#N/A,TRUE,"GENERAL"}</definedName>
    <definedName name="NDHS" hidden="1">{"TAB1",#N/A,TRUE,"GENERAL";"TAB2",#N/A,TRUE,"GENERAL";"TAB3",#N/A,TRUE,"GENERAL";"TAB4",#N/A,TRUE,"GENERAL";"TAB5",#N/A,TRUE,"GENERAL"}</definedName>
    <definedName name="nf" localSheetId="1" hidden="1">{"TAB1",#N/A,TRUE,"GENERAL";"TAB2",#N/A,TRUE,"GENERAL";"TAB3",#N/A,TRUE,"GENERAL";"TAB4",#N/A,TRUE,"GENERAL";"TAB5",#N/A,TRUE,"GENERAL"}</definedName>
    <definedName name="nf" hidden="1">{"TAB1",#N/A,TRUE,"GENERAL";"TAB2",#N/A,TRUE,"GENERAL";"TAB3",#N/A,TRUE,"GENERAL";"TAB4",#N/A,TRUE,"GENERAL";"TAB5",#N/A,TRUE,"GENERAL"}</definedName>
    <definedName name="nfg" localSheetId="1" hidden="1">{"via1",#N/A,TRUE,"general";"via2",#N/A,TRUE,"general";"via3",#N/A,TRUE,"general"}</definedName>
    <definedName name="nfg" hidden="1">{"via1",#N/A,TRUE,"general";"via2",#N/A,TRUE,"general";"via3",#N/A,TRUE,"general"}</definedName>
    <definedName name="nfgn" localSheetId="1" hidden="1">{"via1",#N/A,TRUE,"general";"via2",#N/A,TRUE,"general";"via3",#N/A,TRUE,"general"}</definedName>
    <definedName name="nfgn" hidden="1">{"via1",#N/A,TRUE,"general";"via2",#N/A,TRUE,"general";"via3",#N/A,TRUE,"general"}</definedName>
    <definedName name="ng">#REF!</definedName>
    <definedName name="ngdn" localSheetId="1" hidden="1">{"TAB1",#N/A,TRUE,"GENERAL";"TAB2",#N/A,TRUE,"GENERAL";"TAB3",#N/A,TRUE,"GENERAL";"TAB4",#N/A,TRUE,"GENERAL";"TAB5",#N/A,TRUE,"GENERAL"}</definedName>
    <definedName name="ngdn" hidden="1">{"TAB1",#N/A,TRUE,"GENERAL";"TAB2",#N/A,TRUE,"GENERAL";"TAB3",#N/A,TRUE,"GENERAL";"TAB4",#N/A,TRUE,"GENERAL";"TAB5",#N/A,TRUE,"GENERAL"}</definedName>
    <definedName name="ngfh" localSheetId="1" hidden="1">{"via1",#N/A,TRUE,"general";"via2",#N/A,TRUE,"general";"via3",#N/A,TRUE,"general"}</definedName>
    <definedName name="ngfh" hidden="1">{"via1",#N/A,TRUE,"general";"via2",#N/A,TRUE,"general";"via3",#N/A,TRUE,"general"}</definedName>
    <definedName name="NH">#REF!</definedName>
    <definedName name="nhn" localSheetId="1" hidden="1">{"via1",#N/A,TRUE,"general";"via2",#N/A,TRUE,"general";"via3",#N/A,TRUE,"general"}</definedName>
    <definedName name="nhn" hidden="1">{"via1",#N/A,TRUE,"general";"via2",#N/A,TRUE,"general";"via3",#N/A,TRUE,"general"}</definedName>
    <definedName name="nhncfgn" localSheetId="1" hidden="1">{"TAB1",#N/A,TRUE,"GENERAL";"TAB2",#N/A,TRUE,"GENERAL";"TAB3",#N/A,TRUE,"GENERAL";"TAB4",#N/A,TRUE,"GENERAL";"TAB5",#N/A,TRUE,"GENERAL"}</definedName>
    <definedName name="nhncfgn" hidden="1">{"TAB1",#N/A,TRUE,"GENERAL";"TAB2",#N/A,TRUE,"GENERAL";"TAB3",#N/A,TRUE,"GENERAL";"TAB4",#N/A,TRUE,"GENERAL";"TAB5",#N/A,TRUE,"GENERAL"}</definedName>
    <definedName name="nhndr" localSheetId="1"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1" hidden="1">{"via1",#N/A,TRUE,"general";"via2",#N/A,TRUE,"general";"via3",#N/A,TRUE,"general"}</definedName>
    <definedName name="nmmmm" hidden="1">{"via1",#N/A,TRUE,"general";"via2",#N/A,TRUE,"general";"via3",#N/A,TRUE,"general"}</definedName>
    <definedName name="NN" localSheetId="1" hidden="1">{"TAB1",#N/A,TRUE,"GENERAL";"TAB2",#N/A,TRUE,"GENERAL";"TAB3",#N/A,TRUE,"GENERAL";"TAB4",#N/A,TRUE,"GENERAL";"TAB5",#N/A,TRUE,"GENERAL"}</definedName>
    <definedName name="NN" hidden="1">{"TAB1",#N/A,TRUE,"GENERAL";"TAB2",#N/A,TRUE,"GENERAL";"TAB3",#N/A,TRUE,"GENERAL";"TAB4",#N/A,TRUE,"GENERAL";"TAB5",#N/A,TRUE,"GENERAL"}</definedName>
    <definedName name="nndng" localSheetId="1" hidden="1">{"TAB1",#N/A,TRUE,"GENERAL";"TAB2",#N/A,TRUE,"GENERAL";"TAB3",#N/A,TRUE,"GENERAL";"TAB4",#N/A,TRUE,"GENERAL";"TAB5",#N/A,TRUE,"GENERAL"}</definedName>
    <definedName name="nndng" hidden="1">{"TAB1",#N/A,TRUE,"GENERAL";"TAB2",#N/A,TRUE,"GENERAL";"TAB3",#N/A,TRUE,"GENERAL";"TAB4",#N/A,TRUE,"GENERAL";"TAB5",#N/A,TRUE,"GENERAL"}</definedName>
    <definedName name="nnn" localSheetId="1" hidden="1">{"TAB1",#N/A,TRUE,"GENERAL";"TAB2",#N/A,TRUE,"GENERAL";"TAB3",#N/A,TRUE,"GENERAL";"TAB4",#N/A,TRUE,"GENERAL";"TAB5",#N/A,TRUE,"GENERAL"}</definedName>
    <definedName name="nnn" hidden="1">{"TAB1",#N/A,TRUE,"GENERAL";"TAB2",#N/A,TRUE,"GENERAL";"TAB3",#N/A,TRUE,"GENERAL";"TAB4",#N/A,TRUE,"GENERAL";"TAB5",#N/A,TRUE,"GENERAL"}</definedName>
    <definedName name="nnnhd" localSheetId="1" hidden="1">{"via1",#N/A,TRUE,"general";"via2",#N/A,TRUE,"general";"via3",#N/A,TRUE,"general"}</definedName>
    <definedName name="nnnhd" hidden="1">{"via1",#N/A,TRUE,"general";"via2",#N/A,TRUE,"general";"via3",#N/A,TRUE,"general"}</definedName>
    <definedName name="nnnnn" localSheetId="1" hidden="1">{"via1",#N/A,TRUE,"general";"via2",#N/A,TRUE,"general";"via3",#N/A,TRUE,"general"}</definedName>
    <definedName name="nnnnn" hidden="1">{"via1",#N/A,TRUE,"general";"via2",#N/A,TRUE,"general";"via3",#N/A,TRUE,"general"}</definedName>
    <definedName name="nnnnnd" localSheetId="1" hidden="1">{"TAB1",#N/A,TRUE,"GENERAL";"TAB2",#N/A,TRUE,"GENERAL";"TAB3",#N/A,TRUE,"GENERAL";"TAB4",#N/A,TRUE,"GENERAL";"TAB5",#N/A,TRUE,"GENERAL"}</definedName>
    <definedName name="nnnnnd" hidden="1">{"TAB1",#N/A,TRUE,"GENERAL";"TAB2",#N/A,TRUE,"GENERAL";"TAB3",#N/A,TRUE,"GENERAL";"TAB4",#N/A,TRUE,"GENERAL";"TAB5",#N/A,TRUE,"GENERAL"}</definedName>
    <definedName name="nnnnnf" localSheetId="1" hidden="1">{"TAB1",#N/A,TRUE,"GENERAL";"TAB2",#N/A,TRUE,"GENERAL";"TAB3",#N/A,TRUE,"GENERAL";"TAB4",#N/A,TRUE,"GENERAL";"TAB5",#N/A,TRUE,"GENERAL"}</definedName>
    <definedName name="nnnnnf" hidden="1">{"TAB1",#N/A,TRUE,"GENERAL";"TAB2",#N/A,TRUE,"GENERAL";"TAB3",#N/A,TRUE,"GENERAL";"TAB4",#N/A,TRUE,"GENERAL";"TAB5",#N/A,TRUE,"GENERAL"}</definedName>
    <definedName name="nnnnnh" localSheetId="1" hidden="1">{"via1",#N/A,TRUE,"general";"via2",#N/A,TRUE,"general";"via3",#N/A,TRUE,"general"}</definedName>
    <definedName name="nnnnnh" hidden="1">{"via1",#N/A,TRUE,"general";"via2",#N/A,TRUE,"general";"via3",#N/A,TRUE,"general"}</definedName>
    <definedName name="NO" localSheetId="1">'Indicaador por Item'!ERR</definedName>
    <definedName name="NO">[0]!ERR</definedName>
    <definedName name="No_desarrolladas">'[27]Reservas de Petróleo'!$A$2,'[27]Reservas de Petróleo'!$A$1,'[27]Reservas de Petróleo'!$D$4,'[27]Reservas de Petróleo'!$G$1:$G$65536</definedName>
    <definedName name="NOMBRE" localSheetId="1">#REF!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1">#REF!</definedName>
    <definedName name="NUEVO">#REF!</definedName>
    <definedName name="Num_Pmt_Per_Year">#REF!</definedName>
    <definedName name="Number_of_Payments">MATCH(0.01,End_Bal,-1)+1</definedName>
    <definedName name="nxn" localSheetId="1" hidden="1">{"via1",#N/A,TRUE,"general";"via2",#N/A,TRUE,"general";"via3",#N/A,TRUE,"general"}</definedName>
    <definedName name="nxn" hidden="1">{"via1",#N/A,TRUE,"general";"via2",#N/A,TRUE,"general";"via3",#N/A,TRUE,"general"}</definedName>
    <definedName name="ñpñpñ" localSheetId="1" hidden="1">{"via1",#N/A,TRUE,"general";"via2",#N/A,TRUE,"general";"via3",#N/A,TRUE,"general"}</definedName>
    <definedName name="ñpñpñ" hidden="1">{"via1",#N/A,TRUE,"general";"via2",#N/A,TRUE,"general";"via3",#N/A,TRUE,"general"}</definedName>
    <definedName name="º1" localSheetId="1">#REF!</definedName>
    <definedName name="º1">#REF!</definedName>
    <definedName name="o9o9" localSheetId="1"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1">#REF!</definedName>
    <definedName name="Obra">#REF!</definedName>
    <definedName name="obras" hidden="1">#REF!</definedName>
    <definedName name="obras1">DATE(YEAR([92]!Loan_Start),MONTH([92]!Loan_Start)+Payment_Number,DAY([92]!Loan_Start))</definedName>
    <definedName name="obras11" hidden="1">#REF!</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1" hidden="1">{"TAB1",#N/A,TRUE,"GENERAL";"TAB2",#N/A,TRUE,"GENERAL";"TAB3",#N/A,TRUE,"GENERAL";"TAB4",#N/A,TRUE,"GENERAL";"TAB5",#N/A,TRUE,"GENERAL"}</definedName>
    <definedName name="oiret" hidden="1">{"TAB1",#N/A,TRUE,"GENERAL";"TAB2",#N/A,TRUE,"GENERAL";"TAB3",#N/A,TRUE,"GENERAL";"TAB4",#N/A,TRUE,"GENERAL";"TAB5",#N/A,TRUE,"GENERAL"}</definedName>
    <definedName name="oirgrth" localSheetId="1" hidden="1">{"TAB1",#N/A,TRUE,"GENERAL";"TAB2",#N/A,TRUE,"GENERAL";"TAB3",#N/A,TRUE,"GENERAL";"TAB4",#N/A,TRUE,"GENERAL";"TAB5",#N/A,TRUE,"GENERAL"}</definedName>
    <definedName name="oirgrth" hidden="1">{"TAB1",#N/A,TRUE,"GENERAL";"TAB2",#N/A,TRUE,"GENERAL";"TAB3",#N/A,TRUE,"GENERAL";"TAB4",#N/A,TRUE,"GENERAL";"TAB5",#N/A,TRUE,"GENERAL"}</definedName>
    <definedName name="OIUOIU" localSheetId="1" hidden="1">{"via1",#N/A,TRUE,"general";"via2",#N/A,TRUE,"general";"via3",#N/A,TRUE,"general"}</definedName>
    <definedName name="OIUOIU" hidden="1">{"via1",#N/A,TRUE,"general";"via2",#N/A,TRUE,"general";"via3",#N/A,TRUE,"general"}</definedName>
    <definedName name="OnceThru">0</definedName>
    <definedName name="OÑ">#REF!</definedName>
    <definedName name="ooo" localSheetId="1" hidden="1">{"via1",#N/A,TRUE,"general";"via2",#N/A,TRUE,"general";"via3",#N/A,TRUE,"general"}</definedName>
    <definedName name="ooo" hidden="1">{"via1",#N/A,TRUE,"general";"via2",#N/A,TRUE,"general";"via3",#N/A,TRUE,"general"}</definedName>
    <definedName name="ooooiii" localSheetId="1" hidden="1">{"TAB1",#N/A,TRUE,"GENERAL";"TAB2",#N/A,TRUE,"GENERAL";"TAB3",#N/A,TRUE,"GENERAL";"TAB4",#N/A,TRUE,"GENERAL";"TAB5",#N/A,TRUE,"GENERAL"}</definedName>
    <definedName name="ooooiii" hidden="1">{"TAB1",#N/A,TRUE,"GENERAL";"TAB2",#N/A,TRUE,"GENERAL";"TAB3",#N/A,TRUE,"GENERAL";"TAB4",#N/A,TRUE,"GENERAL";"TAB5",#N/A,TRUE,"GENERAL"}</definedName>
    <definedName name="oooos" localSheetId="1"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1"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DATE(YEAR(Loan_Start),MONTH(Loan_Start)+Payment_Number,DAY(Loan_Start))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1">'Indicaador por Item'!ERR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1" hidden="1">{"TAB1",#N/A,TRUE,"GENERAL";"TAB2",#N/A,TRUE,"GENERAL";"TAB3",#N/A,TRUE,"GENERAL";"TAB4",#N/A,TRUE,"GENERAL";"TAB5",#N/A,TRUE,"GENERAL"}</definedName>
    <definedName name="PKHK" hidden="1">{"TAB1",#N/A,TRUE,"GENERAL";"TAB2",#N/A,TRUE,"GENERAL";"TAB3",#N/A,TRUE,"GENERAL";"TAB4",#N/A,TRUE,"GENERAL";"TAB5",#N/A,TRUE,"GENERAL"}</definedName>
    <definedName name="pkj" localSheetId="1"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1"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1">#REF!</definedName>
    <definedName name="PlazoAIU">#REF!</definedName>
    <definedName name="PLPLUNN" localSheetId="1"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1">#REF!</definedName>
    <definedName name="POCETAS">#REF!</definedName>
    <definedName name="POIUP" localSheetId="1" hidden="1">{"via1",#N/A,TRUE,"general";"via2",#N/A,TRUE,"general";"via3",#N/A,TRUE,"general"}</definedName>
    <definedName name="POIUP" hidden="1">{"via1",#N/A,TRUE,"general";"via2",#N/A,TRUE,"general";"via3",#N/A,TRUE,"general"}</definedName>
    <definedName name="popop" localSheetId="1" hidden="1">{"via1",#N/A,TRUE,"general";"via2",#N/A,TRUE,"general";"via3",#N/A,TRUE,"general"}</definedName>
    <definedName name="popop" hidden="1">{"via1",#N/A,TRUE,"general";"via2",#N/A,TRUE,"general";"via3",#N/A,TRUE,"general"}</definedName>
    <definedName name="popp" localSheetId="1" hidden="1">{"via1",#N/A,TRUE,"general";"via2",#N/A,TRUE,"general";"via3",#N/A,TRUE,"general"}</definedName>
    <definedName name="popp" hidden="1">{"via1",#N/A,TRUE,"general";"via2",#N/A,TRUE,"general";"via3",#N/A,TRUE,"general"}</definedName>
    <definedName name="popu" localSheetId="1">#REF!</definedName>
    <definedName name="popu">#REF!</definedName>
    <definedName name="popvds" localSheetId="1" hidden="1">{"TAB1",#N/A,TRUE,"GENERAL";"TAB2",#N/A,TRUE,"GENERAL";"TAB3",#N/A,TRUE,"GENERAL";"TAB4",#N/A,TRUE,"GENERAL";"TAB5",#N/A,TRUE,"GENERAL"}</definedName>
    <definedName name="popvds" hidden="1">{"TAB1",#N/A,TRUE,"GENERAL";"TAB2",#N/A,TRUE,"GENERAL";"TAB3",#N/A,TRUE,"GENERAL";"TAB4",#N/A,TRUE,"GENERAL";"TAB5",#N/A,TRUE,"GENERAL"}</definedName>
    <definedName name="porc" localSheetId="1">#REF!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1"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1" hidden="1">{"via1",#N/A,TRUE,"general";"via2",#N/A,TRUE,"general";"via3",#N/A,TRUE,"general"}</definedName>
    <definedName name="ppppp9" hidden="1">{"via1",#N/A,TRUE,"general";"via2",#N/A,TRUE,"general";"via3",#N/A,TRUE,"general"}</definedName>
    <definedName name="pppppd" localSheetId="1"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1" hidden="1">{"via1",#N/A,TRUE,"general";"via2",#N/A,TRUE,"general";"via3",#N/A,TRUE,"general"}</definedName>
    <definedName name="pqroj" hidden="1">{"via1",#N/A,TRUE,"general";"via2",#N/A,TRUE,"general";"via3",#N/A,TRUE,"general"}</definedName>
    <definedName name="Pr">[46]medelo!$D$46</definedName>
    <definedName name="PRE" localSheetId="1">#REF!</definedName>
    <definedName name="PRE">#REF!</definedName>
    <definedName name="Precio">#REF!</definedName>
    <definedName name="precio2">#REF!</definedName>
    <definedName name="PrecioS">#REF!</definedName>
    <definedName name="PREST" localSheetId="1">#REF!</definedName>
    <definedName name="PREST">#REF!</definedName>
    <definedName name="PRIMER" localSheetId="1" hidden="1">{"via1",#N/A,TRUE,"general";"via2",#N/A,TRUE,"general";"via3",#N/A,TRUE,"general"}</definedName>
    <definedName name="PRIMER" hidden="1">{"via1",#N/A,TRUE,"general";"via2",#N/A,TRUE,"general";"via3",#N/A,TRUE,"general"}</definedName>
    <definedName name="PRIMERO">'[88]Informe Semanal 1'!$V$43:$W$43</definedName>
    <definedName name="PRIMET" localSheetId="1"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1">#REF!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1">'Indicaador por Item'!ERR</definedName>
    <definedName name="programainv">[0]!ERR</definedName>
    <definedName name="Proponente" localSheetId="1">#REF!</definedName>
    <definedName name="Proponente">#REF!</definedName>
    <definedName name="PRUEBA">[96]!absc</definedName>
    <definedName name="prueba1">[96]!absc</definedName>
    <definedName name="PRUEBA2" localSheetId="1">#REF!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1" hidden="1">{"TAB1",#N/A,TRUE,"GENERAL";"TAB2",#N/A,TRUE,"GENERAL";"TAB3",#N/A,TRUE,"GENERAL";"TAB4",#N/A,TRUE,"GENERAL";"TAB5",#N/A,TRUE,"GENERAL"}</definedName>
    <definedName name="ptope" hidden="1">{"TAB1",#N/A,TRUE,"GENERAL";"TAB2",#N/A,TRUE,"GENERAL";"TAB3",#N/A,TRUE,"GENERAL";"TAB4",#N/A,TRUE,"GENERAL";"TAB5",#N/A,TRUE,"GENERAL"}</definedName>
    <definedName name="ptopes" localSheetId="1"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1">#REF!</definedName>
    <definedName name="Q">#REF!</definedName>
    <definedName name="Q_actual">'[97]ORITO 02 '!$E$7</definedName>
    <definedName name="Q_BRUTO">#REF!</definedName>
    <definedName name="q1q1q" localSheetId="1" hidden="1">{"via1",#N/A,TRUE,"general";"via2",#N/A,TRUE,"general";"via3",#N/A,TRUE,"general"}</definedName>
    <definedName name="q1q1q" hidden="1">{"via1",#N/A,TRUE,"general";"via2",#N/A,TRUE,"general";"via3",#N/A,TRUE,"general"}</definedName>
    <definedName name="qaedtguj" localSheetId="1" hidden="1">{"via1",#N/A,TRUE,"general";"via2",#N/A,TRUE,"general";"via3",#N/A,TRUE,"general"}</definedName>
    <definedName name="qaedtguj" hidden="1">{"via1",#N/A,TRUE,"general";"via2",#N/A,TRUE,"general";"via3",#N/A,TRUE,"general"}</definedName>
    <definedName name="QAQSWS" localSheetId="1" hidden="1">{"via1",#N/A,TRUE,"general";"via2",#N/A,TRUE,"general";"via3",#N/A,TRUE,"general"}</definedName>
    <definedName name="QAQSWS" hidden="1">{"via1",#N/A,TRUE,"general";"via2",#N/A,TRUE,"general";"via3",#N/A,TRUE,"general"}</definedName>
    <definedName name="qaqwwxcr" localSheetId="1" hidden="1">{"via1",#N/A,TRUE,"general";"via2",#N/A,TRUE,"general";"via3",#N/A,TRUE,"general"}</definedName>
    <definedName name="qaqwwxcr" hidden="1">{"via1",#N/A,TRUE,"general";"via2",#N/A,TRUE,"general";"via3",#N/A,TRUE,"general"}</definedName>
    <definedName name="qaz" localSheetId="1">#REF!</definedName>
    <definedName name="qaz">#REF!</definedName>
    <definedName name="qedcd" localSheetId="1" hidden="1">{"via1",#N/A,TRUE,"general";"via2",#N/A,TRUE,"general";"via3",#N/A,TRUE,"general"}</definedName>
    <definedName name="qedcd" hidden="1">{"via1",#N/A,TRUE,"general";"via2",#N/A,TRUE,"general";"via3",#N/A,TRUE,"general"}</definedName>
    <definedName name="qeqewe" localSheetId="1" hidden="1">{"TAB1",#N/A,TRUE,"GENERAL";"TAB2",#N/A,TRUE,"GENERAL";"TAB3",#N/A,TRUE,"GENERAL";"TAB4",#N/A,TRUE,"GENERAL";"TAB5",#N/A,TRUE,"GENERAL"}</definedName>
    <definedName name="qeqewe" hidden="1">{"TAB1",#N/A,TRUE,"GENERAL";"TAB2",#N/A,TRUE,"GENERAL";"TAB3",#N/A,TRUE,"GENERAL";"TAB4",#N/A,TRUE,"GENERAL";"TAB5",#N/A,TRUE,"GENERAL"}</definedName>
    <definedName name="qewj" localSheetId="1" hidden="1">{"via1",#N/A,TRUE,"general";"via2",#N/A,TRUE,"general";"via3",#N/A,TRUE,"general"}</definedName>
    <definedName name="qewj" hidden="1">{"via1",#N/A,TRUE,"general";"via2",#N/A,TRUE,"general";"via3",#N/A,TRUE,"general"}</definedName>
    <definedName name="Qmax">[46]medelo!$B$63</definedName>
    <definedName name="qqqqqw" localSheetId="1"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1" hidden="1">{"via1",#N/A,TRUE,"general";"via2",#N/A,TRUE,"general";"via3",#N/A,TRUE,"general"}</definedName>
    <definedName name="qw" hidden="1">{"via1",#N/A,TRUE,"general";"via2",#N/A,TRUE,"general";"via3",#N/A,TRUE,"general"}</definedName>
    <definedName name="qwdas2" localSheetId="1" hidden="1">{"via1",#N/A,TRUE,"general";"via2",#N/A,TRUE,"general";"via3",#N/A,TRUE,"general"}</definedName>
    <definedName name="qwdas2" hidden="1">{"via1",#N/A,TRUE,"general";"via2",#N/A,TRUE,"general";"via3",#N/A,TRUE,"general"}</definedName>
    <definedName name="QWE">#REF!</definedName>
    <definedName name="qweqe" localSheetId="1" hidden="1">{"TAB1",#N/A,TRUE,"GENERAL";"TAB2",#N/A,TRUE,"GENERAL";"TAB3",#N/A,TRUE,"GENERAL";"TAB4",#N/A,TRUE,"GENERAL";"TAB5",#N/A,TRUE,"GENERAL"}</definedName>
    <definedName name="qweqe" hidden="1">{"TAB1",#N/A,TRUE,"GENERAL";"TAB2",#N/A,TRUE,"GENERAL";"TAB3",#N/A,TRUE,"GENERAL";"TAB4",#N/A,TRUE,"GENERAL";"TAB5",#N/A,TRUE,"GENERAL"}</definedName>
    <definedName name="QWERTY" localSheetId="1">'Indicaador por Item'!ERR</definedName>
    <definedName name="QWERTY">[0]!ERR</definedName>
    <definedName name="qwewertet" hidden="1">{#N/A,#N/A,TRUE,"1842CWN0"}</definedName>
    <definedName name="qwqwqwj" localSheetId="1"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1"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1" hidden="1">{"TAB1",#N/A,TRUE,"GENERAL";"TAB2",#N/A,TRUE,"GENERAL";"TAB3",#N/A,TRUE,"GENERAL";"TAB4",#N/A,TRUE,"GENERAL";"TAB5",#N/A,TRUE,"GENERAL"}</definedName>
    <definedName name="regresd" hidden="1">{"TAB1",#N/A,TRUE,"GENERAL";"TAB2",#N/A,TRUE,"GENERAL";"TAB3",#N/A,TRUE,"GENERAL";"TAB4",#N/A,TRUE,"GENERAL";"TAB5",#N/A,TRUE,"GENERAL"}</definedName>
    <definedName name="regthio" localSheetId="1" hidden="1">{"TAB1",#N/A,TRUE,"GENERAL";"TAB2",#N/A,TRUE,"GENERAL";"TAB3",#N/A,TRUE,"GENERAL";"TAB4",#N/A,TRUE,"GENERAL";"TAB5",#N/A,TRUE,"GENERAL"}</definedName>
    <definedName name="regthio" hidden="1">{"TAB1",#N/A,TRUE,"GENERAL";"TAB2",#N/A,TRUE,"GENERAL";"TAB3",#N/A,TRUE,"GENERAL";"TAB4",#N/A,TRUE,"GENERAL";"TAB5",#N/A,TRUE,"GENERAL"}</definedName>
    <definedName name="REICIO" localSheetId="1">'Indicaador por Item'!ERR</definedName>
    <definedName name="REICIO">[0]!ERR</definedName>
    <definedName name="Reimbursement">"Reembolso"</definedName>
    <definedName name="reinicio" localSheetId="1">'Indicaador por Item'!ERR</definedName>
    <definedName name="reinicio">[0]!ERR</definedName>
    <definedName name="REJHE" localSheetId="1" hidden="1">{"via1",#N/A,TRUE,"general";"via2",#N/A,TRUE,"general";"via3",#N/A,TRUE,"general"}</definedName>
    <definedName name="REJHE" hidden="1">{"via1",#N/A,TRUE,"general";"via2",#N/A,TRUE,"general";"via3",#N/A,TRUE,"general"}</definedName>
    <definedName name="rell" localSheetId="1">#REF!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1" hidden="1">{"via1",#N/A,TRUE,"general";"via2",#N/A,TRUE,"general";"via3",#N/A,TRUE,"general"}</definedName>
    <definedName name="rer" hidden="1">{"via1",#N/A,TRUE,"general";"via2",#N/A,TRUE,"general";"via3",#N/A,TRUE,"general"}</definedName>
    <definedName name="rererw" localSheetId="1" hidden="1">{"TAB1",#N/A,TRUE,"GENERAL";"TAB2",#N/A,TRUE,"GENERAL";"TAB3",#N/A,TRUE,"GENERAL";"TAB4",#N/A,TRUE,"GENERAL";"TAB5",#N/A,TRUE,"GENERAL"}</definedName>
    <definedName name="rererw" hidden="1">{"TAB1",#N/A,TRUE,"GENERAL";"TAB2",#N/A,TRUE,"GENERAL";"TAB3",#N/A,TRUE,"GENERAL";"TAB4",#N/A,TRUE,"GENERAL";"TAB5",#N/A,TRUE,"GENERAL"}</definedName>
    <definedName name="rerg" localSheetId="1" hidden="1">{"TAB1",#N/A,TRUE,"GENERAL";"TAB2",#N/A,TRUE,"GENERAL";"TAB3",#N/A,TRUE,"GENERAL";"TAB4",#N/A,TRUE,"GENERAL";"TAB5",#N/A,TRUE,"GENERAL"}</definedName>
    <definedName name="rerg" hidden="1">{"TAB1",#N/A,TRUE,"GENERAL";"TAB2",#N/A,TRUE,"GENERAL";"TAB3",#N/A,TRUE,"GENERAL";"TAB4",#N/A,TRUE,"GENERAL";"TAB5",#N/A,TRUE,"GENERAL"}</definedName>
    <definedName name="rerrrrw" localSheetId="1"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1">[99]original_sist!$B$1:$L$167</definedName>
    <definedName name="RESU">#REF!</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1" hidden="1">{"via1",#N/A,TRUE,"general";"via2",#N/A,TRUE,"general";"via3",#N/A,TRUE,"general"}</definedName>
    <definedName name="RETTRE" hidden="1">{"via1",#N/A,TRUE,"general";"via2",#N/A,TRUE,"general";"via3",#N/A,TRUE,"general"}</definedName>
    <definedName name="rety" localSheetId="1" hidden="1">{"TAB1",#N/A,TRUE,"GENERAL";"TAB2",#N/A,TRUE,"GENERAL";"TAB3",#N/A,TRUE,"GENERAL";"TAB4",#N/A,TRUE,"GENERAL";"TAB5",#N/A,TRUE,"GENERAL"}</definedName>
    <definedName name="rety" hidden="1">{"TAB1",#N/A,TRUE,"GENERAL";"TAB2",#N/A,TRUE,"GENERAL";"TAB3",#N/A,TRUE,"GENERAL";"TAB4",#N/A,TRUE,"GENERAL";"TAB5",#N/A,TRUE,"GENERAL"}</definedName>
    <definedName name="rewfreg" localSheetId="1" hidden="1">{"via1",#N/A,TRUE,"general";"via2",#N/A,TRUE,"general";"via3",#N/A,TRUE,"general"}</definedName>
    <definedName name="rewfreg" hidden="1">{"via1",#N/A,TRUE,"general";"via2",#N/A,TRUE,"general";"via3",#N/A,TRUE,"general"}</definedName>
    <definedName name="rewr" localSheetId="1" hidden="1">{"via1",#N/A,TRUE,"general";"via2",#N/A,TRUE,"general";"via3",#N/A,TRUE,"general"}</definedName>
    <definedName name="rewr" hidden="1">{"via1",#N/A,TRUE,"general";"via2",#N/A,TRUE,"general";"via3",#N/A,TRUE,"general"}</definedName>
    <definedName name="REWWER" localSheetId="1" hidden="1">{"TAB1",#N/A,TRUE,"GENERAL";"TAB2",#N/A,TRUE,"GENERAL";"TAB3",#N/A,TRUE,"GENERAL";"TAB4",#N/A,TRUE,"GENERAL";"TAB5",#N/A,TRUE,"GENERAL"}</definedName>
    <definedName name="REWWER" hidden="1">{"TAB1",#N/A,TRUE,"GENERAL";"TAB2",#N/A,TRUE,"GENERAL";"TAB3",#N/A,TRUE,"GENERAL";"TAB4",#N/A,TRUE,"GENERAL";"TAB5",#N/A,TRUE,"GENERAL"}</definedName>
    <definedName name="reyepoi" localSheetId="1" hidden="1">{"TAB1",#N/A,TRUE,"GENERAL";"TAB2",#N/A,TRUE,"GENERAL";"TAB3",#N/A,TRUE,"GENERAL";"TAB4",#N/A,TRUE,"GENERAL";"TAB5",#N/A,TRUE,"GENERAL"}</definedName>
    <definedName name="reyepoi" hidden="1">{"TAB1",#N/A,TRUE,"GENERAL";"TAB2",#N/A,TRUE,"GENERAL";"TAB3",#N/A,TRUE,"GENERAL";"TAB4",#N/A,TRUE,"GENERAL";"TAB5",#N/A,TRUE,"GENERAL"}</definedName>
    <definedName name="reyety" localSheetId="1" hidden="1">{"via1",#N/A,TRUE,"general";"via2",#N/A,TRUE,"general";"via3",#N/A,TRUE,"general"}</definedName>
    <definedName name="reyety" hidden="1">{"via1",#N/A,TRUE,"general";"via2",#N/A,TRUE,"general";"via3",#N/A,TRUE,"general"}</definedName>
    <definedName name="reyty" localSheetId="1" hidden="1">{"via1",#N/A,TRUE,"general";"via2",#N/A,TRUE,"general";"via3",#N/A,TRUE,"general"}</definedName>
    <definedName name="reyty" hidden="1">{"via1",#N/A,TRUE,"general";"via2",#N/A,TRUE,"general";"via3",#N/A,TRUE,"general"}</definedName>
    <definedName name="reyyt" localSheetId="1" hidden="1">{"via1",#N/A,TRUE,"general";"via2",#N/A,TRUE,"general";"via3",#N/A,TRUE,"general"}</definedName>
    <definedName name="reyyt" hidden="1">{"via1",#N/A,TRUE,"general";"via2",#N/A,TRUE,"general";"via3",#N/A,TRUE,"general"}</definedName>
    <definedName name="rfhnhjyu" localSheetId="1" hidden="1">{"TAB1",#N/A,TRUE,"GENERAL";"TAB2",#N/A,TRUE,"GENERAL";"TAB3",#N/A,TRUE,"GENERAL";"TAB4",#N/A,TRUE,"GENERAL";"TAB5",#N/A,TRUE,"GENERAL"}</definedName>
    <definedName name="rfhnhjyu" hidden="1">{"TAB1",#N/A,TRUE,"GENERAL";"TAB2",#N/A,TRUE,"GENERAL";"TAB3",#N/A,TRUE,"GENERAL";"TAB4",#N/A,TRUE,"GENERAL";"TAB5",#N/A,TRUE,"GENERAL"}</definedName>
    <definedName name="rfrf" localSheetId="1" hidden="1">{"via1",#N/A,TRUE,"general";"via2",#N/A,TRUE,"general";"via3",#N/A,TRUE,"general"}</definedName>
    <definedName name="rfrf" hidden="1">{"via1",#N/A,TRUE,"general";"via2",#N/A,TRUE,"general";"via3",#N/A,TRUE,"general"}</definedName>
    <definedName name="RFV">#REF!</definedName>
    <definedName name="RG">#REF!</definedName>
    <definedName name="rge" localSheetId="1" hidden="1">{"via1",#N/A,TRUE,"general";"via2",#N/A,TRUE,"general";"via3",#N/A,TRUE,"general"}</definedName>
    <definedName name="rge" hidden="1">{"via1",#N/A,TRUE,"general";"via2",#N/A,TRUE,"general";"via3",#N/A,TRUE,"general"}</definedName>
    <definedName name="rgegg" localSheetId="1" hidden="1">{"via1",#N/A,TRUE,"general";"via2",#N/A,TRUE,"general";"via3",#N/A,TRUE,"general"}</definedName>
    <definedName name="rgegg" hidden="1">{"via1",#N/A,TRUE,"general";"via2",#N/A,TRUE,"general";"via3",#N/A,TRUE,"general"}</definedName>
    <definedName name="rhh" localSheetId="1" hidden="1">{"TAB1",#N/A,TRUE,"GENERAL";"TAB2",#N/A,TRUE,"GENERAL";"TAB3",#N/A,TRUE,"GENERAL";"TAB4",#N/A,TRUE,"GENERAL";"TAB5",#N/A,TRUE,"GENERAL"}</definedName>
    <definedName name="rhh" hidden="1">{"TAB1",#N/A,TRUE,"GENERAL";"TAB2",#N/A,TRUE,"GENERAL";"TAB3",#N/A,TRUE,"GENERAL";"TAB4",#N/A,TRUE,"GENERAL";"TAB5",#N/A,TRUE,"GENERAL"}</definedName>
    <definedName name="rhrtd" localSheetId="1" hidden="1">{"TAB1",#N/A,TRUE,"GENERAL";"TAB2",#N/A,TRUE,"GENERAL";"TAB3",#N/A,TRUE,"GENERAL";"TAB4",#N/A,TRUE,"GENERAL";"TAB5",#N/A,TRUE,"GENERAL"}</definedName>
    <definedName name="rhrtd" hidden="1">{"TAB1",#N/A,TRUE,"GENERAL";"TAB2",#N/A,TRUE,"GENERAL";"TAB3",#N/A,TRUE,"GENERAL";"TAB4",#N/A,TRUE,"GENERAL";"TAB5",#N/A,TRUE,"GENERAL"}</definedName>
    <definedName name="rhtry" localSheetId="1"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1" hidden="1">{"TAB1",#N/A,TRUE,"GENERAL";"TAB2",#N/A,TRUE,"GENERAL";"TAB3",#N/A,TRUE,"GENERAL";"TAB4",#N/A,TRUE,"GENERAL";"TAB5",#N/A,TRUE,"GENERAL"}</definedName>
    <definedName name="rj" hidden="1">{"TAB1",#N/A,TRUE,"GENERAL";"TAB2",#N/A,TRUE,"GENERAL";"TAB3",#N/A,TRUE,"GENERAL";"TAB4",#N/A,TRUE,"GENERAL";"TAB5",#N/A,TRUE,"GENERAL"}</definedName>
    <definedName name="rjjth" localSheetId="1" hidden="1">{"TAB1",#N/A,TRUE,"GENERAL";"TAB2",#N/A,TRUE,"GENERAL";"TAB3",#N/A,TRUE,"GENERAL";"TAB4",#N/A,TRUE,"GENERAL";"TAB5",#N/A,TRUE,"GENERAL"}</definedName>
    <definedName name="rjjth" hidden="1">{"TAB1",#N/A,TRUE,"GENERAL";"TAB2",#N/A,TRUE,"GENERAL";"TAB3",#N/A,TRUE,"GENERAL";"TAB4",#N/A,TRUE,"GENERAL";"TAB5",#N/A,TRUE,"GENERAL"}</definedName>
    <definedName name="rjy" localSheetId="1" hidden="1">{"via1",#N/A,TRUE,"general";"via2",#N/A,TRUE,"general";"via3",#N/A,TRUE,"general"}</definedName>
    <definedName name="rjy" hidden="1">{"via1",#N/A,TRUE,"general";"via2",#N/A,TRUE,"general";"via3",#N/A,TRUE,"general"}</definedName>
    <definedName name="rkjyk" localSheetId="1" hidden="1">{"TAB1",#N/A,TRUE,"GENERAL";"TAB2",#N/A,TRUE,"GENERAL";"TAB3",#N/A,TRUE,"GENERAL";"TAB4",#N/A,TRUE,"GENERAL";"TAB5",#N/A,TRUE,"GENERAL"}</definedName>
    <definedName name="rkjyk" hidden="1">{"TAB1",#N/A,TRUE,"GENERAL";"TAB2",#N/A,TRUE,"GENERAL";"TAB3",#N/A,TRUE,"GENERAL";"TAB4",#N/A,TRUE,"GENERAL";"TAB5",#N/A,TRUE,"GENERAL"}</definedName>
    <definedName name="rkru" localSheetId="1" hidden="1">{"via1",#N/A,TRUE,"general";"via2",#N/A,TRUE,"general";"via3",#N/A,TRUE,"general"}</definedName>
    <definedName name="rkru" hidden="1">{"via1",#N/A,TRUE,"general";"via2",#N/A,TRUE,"general";"via3",#N/A,TRUE,"general"}</definedName>
    <definedName name="rky" localSheetId="1"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1">'Indicaador por Item'!ERR</definedName>
    <definedName name="rr">[0]!ERR</definedName>
    <definedName name="rrr" localSheetId="1" hidden="1">{"via1",#N/A,TRUE,"general";"via2",#N/A,TRUE,"general";"via3",#N/A,TRUE,"general"}</definedName>
    <definedName name="rrr" hidden="1">{"via1",#N/A,TRUE,"general";"via2",#N/A,TRUE,"general";"via3",#N/A,TRUE,"general"}</definedName>
    <definedName name="rrrr">'[101]Form5 _Pág_ 1'!#REF!</definedName>
    <definedName name="rrrrrb" localSheetId="1" hidden="1">{"via1",#N/A,TRUE,"general";"via2",#N/A,TRUE,"general";"via3",#N/A,TRUE,"general"}</definedName>
    <definedName name="rrrrrb" hidden="1">{"via1",#N/A,TRUE,"general";"via2",#N/A,TRUE,"general";"via3",#N/A,TRUE,"general"}</definedName>
    <definedName name="rrrrrrre" localSheetId="1" hidden="1">{"TAB1",#N/A,TRUE,"GENERAL";"TAB2",#N/A,TRUE,"GENERAL";"TAB3",#N/A,TRUE,"GENERAL";"TAB4",#N/A,TRUE,"GENERAL";"TAB5",#N/A,TRUE,"GENERAL"}</definedName>
    <definedName name="rrrrrrre" hidden="1">{"TAB1",#N/A,TRUE,"GENERAL";"TAB2",#N/A,TRUE,"GENERAL";"TAB3",#N/A,TRUE,"GENERAL";"TAB4",#N/A,TRUE,"GENERAL";"TAB5",#N/A,TRUE,"GENERAL"}</definedName>
    <definedName name="rrrrt" localSheetId="1" hidden="1">{"via1",#N/A,TRUE,"general";"via2",#N/A,TRUE,"general";"via3",#N/A,TRUE,"general"}</definedName>
    <definedName name="rrrrt" hidden="1">{"via1",#N/A,TRUE,"general";"via2",#N/A,TRUE,"general";"via3",#N/A,TRUE,"general"}</definedName>
    <definedName name="Rs">#REF!</definedName>
    <definedName name="rsdgsd5" localSheetId="1"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1" hidden="1">{"TAB1",#N/A,TRUE,"GENERAL";"TAB2",#N/A,TRUE,"GENERAL";"TAB3",#N/A,TRUE,"GENERAL";"TAB4",#N/A,TRUE,"GENERAL";"TAB5",#N/A,TRUE,"GENERAL"}</definedName>
    <definedName name="rt" hidden="1">{"TAB1",#N/A,TRUE,"GENERAL";"TAB2",#N/A,TRUE,"GENERAL";"TAB3",#N/A,TRUE,"GENERAL";"TAB4",#N/A,TRUE,"GENERAL";"TAB5",#N/A,TRUE,"GENERAL"}</definedName>
    <definedName name="rte" localSheetId="1" hidden="1">{"TAB1",#N/A,TRUE,"GENERAL";"TAB2",#N/A,TRUE,"GENERAL";"TAB3",#N/A,TRUE,"GENERAL";"TAB4",#N/A,TRUE,"GENERAL";"TAB5",#N/A,TRUE,"GENERAL"}</definedName>
    <definedName name="rte" hidden="1">{"TAB1",#N/A,TRUE,"GENERAL";"TAB2",#N/A,TRUE,"GENERAL";"TAB3",#N/A,TRUE,"GENERAL";"TAB4",#N/A,TRUE,"GENERAL";"TAB5",#N/A,TRUE,"GENERAL"}</definedName>
    <definedName name="rteg" localSheetId="1" hidden="1">{"via1",#N/A,TRUE,"general";"via2",#N/A,TRUE,"general";"via3",#N/A,TRUE,"general"}</definedName>
    <definedName name="rteg" hidden="1">{"via1",#N/A,TRUE,"general";"via2",#N/A,TRUE,"general";"via3",#N/A,TRUE,"general"}</definedName>
    <definedName name="rtert" localSheetId="1" hidden="1">{"TAB1",#N/A,TRUE,"GENERAL";"TAB2",#N/A,TRUE,"GENERAL";"TAB3",#N/A,TRUE,"GENERAL";"TAB4",#N/A,TRUE,"GENERAL";"TAB5",#N/A,TRUE,"GENERAL"}</definedName>
    <definedName name="rtert" hidden="1">{"TAB1",#N/A,TRUE,"GENERAL";"TAB2",#N/A,TRUE,"GENERAL";"TAB3",#N/A,TRUE,"GENERAL";"TAB4",#N/A,TRUE,"GENERAL";"TAB5",#N/A,TRUE,"GENERAL"}</definedName>
    <definedName name="rtes" localSheetId="1" hidden="1">{"via1",#N/A,TRUE,"general";"via2",#N/A,TRUE,"general";"via3",#N/A,TRUE,"general"}</definedName>
    <definedName name="rtes" hidden="1">{"via1",#N/A,TRUE,"general";"via2",#N/A,TRUE,"general";"via3",#N/A,TRUE,"general"}</definedName>
    <definedName name="rtewth" localSheetId="1" hidden="1">{"TAB1",#N/A,TRUE,"GENERAL";"TAB2",#N/A,TRUE,"GENERAL";"TAB3",#N/A,TRUE,"GENERAL";"TAB4",#N/A,TRUE,"GENERAL";"TAB5",#N/A,TRUE,"GENERAL"}</definedName>
    <definedName name="rtewth" hidden="1">{"TAB1",#N/A,TRUE,"GENERAL";"TAB2",#N/A,TRUE,"GENERAL";"TAB3",#N/A,TRUE,"GENERAL";"TAB4",#N/A,TRUE,"GENERAL";"TAB5",#N/A,TRUE,"GENERAL"}</definedName>
    <definedName name="rthjtj" localSheetId="1" hidden="1">{"TAB1",#N/A,TRUE,"GENERAL";"TAB2",#N/A,TRUE,"GENERAL";"TAB3",#N/A,TRUE,"GENERAL";"TAB4",#N/A,TRUE,"GENERAL";"TAB5",#N/A,TRUE,"GENERAL"}</definedName>
    <definedName name="rthjtj" hidden="1">{"TAB1",#N/A,TRUE,"GENERAL";"TAB2",#N/A,TRUE,"GENERAL";"TAB3",#N/A,TRUE,"GENERAL";"TAB4",#N/A,TRUE,"GENERAL";"TAB5",#N/A,TRUE,"GENERAL"}</definedName>
    <definedName name="rthrthg" localSheetId="1" hidden="1">{"via1",#N/A,TRUE,"general";"via2",#N/A,TRUE,"general";"via3",#N/A,TRUE,"general"}</definedName>
    <definedName name="rthrthg" hidden="1">{"via1",#N/A,TRUE,"general";"via2",#N/A,TRUE,"general";"via3",#N/A,TRUE,"general"}</definedName>
    <definedName name="rthtrh" localSheetId="1" hidden="1">{"via1",#N/A,TRUE,"general";"via2",#N/A,TRUE,"general";"via3",#N/A,TRUE,"general"}</definedName>
    <definedName name="rthtrh" hidden="1">{"via1",#N/A,TRUE,"general";"via2",#N/A,TRUE,"general";"via3",#N/A,TRUE,"general"}</definedName>
    <definedName name="rtkk" localSheetId="1" hidden="1">{"via1",#N/A,TRUE,"general";"via2",#N/A,TRUE,"general";"via3",#N/A,TRUE,"general"}</definedName>
    <definedName name="rtkk" hidden="1">{"via1",#N/A,TRUE,"general";"via2",#N/A,TRUE,"general";"via3",#N/A,TRUE,"general"}</definedName>
    <definedName name="rttthy" localSheetId="1" hidden="1">{"via1",#N/A,TRUE,"general";"via2",#N/A,TRUE,"general";"via3",#N/A,TRUE,"general"}</definedName>
    <definedName name="rttthy" hidden="1">{"via1",#N/A,TRUE,"general";"via2",#N/A,TRUE,"general";"via3",#N/A,TRUE,"general"}</definedName>
    <definedName name="rtu" localSheetId="1" hidden="1">{"via1",#N/A,TRUE,"general";"via2",#N/A,TRUE,"general";"via3",#N/A,TRUE,"general"}</definedName>
    <definedName name="rtu" hidden="1">{"via1",#N/A,TRUE,"general";"via2",#N/A,TRUE,"general";"via3",#N/A,TRUE,"general"}</definedName>
    <definedName name="rtug" localSheetId="1" hidden="1">{"TAB1",#N/A,TRUE,"GENERAL";"TAB2",#N/A,TRUE,"GENERAL";"TAB3",#N/A,TRUE,"GENERAL";"TAB4",#N/A,TRUE,"GENERAL";"TAB5",#N/A,TRUE,"GENERAL"}</definedName>
    <definedName name="rtug" hidden="1">{"TAB1",#N/A,TRUE,"GENERAL";"TAB2",#N/A,TRUE,"GENERAL";"TAB3",#N/A,TRUE,"GENERAL";"TAB4",#N/A,TRUE,"GENERAL";"TAB5",#N/A,TRUE,"GENERAL"}</definedName>
    <definedName name="rtugsd" localSheetId="1" hidden="1">{"TAB1",#N/A,TRUE,"GENERAL";"TAB2",#N/A,TRUE,"GENERAL";"TAB3",#N/A,TRUE,"GENERAL";"TAB4",#N/A,TRUE,"GENERAL";"TAB5",#N/A,TRUE,"GENERAL"}</definedName>
    <definedName name="rtugsd" hidden="1">{"TAB1",#N/A,TRUE,"GENERAL";"TAB2",#N/A,TRUE,"GENERAL";"TAB3",#N/A,TRUE,"GENERAL";"TAB4",#N/A,TRUE,"GENERAL";"TAB5",#N/A,TRUE,"GENERAL"}</definedName>
    <definedName name="rturtu" localSheetId="1" hidden="1">{"via1",#N/A,TRUE,"general";"via2",#N/A,TRUE,"general";"via3",#N/A,TRUE,"general"}</definedName>
    <definedName name="rturtu" hidden="1">{"via1",#N/A,TRUE,"general";"via2",#N/A,TRUE,"general";"via3",#N/A,TRUE,"general"}</definedName>
    <definedName name="rturu" localSheetId="1" hidden="1">{"via1",#N/A,TRUE,"general";"via2",#N/A,TRUE,"general";"via3",#N/A,TRUE,"general"}</definedName>
    <definedName name="rturu" hidden="1">{"via1",#N/A,TRUE,"general";"via2",#N/A,TRUE,"general";"via3",#N/A,TRUE,"general"}</definedName>
    <definedName name="rtut" localSheetId="1" hidden="1">{"via1",#N/A,TRUE,"general";"via2",#N/A,TRUE,"general";"via3",#N/A,TRUE,"general"}</definedName>
    <definedName name="rtut" hidden="1">{"via1",#N/A,TRUE,"general";"via2",#N/A,TRUE,"general";"via3",#N/A,TRUE,"general"}</definedName>
    <definedName name="rtutru" localSheetId="1" hidden="1">{"via1",#N/A,TRUE,"general";"via2",#N/A,TRUE,"general";"via3",#N/A,TRUE,"general"}</definedName>
    <definedName name="rtutru" hidden="1">{"via1",#N/A,TRUE,"general";"via2",#N/A,TRUE,"general";"via3",#N/A,TRUE,"general"}</definedName>
    <definedName name="rtuy" localSheetId="1" hidden="1">{"via1",#N/A,TRUE,"general";"via2",#N/A,TRUE,"general";"via3",#N/A,TRUE,"general"}</definedName>
    <definedName name="rtuy" hidden="1">{"via1",#N/A,TRUE,"general";"via2",#N/A,TRUE,"general";"via3",#N/A,TRUE,"general"}</definedName>
    <definedName name="rtyhr" localSheetId="1" hidden="1">{"TAB1",#N/A,TRUE,"GENERAL";"TAB2",#N/A,TRUE,"GENERAL";"TAB3",#N/A,TRUE,"GENERAL";"TAB4",#N/A,TRUE,"GENERAL";"TAB5",#N/A,TRUE,"GENERAL"}</definedName>
    <definedName name="rtyhr" hidden="1">{"TAB1",#N/A,TRUE,"GENERAL";"TAB2",#N/A,TRUE,"GENERAL";"TAB3",#N/A,TRUE,"GENERAL";"TAB4",#N/A,TRUE,"GENERAL";"TAB5",#N/A,TRUE,"GENERAL"}</definedName>
    <definedName name="rtym" localSheetId="1" hidden="1">{"via1",#N/A,TRUE,"general";"via2",#N/A,TRUE,"general";"via3",#N/A,TRUE,"general"}</definedName>
    <definedName name="rtym" hidden="1">{"via1",#N/A,TRUE,"general";"via2",#N/A,TRUE,"general";"via3",#N/A,TRUE,"general"}</definedName>
    <definedName name="rtyrey" localSheetId="1" hidden="1">{"TAB1",#N/A,TRUE,"GENERAL";"TAB2",#N/A,TRUE,"GENERAL";"TAB3",#N/A,TRUE,"GENERAL";"TAB4",#N/A,TRUE,"GENERAL";"TAB5",#N/A,TRUE,"GENERAL"}</definedName>
    <definedName name="rtyrey" hidden="1">{"TAB1",#N/A,TRUE,"GENERAL";"TAB2",#N/A,TRUE,"GENERAL";"TAB3",#N/A,TRUE,"GENERAL";"TAB4",#N/A,TRUE,"GENERAL";"TAB5",#N/A,TRUE,"GENERAL"}</definedName>
    <definedName name="rtyrh" localSheetId="1" hidden="1">{"via1",#N/A,TRUE,"general";"via2",#N/A,TRUE,"general";"via3",#N/A,TRUE,"general"}</definedName>
    <definedName name="rtyrh" hidden="1">{"via1",#N/A,TRUE,"general";"via2",#N/A,TRUE,"general";"via3",#N/A,TRUE,"general"}</definedName>
    <definedName name="RTYRTY" localSheetId="1" hidden="1">{"via1",#N/A,TRUE,"general";"via2",#N/A,TRUE,"general";"via3",#N/A,TRUE,"general"}</definedName>
    <definedName name="RTYRTY" hidden="1">{"via1",#N/A,TRUE,"general";"via2",#N/A,TRUE,"general";"via3",#N/A,TRUE,"general"}</definedName>
    <definedName name="rtyt" localSheetId="1" hidden="1">{"TAB1",#N/A,TRUE,"GENERAL";"TAB2",#N/A,TRUE,"GENERAL";"TAB3",#N/A,TRUE,"GENERAL";"TAB4",#N/A,TRUE,"GENERAL";"TAB5",#N/A,TRUE,"GENERAL"}</definedName>
    <definedName name="rtyt" hidden="1">{"TAB1",#N/A,TRUE,"GENERAL";"TAB2",#N/A,TRUE,"GENERAL";"TAB3",#N/A,TRUE,"GENERAL";"TAB4",#N/A,TRUE,"GENERAL";"TAB5",#N/A,TRUE,"GENERAL"}</definedName>
    <definedName name="rtytry" localSheetId="1" hidden="1">{"via1",#N/A,TRUE,"general";"via2",#N/A,TRUE,"general";"via3",#N/A,TRUE,"general"}</definedName>
    <definedName name="rtytry" hidden="1">{"via1",#N/A,TRUE,"general";"via2",#N/A,TRUE,"general";"via3",#N/A,TRUE,"general"}</definedName>
    <definedName name="ruru" localSheetId="1"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1" hidden="1">{"via1",#N/A,TRUE,"general";"via2",#N/A,TRUE,"general";"via3",#N/A,TRUE,"general"}</definedName>
    <definedName name="rutu" hidden="1">{"via1",#N/A,TRUE,"general";"via2",#N/A,TRUE,"general";"via3",#N/A,TRUE,"general"}</definedName>
    <definedName name="rwt" localSheetId="1" hidden="1">{"via1",#N/A,TRUE,"general";"via2",#N/A,TRUE,"general";"via3",#N/A,TRUE,"general"}</definedName>
    <definedName name="rwt" hidden="1">{"via1",#N/A,TRUE,"general";"via2",#N/A,TRUE,"general";"via3",#N/A,TRUE,"general"}</definedName>
    <definedName name="ry" localSheetId="1" hidden="1">{"via1",#N/A,TRUE,"general";"via2",#N/A,TRUE,"general";"via3",#N/A,TRUE,"general"}</definedName>
    <definedName name="ry" hidden="1">{"via1",#N/A,TRUE,"general";"via2",#N/A,TRUE,"general";"via3",#N/A,TRUE,"general"}</definedName>
    <definedName name="ryeryb" localSheetId="1" hidden="1">{"TAB1",#N/A,TRUE,"GENERAL";"TAB2",#N/A,TRUE,"GENERAL";"TAB3",#N/A,TRUE,"GENERAL";"TAB4",#N/A,TRUE,"GENERAL";"TAB5",#N/A,TRUE,"GENERAL"}</definedName>
    <definedName name="ryeryb" hidden="1">{"TAB1",#N/A,TRUE,"GENERAL";"TAB2",#N/A,TRUE,"GENERAL";"TAB3",#N/A,TRUE,"GENERAL";"TAB4",#N/A,TRUE,"GENERAL";"TAB5",#N/A,TRUE,"GENERAL"}</definedName>
    <definedName name="rytrsdg" localSheetId="1" hidden="1">{"via1",#N/A,TRUE,"general";"via2",#N/A,TRUE,"general";"via3",#N/A,TRUE,"general"}</definedName>
    <definedName name="rytrsdg" hidden="1">{"via1",#N/A,TRUE,"general";"via2",#N/A,TRUE,"general";"via3",#N/A,TRUE,"general"}</definedName>
    <definedName name="s" localSheetId="1">'Indicaador por Item'!ERR</definedName>
    <definedName name="s">[0]!ERR</definedName>
    <definedName name="saa" localSheetId="1" hidden="1">{"via1",#N/A,TRUE,"general";"via2",#N/A,TRUE,"general";"via3",#N/A,TRUE,"general"}</definedName>
    <definedName name="saa" hidden="1">{"via1",#N/A,TRUE,"general";"via2",#N/A,TRUE,"general";"via3",#N/A,TRUE,"general"}</definedName>
    <definedName name="SAD" localSheetId="1" hidden="1">{"via1",#N/A,TRUE,"general";"via2",#N/A,TRUE,"general";"via3",#N/A,TRUE,"general"}</definedName>
    <definedName name="SAD" hidden="1">{"via1",#N/A,TRUE,"general";"via2",#N/A,TRUE,"general";"via3",#N/A,TRUE,"general"}</definedName>
    <definedName name="SADF" localSheetId="1" hidden="1">{"via1",#N/A,TRUE,"general";"via2",#N/A,TRUE,"general";"via3",#N/A,TRUE,"general"}</definedName>
    <definedName name="SADF" hidden="1">{"via1",#N/A,TRUE,"general";"via2",#N/A,TRUE,"general";"via3",#N/A,TRUE,"general"}</definedName>
    <definedName name="sadff" localSheetId="1" hidden="1">{"TAB1",#N/A,TRUE,"GENERAL";"TAB2",#N/A,TRUE,"GENERAL";"TAB3",#N/A,TRUE,"GENERAL";"TAB4",#N/A,TRUE,"GENERAL";"TAB5",#N/A,TRUE,"GENERAL"}</definedName>
    <definedName name="sadff" hidden="1">{"TAB1",#N/A,TRUE,"GENERAL";"TAB2",#N/A,TRUE,"GENERAL";"TAB3",#N/A,TRUE,"GENERAL";"TAB4",#N/A,TRUE,"GENERAL";"TAB5",#N/A,TRUE,"GENERAL"}</definedName>
    <definedName name="sadfo" localSheetId="1" hidden="1">{"via1",#N/A,TRUE,"general";"via2",#N/A,TRUE,"general";"via3",#N/A,TRUE,"general"}</definedName>
    <definedName name="sadfo" hidden="1">{"via1",#N/A,TRUE,"general";"via2",#N/A,TRUE,"general";"via3",#N/A,TRUE,"general"}</definedName>
    <definedName name="safdp" localSheetId="1" hidden="1">{"TAB1",#N/A,TRUE,"GENERAL";"TAB2",#N/A,TRUE,"GENERAL";"TAB3",#N/A,TRUE,"GENERAL";"TAB4",#N/A,TRUE,"GENERAL";"TAB5",#N/A,TRUE,"GENERAL"}</definedName>
    <definedName name="safdp" hidden="1">{"TAB1",#N/A,TRUE,"GENERAL";"TAB2",#N/A,TRUE,"GENERAL";"TAB3",#N/A,TRUE,"GENERAL";"TAB4",#N/A,TRUE,"GENERAL";"TAB5",#N/A,TRUE,"GENERAL"}</definedName>
    <definedName name="salarios" localSheetId="1">'Indicaador por Item'!ERR</definedName>
    <definedName name="salarios">[0]!ERR</definedName>
    <definedName name="SalConv">'[10]DATOS CONTRATO'!$G$14</definedName>
    <definedName name="SALID1">#REF!</definedName>
    <definedName name="SalMinimo">[35]BASES!$E$41</definedName>
    <definedName name="sbgfbgdr" localSheetId="1"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1" hidden="1">{"TAB1",#N/A,TRUE,"GENERAL";"TAB2",#N/A,TRUE,"GENERAL";"TAB3",#N/A,TRUE,"GENERAL";"TAB4",#N/A,TRUE,"GENERAL";"TAB5",#N/A,TRUE,"GENERAL"}</definedName>
    <definedName name="sd" hidden="1">{"TAB1",#N/A,TRUE,"GENERAL";"TAB2",#N/A,TRUE,"GENERAL";"TAB3",#N/A,TRUE,"GENERAL";"TAB4",#N/A,TRUE,"GENERAL";"TAB5",#N/A,TRUE,"GENERAL"}</definedName>
    <definedName name="sdaf" localSheetId="1" hidden="1">{"via1",#N/A,TRUE,"general";"via2",#N/A,TRUE,"general";"via3",#N/A,TRUE,"general"}</definedName>
    <definedName name="sdaf" hidden="1">{"via1",#N/A,TRUE,"general";"via2",#N/A,TRUE,"general";"via3",#N/A,TRUE,"general"}</definedName>
    <definedName name="sdas" localSheetId="1" hidden="1">{"via1",#N/A,TRUE,"general";"via2",#N/A,TRUE,"general";"via3",#N/A,TRUE,"general"}</definedName>
    <definedName name="sdas" hidden="1">{"via1",#N/A,TRUE,"general";"via2",#N/A,TRUE,"general";"via3",#N/A,TRUE,"general"}</definedName>
    <definedName name="sdasdf" localSheetId="1" hidden="1">{"via1",#N/A,TRUE,"general";"via2",#N/A,TRUE,"general";"via3",#N/A,TRUE,"general"}</definedName>
    <definedName name="sdasdf" hidden="1">{"via1",#N/A,TRUE,"general";"via2",#N/A,TRUE,"general";"via3",#N/A,TRUE,"general"}</definedName>
    <definedName name="SDCDSCT" localSheetId="1"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1" hidden="1">{"TAB1",#N/A,TRUE,"GENERAL";"TAB2",#N/A,TRUE,"GENERAL";"TAB3",#N/A,TRUE,"GENERAL";"TAB4",#N/A,TRUE,"GENERAL";"TAB5",#N/A,TRUE,"GENERAL"}</definedName>
    <definedName name="SDFCE" hidden="1">{"TAB1",#N/A,TRUE,"GENERAL";"TAB2",#N/A,TRUE,"GENERAL";"TAB3",#N/A,TRUE,"GENERAL";"TAB4",#N/A,TRUE,"GENERAL";"TAB5",#N/A,TRUE,"GENERAL"}</definedName>
    <definedName name="sdfd" localSheetId="1" hidden="1">{"via1",#N/A,TRUE,"general";"via2",#N/A,TRUE,"general";"via3",#N/A,TRUE,"general"}</definedName>
    <definedName name="sdfd" hidden="1">{"via1",#N/A,TRUE,"general";"via2",#N/A,TRUE,"general";"via3",#N/A,TRUE,"general"}</definedName>
    <definedName name="SDFDG" hidden="1">{#N/A,#N/A,TRUE,"1842CWN0"}</definedName>
    <definedName name="sdfds" localSheetId="1" hidden="1">{"via1",#N/A,TRUE,"general";"via2",#N/A,TRUE,"general";"via3",#N/A,TRUE,"general"}</definedName>
    <definedName name="sdfds" hidden="1">{"via1",#N/A,TRUE,"general";"via2",#N/A,TRUE,"general";"via3",#N/A,TRUE,"general"}</definedName>
    <definedName name="SDFDSO" localSheetId="1" hidden="1">{"via1",#N/A,TRUE,"general";"via2",#N/A,TRUE,"general";"via3",#N/A,TRUE,"general"}</definedName>
    <definedName name="SDFDSO" hidden="1">{"via1",#N/A,TRUE,"general";"via2",#N/A,TRUE,"general";"via3",#N/A,TRUE,"general"}</definedName>
    <definedName name="sdfdstp" localSheetId="1" hidden="1">{"TAB1",#N/A,TRUE,"GENERAL";"TAB2",#N/A,TRUE,"GENERAL";"TAB3",#N/A,TRUE,"GENERAL";"TAB4",#N/A,TRUE,"GENERAL";"TAB5",#N/A,TRUE,"GENERAL"}</definedName>
    <definedName name="sdfdstp" hidden="1">{"TAB1",#N/A,TRUE,"GENERAL";"TAB2",#N/A,TRUE,"GENERAL";"TAB3",#N/A,TRUE,"GENERAL";"TAB4",#N/A,TRUE,"GENERAL";"TAB5",#N/A,TRUE,"GENERAL"}</definedName>
    <definedName name="SDFEO" localSheetId="1" hidden="1">{"via1",#N/A,TRUE,"general";"via2",#N/A,TRUE,"general";"via3",#N/A,TRUE,"general"}</definedName>
    <definedName name="SDFEO" hidden="1">{"via1",#N/A,TRUE,"general";"via2",#N/A,TRUE,"general";"via3",#N/A,TRUE,"general"}</definedName>
    <definedName name="sdfg" localSheetId="1" hidden="1">{"TAB1",#N/A,TRUE,"GENERAL";"TAB2",#N/A,TRUE,"GENERAL";"TAB3",#N/A,TRUE,"GENERAL";"TAB4",#N/A,TRUE,"GENERAL";"TAB5",#N/A,TRUE,"GENERAL"}</definedName>
    <definedName name="sdfg" hidden="1">{"TAB1",#N/A,TRUE,"GENERAL";"TAB2",#N/A,TRUE,"GENERAL";"TAB3",#N/A,TRUE,"GENERAL";"TAB4",#N/A,TRUE,"GENERAL";"TAB5",#N/A,TRUE,"GENERAL"}</definedName>
    <definedName name="sdfgdsfk" localSheetId="1" hidden="1">{"via1",#N/A,TRUE,"general";"via2",#N/A,TRUE,"general";"via3",#N/A,TRUE,"general"}</definedName>
    <definedName name="sdfgdsfk" hidden="1">{"via1",#N/A,TRUE,"general";"via2",#N/A,TRUE,"general";"via3",#N/A,TRUE,"general"}</definedName>
    <definedName name="sdfgsg" localSheetId="1" hidden="1">{"via1",#N/A,TRUE,"general";"via2",#N/A,TRUE,"general";"via3",#N/A,TRUE,"general"}</definedName>
    <definedName name="sdfgsg" hidden="1">{"via1",#N/A,TRUE,"general";"via2",#N/A,TRUE,"general";"via3",#N/A,TRUE,"general"}</definedName>
    <definedName name="SDFLJK" localSheetId="1"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1" hidden="1">{"via1",#N/A,TRUE,"general";"via2",#N/A,TRUE,"general";"via3",#N/A,TRUE,"general"}</definedName>
    <definedName name="sdfsd4" hidden="1">{"via1",#N/A,TRUE,"general";"via2",#N/A,TRUE,"general";"via3",#N/A,TRUE,"general"}</definedName>
    <definedName name="SDFSDF" localSheetId="1" hidden="1">{"TAB1",#N/A,TRUE,"GENERAL";"TAB2",#N/A,TRUE,"GENERAL";"TAB3",#N/A,TRUE,"GENERAL";"TAB4",#N/A,TRUE,"GENERAL";"TAB5",#N/A,TRUE,"GENERAL"}</definedName>
    <definedName name="SDFSDF" hidden="1">{"TAB1",#N/A,TRUE,"GENERAL";"TAB2",#N/A,TRUE,"GENERAL";"TAB3",#N/A,TRUE,"GENERAL";"TAB4",#N/A,TRUE,"GENERAL";"TAB5",#N/A,TRUE,"GENERAL"}</definedName>
    <definedName name="sdfsdfb" localSheetId="1"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1" hidden="1">{"TAB1",#N/A,TRUE,"GENERAL";"TAB2",#N/A,TRUE,"GENERAL";"TAB3",#N/A,TRUE,"GENERAL";"TAB4",#N/A,TRUE,"GENERAL";"TAB5",#N/A,TRUE,"GENERAL"}</definedName>
    <definedName name="SDFSF" hidden="1">{"TAB1",#N/A,TRUE,"GENERAL";"TAB2",#N/A,TRUE,"GENERAL";"TAB3",#N/A,TRUE,"GENERAL";"TAB4",#N/A,TRUE,"GENERAL";"TAB5",#N/A,TRUE,"GENERAL"}</definedName>
    <definedName name="sdfsv" localSheetId="1" hidden="1">{"TAB1",#N/A,TRUE,"GENERAL";"TAB2",#N/A,TRUE,"GENERAL";"TAB3",#N/A,TRUE,"GENERAL";"TAB4",#N/A,TRUE,"GENERAL";"TAB5",#N/A,TRUE,"GENERAL"}</definedName>
    <definedName name="sdfsv" hidden="1">{"TAB1",#N/A,TRUE,"GENERAL";"TAB2",#N/A,TRUE,"GENERAL";"TAB3",#N/A,TRUE,"GENERAL";"TAB4",#N/A,TRUE,"GENERAL";"TAB5",#N/A,TRUE,"GENERAL"}</definedName>
    <definedName name="sdgfd" localSheetId="1" hidden="1">{"TAB1",#N/A,TRUE,"GENERAL";"TAB2",#N/A,TRUE,"GENERAL";"TAB3",#N/A,TRUE,"GENERAL";"TAB4",#N/A,TRUE,"GENERAL";"TAB5",#N/A,TRUE,"GENERAL"}</definedName>
    <definedName name="sdgfd" hidden="1">{"TAB1",#N/A,TRUE,"GENERAL";"TAB2",#N/A,TRUE,"GENERAL";"TAB3",#N/A,TRUE,"GENERAL";"TAB4",#N/A,TRUE,"GENERAL";"TAB5",#N/A,TRUE,"GENERAL"}</definedName>
    <definedName name="sdgfgp" localSheetId="1" hidden="1">{"via1",#N/A,TRUE,"general";"via2",#N/A,TRUE,"general";"via3",#N/A,TRUE,"general"}</definedName>
    <definedName name="sdgfgp" hidden="1">{"via1",#N/A,TRUE,"general";"via2",#N/A,TRUE,"general";"via3",#N/A,TRUE,"general"}</definedName>
    <definedName name="sdgfiu" localSheetId="1" hidden="1">{"via1",#N/A,TRUE,"general";"via2",#N/A,TRUE,"general";"via3",#N/A,TRUE,"general"}</definedName>
    <definedName name="sdgfiu" hidden="1">{"via1",#N/A,TRUE,"general";"via2",#N/A,TRUE,"general";"via3",#N/A,TRUE,"general"}</definedName>
    <definedName name="sdgsd" localSheetId="1" hidden="1">{"TAB1",#N/A,TRUE,"GENERAL";"TAB2",#N/A,TRUE,"GENERAL";"TAB3",#N/A,TRUE,"GENERAL";"TAB4",#N/A,TRUE,"GENERAL";"TAB5",#N/A,TRUE,"GENERAL"}</definedName>
    <definedName name="sdgsd" hidden="1">{"TAB1",#N/A,TRUE,"GENERAL";"TAB2",#N/A,TRUE,"GENERAL";"TAB3",#N/A,TRUE,"GENERAL";"TAB4",#N/A,TRUE,"GENERAL";"TAB5",#N/A,TRUE,"GENERAL"}</definedName>
    <definedName name="sdgsg" localSheetId="1" hidden="1">{"via1",#N/A,TRUE,"general";"via2",#N/A,TRUE,"general";"via3",#N/A,TRUE,"general"}</definedName>
    <definedName name="sdgsg" hidden="1">{"via1",#N/A,TRUE,"general";"via2",#N/A,TRUE,"general";"via3",#N/A,TRUE,"general"}</definedName>
    <definedName name="SDIKOM" localSheetId="1" hidden="1">{"TAB1",#N/A,TRUE,"GENERAL";"TAB2",#N/A,TRUE,"GENERAL";"TAB3",#N/A,TRUE,"GENERAL";"TAB4",#N/A,TRUE,"GENERAL";"TAB5",#N/A,TRUE,"GENERAL"}</definedName>
    <definedName name="SDIKOM" hidden="1">{"TAB1",#N/A,TRUE,"GENERAL";"TAB2",#N/A,TRUE,"GENERAL";"TAB3",#N/A,TRUE,"GENERAL";"TAB4",#N/A,TRUE,"GENERAL";"TAB5",#N/A,TRUE,"GENERAL"}</definedName>
    <definedName name="sdsdfh" localSheetId="1" hidden="1">{"via1",#N/A,TRUE,"general";"via2",#N/A,TRUE,"general";"via3",#N/A,TRUE,"general"}</definedName>
    <definedName name="sdsdfh" hidden="1">{"via1",#N/A,TRUE,"general";"via2",#N/A,TRUE,"general";"via3",#N/A,TRUE,"general"}</definedName>
    <definedName name="sdsdfsdff" hidden="1">{#N/A,#N/A,TRUE,"1842CWN0"}</definedName>
    <definedName name="SECTOR" localSheetId="1">#REF!</definedName>
    <definedName name="SECTOR">#REF!</definedName>
    <definedName name="SEMANA_C3">#REF!</definedName>
    <definedName name="sena">[55]Hoja1!$C$14</definedName>
    <definedName name="SERO" localSheetId="1">'Indicaador por Item'!ERR</definedName>
    <definedName name="SERO">[0]!ERR</definedName>
    <definedName name="setrj" localSheetId="1" hidden="1">{"via1",#N/A,TRUE,"general";"via2",#N/A,TRUE,"general";"via3",#N/A,TRUE,"general"}</definedName>
    <definedName name="setrj" hidden="1">{"via1",#N/A,TRUE,"general";"via2",#N/A,TRUE,"general";"via3",#N/A,TRUE,"general"}</definedName>
    <definedName name="sett" localSheetId="1" hidden="1">{"via1",#N/A,TRUE,"general";"via2",#N/A,TRUE,"general";"via3",#N/A,TRUE,"general"}</definedName>
    <definedName name="sett" hidden="1">{"via1",#N/A,TRUE,"general";"via2",#N/A,TRUE,"general";"via3",#N/A,TRUE,"general"}</definedName>
    <definedName name="sf">[55]Hoja1!$C$12</definedName>
    <definedName name="sfasf" localSheetId="1" hidden="1">{"TAB1",#N/A,TRUE,"GENERAL";"TAB2",#N/A,TRUE,"GENERAL";"TAB3",#N/A,TRUE,"GENERAL";"TAB4",#N/A,TRUE,"GENERAL";"TAB5",#N/A,TRUE,"GENERAL"}</definedName>
    <definedName name="sfasf" hidden="1">{"TAB1",#N/A,TRUE,"GENERAL";"TAB2",#N/A,TRUE,"GENERAL";"TAB3",#N/A,TRUE,"GENERAL";"TAB4",#N/A,TRUE,"GENERAL";"TAB5",#N/A,TRUE,"GENERAL"}</definedName>
    <definedName name="SFHSGFH" localSheetId="1" hidden="1">{"TAB1",#N/A,TRUE,"GENERAL";"TAB2",#N/A,TRUE,"GENERAL";"TAB3",#N/A,TRUE,"GENERAL";"TAB4",#N/A,TRUE,"GENERAL";"TAB5",#N/A,TRUE,"GENERAL"}</definedName>
    <definedName name="SFHSGFH" hidden="1">{"TAB1",#N/A,TRUE,"GENERAL";"TAB2",#N/A,TRUE,"GENERAL";"TAB3",#N/A,TRUE,"GENERAL";"TAB4",#N/A,TRUE,"GENERAL";"TAB5",#N/A,TRUE,"GENERAL"}</definedName>
    <definedName name="sfsd" localSheetId="1" hidden="1">{"via1",#N/A,TRUE,"general";"via2",#N/A,TRUE,"general";"via3",#N/A,TRUE,"general"}</definedName>
    <definedName name="sfsd" hidden="1">{"via1",#N/A,TRUE,"general";"via2",#N/A,TRUE,"general";"via3",#N/A,TRUE,"general"}</definedName>
    <definedName name="sfsdf" localSheetId="1" hidden="1">{"TAB1",#N/A,TRUE,"GENERAL";"TAB2",#N/A,TRUE,"GENERAL";"TAB3",#N/A,TRUE,"GENERAL";"TAB4",#N/A,TRUE,"GENERAL";"TAB5",#N/A,TRUE,"GENERAL"}</definedName>
    <definedName name="sfsdf" hidden="1">{"TAB1",#N/A,TRUE,"GENERAL";"TAB2",#N/A,TRUE,"GENERAL";"TAB3",#N/A,TRUE,"GENERAL";"TAB4",#N/A,TRUE,"GENERAL";"TAB5",#N/A,TRUE,"GENERAL"}</definedName>
    <definedName name="sfsdferg" localSheetId="1" hidden="1">{"TAB1",#N/A,TRUE,"GENERAL";"TAB2",#N/A,TRUE,"GENERAL";"TAB3",#N/A,TRUE,"GENERAL";"TAB4",#N/A,TRUE,"GENERAL";"TAB5",#N/A,TRUE,"GENERAL"}</definedName>
    <definedName name="sfsdferg" hidden="1">{"TAB1",#N/A,TRUE,"GENERAL";"TAB2",#N/A,TRUE,"GENERAL";"TAB3",#N/A,TRUE,"GENERAL";"TAB4",#N/A,TRUE,"GENERAL";"TAB5",#N/A,TRUE,"GENERAL"}</definedName>
    <definedName name="sfsdfs" localSheetId="1"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1">'Indicaador por Item'!ERR</definedName>
    <definedName name="SI">[0]!ERR</definedName>
    <definedName name="SINGOLO">'[3]7422CW00'!#REF!</definedName>
    <definedName name="SISISIS" localSheetId="1">'Indicaador por Item'!ERR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1" hidden="1">'Indicaador por Item'!#REF!</definedName>
    <definedName name="solver_adj" localSheetId="0" hidden="1">'Ppto Oficial'!$K$45</definedName>
    <definedName name="solver_cvg" localSheetId="1" hidden="1">0.0001</definedName>
    <definedName name="solver_cvg" localSheetId="0" hidden="1">0.0001</definedName>
    <definedName name="solver_drv" localSheetId="1" hidden="1">1</definedName>
    <definedName name="solver_drv" localSheetId="0" hidden="1">1</definedName>
    <definedName name="solver_est" localSheetId="1" hidden="1">1</definedName>
    <definedName name="solver_est" localSheetId="0" hidden="1">1</definedName>
    <definedName name="solver_itr" localSheetId="1" hidden="1">100</definedName>
    <definedName name="solver_itr" localSheetId="0" hidden="1">100</definedName>
    <definedName name="solver_lhs1" localSheetId="1" hidden="1">'Indicaador por Item'!#REF!</definedName>
    <definedName name="solver_lhs1" localSheetId="0" hidden="1">'Ppto Oficial'!$K$51</definedName>
    <definedName name="solver_lin" localSheetId="1" hidden="1">2</definedName>
    <definedName name="solver_lin" localSheetId="0" hidden="1">2</definedName>
    <definedName name="solver_neg" localSheetId="1" hidden="1">2</definedName>
    <definedName name="solver_neg" localSheetId="0" hidden="1">2</definedName>
    <definedName name="solver_num" localSheetId="1" hidden="1">1</definedName>
    <definedName name="solver_num" localSheetId="0" hidden="1">1</definedName>
    <definedName name="solver_nwt" localSheetId="1" hidden="1">1</definedName>
    <definedName name="solver_nwt" localSheetId="0" hidden="1">1</definedName>
    <definedName name="solver_opt" localSheetId="1" hidden="1">'Indicaador por Item'!#REF!</definedName>
    <definedName name="solver_opt" localSheetId="0" hidden="1">'Ppto Oficial'!$K$51</definedName>
    <definedName name="solver_pre" localSheetId="1" hidden="1">0.000001</definedName>
    <definedName name="solver_pre" localSheetId="0" hidden="1">0.000001</definedName>
    <definedName name="solver_rel1" localSheetId="1" hidden="1">2</definedName>
    <definedName name="solver_rel1" localSheetId="0" hidden="1">2</definedName>
    <definedName name="solver_rhs1" localSheetId="1" hidden="1">'Indicaador por Item'!#REF!</definedName>
    <definedName name="solver_rhs1" localSheetId="0" hidden="1">'Ppto Oficial'!$K$52</definedName>
    <definedName name="solver_scl" localSheetId="1" hidden="1">2</definedName>
    <definedName name="solver_scl" localSheetId="0" hidden="1">2</definedName>
    <definedName name="solver_sho" localSheetId="1" hidden="1">2</definedName>
    <definedName name="solver_sho" localSheetId="0" hidden="1">2</definedName>
    <definedName name="solver_tim" localSheetId="1" hidden="1">100</definedName>
    <definedName name="solver_tim" localSheetId="0" hidden="1">100</definedName>
    <definedName name="solver_tol" localSheetId="1" hidden="1">0.05</definedName>
    <definedName name="solver_tol" localSheetId="0" hidden="1">0.05</definedName>
    <definedName name="solver_typ" localSheetId="1" hidden="1">3</definedName>
    <definedName name="solver_typ" localSheetId="0" hidden="1">3</definedName>
    <definedName name="solver_val" localSheetId="1" hidden="1">490454</definedName>
    <definedName name="solver_val" localSheetId="0" hidden="1">63899000000</definedName>
    <definedName name="srwrwr" localSheetId="1" hidden="1">{"TAB1",#N/A,TRUE,"GENERAL";"TAB2",#N/A,TRUE,"GENERAL";"TAB3",#N/A,TRUE,"GENERAL";"TAB4",#N/A,TRUE,"GENERAL";"TAB5",#N/A,TRUE,"GENERAL"}</definedName>
    <definedName name="srwrwr" hidden="1">{"TAB1",#N/A,TRUE,"GENERAL";"TAB2",#N/A,TRUE,"GENERAL";"TAB3",#N/A,TRUE,"GENERAL";"TAB4",#N/A,TRUE,"GENERAL";"TAB5",#N/A,TRUE,"GENERAL"}</definedName>
    <definedName name="SS" localSheetId="1">#REF!</definedName>
    <definedName name="SS">#REF!</definedName>
    <definedName name="SS_AVG_SIZE">#REF!</definedName>
    <definedName name="SS_WELDING">#REF!</definedName>
    <definedName name="ssa">[55]Hoja1!$C$25</definedName>
    <definedName name="ssh">[55]Hoja1!$C$24</definedName>
    <definedName name="sss">MODULO10.auto_abrir</definedName>
    <definedName name="SSSS" localSheetId="1">'Indicaador por Item'!ERR</definedName>
    <definedName name="SSSS">[0]!ERR</definedName>
    <definedName name="sssss7" localSheetId="1" hidden="1">{"via1",#N/A,TRUE,"general";"via2",#N/A,TRUE,"general";"via3",#N/A,TRUE,"general"}</definedName>
    <definedName name="sssss7" hidden="1">{"via1",#N/A,TRUE,"general";"via2",#N/A,TRUE,"general";"via3",#N/A,TRUE,"general"}</definedName>
    <definedName name="sssssa" localSheetId="1" hidden="1">{"TAB1",#N/A,TRUE,"GENERAL";"TAB2",#N/A,TRUE,"GENERAL";"TAB3",#N/A,TRUE,"GENERAL";"TAB4",#N/A,TRUE,"GENERAL";"TAB5",#N/A,TRUE,"GENERAL"}</definedName>
    <definedName name="sssssa" hidden="1">{"TAB1",#N/A,TRUE,"GENERAL";"TAB2",#N/A,TRUE,"GENERAL";"TAB3",#N/A,TRUE,"GENERAL";"TAB4",#N/A,TRUE,"GENERAL";"TAB5",#N/A,TRUE,"GENERAL"}</definedName>
    <definedName name="sssssy" localSheetId="1"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1"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1">#REF!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1">'Indicaador por Item'!ERR</definedName>
    <definedName name="sw">[0]!ERR</definedName>
    <definedName name="swsw" localSheetId="1" hidden="1">{"via1",#N/A,TRUE,"general";"via2",#N/A,TRUE,"general";"via3",#N/A,TRUE,"general"}</definedName>
    <definedName name="swsw" hidden="1">{"via1",#N/A,TRUE,"general";"via2",#N/A,TRUE,"general";"via3",#N/A,TRUE,"general"}</definedName>
    <definedName name="swsw3" localSheetId="1" hidden="1">{"TAB1",#N/A,TRUE,"GENERAL";"TAB2",#N/A,TRUE,"GENERAL";"TAB3",#N/A,TRUE,"GENERAL";"TAB4",#N/A,TRUE,"GENERAL";"TAB5",#N/A,TRUE,"GENERAL"}</definedName>
    <definedName name="swsw3" hidden="1">{"TAB1",#N/A,TRUE,"GENERAL";"TAB2",#N/A,TRUE,"GENERAL";"TAB3",#N/A,TRUE,"GENERAL";"TAB4",#N/A,TRUE,"GENERAL";"TAB5",#N/A,TRUE,"GENERAL"}</definedName>
    <definedName name="t">[21]!absc</definedName>
    <definedName name="t_1">Scheduled_Payment+Extra_Payment</definedName>
    <definedName name="t5t5" localSheetId="1"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1">#REF!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1"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1">'Indicaador por Item'!ERR</definedName>
    <definedName name="TER">[0]!ERR</definedName>
    <definedName name="TERM" localSheetId="1">'Indicaador por Item'!ERR</definedName>
    <definedName name="TERM">[0]!ERR</definedName>
    <definedName name="TÉRMINOS" localSheetId="1">'Indicaador por Item'!ERR</definedName>
    <definedName name="TÉRMINOS">[0]!ERR</definedName>
    <definedName name="TERR">[25]PRESUPUESTO!$I$7</definedName>
    <definedName name="tewst" localSheetId="1" hidden="1">{"TAB1",#N/A,TRUE,"GENERAL";"TAB2",#N/A,TRUE,"GENERAL";"TAB3",#N/A,TRUE,"GENERAL";"TAB4",#N/A,TRUE,"GENERAL";"TAB5",#N/A,TRUE,"GENERAL"}</definedName>
    <definedName name="tewst" hidden="1">{"TAB1",#N/A,TRUE,"GENERAL";"TAB2",#N/A,TRUE,"GENERAL";"TAB3",#N/A,TRUE,"GENERAL";"TAB4",#N/A,TRUE,"GENERAL";"TAB5",#N/A,TRUE,"GENERAL"}</definedName>
    <definedName name="teytrh" localSheetId="1" hidden="1">{"via1",#N/A,TRUE,"general";"via2",#N/A,TRUE,"general";"via3",#N/A,TRUE,"general"}</definedName>
    <definedName name="teytrh" hidden="1">{"via1",#N/A,TRUE,"general";"via2",#N/A,TRUE,"general";"via3",#N/A,TRUE,"general"}</definedName>
    <definedName name="TGB">#REF!</definedName>
    <definedName name="TH">#REF!</definedName>
    <definedName name="thdh" localSheetId="1"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1"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1">#REF!</definedName>
    <definedName name="TITULO">#REF!</definedName>
    <definedName name="_xlnm.Print_Titles">#N/A</definedName>
    <definedName name="Títulos_a_imprimir_IM" localSheetId="1">#REF!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1" hidden="1">{"TAB1",#N/A,TRUE,"GENERAL";"TAB2",#N/A,TRUE,"GENERAL";"TAB3",#N/A,TRUE,"GENERAL";"TAB4",#N/A,TRUE,"GENERAL";"TAB5",#N/A,TRUE,"GENERAL"}</definedName>
    <definedName name="tortas" hidden="1">{"TAB1",#N/A,TRUE,"GENERAL";"TAB2",#N/A,TRUE,"GENERAL";"TAB3",#N/A,TRUE,"GENERAL";"TAB4",#N/A,TRUE,"GENERAL";"TAB5",#N/A,TRUE,"GENERAL"}</definedName>
    <definedName name="tortas2" localSheetId="1" hidden="1">{"via1",#N/A,TRUE,"general";"via2",#N/A,TRUE,"general";"via3",#N/A,TRUE,"general"}</definedName>
    <definedName name="tortas2" hidden="1">{"via1",#N/A,TRUE,"general";"via2",#N/A,TRUE,"general";"via3",#N/A,TRUE,"general"}</definedName>
    <definedName name="TOT">#REF!</definedName>
    <definedName name="TOTAL" localSheetId="1">#REF!</definedName>
    <definedName name="TOTAL">#REF!</definedName>
    <definedName name="Total_Interest">#REF!</definedName>
    <definedName name="Total_Pay">#REF!</definedName>
    <definedName name="Total_Payment">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1"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1">[106]desmonte!$E$48</definedName>
    <definedName name="TRAT">[107]desmonte!$E$48</definedName>
    <definedName name="TREM">#REF!</definedName>
    <definedName name="Trenes">#REF!</definedName>
    <definedName name="trest" localSheetId="1" hidden="1">{"TAB1",#N/A,TRUE,"GENERAL";"TAB2",#N/A,TRUE,"GENERAL";"TAB3",#N/A,TRUE,"GENERAL";"TAB4",#N/A,TRUE,"GENERAL";"TAB5",#N/A,TRUE,"GENERAL"}</definedName>
    <definedName name="trest" hidden="1">{"TAB1",#N/A,TRUE,"GENERAL";"TAB2",#N/A,TRUE,"GENERAL";"TAB3",#N/A,TRUE,"GENERAL";"TAB4",#N/A,TRUE,"GENERAL";"TAB5",#N/A,TRUE,"GENERAL"}</definedName>
    <definedName name="tret" localSheetId="1" hidden="1">{"TAB1",#N/A,TRUE,"GENERAL";"TAB2",#N/A,TRUE,"GENERAL";"TAB3",#N/A,TRUE,"GENERAL";"TAB4",#N/A,TRUE,"GENERAL";"TAB5",#N/A,TRUE,"GENERAL"}</definedName>
    <definedName name="tret" hidden="1">{"TAB1",#N/A,TRUE,"GENERAL";"TAB2",#N/A,TRUE,"GENERAL";"TAB3",#N/A,TRUE,"GENERAL";"TAB4",#N/A,TRUE,"GENERAL";"TAB5",#N/A,TRUE,"GENERAL"}</definedName>
    <definedName name="trh" localSheetId="1" hidden="1">{"via1",#N/A,TRUE,"general";"via2",#N/A,TRUE,"general";"via3",#N/A,TRUE,"general"}</definedName>
    <definedName name="trh" hidden="1">{"via1",#N/A,TRUE,"general";"via2",#N/A,TRUE,"general";"via3",#N/A,TRUE,"general"}</definedName>
    <definedName name="trhfh" localSheetId="1"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1" hidden="1">{"via1",#N/A,TRUE,"general";"via2",#N/A,TRUE,"general";"via3",#N/A,TRUE,"general"}</definedName>
    <definedName name="trjfgjh" hidden="1">{"via1",#N/A,TRUE,"general";"via2",#N/A,TRUE,"general";"via3",#N/A,TRUE,"general"}</definedName>
    <definedName name="TRM">[108]Tablas!$B$2</definedName>
    <definedName name="tru" localSheetId="1" hidden="1">{"via1",#N/A,TRUE,"general";"via2",#N/A,TRUE,"general";"via3",#N/A,TRUE,"general"}</definedName>
    <definedName name="tru" hidden="1">{"via1",#N/A,TRUE,"general";"via2",#N/A,TRUE,"general";"via3",#N/A,TRUE,"general"}</definedName>
    <definedName name="truds" localSheetId="1" hidden="1">{"via1",#N/A,TRUE,"general";"via2",#N/A,TRUE,"general";"via3",#N/A,TRUE,"general"}</definedName>
    <definedName name="truds" hidden="1">{"via1",#N/A,TRUE,"general";"via2",#N/A,TRUE,"general";"via3",#N/A,TRUE,"general"}</definedName>
    <definedName name="trutu" localSheetId="1" hidden="1">{"via1",#N/A,TRUE,"general";"via2",#N/A,TRUE,"general";"via3",#N/A,TRUE,"general"}</definedName>
    <definedName name="trutu" hidden="1">{"via1",#N/A,TRUE,"general";"via2",#N/A,TRUE,"general";"via3",#N/A,TRUE,"general"}</definedName>
    <definedName name="trydfg" localSheetId="1" hidden="1">{"via1",#N/A,TRUE,"general";"via2",#N/A,TRUE,"general";"via3",#N/A,TRUE,"general"}</definedName>
    <definedName name="trydfg" hidden="1">{"via1",#N/A,TRUE,"general";"via2",#N/A,TRUE,"general";"via3",#N/A,TRUE,"general"}</definedName>
    <definedName name="trydtrygf" localSheetId="1" hidden="1">{"via1",#N/A,TRUE,"general";"via2",#N/A,TRUE,"general";"via3",#N/A,TRUE,"general"}</definedName>
    <definedName name="trydtrygf" hidden="1">{"via1",#N/A,TRUE,"general";"via2",#N/A,TRUE,"general";"via3",#N/A,TRUE,"general"}</definedName>
    <definedName name="tryery" localSheetId="1" hidden="1">{"TAB1",#N/A,TRUE,"GENERAL";"TAB2",#N/A,TRUE,"GENERAL";"TAB3",#N/A,TRUE,"GENERAL";"TAB4",#N/A,TRUE,"GENERAL";"TAB5",#N/A,TRUE,"GENERAL"}</definedName>
    <definedName name="tryery" hidden="1">{"TAB1",#N/A,TRUE,"GENERAL";"TAB2",#N/A,TRUE,"GENERAL";"TAB3",#N/A,TRUE,"GENERAL";"TAB4",#N/A,TRUE,"GENERAL";"TAB5",#N/A,TRUE,"GENERAL"}</definedName>
    <definedName name="tryi6" localSheetId="1" hidden="1">{"TAB1",#N/A,TRUE,"GENERAL";"TAB2",#N/A,TRUE,"GENERAL";"TAB3",#N/A,TRUE,"GENERAL";"TAB4",#N/A,TRUE,"GENERAL";"TAB5",#N/A,TRUE,"GENERAL"}</definedName>
    <definedName name="tryi6" hidden="1">{"TAB1",#N/A,TRUE,"GENERAL";"TAB2",#N/A,TRUE,"GENERAL";"TAB3",#N/A,TRUE,"GENERAL";"TAB4",#N/A,TRUE,"GENERAL";"TAB5",#N/A,TRUE,"GENERAL"}</definedName>
    <definedName name="tryrth" localSheetId="1" hidden="1">{"via1",#N/A,TRUE,"general";"via2",#N/A,TRUE,"general";"via3",#N/A,TRUE,"general"}</definedName>
    <definedName name="tryrth" hidden="1">{"via1",#N/A,TRUE,"general";"via2",#N/A,TRUE,"general";"via3",#N/A,TRUE,"general"}</definedName>
    <definedName name="tsert" localSheetId="1" hidden="1">{"TAB1",#N/A,TRUE,"GENERAL";"TAB2",#N/A,TRUE,"GENERAL";"TAB3",#N/A,TRUE,"GENERAL";"TAB4",#N/A,TRUE,"GENERAL";"TAB5",#N/A,TRUE,"GENERAL"}</definedName>
    <definedName name="tsert" hidden="1">{"TAB1",#N/A,TRUE,"GENERAL";"TAB2",#N/A,TRUE,"GENERAL";"TAB3",#N/A,TRUE,"GENERAL";"TAB4",#N/A,TRUE,"GENERAL";"TAB5",#N/A,TRUE,"GENERAL"}</definedName>
    <definedName name="TtCD" localSheetId="1">#REF!</definedName>
    <definedName name="TtCD">#REF!</definedName>
    <definedName name="TTR" localSheetId="1" hidden="1">{"via1",#N/A,TRUE,"general";"via2",#N/A,TRUE,"general";"via3",#N/A,TRUE,"general"}</definedName>
    <definedName name="TTR" hidden="1">{"via1",#N/A,TRUE,"general";"via2",#N/A,TRUE,"general";"via3",#N/A,TRUE,"general"}</definedName>
    <definedName name="ttrff" localSheetId="1" hidden="1">{"via1",#N/A,TRUE,"general";"via2",#N/A,TRUE,"general";"via3",#N/A,TRUE,"general"}</definedName>
    <definedName name="ttrff" hidden="1">{"via1",#N/A,TRUE,"general";"via2",#N/A,TRUE,"general";"via3",#N/A,TRUE,"general"}</definedName>
    <definedName name="ttt" localSheetId="1" hidden="1">{"TAB1",#N/A,TRUE,"GENERAL";"TAB2",#N/A,TRUE,"GENERAL";"TAB3",#N/A,TRUE,"GENERAL";"TAB4",#N/A,TRUE,"GENERAL";"TAB5",#N/A,TRUE,"GENERAL"}</definedName>
    <definedName name="ttt" hidden="1">{"TAB1",#N/A,TRUE,"GENERAL";"TAB2",#N/A,TRUE,"GENERAL";"TAB3",#N/A,TRUE,"GENERAL";"TAB4",#N/A,TRUE,"GENERAL";"TAB5",#N/A,TRUE,"GENERAL"}</definedName>
    <definedName name="tttt7" localSheetId="1" hidden="1">{"via1",#N/A,TRUE,"general";"via2",#N/A,TRUE,"general";"via3",#N/A,TRUE,"general"}</definedName>
    <definedName name="tttt7" hidden="1">{"via1",#N/A,TRUE,"general";"via2",#N/A,TRUE,"general";"via3",#N/A,TRUE,"general"}</definedName>
    <definedName name="tttthy" localSheetId="1" hidden="1">{"TAB1",#N/A,TRUE,"GENERAL";"TAB2",#N/A,TRUE,"GENERAL";"TAB3",#N/A,TRUE,"GENERAL";"TAB4",#N/A,TRUE,"GENERAL";"TAB5",#N/A,TRUE,"GENERAL"}</definedName>
    <definedName name="tttthy" hidden="1">{"TAB1",#N/A,TRUE,"GENERAL";"TAB2",#N/A,TRUE,"GENERAL";"TAB3",#N/A,TRUE,"GENERAL";"TAB4",#N/A,TRUE,"GENERAL";"TAB5",#N/A,TRUE,"GENERAL"}</definedName>
    <definedName name="ttttr" localSheetId="1" hidden="1">{"via1",#N/A,TRUE,"general";"via2",#N/A,TRUE,"general";"via3",#N/A,TRUE,"general"}</definedName>
    <definedName name="ttttr" hidden="1">{"via1",#N/A,TRUE,"general";"via2",#N/A,TRUE,"general";"via3",#N/A,TRUE,"general"}</definedName>
    <definedName name="ttttt" localSheetId="1" hidden="1">{"TAB1",#N/A,TRUE,"GENERAL";"TAB2",#N/A,TRUE,"GENERAL";"TAB3",#N/A,TRUE,"GENERAL";"TAB4",#N/A,TRUE,"GENERAL";"TAB5",#N/A,TRUE,"GENERAL"}</definedName>
    <definedName name="ttttt" hidden="1">{"TAB1",#N/A,TRUE,"GENERAL";"TAB2",#N/A,TRUE,"GENERAL";"TAB3",#N/A,TRUE,"GENERAL";"TAB4",#N/A,TRUE,"GENERAL";"TAB5",#N/A,TRUE,"GENERAL"}</definedName>
    <definedName name="tu" localSheetId="1"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1" hidden="1">{"TAB1",#N/A,TRUE,"GENERAL";"TAB2",#N/A,TRUE,"GENERAL";"TAB3",#N/A,TRUE,"GENERAL";"TAB4",#N/A,TRUE,"GENERAL";"TAB5",#N/A,TRUE,"GENERAL"}</definedName>
    <definedName name="tur" hidden="1">{"TAB1",#N/A,TRUE,"GENERAL";"TAB2",#N/A,TRUE,"GENERAL";"TAB3",#N/A,TRUE,"GENERAL";"TAB4",#N/A,TRUE,"GENERAL";"TAB5",#N/A,TRUE,"GENERAL"}</definedName>
    <definedName name="turu" localSheetId="1"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1" hidden="1">{"TAB1",#N/A,TRUE,"GENERAL";"TAB2",#N/A,TRUE,"GENERAL";"TAB3",#N/A,TRUE,"GENERAL";"TAB4",#N/A,TRUE,"GENERAL";"TAB5",#N/A,TRUE,"GENERAL"}</definedName>
    <definedName name="twer" hidden="1">{"TAB1",#N/A,TRUE,"GENERAL";"TAB2",#N/A,TRUE,"GENERAL";"TAB3",#N/A,TRUE,"GENERAL";"TAB4",#N/A,TRUE,"GENERAL";"TAB5",#N/A,TRUE,"GENERAL"}</definedName>
    <definedName name="twet" localSheetId="1" hidden="1">{"TAB1",#N/A,TRUE,"GENERAL";"TAB2",#N/A,TRUE,"GENERAL";"TAB3",#N/A,TRUE,"GENERAL";"TAB4",#N/A,TRUE,"GENERAL";"TAB5",#N/A,TRUE,"GENERAL"}</definedName>
    <definedName name="twet" hidden="1">{"TAB1",#N/A,TRUE,"GENERAL";"TAB2",#N/A,TRUE,"GENERAL";"TAB3",#N/A,TRUE,"GENERAL";"TAB4",#N/A,TRUE,"GENERAL";"TAB5",#N/A,TRUE,"GENERAL"}</definedName>
    <definedName name="ty" localSheetId="1" hidden="1">{"via1",#N/A,TRUE,"general";"via2",#N/A,TRUE,"general";"via3",#N/A,TRUE,"general"}</definedName>
    <definedName name="ty" hidden="1">{"via1",#N/A,TRUE,"general";"via2",#N/A,TRUE,"general";"via3",#N/A,TRUE,"general"}</definedName>
    <definedName name="tyery" localSheetId="1" hidden="1">{"via1",#N/A,TRUE,"general";"via2",#N/A,TRUE,"general";"via3",#N/A,TRUE,"general"}</definedName>
    <definedName name="tyery" hidden="1">{"via1",#N/A,TRUE,"general";"via2",#N/A,TRUE,"general";"via3",#N/A,TRUE,"general"}</definedName>
    <definedName name="tyj" localSheetId="1" hidden="1">{"TAB1",#N/A,TRUE,"GENERAL";"TAB2",#N/A,TRUE,"GENERAL";"TAB3",#N/A,TRUE,"GENERAL";"TAB4",#N/A,TRUE,"GENERAL";"TAB5",#N/A,TRUE,"GENERAL"}</definedName>
    <definedName name="tyj" hidden="1">{"TAB1",#N/A,TRUE,"GENERAL";"TAB2",#N/A,TRUE,"GENERAL";"TAB3",#N/A,TRUE,"GENERAL";"TAB4",#N/A,TRUE,"GENERAL";"TAB5",#N/A,TRUE,"GENERAL"}</definedName>
    <definedName name="tyjtyj" localSheetId="1" hidden="1">{"TAB1",#N/A,TRUE,"GENERAL";"TAB2",#N/A,TRUE,"GENERAL";"TAB3",#N/A,TRUE,"GENERAL";"TAB4",#N/A,TRUE,"GENERAL";"TAB5",#N/A,TRUE,"GENERAL"}</definedName>
    <definedName name="tyjtyj" hidden="1">{"TAB1",#N/A,TRUE,"GENERAL";"TAB2",#N/A,TRUE,"GENERAL";"TAB3",#N/A,TRUE,"GENERAL";"TAB4",#N/A,TRUE,"GENERAL";"TAB5",#N/A,TRUE,"GENERAL"}</definedName>
    <definedName name="tyjytjuyjuy" localSheetId="1" hidden="1">{"TAB1",#N/A,TRUE,"GENERAL";"TAB2",#N/A,TRUE,"GENERAL";"TAB3",#N/A,TRUE,"GENERAL";"TAB4",#N/A,TRUE,"GENERAL";"TAB5",#N/A,TRUE,"GENERAL"}</definedName>
    <definedName name="tyjytjuyjuy" hidden="1">{"TAB1",#N/A,TRUE,"GENERAL";"TAB2",#N/A,TRUE,"GENERAL";"TAB3",#N/A,TRUE,"GENERAL";"TAB4",#N/A,TRUE,"GENERAL";"TAB5",#N/A,TRUE,"GENERAL"}</definedName>
    <definedName name="tyk" localSheetId="1" hidden="1">{"via1",#N/A,TRUE,"general";"via2",#N/A,TRUE,"general";"via3",#N/A,TRUE,"general"}</definedName>
    <definedName name="tyk" hidden="1">{"via1",#N/A,TRUE,"general";"via2",#N/A,TRUE,"general";"via3",#N/A,TRUE,"general"}</definedName>
    <definedName name="tym" localSheetId="1" hidden="1">{"via1",#N/A,TRUE,"general";"via2",#N/A,TRUE,"general";"via3",#N/A,TRUE,"general"}</definedName>
    <definedName name="tym" hidden="1">{"via1",#N/A,TRUE,"general";"via2",#N/A,TRUE,"general";"via3",#N/A,TRUE,"general"}</definedName>
    <definedName name="tyr" localSheetId="1" hidden="1">{"via1",#N/A,TRUE,"general";"via2",#N/A,TRUE,"general";"via3",#N/A,TRUE,"general"}</definedName>
    <definedName name="tyr" hidden="1">{"via1",#N/A,TRUE,"general";"via2",#N/A,TRUE,"general";"via3",#N/A,TRUE,"general"}</definedName>
    <definedName name="tytgfhgfh" localSheetId="1" hidden="1">{"TAB1",#N/A,TRUE,"GENERAL";"TAB2",#N/A,TRUE,"GENERAL";"TAB3",#N/A,TRUE,"GENERAL";"TAB4",#N/A,TRUE,"GENERAL";"TAB5",#N/A,TRUE,"GENERAL"}</definedName>
    <definedName name="tytgfhgfh" hidden="1">{"TAB1",#N/A,TRUE,"GENERAL";"TAB2",#N/A,TRUE,"GENERAL";"TAB3",#N/A,TRUE,"GENERAL";"TAB4",#N/A,TRUE,"GENERAL";"TAB5",#N/A,TRUE,"GENERAL"}</definedName>
    <definedName name="tyty" localSheetId="1" hidden="1">{"TAB1",#N/A,TRUE,"GENERAL";"TAB2",#N/A,TRUE,"GENERAL";"TAB3",#N/A,TRUE,"GENERAL";"TAB4",#N/A,TRUE,"GENERAL";"TAB5",#N/A,TRUE,"GENERAL"}</definedName>
    <definedName name="tyty" hidden="1">{"TAB1",#N/A,TRUE,"GENERAL";"TAB2",#N/A,TRUE,"GENERAL";"TAB3",#N/A,TRUE,"GENERAL";"TAB4",#N/A,TRUE,"GENERAL";"TAB5",#N/A,TRUE,"GENERAL"}</definedName>
    <definedName name="TYUIYI" localSheetId="1" hidden="1">{"TAB1",#N/A,TRUE,"GENERAL";"TAB2",#N/A,TRUE,"GENERAL";"TAB3",#N/A,TRUE,"GENERAL";"TAB4",#N/A,TRUE,"GENERAL";"TAB5",#N/A,TRUE,"GENERAL"}</definedName>
    <definedName name="TYUIYI" hidden="1">{"TAB1",#N/A,TRUE,"GENERAL";"TAB2",#N/A,TRUE,"GENERAL";"TAB3",#N/A,TRUE,"GENERAL";"TAB4",#N/A,TRUE,"GENERAL";"TAB5",#N/A,TRUE,"GENERAL"}</definedName>
    <definedName name="tyujh" localSheetId="1" hidden="1">{"TAB1",#N/A,TRUE,"GENERAL";"TAB2",#N/A,TRUE,"GENERAL";"TAB3",#N/A,TRUE,"GENERAL";"TAB4",#N/A,TRUE,"GENERAL";"TAB5",#N/A,TRUE,"GENERAL"}</definedName>
    <definedName name="tyujh" hidden="1">{"TAB1",#N/A,TRUE,"GENERAL";"TAB2",#N/A,TRUE,"GENERAL";"TAB3",#N/A,TRUE,"GENERAL";"TAB4",#N/A,TRUE,"GENERAL";"TAB5",#N/A,TRUE,"GENERAL"}</definedName>
    <definedName name="tyuty" localSheetId="1" hidden="1">{"TAB1",#N/A,TRUE,"GENERAL";"TAB2",#N/A,TRUE,"GENERAL";"TAB3",#N/A,TRUE,"GENERAL";"TAB4",#N/A,TRUE,"GENERAL";"TAB5",#N/A,TRUE,"GENERAL"}</definedName>
    <definedName name="tyuty" hidden="1">{"TAB1",#N/A,TRUE,"GENERAL";"TAB2",#N/A,TRUE,"GENERAL";"TAB3",#N/A,TRUE,"GENERAL";"TAB4",#N/A,TRUE,"GENERAL";"TAB5",#N/A,TRUE,"GENERAL"}</definedName>
    <definedName name="tyutyu" localSheetId="1" hidden="1">{"via1",#N/A,TRUE,"general";"via2",#N/A,TRUE,"general";"via3",#N/A,TRUE,"general"}</definedName>
    <definedName name="tyutyu" hidden="1">{"via1",#N/A,TRUE,"general";"via2",#N/A,TRUE,"general";"via3",#N/A,TRUE,"general"}</definedName>
    <definedName name="tyxg" localSheetId="1" hidden="1">{"via1",#N/A,TRUE,"general";"via2",#N/A,TRUE,"general";"via3",#N/A,TRUE,"general"}</definedName>
    <definedName name="tyxg" hidden="1">{"via1",#N/A,TRUE,"general";"via2",#N/A,TRUE,"general";"via3",#N/A,TRUE,"general"}</definedName>
    <definedName name="U" localSheetId="1">#REF!</definedName>
    <definedName name="U">#REF!</definedName>
    <definedName name="u3u" localSheetId="1" hidden="1">{"TAB1",#N/A,TRUE,"GENERAL";"TAB2",#N/A,TRUE,"GENERAL";"TAB3",#N/A,TRUE,"GENERAL";"TAB4",#N/A,TRUE,"GENERAL";"TAB5",#N/A,TRUE,"GENERAL"}</definedName>
    <definedName name="u3u" hidden="1">{"TAB1",#N/A,TRUE,"GENERAL";"TAB2",#N/A,TRUE,"GENERAL";"TAB3",#N/A,TRUE,"GENERAL";"TAB4",#N/A,TRUE,"GENERAL";"TAB5",#N/A,TRUE,"GENERAL"}</definedName>
    <definedName name="u7u7" localSheetId="1" hidden="1">{"TAB1",#N/A,TRUE,"GENERAL";"TAB2",#N/A,TRUE,"GENERAL";"TAB3",#N/A,TRUE,"GENERAL";"TAB4",#N/A,TRUE,"GENERAL";"TAB5",#N/A,TRUE,"GENERAL"}</definedName>
    <definedName name="u7u7" hidden="1">{"TAB1",#N/A,TRUE,"GENERAL";"TAB2",#N/A,TRUE,"GENERAL";"TAB3",#N/A,TRUE,"GENERAL";"TAB4",#N/A,TRUE,"GENERAL";"TAB5",#N/A,TRUE,"GENERAL"}</definedName>
    <definedName name="Ubicación" localSheetId="1">#REF!</definedName>
    <definedName name="Ubicación">#REF!</definedName>
    <definedName name="UFrm2InUse">1</definedName>
    <definedName name="UI" localSheetId="1" hidden="1">{"via1",#N/A,TRUE,"general";"via2",#N/A,TRUE,"general";"via3",#N/A,TRUE,"general"}</definedName>
    <definedName name="UI" hidden="1">{"via1",#N/A,TRUE,"general";"via2",#N/A,TRUE,"general";"via3",#N/A,TRUE,"general"}</definedName>
    <definedName name="UIC">[12]Tablas!#REF!</definedName>
    <definedName name="uijhj" localSheetId="1" hidden="1">{"via1",#N/A,TRUE,"general";"via2",#N/A,TRUE,"general";"via3",#N/A,TRUE,"general"}</definedName>
    <definedName name="uijhj" hidden="1">{"via1",#N/A,TRUE,"general";"via2",#N/A,TRUE,"general";"via3",#N/A,TRUE,"general"}</definedName>
    <definedName name="uio" localSheetId="1" hidden="1">{"TAB1",#N/A,TRUE,"GENERAL";"TAB2",#N/A,TRUE,"GENERAL";"TAB3",#N/A,TRUE,"GENERAL";"TAB4",#N/A,TRUE,"GENERAL";"TAB5",#N/A,TRUE,"GENERAL"}</definedName>
    <definedName name="uio" hidden="1">{"TAB1",#N/A,TRUE,"GENERAL";"TAB2",#N/A,TRUE,"GENERAL";"TAB3",#N/A,TRUE,"GENERAL";"TAB4",#N/A,TRUE,"GENERAL";"TAB5",#N/A,TRUE,"GENERAL"}</definedName>
    <definedName name="uiou" localSheetId="1" hidden="1">{"TAB1",#N/A,TRUE,"GENERAL";"TAB2",#N/A,TRUE,"GENERAL";"TAB3",#N/A,TRUE,"GENERAL";"TAB4",#N/A,TRUE,"GENERAL";"TAB5",#N/A,TRUE,"GENERAL"}</definedName>
    <definedName name="uiou" hidden="1">{"TAB1",#N/A,TRUE,"GENERAL";"TAB2",#N/A,TRUE,"GENERAL";"TAB3",#N/A,TRUE,"GENERAL";"TAB4",#N/A,TRUE,"GENERAL";"TAB5",#N/A,TRUE,"GENERAL"}</definedName>
    <definedName name="uir" localSheetId="1" hidden="1">{"via1",#N/A,TRUE,"general";"via2",#N/A,TRUE,"general";"via3",#N/A,TRUE,"general"}</definedName>
    <definedName name="uir" hidden="1">{"via1",#N/A,TRUE,"general";"via2",#N/A,TRUE,"general";"via3",#N/A,TRUE,"general"}</definedName>
    <definedName name="uituii" localSheetId="1" hidden="1">{"TAB1",#N/A,TRUE,"GENERAL";"TAB2",#N/A,TRUE,"GENERAL";"TAB3",#N/A,TRUE,"GENERAL";"TAB4",#N/A,TRUE,"GENERAL";"TAB5",#N/A,TRUE,"GENERAL"}</definedName>
    <definedName name="uituii" hidden="1">{"TAB1",#N/A,TRUE,"GENERAL";"TAB2",#N/A,TRUE,"GENERAL";"TAB3",#N/A,TRUE,"GENERAL";"TAB4",#N/A,TRUE,"GENERAL";"TAB5",#N/A,TRUE,"GENERAL"}</definedName>
    <definedName name="uityjj" localSheetId="1" hidden="1">{"via1",#N/A,TRUE,"general";"via2",#N/A,TRUE,"general";"via3",#N/A,TRUE,"general"}</definedName>
    <definedName name="uityjj" hidden="1">{"via1",#N/A,TRUE,"general";"via2",#N/A,TRUE,"general";"via3",#N/A,TRUE,"general"}</definedName>
    <definedName name="uiufgj" localSheetId="1" hidden="1">{"TAB1",#N/A,TRUE,"GENERAL";"TAB2",#N/A,TRUE,"GENERAL";"TAB3",#N/A,TRUE,"GENERAL";"TAB4",#N/A,TRUE,"GENERAL";"TAB5",#N/A,TRUE,"GENERAL"}</definedName>
    <definedName name="uiufgj" hidden="1">{"TAB1",#N/A,TRUE,"GENERAL";"TAB2",#N/A,TRUE,"GENERAL";"TAB3",#N/A,TRUE,"GENERAL";"TAB4",#N/A,TRUE,"GENERAL";"TAB5",#N/A,TRUE,"GENERAL"}</definedName>
    <definedName name="UIUYI" localSheetId="1"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1">#REF!</definedName>
    <definedName name="Unitarios">#REF!</definedName>
    <definedName name="unj" hidden="1">[18]INST!#REF!</definedName>
    <definedName name="uno" localSheetId="1">'Indicaador por Item'!ERR</definedName>
    <definedName name="uno">[0]!ERR</definedName>
    <definedName name="UOUIV" localSheetId="1" hidden="1">{"TAB1",#N/A,TRUE,"GENERAL";"TAB2",#N/A,TRUE,"GENERAL";"TAB3",#N/A,TRUE,"GENERAL";"TAB4",#N/A,TRUE,"GENERAL";"TAB5",#N/A,TRUE,"GENERAL"}</definedName>
    <definedName name="UOUIV" hidden="1">{"TAB1",#N/A,TRUE,"GENERAL";"TAB2",#N/A,TRUE,"GENERAL";"TAB3",#N/A,TRUE,"GENERAL";"TAB4",#N/A,TRUE,"GENERAL";"TAB5",#N/A,TRUE,"GENERAL"}</definedName>
    <definedName name="uriel" localSheetId="1">'Indicaador por Item'!ERR</definedName>
    <definedName name="uriel">[0]!ERR</definedName>
    <definedName name="uryur" localSheetId="1"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1" hidden="1">{"TAB1",#N/A,TRUE,"GENERAL";"TAB2",#N/A,TRUE,"GENERAL";"TAB3",#N/A,TRUE,"GENERAL";"TAB4",#N/A,TRUE,"GENERAL";"TAB5",#N/A,TRUE,"GENERAL"}</definedName>
    <definedName name="uu" hidden="1">{"TAB1",#N/A,TRUE,"GENERAL";"TAB2",#N/A,TRUE,"GENERAL";"TAB3",#N/A,TRUE,"GENERAL";"TAB4",#N/A,TRUE,"GENERAL";"TAB5",#N/A,TRUE,"GENERAL"}</definedName>
    <definedName name="uuu" localSheetId="1" hidden="1">{"TAB1",#N/A,TRUE,"GENERAL";"TAB2",#N/A,TRUE,"GENERAL";"TAB3",#N/A,TRUE,"GENERAL";"TAB4",#N/A,TRUE,"GENERAL";"TAB5",#N/A,TRUE,"GENERAL"}</definedName>
    <definedName name="uuu" hidden="1">{"TAB1",#N/A,TRUE,"GENERAL";"TAB2",#N/A,TRUE,"GENERAL";"TAB3",#N/A,TRUE,"GENERAL";"TAB4",#N/A,TRUE,"GENERAL";"TAB5",#N/A,TRUE,"GENERAL"}</definedName>
    <definedName name="uuuuo" localSheetId="1" hidden="1">{"TAB1",#N/A,TRUE,"GENERAL";"TAB2",#N/A,TRUE,"GENERAL";"TAB3",#N/A,TRUE,"GENERAL";"TAB4",#N/A,TRUE,"GENERAL";"TAB5",#N/A,TRUE,"GENERAL"}</definedName>
    <definedName name="uuuuo" hidden="1">{"TAB1",#N/A,TRUE,"GENERAL";"TAB2",#N/A,TRUE,"GENERAL";"TAB3",#N/A,TRUE,"GENERAL";"TAB4",#N/A,TRUE,"GENERAL";"TAB5",#N/A,TRUE,"GENERAL"}</definedName>
    <definedName name="uuuuuj" localSheetId="1" hidden="1">{"via1",#N/A,TRUE,"general";"via2",#N/A,TRUE,"general";"via3",#N/A,TRUE,"general"}</definedName>
    <definedName name="uuuuuj" hidden="1">{"via1",#N/A,TRUE,"general";"via2",#N/A,TRUE,"general";"via3",#N/A,TRUE,"general"}</definedName>
    <definedName name="uv">375000</definedName>
    <definedName name="uwkap" localSheetId="1" hidden="1">{"TAB1",#N/A,TRUE,"GENERAL";"TAB2",#N/A,TRUE,"GENERAL";"TAB3",#N/A,TRUE,"GENERAL";"TAB4",#N/A,TRUE,"GENERAL";"TAB5",#N/A,TRUE,"GENERAL"}</definedName>
    <definedName name="uwkap" hidden="1">{"TAB1",#N/A,TRUE,"GENERAL";"TAB2",#N/A,TRUE,"GENERAL";"TAB3",#N/A,TRUE,"GENERAL";"TAB4",#N/A,TRUE,"GENERAL";"TAB5",#N/A,TRUE,"GENERAL"}</definedName>
    <definedName name="uyiyiy" localSheetId="1" hidden="1">{"TAB1",#N/A,TRUE,"GENERAL";"TAB2",#N/A,TRUE,"GENERAL";"TAB3",#N/A,TRUE,"GENERAL";"TAB4",#N/A,TRUE,"GENERAL";"TAB5",#N/A,TRUE,"GENERAL"}</definedName>
    <definedName name="uyiyiy" hidden="1">{"TAB1",#N/A,TRUE,"GENERAL";"TAB2",#N/A,TRUE,"GENERAL";"TAB3",#N/A,TRUE,"GENERAL";"TAB4",#N/A,TRUE,"GENERAL";"TAB5",#N/A,TRUE,"GENERAL"}</definedName>
    <definedName name="uytu" localSheetId="1" hidden="1">{"TAB1",#N/A,TRUE,"GENERAL";"TAB2",#N/A,TRUE,"GENERAL";"TAB3",#N/A,TRUE,"GENERAL";"TAB4",#N/A,TRUE,"GENERAL";"TAB5",#N/A,TRUE,"GENERAL"}</definedName>
    <definedName name="uytu" hidden="1">{"TAB1",#N/A,TRUE,"GENERAL";"TAB2",#N/A,TRUE,"GENERAL";"TAB3",#N/A,TRUE,"GENERAL";"TAB4",#N/A,TRUE,"GENERAL";"TAB5",#N/A,TRUE,"GENERAL"}</definedName>
    <definedName name="uyur" localSheetId="1" hidden="1">{"via1",#N/A,TRUE,"general";"via2",#N/A,TRUE,"general";"via3",#N/A,TRUE,"general"}</definedName>
    <definedName name="uyur" hidden="1">{"via1",#N/A,TRUE,"general";"via2",#N/A,TRUE,"general";"via3",#N/A,TRUE,"general"}</definedName>
    <definedName name="v" localSheetId="1" hidden="1">{"TAB1",#N/A,TRUE,"GENERAL";"TAB2",#N/A,TRUE,"GENERAL";"TAB3",#N/A,TRUE,"GENERAL";"TAB4",#N/A,TRUE,"GENERAL";"TAB5",#N/A,TRUE,"GENERAL"}</definedName>
    <definedName name="v" hidden="1">{"TAB1",#N/A,TRUE,"GENERAL";"TAB2",#N/A,TRUE,"GENERAL";"TAB3",#N/A,TRUE,"GENERAL";"TAB4",#N/A,TRUE,"GENERAL";"TAB5",#N/A,TRUE,"GENERAL"}</definedName>
    <definedName name="VALDES" localSheetId="1">#REF!</definedName>
    <definedName name="VALDES">#REF!</definedName>
    <definedName name="valor1" localSheetId="1">#REF!</definedName>
    <definedName name="valor1">#REF!</definedName>
    <definedName name="valor2" localSheetId="1">#REF!</definedName>
    <definedName name="valor2">#REF!</definedName>
    <definedName name="VALOR3" localSheetId="1">#REF!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1"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1" hidden="1">{"via1",#N/A,TRUE,"general";"via2",#N/A,TRUE,"general";"via3",#N/A,TRUE,"general"}</definedName>
    <definedName name="vdfvuio" hidden="1">{"via1",#N/A,TRUE,"general";"via2",#N/A,TRUE,"general";"via3",#N/A,TRUE,"general"}</definedName>
    <definedName name="vdsvnj" localSheetId="1" hidden="1">{"via1",#N/A,TRUE,"general";"via2",#N/A,TRUE,"general";"via3",#N/A,TRUE,"general"}</definedName>
    <definedName name="vdsvnj" hidden="1">{"via1",#N/A,TRUE,"general";"via2",#N/A,TRUE,"general";"via3",#N/A,TRUE,"general"}</definedName>
    <definedName name="VentaAiu" localSheetId="1">#REF!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1" hidden="1">{"via1",#N/A,TRUE,"general";"via2",#N/A,TRUE,"general";"via3",#N/A,TRUE,"general"}</definedName>
    <definedName name="vfbgnhyt" hidden="1">{"via1",#N/A,TRUE,"general";"via2",#N/A,TRUE,"general";"via3",#N/A,TRUE,"general"}</definedName>
    <definedName name="vfh">'[76]7422CW00'!#REF!</definedName>
    <definedName name="VFR">#REF!</definedName>
    <definedName name="vfvdv" localSheetId="1" hidden="1">{"TAB1",#N/A,TRUE,"GENERAL";"TAB2",#N/A,TRUE,"GENERAL";"TAB3",#N/A,TRUE,"GENERAL";"TAB4",#N/A,TRUE,"GENERAL";"TAB5",#N/A,TRUE,"GENERAL"}</definedName>
    <definedName name="vfvdv" hidden="1">{"TAB1",#N/A,TRUE,"GENERAL";"TAB2",#N/A,TRUE,"GENERAL";"TAB3",#N/A,TRUE,"GENERAL";"TAB4",#N/A,TRUE,"GENERAL";"TAB5",#N/A,TRUE,"GENERAL"}</definedName>
    <definedName name="vfvf" localSheetId="1"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1" hidden="1">{"via1",#N/A,TRUE,"general";"via2",#N/A,TRUE,"general";"via3",#N/A,TRUE,"general"}</definedName>
    <definedName name="vk" hidden="1">{"via1",#N/A,TRUE,"general";"via2",#N/A,TRUE,"general";"via3",#N/A,TRUE,"general"}</definedName>
    <definedName name="vnbvxb" localSheetId="1" hidden="1">{"via1",#N/A,TRUE,"general";"via2",#N/A,TRUE,"general";"via3",#N/A,TRUE,"general"}</definedName>
    <definedName name="vnbvxb" hidden="1">{"via1",#N/A,TRUE,"general";"via2",#N/A,TRUE,"general";"via3",#N/A,TRUE,"general"}</definedName>
    <definedName name="VNVBN" localSheetId="1"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1"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1" hidden="1">{"via1",#N/A,TRUE,"general";"via2",#N/A,TRUE,"general";"via3",#N/A,TRUE,"general"}</definedName>
    <definedName name="vt" hidden="1">{"via1",#N/A,TRUE,"general";"via2",#N/A,TRUE,"general";"via3",#N/A,TRUE,"general"}</definedName>
    <definedName name="vutil">#REF!</definedName>
    <definedName name="vvcxv" localSheetId="1"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1">#REF!</definedName>
    <definedName name="VVV">#REF!</definedName>
    <definedName name="vvvvt" localSheetId="1" hidden="1">{"via1",#N/A,TRUE,"general";"via2",#N/A,TRUE,"general";"via3",#N/A,TRUE,"general"}</definedName>
    <definedName name="vvvvt" hidden="1">{"via1",#N/A,TRUE,"general";"via2",#N/A,TRUE,"general";"via3",#N/A,TRUE,"general"}</definedName>
    <definedName name="vvvvvvf" localSheetId="1" hidden="1">{"via1",#N/A,TRUE,"general";"via2",#N/A,TRUE,"general";"via3",#N/A,TRUE,"general"}</definedName>
    <definedName name="vvvvvvf" hidden="1">{"via1",#N/A,TRUE,"general";"via2",#N/A,TRUE,"general";"via3",#N/A,TRUE,"general"}</definedName>
    <definedName name="vy" localSheetId="1" hidden="1">{"TAB1",#N/A,TRUE,"GENERAL";"TAB2",#N/A,TRUE,"GENERAL";"TAB3",#N/A,TRUE,"GENERAL";"TAB4",#N/A,TRUE,"GENERAL";"TAB5",#N/A,TRUE,"GENERAL"}</definedName>
    <definedName name="vy" hidden="1">{"TAB1",#N/A,TRUE,"GENERAL";"TAB2",#N/A,TRUE,"GENERAL";"TAB3",#N/A,TRUE,"GENERAL";"TAB4",#N/A,TRUE,"GENERAL";"TAB5",#N/A,TRUE,"GENERAL"}</definedName>
    <definedName name="w2w2w" localSheetId="1"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1">'[37]Res-Accide-10'!#REF!</definedName>
    <definedName name="WDFSDF">'[37]Res-Accide-10'!#REF!</definedName>
    <definedName name="wedw">#REF!</definedName>
    <definedName name="WEFWE" localSheetId="1">'[37]Res-Accide-10'!#REF!</definedName>
    <definedName name="WEFWE">'[37]Res-Accide-10'!#REF!</definedName>
    <definedName name="WER">'[37]Res-Accide-10'!$S$2:$S$7</definedName>
    <definedName name="werew" localSheetId="1" hidden="1">{"TAB1",#N/A,TRUE,"GENERAL";"TAB2",#N/A,TRUE,"GENERAL";"TAB3",#N/A,TRUE,"GENERAL";"TAB4",#N/A,TRUE,"GENERAL";"TAB5",#N/A,TRUE,"GENERAL"}</definedName>
    <definedName name="werew" hidden="1">{"TAB1",#N/A,TRUE,"GENERAL";"TAB2",#N/A,TRUE,"GENERAL";"TAB3",#N/A,TRUE,"GENERAL";"TAB4",#N/A,TRUE,"GENERAL";"TAB5",#N/A,TRUE,"GENERAL"}</definedName>
    <definedName name="WEREWR" localSheetId="1" hidden="1">{"via1",#N/A,TRUE,"general";"via2",#N/A,TRUE,"general";"via3",#N/A,TRUE,"general"}</definedName>
    <definedName name="WEREWR" hidden="1">{"via1",#N/A,TRUE,"general";"via2",#N/A,TRUE,"general";"via3",#N/A,TRUE,"general"}</definedName>
    <definedName name="werfdsf" localSheetId="1" hidden="1">{"TAB1",#N/A,TRUE,"GENERAL";"TAB2",#N/A,TRUE,"GENERAL";"TAB3",#N/A,TRUE,"GENERAL";"TAB4",#N/A,TRUE,"GENERAL";"TAB5",#N/A,TRUE,"GENERAL"}</definedName>
    <definedName name="werfdsf" hidden="1">{"TAB1",#N/A,TRUE,"GENERAL";"TAB2",#N/A,TRUE,"GENERAL";"TAB3",#N/A,TRUE,"GENERAL";"TAB4",#N/A,TRUE,"GENERAL";"TAB5",#N/A,TRUE,"GENERAL"}</definedName>
    <definedName name="werh" localSheetId="1" hidden="1">{"via1",#N/A,TRUE,"general";"via2",#N/A,TRUE,"general";"via3",#N/A,TRUE,"general"}</definedName>
    <definedName name="werh" hidden="1">{"via1",#N/A,TRUE,"general";"via2",#N/A,TRUE,"general";"via3",#N/A,TRUE,"general"}</definedName>
    <definedName name="wersfdfrguyo" localSheetId="1" hidden="1">{"via1",#N/A,TRUE,"general";"via2",#N/A,TRUE,"general";"via3",#N/A,TRUE,"general"}</definedName>
    <definedName name="wersfdfrguyo" hidden="1">{"via1",#N/A,TRUE,"general";"via2",#N/A,TRUE,"general";"via3",#N/A,TRUE,"general"}</definedName>
    <definedName name="werwr" localSheetId="1" hidden="1">{"via1",#N/A,TRUE,"general";"via2",#N/A,TRUE,"general";"via3",#N/A,TRUE,"general"}</definedName>
    <definedName name="werwr" hidden="1">{"via1",#N/A,TRUE,"general";"via2",#N/A,TRUE,"general";"via3",#N/A,TRUE,"general"}</definedName>
    <definedName name="WERWVN" localSheetId="1" hidden="1">{"TAB1",#N/A,TRUE,"GENERAL";"TAB2",#N/A,TRUE,"GENERAL";"TAB3",#N/A,TRUE,"GENERAL";"TAB4",#N/A,TRUE,"GENERAL";"TAB5",#N/A,TRUE,"GENERAL"}</definedName>
    <definedName name="WERWVN" hidden="1">{"TAB1",#N/A,TRUE,"GENERAL";"TAB2",#N/A,TRUE,"GENERAL";"TAB3",#N/A,TRUE,"GENERAL";"TAB4",#N/A,TRUE,"GENERAL";"TAB5",#N/A,TRUE,"GENERAL"}</definedName>
    <definedName name="wetrew" localSheetId="1" hidden="1">{"via1",#N/A,TRUE,"general";"via2",#N/A,TRUE,"general";"via3",#N/A,TRUE,"general"}</definedName>
    <definedName name="wetrew" hidden="1">{"via1",#N/A,TRUE,"general";"via2",#N/A,TRUE,"general";"via3",#N/A,TRUE,"general"}</definedName>
    <definedName name="wettt" localSheetId="1" hidden="1">{"via1",#N/A,TRUE,"general";"via2",#N/A,TRUE,"general";"via3",#N/A,TRUE,"general"}</definedName>
    <definedName name="wettt" hidden="1">{"via1",#N/A,TRUE,"general";"via2",#N/A,TRUE,"general";"via3",#N/A,TRUE,"general"}</definedName>
    <definedName name="wetwretd" localSheetId="1" hidden="1">{"via1",#N/A,TRUE,"general";"via2",#N/A,TRUE,"general";"via3",#N/A,TRUE,"general"}</definedName>
    <definedName name="wetwretd" hidden="1">{"via1",#N/A,TRUE,"general";"via2",#N/A,TRUE,"general";"via3",#N/A,TRUE,"general"}</definedName>
    <definedName name="wew" localSheetId="1" hidden="1">{"via1",#N/A,TRUE,"general";"via2",#N/A,TRUE,"general";"via3",#N/A,TRUE,"general"}</definedName>
    <definedName name="wew" hidden="1">{"via1",#N/A,TRUE,"general";"via2",#N/A,TRUE,"general";"via3",#N/A,TRUE,"general"}</definedName>
    <definedName name="wffag" localSheetId="1" hidden="1">{"via1",#N/A,TRUE,"general";"via2",#N/A,TRUE,"general";"via3",#N/A,TRUE,"general"}</definedName>
    <definedName name="wffag" hidden="1">{"via1",#N/A,TRUE,"general";"via2",#N/A,TRUE,"general";"via3",#N/A,TRUE,"general"}</definedName>
    <definedName name="WILSON" localSheetId="1">'[37]Res-Accide-10'!#REF!</definedName>
    <definedName name="WILSON">'[37]Res-Accide-10'!#REF!</definedName>
    <definedName name="WQ">#REF!</definedName>
    <definedName name="WQEEWQ" localSheetId="1"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1"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1" hidden="1">{"via1",#N/A,TRUE,"general";"via2",#N/A,TRUE,"general";"via3",#N/A,TRUE,"general"}</definedName>
    <definedName name="wrn.via." hidden="1">{"via1",#N/A,TRUE,"general";"via2",#N/A,TRUE,"general";"via3",#N/A,TRUE,"general"}</definedName>
    <definedName name="wsnhed" localSheetId="1" hidden="1">{"via1",#N/A,TRUE,"general";"via2",#N/A,TRUE,"general";"via3",#N/A,TRUE,"general"}</definedName>
    <definedName name="wsnhed" hidden="1">{"via1",#N/A,TRUE,"general";"via2",#N/A,TRUE,"general";"via3",#N/A,TRUE,"general"}</definedName>
    <definedName name="wswswsqa" localSheetId="1" hidden="1">{"via1",#N/A,TRUE,"general";"via2",#N/A,TRUE,"general";"via3",#N/A,TRUE,"general"}</definedName>
    <definedName name="wswswsqa" hidden="1">{"via1",#N/A,TRUE,"general";"via2",#N/A,TRUE,"general";"via3",#N/A,TRUE,"general"}</definedName>
    <definedName name="WSX">#REF!</definedName>
    <definedName name="Wtot">#REF!</definedName>
    <definedName name="wtt" localSheetId="1"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1" hidden="1">{"via1",#N/A,TRUE,"general";"via2",#N/A,TRUE,"general";"via3",#N/A,TRUE,"general"}</definedName>
    <definedName name="wwded3" hidden="1">{"via1",#N/A,TRUE,"general";"via2",#N/A,TRUE,"general";"via3",#N/A,TRUE,"general"}</definedName>
    <definedName name="wwwwe" localSheetId="1" hidden="1">{"TAB1",#N/A,TRUE,"GENERAL";"TAB2",#N/A,TRUE,"GENERAL";"TAB3",#N/A,TRUE,"GENERAL";"TAB4",#N/A,TRUE,"GENERAL";"TAB5",#N/A,TRUE,"GENERAL"}</definedName>
    <definedName name="wwwwe" hidden="1">{"TAB1",#N/A,TRUE,"GENERAL";"TAB2",#N/A,TRUE,"GENERAL";"TAB3",#N/A,TRUE,"GENERAL";"TAB4",#N/A,TRUE,"GENERAL";"TAB5",#N/A,TRUE,"GENERAL"}</definedName>
    <definedName name="wyty" localSheetId="1" hidden="1">{"via1",#N/A,TRUE,"general";"via2",#N/A,TRUE,"general";"via3",#N/A,TRUE,"general"}</definedName>
    <definedName name="wyty" hidden="1">{"via1",#N/A,TRUE,"general";"via2",#N/A,TRUE,"general";"via3",#N/A,TRUE,"general"}</definedName>
    <definedName name="x">#REF!</definedName>
    <definedName name="xcbvbs" localSheetId="1"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1" hidden="1">{"TAB1",#N/A,TRUE,"GENERAL";"TAB2",#N/A,TRUE,"GENERAL";"TAB3",#N/A,TRUE,"GENERAL";"TAB4",#N/A,TRUE,"GENERAL";"TAB5",#N/A,TRUE,"GENERAL"}</definedName>
    <definedName name="xsxs" hidden="1">{"TAB1",#N/A,TRUE,"GENERAL";"TAB2",#N/A,TRUE,"GENERAL";"TAB3",#N/A,TRUE,"GENERAL";"TAB4",#N/A,TRUE,"GENERAL";"TAB5",#N/A,TRUE,"GENERAL"}</definedName>
    <definedName name="XX" localSheetId="1">#REF!</definedName>
    <definedName name="XX">#REF!</definedName>
    <definedName name="xxfg" localSheetId="1" hidden="1">{"via1",#N/A,TRUE,"general";"via2",#N/A,TRUE,"general";"via3",#N/A,TRUE,"general"}</definedName>
    <definedName name="xxfg" hidden="1">{"via1",#N/A,TRUE,"general";"via2",#N/A,TRUE,"general";"via3",#N/A,TRUE,"general"}</definedName>
    <definedName name="XXXX" hidden="1">#REF!</definedName>
    <definedName name="xxxxx">[113]!absc</definedName>
    <definedName name="xxxxxds" localSheetId="1"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1">#REF!</definedName>
    <definedName name="XXXXXXXXXX">#REF!</definedName>
    <definedName name="xxxxxxxxxx29" localSheetId="1" hidden="1">{"via1",#N/A,TRUE,"general";"via2",#N/A,TRUE,"general";"via3",#N/A,TRUE,"general"}</definedName>
    <definedName name="xxxxxxxxxx29" hidden="1">{"via1",#N/A,TRUE,"general";"via2",#N/A,TRUE,"general";"via3",#N/A,TRUE,"general"}</definedName>
    <definedName name="XXXXXXXXXXXX" localSheetId="1">#REF!</definedName>
    <definedName name="XXXXXXXXXXXX">#REF!</definedName>
    <definedName name="XZS" hidden="1">#REF!</definedName>
    <definedName name="XZXZV" localSheetId="1" hidden="1">{"via1",#N/A,TRUE,"general";"via2",#N/A,TRUE,"general";"via3",#N/A,TRUE,"general"}</definedName>
    <definedName name="XZXZV" hidden="1">{"via1",#N/A,TRUE,"general";"via2",#N/A,TRUE,"general";"via3",#N/A,TRUE,"general"}</definedName>
    <definedName name="Y">[26]!absc</definedName>
    <definedName name="y6y6" localSheetId="1" hidden="1">{"via1",#N/A,TRUE,"general";"via2",#N/A,TRUE,"general";"via3",#N/A,TRUE,"general"}</definedName>
    <definedName name="y6y6" hidden="1">{"via1",#N/A,TRUE,"general";"via2",#N/A,TRUE,"general";"via3",#N/A,TRUE,"general"}</definedName>
    <definedName name="YA" localSheetId="1">#REF!</definedName>
    <definedName name="YA">#REF!</definedName>
    <definedName name="yery" localSheetId="1" hidden="1">{"via1",#N/A,TRUE,"general";"via2",#N/A,TRUE,"general";"via3",#N/A,TRUE,"general"}</definedName>
    <definedName name="yery" hidden="1">{"via1",#N/A,TRUE,"general";"via2",#N/A,TRUE,"general";"via3",#N/A,TRUE,"general"}</definedName>
    <definedName name="YHN">#REF!</definedName>
    <definedName name="yhy" localSheetId="1"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1"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1" hidden="1">{"via1",#N/A,TRUE,"general";"via2",#N/A,TRUE,"general";"via3",#N/A,TRUE,"general"}</definedName>
    <definedName name="yrey" hidden="1">{"via1",#N/A,TRUE,"general";"via2",#N/A,TRUE,"general";"via3",#N/A,TRUE,"general"}</definedName>
    <definedName name="yry" localSheetId="1" hidden="1">{"via1",#N/A,TRUE,"general";"via2",#N/A,TRUE,"general";"via3",#N/A,TRUE,"general"}</definedName>
    <definedName name="yry" hidden="1">{"via1",#N/A,TRUE,"general";"via2",#N/A,TRUE,"general";"via3",#N/A,TRUE,"general"}</definedName>
    <definedName name="YT">#REF!</definedName>
    <definedName name="ytj" localSheetId="1" hidden="1">{"TAB1",#N/A,TRUE,"GENERAL";"TAB2",#N/A,TRUE,"GENERAL";"TAB3",#N/A,TRUE,"GENERAL";"TAB4",#N/A,TRUE,"GENERAL";"TAB5",#N/A,TRUE,"GENERAL"}</definedName>
    <definedName name="ytj" hidden="1">{"TAB1",#N/A,TRUE,"GENERAL";"TAB2",#N/A,TRUE,"GENERAL";"TAB3",#N/A,TRUE,"GENERAL";"TAB4",#N/A,TRUE,"GENERAL";"TAB5",#N/A,TRUE,"GENERAL"}</definedName>
    <definedName name="ytjt6" localSheetId="1" hidden="1">{"via1",#N/A,TRUE,"general";"via2",#N/A,TRUE,"general";"via3",#N/A,TRUE,"general"}</definedName>
    <definedName name="ytjt6" hidden="1">{"via1",#N/A,TRUE,"general";"via2",#N/A,TRUE,"general";"via3",#N/A,TRUE,"general"}</definedName>
    <definedName name="ytrwyr" localSheetId="1" hidden="1">{"TAB1",#N/A,TRUE,"GENERAL";"TAB2",#N/A,TRUE,"GENERAL";"TAB3",#N/A,TRUE,"GENERAL";"TAB4",#N/A,TRUE,"GENERAL";"TAB5",#N/A,TRUE,"GENERAL"}</definedName>
    <definedName name="ytrwyr" hidden="1">{"TAB1",#N/A,TRUE,"GENERAL";"TAB2",#N/A,TRUE,"GENERAL";"TAB3",#N/A,TRUE,"GENERAL";"TAB4",#N/A,TRUE,"GENERAL";"TAB5",#N/A,TRUE,"GENERAL"}</definedName>
    <definedName name="ytry" localSheetId="1" hidden="1">{"via1",#N/A,TRUE,"general";"via2",#N/A,TRUE,"general";"via3",#N/A,TRUE,"general"}</definedName>
    <definedName name="ytry" hidden="1">{"via1",#N/A,TRUE,"general";"via2",#N/A,TRUE,"general";"via3",#N/A,TRUE,"general"}</definedName>
    <definedName name="ytryrty" localSheetId="1" hidden="1">{"via1",#N/A,TRUE,"general";"via2",#N/A,TRUE,"general";"via3",#N/A,TRUE,"general"}</definedName>
    <definedName name="ytryrty" hidden="1">{"via1",#N/A,TRUE,"general";"via2",#N/A,TRUE,"general";"via3",#N/A,TRUE,"general"}</definedName>
    <definedName name="YTRYUYT" localSheetId="1" hidden="1">{"TAB1",#N/A,TRUE,"GENERAL";"TAB2",#N/A,TRUE,"GENERAL";"TAB3",#N/A,TRUE,"GENERAL";"TAB4",#N/A,TRUE,"GENERAL";"TAB5",#N/A,TRUE,"GENERAL"}</definedName>
    <definedName name="YTRYUYT" hidden="1">{"TAB1",#N/A,TRUE,"GENERAL";"TAB2",#N/A,TRUE,"GENERAL";"TAB3",#N/A,TRUE,"GENERAL";"TAB4",#N/A,TRUE,"GENERAL";"TAB5",#N/A,TRUE,"GENERAL"}</definedName>
    <definedName name="ytudfgd" localSheetId="1" hidden="1">{"TAB1",#N/A,TRUE,"GENERAL";"TAB2",#N/A,TRUE,"GENERAL";"TAB3",#N/A,TRUE,"GENERAL";"TAB4",#N/A,TRUE,"GENERAL";"TAB5",#N/A,TRUE,"GENERAL"}</definedName>
    <definedName name="ytudfgd" hidden="1">{"TAB1",#N/A,TRUE,"GENERAL";"TAB2",#N/A,TRUE,"GENERAL";"TAB3",#N/A,TRUE,"GENERAL";"TAB4",#N/A,TRUE,"GENERAL";"TAB5",#N/A,TRUE,"GENERAL"}</definedName>
    <definedName name="yturtu7" localSheetId="1" hidden="1">{"TAB1",#N/A,TRUE,"GENERAL";"TAB2",#N/A,TRUE,"GENERAL";"TAB3",#N/A,TRUE,"GENERAL";"TAB4",#N/A,TRUE,"GENERAL";"TAB5",#N/A,TRUE,"GENERAL"}</definedName>
    <definedName name="yturtu7" hidden="1">{"TAB1",#N/A,TRUE,"GENERAL";"TAB2",#N/A,TRUE,"GENERAL";"TAB3",#N/A,TRUE,"GENERAL";"TAB4",#N/A,TRUE,"GENERAL";"TAB5",#N/A,TRUE,"GENERAL"}</definedName>
    <definedName name="yturu" localSheetId="1" hidden="1">{"TAB1",#N/A,TRUE,"GENERAL";"TAB2",#N/A,TRUE,"GENERAL";"TAB3",#N/A,TRUE,"GENERAL";"TAB4",#N/A,TRUE,"GENERAL";"TAB5",#N/A,TRUE,"GENERAL"}</definedName>
    <definedName name="yturu" hidden="1">{"TAB1",#N/A,TRUE,"GENERAL";"TAB2",#N/A,TRUE,"GENERAL";"TAB3",#N/A,TRUE,"GENERAL";"TAB4",#N/A,TRUE,"GENERAL";"TAB5",#N/A,TRUE,"GENERAL"}</definedName>
    <definedName name="ytuytfgh" localSheetId="1" hidden="1">{"via1",#N/A,TRUE,"general";"via2",#N/A,TRUE,"general";"via3",#N/A,TRUE,"general"}</definedName>
    <definedName name="ytuytfgh" hidden="1">{"via1",#N/A,TRUE,"general";"via2",#N/A,TRUE,"general";"via3",#N/A,TRUE,"general"}</definedName>
    <definedName name="yty" localSheetId="1" hidden="1">{"TAB1",#N/A,TRUE,"GENERAL";"TAB2",#N/A,TRUE,"GENERAL";"TAB3",#N/A,TRUE,"GENERAL";"TAB4",#N/A,TRUE,"GENERAL";"TAB5",#N/A,TRUE,"GENERAL"}</definedName>
    <definedName name="yty" hidden="1">{"TAB1",#N/A,TRUE,"GENERAL";"TAB2",#N/A,TRUE,"GENERAL";"TAB3",#N/A,TRUE,"GENERAL";"TAB4",#N/A,TRUE,"GENERAL";"TAB5",#N/A,TRUE,"GENERAL"}</definedName>
    <definedName name="ytyyh" localSheetId="1" hidden="1">{"via1",#N/A,TRUE,"general";"via2",#N/A,TRUE,"general";"via3",#N/A,TRUE,"general"}</definedName>
    <definedName name="ytyyh" hidden="1">{"via1",#N/A,TRUE,"general";"via2",#N/A,TRUE,"general";"via3",#N/A,TRUE,"general"}</definedName>
    <definedName name="ytzacdfg" localSheetId="1" hidden="1">{"TAB1",#N/A,TRUE,"GENERAL";"TAB2",#N/A,TRUE,"GENERAL";"TAB3",#N/A,TRUE,"GENERAL";"TAB4",#N/A,TRUE,"GENERAL";"TAB5",#N/A,TRUE,"GENERAL"}</definedName>
    <definedName name="ytzacdfg" hidden="1">{"TAB1",#N/A,TRUE,"GENERAL";"TAB2",#N/A,TRUE,"GENERAL";"TAB3",#N/A,TRUE,"GENERAL";"TAB4",#N/A,TRUE,"GENERAL";"TAB5",#N/A,TRUE,"GENERAL"}</definedName>
    <definedName name="yu" localSheetId="1" hidden="1">{"TAB1",#N/A,TRUE,"GENERAL";"TAB2",#N/A,TRUE,"GENERAL";"TAB3",#N/A,TRUE,"GENERAL";"TAB4",#N/A,TRUE,"GENERAL";"TAB5",#N/A,TRUE,"GENERAL"}</definedName>
    <definedName name="yu" hidden="1">{"TAB1",#N/A,TRUE,"GENERAL";"TAB2",#N/A,TRUE,"GENERAL";"TAB3",#N/A,TRUE,"GENERAL";"TAB4",#N/A,TRUE,"GENERAL";"TAB5",#N/A,TRUE,"GENERAL"}</definedName>
    <definedName name="yudre54" localSheetId="1" hidden="1">{"TAB1",#N/A,TRUE,"GENERAL";"TAB2",#N/A,TRUE,"GENERAL";"TAB3",#N/A,TRUE,"GENERAL";"TAB4",#N/A,TRUE,"GENERAL";"TAB5",#N/A,TRUE,"GENERAL"}</definedName>
    <definedName name="yudre54" hidden="1">{"TAB1",#N/A,TRUE,"GENERAL";"TAB2",#N/A,TRUE,"GENERAL";"TAB3",#N/A,TRUE,"GENERAL";"TAB4",#N/A,TRUE,"GENERAL";"TAB5",#N/A,TRUE,"GENERAL"}</definedName>
    <definedName name="yuhgh" localSheetId="1" hidden="1">{"TAB1",#N/A,TRUE,"GENERAL";"TAB2",#N/A,TRUE,"GENERAL";"TAB3",#N/A,TRUE,"GENERAL";"TAB4",#N/A,TRUE,"GENERAL";"TAB5",#N/A,TRUE,"GENERAL"}</definedName>
    <definedName name="yuhgh" hidden="1">{"TAB1",#N/A,TRUE,"GENERAL";"TAB2",#N/A,TRUE,"GENERAL";"TAB3",#N/A,TRUE,"GENERAL";"TAB4",#N/A,TRUE,"GENERAL";"TAB5",#N/A,TRUE,"GENERAL"}</definedName>
    <definedName name="yutu" localSheetId="1" hidden="1">{"via1",#N/A,TRUE,"general";"via2",#N/A,TRUE,"general";"via3",#N/A,TRUE,"general"}</definedName>
    <definedName name="yutu" hidden="1">{"via1",#N/A,TRUE,"general";"via2",#N/A,TRUE,"general";"via3",#N/A,TRUE,"general"}</definedName>
    <definedName name="yuuiiy" localSheetId="1" hidden="1">{"via1",#N/A,TRUE,"general";"via2",#N/A,TRUE,"general";"via3",#N/A,TRUE,"general"}</definedName>
    <definedName name="yuuiiy" hidden="1">{"via1",#N/A,TRUE,"general";"via2",#N/A,TRUE,"general";"via3",#N/A,TRUE,"general"}</definedName>
    <definedName name="yuuuuuu" localSheetId="1" hidden="1">{"via1",#N/A,TRUE,"general";"via2",#N/A,TRUE,"general";"via3",#N/A,TRUE,"general"}</definedName>
    <definedName name="yuuuuuu" hidden="1">{"via1",#N/A,TRUE,"general";"via2",#N/A,TRUE,"general";"via3",#N/A,TRUE,"general"}</definedName>
    <definedName name="yy" localSheetId="1" hidden="1">{"via1",#N/A,TRUE,"general";"via2",#N/A,TRUE,"general";"via3",#N/A,TRUE,"general"}</definedName>
    <definedName name="yy" hidden="1">{"via1",#N/A,TRUE,"general";"via2",#N/A,TRUE,"general";"via3",#N/A,TRUE,"general"}</definedName>
    <definedName name="yyy" localSheetId="1" hidden="1">{"TAB1",#N/A,TRUE,"GENERAL";"TAB2",#N/A,TRUE,"GENERAL";"TAB3",#N/A,TRUE,"GENERAL";"TAB4",#N/A,TRUE,"GENERAL";"TAB5",#N/A,TRUE,"GENERAL"}</definedName>
    <definedName name="yyy" hidden="1">{"TAB1",#N/A,TRUE,"GENERAL";"TAB2",#N/A,TRUE,"GENERAL";"TAB3",#N/A,TRUE,"GENERAL";"TAB4",#N/A,TRUE,"GENERAL";"TAB5",#N/A,TRUE,"GENERAL"}</definedName>
    <definedName name="yyyuh" localSheetId="1" hidden="1">{"TAB1",#N/A,TRUE,"GENERAL";"TAB2",#N/A,TRUE,"GENERAL";"TAB3",#N/A,TRUE,"GENERAL";"TAB4",#N/A,TRUE,"GENERAL";"TAB5",#N/A,TRUE,"GENERAL"}</definedName>
    <definedName name="yyyuh" hidden="1">{"TAB1",#N/A,TRUE,"GENERAL";"TAB2",#N/A,TRUE,"GENERAL";"TAB3",#N/A,TRUE,"GENERAL";"TAB4",#N/A,TRUE,"GENERAL";"TAB5",#N/A,TRUE,"GENERAL"}</definedName>
    <definedName name="yyyyhhh" localSheetId="1" hidden="1">{"TAB1",#N/A,TRUE,"GENERAL";"TAB2",#N/A,TRUE,"GENERAL";"TAB3",#N/A,TRUE,"GENERAL";"TAB4",#N/A,TRUE,"GENERAL";"TAB5",#N/A,TRUE,"GENERAL"}</definedName>
    <definedName name="yyyyhhh" hidden="1">{"TAB1",#N/A,TRUE,"GENERAL";"TAB2",#N/A,TRUE,"GENERAL";"TAB3",#N/A,TRUE,"GENERAL";"TAB4",#N/A,TRUE,"GENERAL";"TAB5",#N/A,TRUE,"GENERAL"}</definedName>
    <definedName name="yyyyyf" localSheetId="1"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1" hidden="1">{"via1",#N/A,TRUE,"general";"via2",#N/A,TRUE,"general";"via3",#N/A,TRUE,"general"}</definedName>
    <definedName name="zdervr" hidden="1">{"via1",#N/A,TRUE,"general";"via2",#N/A,TRUE,"general";"via3",#N/A,TRUE,"general"}</definedName>
    <definedName name="ZDF" localSheetId="1">#REF!</definedName>
    <definedName name="ZDF">#REF!</definedName>
    <definedName name="ZONA1">#REF!</definedName>
    <definedName name="ZONA3">#REF!</definedName>
    <definedName name="ZONA4">#REF!</definedName>
    <definedName name="zx" localSheetId="1">'Indicaador por Item'!ERR</definedName>
    <definedName name="zx">[0]!ERR</definedName>
    <definedName name="zxczds" localSheetId="1" hidden="1">{"TAB1",#N/A,TRUE,"GENERAL";"TAB2",#N/A,TRUE,"GENERAL";"TAB3",#N/A,TRUE,"GENERAL";"TAB4",#N/A,TRUE,"GENERAL";"TAB5",#N/A,TRUE,"GENERAL"}</definedName>
    <definedName name="zxczds" hidden="1">{"TAB1",#N/A,TRUE,"GENERAL";"TAB2",#N/A,TRUE,"GENERAL";"TAB3",#N/A,TRUE,"GENERAL";"TAB4",#N/A,TRUE,"GENERAL";"TAB5",#N/A,TRUE,"GENERAL"}</definedName>
    <definedName name="zxsdftyu" localSheetId="1" hidden="1">{"via1",#N/A,TRUE,"general";"via2",#N/A,TRUE,"general";"via3",#N/A,TRUE,"general"}</definedName>
    <definedName name="zxsdftyu" hidden="1">{"via1",#N/A,TRUE,"general";"via2",#N/A,TRUE,"general";"via3",#N/A,TRUE,"general"}</definedName>
    <definedName name="zxvxczv" localSheetId="1" hidden="1">{"via1",#N/A,TRUE,"general";"via2",#N/A,TRUE,"general";"via3",#N/A,TRUE,"general"}</definedName>
    <definedName name="zxvxczv" hidden="1">{"via1",#N/A,TRUE,"general";"via2",#N/A,TRUE,"general";"via3",#N/A,TRUE,"general"}</definedName>
    <definedName name="ZZZZZZZZZZZ" localSheetId="1">'[51]A. P. U.'!#REF!</definedName>
    <definedName name="ZZZZZZZZZZZ">'[51]A. P. U.'!#REF!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39" i="277" l="1"/>
  <c r="G38" i="277"/>
  <c r="G37" i="277"/>
  <c r="G36" i="277"/>
  <c r="G35" i="277"/>
  <c r="G34" i="277"/>
  <c r="G33" i="277"/>
  <c r="G32" i="277"/>
  <c r="G31" i="277"/>
  <c r="G30" i="277"/>
  <c r="F43" i="276"/>
  <c r="F37" i="276"/>
  <c r="G41" i="276"/>
  <c r="G40" i="276"/>
  <c r="G39" i="276"/>
  <c r="G42" i="276" s="1"/>
  <c r="G35" i="276"/>
  <c r="G34" i="276"/>
  <c r="G33" i="276"/>
  <c r="G31" i="276"/>
  <c r="G30" i="276"/>
  <c r="G36" i="276" l="1"/>
  <c r="G37" i="276" s="1"/>
  <c r="G43" i="276" s="1"/>
  <c r="G40" i="277"/>
  <c r="G14" i="275"/>
  <c r="G13" i="275"/>
  <c r="G12" i="275"/>
  <c r="G10" i="275"/>
  <c r="G9" i="275"/>
  <c r="G8" i="275"/>
  <c r="G6" i="275"/>
  <c r="G5" i="275"/>
  <c r="G16" i="275" s="1"/>
  <c r="H41" i="274"/>
  <c r="H40" i="274"/>
  <c r="I40" i="274" s="1"/>
  <c r="H38" i="274"/>
  <c r="I38" i="274" s="1"/>
  <c r="H37" i="274"/>
  <c r="H35" i="274"/>
  <c r="I35" i="274" s="1"/>
  <c r="H34" i="274"/>
  <c r="I34" i="274" s="1"/>
  <c r="H33" i="274"/>
  <c r="I33" i="274" s="1"/>
  <c r="H32" i="274"/>
  <c r="I32" i="274" s="1"/>
  <c r="E31" i="274"/>
  <c r="H31" i="274" s="1"/>
  <c r="H29" i="274"/>
  <c r="I29" i="274" s="1"/>
  <c r="I28" i="274" s="1"/>
  <c r="H27" i="274"/>
  <c r="I27" i="274" s="1"/>
  <c r="H26" i="274"/>
  <c r="I26" i="274" s="1"/>
  <c r="H25" i="274"/>
  <c r="I25" i="274" s="1"/>
  <c r="H24" i="274"/>
  <c r="H22" i="274"/>
  <c r="H20" i="274"/>
  <c r="I20" i="274" s="1"/>
  <c r="I19" i="274" s="1"/>
  <c r="H19" i="274"/>
  <c r="H18" i="274"/>
  <c r="I18" i="274" s="1"/>
  <c r="H17" i="274"/>
  <c r="H16" i="274"/>
  <c r="I16" i="274" s="1"/>
  <c r="I36" i="274" l="1"/>
  <c r="I37" i="274"/>
  <c r="H36" i="274"/>
  <c r="I24" i="274"/>
  <c r="H23" i="274"/>
  <c r="I22" i="274"/>
  <c r="I21" i="274" s="1"/>
  <c r="H21" i="274"/>
  <c r="G45" i="277"/>
  <c r="G44" i="277"/>
  <c r="G43" i="277"/>
  <c r="G21" i="275"/>
  <c r="G20" i="275"/>
  <c r="G19" i="275"/>
  <c r="H39" i="274"/>
  <c r="I41" i="274"/>
  <c r="I39" i="274" s="1"/>
  <c r="I17" i="274"/>
  <c r="H15" i="274"/>
  <c r="G48" i="276"/>
  <c r="G46" i="276"/>
  <c r="G50" i="276" s="1"/>
  <c r="G51" i="276" s="1"/>
  <c r="G47" i="276"/>
  <c r="I15" i="274"/>
  <c r="I23" i="274"/>
  <c r="H28" i="274"/>
  <c r="I31" i="274"/>
  <c r="I30" i="274" s="1"/>
  <c r="H30" i="274"/>
  <c r="G47" i="277" l="1"/>
  <c r="G48" i="277" s="1"/>
  <c r="G24" i="275"/>
  <c r="H42" i="274"/>
  <c r="H43" i="274" s="1"/>
  <c r="I42" i="274"/>
  <c r="I43" i="274" s="1"/>
  <c r="I44" i="274" s="1"/>
  <c r="I46" i="274" s="1"/>
  <c r="I50" i="274" l="1"/>
  <c r="I51" i="274"/>
  <c r="I49" i="274"/>
  <c r="I54" i="274" l="1"/>
  <c r="M75" i="268" l="1"/>
  <c r="O75" i="268" s="1"/>
  <c r="O76" i="268" s="1"/>
  <c r="M66" i="268"/>
  <c r="O66" i="268" s="1"/>
  <c r="O67" i="268" s="1"/>
  <c r="M55" i="268"/>
  <c r="L55" i="268"/>
  <c r="C55" i="268"/>
  <c r="M46" i="268"/>
  <c r="O70" i="268" l="1"/>
  <c r="O71" i="268"/>
  <c r="O69" i="268"/>
  <c r="O55" i="268"/>
  <c r="M35" i="268"/>
  <c r="L35" i="268"/>
  <c r="M25" i="268"/>
  <c r="O35" i="268" l="1"/>
  <c r="O72" i="268"/>
  <c r="E46" i="272"/>
  <c r="G50" i="272"/>
  <c r="G49" i="272"/>
  <c r="G48" i="272"/>
  <c r="F45" i="272"/>
  <c r="G44" i="272"/>
  <c r="G43" i="272"/>
  <c r="G40" i="272"/>
  <c r="G39" i="272"/>
  <c r="G45" i="272" s="1"/>
  <c r="F37" i="272"/>
  <c r="F46" i="272" s="1"/>
  <c r="F52" i="272" s="1"/>
  <c r="G36" i="272"/>
  <c r="G37" i="272" s="1"/>
  <c r="G46" i="272" s="1"/>
  <c r="G52" i="272" s="1"/>
  <c r="G34" i="272"/>
  <c r="G33" i="272"/>
  <c r="G32" i="272"/>
  <c r="G31" i="272"/>
  <c r="H42" i="273"/>
  <c r="H41" i="273"/>
  <c r="H40" i="273"/>
  <c r="H43" i="273" s="1"/>
  <c r="H38" i="273"/>
  <c r="H37" i="273"/>
  <c r="H36" i="273"/>
  <c r="H35" i="273"/>
  <c r="H39" i="273" s="1"/>
  <c r="H32" i="273"/>
  <c r="H31" i="273"/>
  <c r="H30" i="273"/>
  <c r="H33" i="273" s="1"/>
  <c r="H44" i="273" s="1"/>
  <c r="H29" i="273"/>
  <c r="H28" i="273"/>
  <c r="G53" i="271"/>
  <c r="G52" i="271"/>
  <c r="G51" i="271"/>
  <c r="G54" i="271" s="1"/>
  <c r="G47" i="271"/>
  <c r="G46" i="271"/>
  <c r="G45" i="271"/>
  <c r="G43" i="271"/>
  <c r="G42" i="271"/>
  <c r="G48" i="271" s="1"/>
  <c r="G39" i="271"/>
  <c r="G38" i="271"/>
  <c r="G37" i="271"/>
  <c r="G36" i="271"/>
  <c r="G40" i="271" s="1"/>
  <c r="G49" i="271" s="1"/>
  <c r="G55" i="271" s="1"/>
  <c r="G35" i="271"/>
  <c r="G34" i="271"/>
  <c r="G33" i="271"/>
  <c r="G32" i="271"/>
  <c r="G31" i="271"/>
  <c r="G30" i="271"/>
  <c r="H42" i="270"/>
  <c r="H41" i="270"/>
  <c r="H40" i="270"/>
  <c r="H43" i="270" s="1"/>
  <c r="H38" i="270"/>
  <c r="H37" i="270"/>
  <c r="H36" i="270"/>
  <c r="H35" i="270"/>
  <c r="H39" i="270" s="1"/>
  <c r="H32" i="270"/>
  <c r="H31" i="270"/>
  <c r="H30" i="270"/>
  <c r="H29" i="270"/>
  <c r="H28" i="270"/>
  <c r="H33" i="270" s="1"/>
  <c r="H44" i="270" s="1"/>
  <c r="G56" i="272" l="1"/>
  <c r="G57" i="272"/>
  <c r="G55" i="272"/>
  <c r="G60" i="272" s="1"/>
  <c r="H55" i="273"/>
  <c r="H56" i="273"/>
  <c r="H57" i="273"/>
  <c r="H60" i="273"/>
  <c r="G58" i="271"/>
  <c r="G59" i="271"/>
  <c r="G60" i="271"/>
  <c r="O46" i="268"/>
  <c r="O48" i="268" s="1"/>
  <c r="O25" i="268"/>
  <c r="G62" i="271" l="1"/>
  <c r="G63" i="271" s="1"/>
  <c r="O50" i="268"/>
  <c r="O49" i="268"/>
  <c r="O26" i="268"/>
  <c r="O36" i="268"/>
  <c r="O38" i="268" l="1"/>
  <c r="O39" i="268"/>
  <c r="O56" i="268"/>
  <c r="O51" i="268"/>
  <c r="O29" i="268"/>
  <c r="O30" i="268"/>
  <c r="O28" i="268"/>
  <c r="O40" i="268"/>
  <c r="K32" i="265"/>
  <c r="K38" i="265"/>
  <c r="K26" i="265"/>
  <c r="K20" i="265"/>
  <c r="K14" i="265"/>
  <c r="K35" i="265" l="1"/>
  <c r="K34" i="265"/>
  <c r="K33" i="265"/>
  <c r="K41" i="265"/>
  <c r="K40" i="265"/>
  <c r="K39" i="265"/>
  <c r="K29" i="265"/>
  <c r="K27" i="265"/>
  <c r="K28" i="265"/>
  <c r="K21" i="265"/>
  <c r="K23" i="265"/>
  <c r="K22" i="265"/>
  <c r="K17" i="265"/>
  <c r="K15" i="265"/>
  <c r="K16" i="265"/>
  <c r="O59" i="268"/>
  <c r="O60" i="268"/>
  <c r="O58" i="268"/>
  <c r="O41" i="268"/>
  <c r="O31" i="268"/>
  <c r="K30" i="265" l="1"/>
  <c r="K24" i="265"/>
  <c r="K42" i="265"/>
  <c r="K18" i="265"/>
  <c r="K36" i="265"/>
  <c r="O61" i="268"/>
  <c r="K43" i="265" l="1"/>
  <c r="K46" i="265" s="1"/>
  <c r="O78" i="26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user</author>
    <author>minambiente</author>
    <author>Preferred Customer</author>
    <author>-</author>
  </authors>
  <commentList>
    <comment ref="C8" authorId="0" shapeId="0" xr:uid="{00000000-0006-0000-0800-000001000000}">
      <text>
        <r>
          <rPr>
            <b/>
            <sz val="9"/>
            <color indexed="81"/>
            <rFont val="Tahoma"/>
            <family val="2"/>
          </rPr>
          <t>user:</t>
        </r>
        <r>
          <rPr>
            <sz val="9"/>
            <color indexed="81"/>
            <rFont val="Tahoma"/>
            <family val="2"/>
          </rPr>
          <t xml:space="preserve">
Escriba el nombre del evento: taller, gira, reunión, capacitación, entre otros)</t>
        </r>
      </text>
    </comment>
    <comment ref="C12" authorId="0" shapeId="0" xr:uid="{00000000-0006-0000-0800-000002000000}">
      <text>
        <r>
          <rPr>
            <b/>
            <sz val="9"/>
            <color indexed="81"/>
            <rFont val="Tahoma"/>
            <family val="2"/>
          </rPr>
          <t>user:</t>
        </r>
        <r>
          <rPr>
            <sz val="9"/>
            <color indexed="81"/>
            <rFont val="Tahoma"/>
            <family val="2"/>
          </rPr>
          <t xml:space="preserve">
Escriba el número de talleres o número de giras, por ejemplo.
</t>
        </r>
      </text>
    </comment>
    <comment ref="G12" authorId="0" shapeId="0" xr:uid="{00000000-0006-0000-0800-000003000000}">
      <text>
        <r>
          <rPr>
            <b/>
            <sz val="9"/>
            <color indexed="81"/>
            <rFont val="Tahoma"/>
            <family val="2"/>
          </rPr>
          <t>user:</t>
        </r>
        <r>
          <rPr>
            <sz val="9"/>
            <color indexed="81"/>
            <rFont val="Tahoma"/>
            <family val="2"/>
          </rPr>
          <t xml:space="preserve">
Escriba si el evento dura 1 o 2 o "n" días
</t>
        </r>
      </text>
    </comment>
    <comment ref="I12" authorId="0" shapeId="0" xr:uid="{00000000-0006-0000-0800-000004000000}">
      <text>
        <r>
          <rPr>
            <b/>
            <sz val="9"/>
            <color indexed="81"/>
            <rFont val="Tahoma"/>
            <family val="2"/>
          </rPr>
          <t>user:</t>
        </r>
        <r>
          <rPr>
            <sz val="9"/>
            <color indexed="81"/>
            <rFont val="Tahoma"/>
            <family val="2"/>
          </rPr>
          <t xml:space="preserve">
Cuántas personas se pretenden atender en cada evento</t>
        </r>
      </text>
    </comment>
    <comment ref="B15" authorId="1" shapeId="0" xr:uid="{00000000-0006-0000-0800-000005000000}">
      <text>
        <r>
          <rPr>
            <sz val="8"/>
            <color indexed="81"/>
            <rFont val="Tahoma"/>
            <family val="2"/>
          </rPr>
          <t>Corresponde a los equipos requeridos para la ejecución del evento, por ejemplo: alquiler de video beam o de computador.</t>
        </r>
      </text>
    </comment>
    <comment ref="B19" authorId="0" shapeId="0" xr:uid="{00000000-0006-0000-0800-000006000000}">
      <text>
        <r>
          <rPr>
            <b/>
            <sz val="9"/>
            <color indexed="81"/>
            <rFont val="Tahoma"/>
            <family val="2"/>
          </rPr>
          <t>user:</t>
        </r>
        <r>
          <rPr>
            <sz val="9"/>
            <color indexed="81"/>
            <rFont val="Tahoma"/>
            <family val="2"/>
          </rPr>
          <t xml:space="preserve">
En caso que se deba reconocer algún costo por alquiler</t>
        </r>
      </text>
    </comment>
    <comment ref="B22" authorId="0" shapeId="0" xr:uid="{00000000-0006-0000-0800-000007000000}">
      <text>
        <r>
          <rPr>
            <b/>
            <sz val="9"/>
            <color indexed="81"/>
            <rFont val="Tahoma"/>
            <family val="2"/>
          </rPr>
          <t>user:</t>
        </r>
        <r>
          <rPr>
            <sz val="9"/>
            <color indexed="81"/>
            <rFont val="Tahoma"/>
            <family val="2"/>
          </rPr>
          <t xml:space="preserve">
Aplica cuando la comunidad requiere transporte para poder asistir al evento y se debe describir si el transporte es fluvial o terrestre</t>
        </r>
      </text>
    </comment>
    <comment ref="B23" authorId="0" shapeId="0" xr:uid="{00000000-0006-0000-0800-000008000000}">
      <text>
        <r>
          <rPr>
            <b/>
            <sz val="9"/>
            <color indexed="81"/>
            <rFont val="Tahoma"/>
            <family val="2"/>
          </rPr>
          <t>user:</t>
        </r>
        <r>
          <rPr>
            <sz val="9"/>
            <color indexed="81"/>
            <rFont val="Tahoma"/>
            <family val="2"/>
          </rPr>
          <t xml:space="preserve">
Aplica para cuando el evento se programa para una larga jornada y se requiere brindar una atención a los invitados</t>
        </r>
      </text>
    </comment>
    <comment ref="B28" authorId="0" shapeId="0" xr:uid="{00000000-0006-0000-0800-000009000000}">
      <text>
        <r>
          <rPr>
            <b/>
            <sz val="9"/>
            <color indexed="81"/>
            <rFont val="Tahoma"/>
            <family val="2"/>
          </rPr>
          <t>user:</t>
        </r>
        <r>
          <rPr>
            <sz val="9"/>
            <color indexed="81"/>
            <rFont val="Tahoma"/>
            <family val="2"/>
          </rPr>
          <t xml:space="preserve">
Aplica cuando el evento dura más de un día y los invitados deben pernoctar y no tienen opción de pagar un hospedaje.</t>
        </r>
      </text>
    </comment>
    <comment ref="B30" authorId="0" shapeId="0" xr:uid="{00000000-0006-0000-0800-00000A000000}">
      <text>
        <r>
          <rPr>
            <b/>
            <sz val="9"/>
            <color indexed="81"/>
            <rFont val="Tahoma"/>
            <family val="2"/>
          </rPr>
          <t>user:</t>
        </r>
        <r>
          <rPr>
            <sz val="9"/>
            <color indexed="81"/>
            <rFont val="Tahoma"/>
            <family val="2"/>
          </rPr>
          <t xml:space="preserve">
Aplica sólo cuando se requiere de un especialista para desarrollar el taller y no lo puede asumir el equipo técnico contratado.
Pero la ideal es que el equipo técnico del proyecto desarrolle estos eventos</t>
        </r>
      </text>
    </comment>
    <comment ref="B31" authorId="0" shapeId="0" xr:uid="{00000000-0006-0000-0800-00000B000000}">
      <text>
        <r>
          <rPr>
            <b/>
            <sz val="9"/>
            <color indexed="81"/>
            <rFont val="Tahoma"/>
            <family val="2"/>
          </rPr>
          <t>user:</t>
        </r>
        <r>
          <rPr>
            <sz val="9"/>
            <color indexed="81"/>
            <rFont val="Tahoma"/>
            <family val="2"/>
          </rPr>
          <t xml:space="preserve">
Aplica sólo cuando se requiere de un especialista para desarrollar el taller y no lo puede asumir el equipo técnico contratado.</t>
        </r>
      </text>
    </comment>
    <comment ref="C31" authorId="2" shapeId="0" xr:uid="{00000000-0006-0000-0800-00000C000000}">
      <text>
        <r>
          <rPr>
            <sz val="8"/>
            <color indexed="10"/>
            <rFont val="Tahoma"/>
            <family val="2"/>
          </rPr>
          <t>Escriba el número de Profesionales a Contratar.</t>
        </r>
        <r>
          <rPr>
            <sz val="8"/>
            <color indexed="81"/>
            <rFont val="Tahoma"/>
            <family val="2"/>
          </rPr>
          <t xml:space="preserve">
</t>
        </r>
      </text>
    </comment>
    <comment ref="B32" authorId="0" shapeId="0" xr:uid="{00000000-0006-0000-0800-00000D000000}">
      <text>
        <r>
          <rPr>
            <b/>
            <sz val="9"/>
            <color indexed="81"/>
            <rFont val="Tahoma"/>
            <family val="2"/>
          </rPr>
          <t>user:</t>
        </r>
        <r>
          <rPr>
            <sz val="9"/>
            <color indexed="81"/>
            <rFont val="Tahoma"/>
            <family val="2"/>
          </rPr>
          <t xml:space="preserve">
Aplica sólo cuando se requiere  un especialista para desarrollar el taller y no lo puede asumir el equipo técnico contratado.</t>
        </r>
      </text>
    </comment>
    <comment ref="B33" authorId="0" shapeId="0" xr:uid="{00000000-0006-0000-0800-00000E000000}">
      <text>
        <r>
          <rPr>
            <b/>
            <sz val="9"/>
            <color indexed="81"/>
            <rFont val="Tahoma"/>
            <family val="2"/>
          </rPr>
          <t>user:</t>
        </r>
        <r>
          <rPr>
            <sz val="9"/>
            <color indexed="81"/>
            <rFont val="Tahoma"/>
            <family val="2"/>
          </rPr>
          <t xml:space="preserve">
Cuando para el éxito del evento requiere el apoyo de un lider comunitario.
</t>
        </r>
      </text>
    </comment>
    <comment ref="B35" authorId="3" shapeId="0" xr:uid="{00000000-0006-0000-0800-00000F000000}">
      <text>
        <r>
          <rPr>
            <sz val="8"/>
            <color indexed="81"/>
            <rFont val="Tahoma"/>
            <family val="2"/>
          </rPr>
          <t xml:space="preserve">Corresponden al servicio que se contratará para garantizar el transporte permanente del equipo técnico en la(s) zona(s) del proyecto. (Motos, Camperos, Auxilio de transporte)
</t>
        </r>
      </text>
    </comment>
  </commentList>
</comments>
</file>

<file path=xl/sharedStrings.xml><?xml version="1.0" encoding="utf-8"?>
<sst xmlns="http://schemas.openxmlformats.org/spreadsheetml/2006/main" count="898" uniqueCount="355">
  <si>
    <t>Versión: 1 del 21 de agosto de 2025</t>
  </si>
  <si>
    <t>FORMULARIO 1</t>
  </si>
  <si>
    <t>PRESUPUESTO OFICIAL</t>
  </si>
  <si>
    <r>
      <t xml:space="preserve">[La entidad puede utilizar este formulario de detalle del </t>
    </r>
    <r>
      <rPr>
        <b/>
        <u/>
        <sz val="11"/>
        <rFont val="Verdana"/>
        <family val="2"/>
      </rPr>
      <t>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</si>
  <si>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</si>
  <si>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</si>
  <si>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</si>
  <si>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</si>
  <si>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</si>
  <si>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</si>
  <si>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</si>
  <si>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</si>
  <si>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</si>
  <si>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</si>
  <si>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</si>
  <si>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</si>
  <si>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</si>
  <si>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VALOR TOTAL</t>
  </si>
  <si>
    <r>
      <rPr>
        <b/>
        <sz val="11"/>
        <rFont val="Verdana"/>
        <family val="2"/>
      </rPr>
      <t xml:space="preserve">NOTA 1: </t>
    </r>
    <r>
      <rPr>
        <sz val="11"/>
        <rFont val="Verdana"/>
        <family val="2"/>
      </rPr>
      <t xml:space="preserve"> Se debe tener en cuenta que el PRECIO UNITARIO incluye el valor de A.I.U. </t>
    </r>
  </si>
  <si>
    <t>PORCENTAJE</t>
  </si>
  <si>
    <r>
      <rPr>
        <b/>
        <sz val="11"/>
        <rFont val="Verdana"/>
        <family val="2"/>
      </rPr>
      <t>NOTA 2:</t>
    </r>
    <r>
      <rPr>
        <sz val="11"/>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</si>
  <si>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</si>
  <si>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</si>
  <si>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</si>
  <si>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</si>
  <si>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</si>
  <si>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</si>
  <si>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</si>
  <si>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</si>
  <si>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</si>
  <si>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 xml:space="preserve">Formulario 1 - Propuesta económica  - Documento tipo de selección abreviada de menor cuantía </t>
  </si>
  <si>
    <t>[La entidad podrá utilizar este formato para la presentación de los análisis de precios unitarios el contratista en la oportunidad prevista en el numeral 8.2. del Documento Base]</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</si>
  <si>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</si>
  <si>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</si>
  <si>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</si>
  <si>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</si>
  <si>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</si>
  <si>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</si>
  <si>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</si>
  <si>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</si>
  <si>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</si>
  <si>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</si>
  <si>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</si>
  <si>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</si>
  <si>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</si>
  <si>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</si>
  <si>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</si>
  <si>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RENDIMIENTO</t>
  </si>
  <si>
    <t>SUBTOTAL $</t>
  </si>
  <si>
    <t>PRECIO UNIT.</t>
  </si>
  <si>
    <t>Porcentaje</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</si>
  <si>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</si>
  <si>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</si>
  <si>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</si>
  <si>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</si>
  <si>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</si>
  <si>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</si>
  <si>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</si>
  <si>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</si>
  <si>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</si>
  <si>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</si>
  <si>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</si>
  <si>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 xml:space="preserve">Formulario 1 - Propuesta económica  - Licitación de obra pública de infraestructura social </t>
  </si>
  <si>
    <t>Código</t>
  </si>
  <si>
    <t>CCE-EICP-FM-116</t>
  </si>
  <si>
    <t>Versión</t>
  </si>
  <si>
    <t xml:space="preserve">ADECUACIÓN DE TERRENO Y ESTABLECIMIENTO DE PLANTACIONES PROTECTORAS. </t>
  </si>
  <si>
    <t>REALIZAR AISLAMIENTO DE PLANTACIONES PROTECTORAS</t>
  </si>
  <si>
    <t>REALIZAR MANTENIMIENTO DE PLANTACIONES PROTECTORAS</t>
  </si>
  <si>
    <t>CAPACITACIONES</t>
  </si>
  <si>
    <t>ASISTENCIA TECNICA</t>
  </si>
  <si>
    <t>Ha</t>
  </si>
  <si>
    <t>Km</t>
  </si>
  <si>
    <t>Und</t>
  </si>
  <si>
    <t>Gbl</t>
  </si>
  <si>
    <t>PLAN DE GESTION INTEGRAL  DE OBRA</t>
  </si>
  <si>
    <t>MUNICIPIO DE CERETE</t>
  </si>
  <si>
    <t>Plántulas + 10% repos.</t>
  </si>
  <si>
    <t>Alambre de pua (Rollo)/Km</t>
  </si>
  <si>
    <t>Global</t>
  </si>
  <si>
    <t>Unidad</t>
  </si>
  <si>
    <t>I. MANO DE OBRA</t>
  </si>
  <si>
    <t>VR. UNITARIO</t>
  </si>
  <si>
    <t>VR. TOTAL</t>
  </si>
  <si>
    <t>Héctarea</t>
  </si>
  <si>
    <t>Kilometro</t>
  </si>
  <si>
    <t>AISLAMIENTO DE PLANTACIONES PROTECTORAS</t>
  </si>
  <si>
    <t>DESCRICION</t>
  </si>
  <si>
    <t>COSTOS / KM  (1000 ML)</t>
  </si>
  <si>
    <t>COSTOS/ ML                   $</t>
  </si>
  <si>
    <t>COSTOS/HA                          (163 ML)</t>
  </si>
  <si>
    <t>COSTO TOTAL AISLAMIENTO</t>
  </si>
  <si>
    <t>Cantidad</t>
  </si>
  <si>
    <t>Valor Unitario $</t>
  </si>
  <si>
    <t>Valor Total                $</t>
  </si>
  <si>
    <t>1.  MANO DE OBRA</t>
  </si>
  <si>
    <t>Trazado</t>
  </si>
  <si>
    <t>Ahoyado</t>
  </si>
  <si>
    <t>Transporte menor</t>
  </si>
  <si>
    <t>Hincado</t>
  </si>
  <si>
    <t>Templado y grapado</t>
  </si>
  <si>
    <t>SUBTOTAL MANO DE OBRA</t>
  </si>
  <si>
    <t>2. INSUMOS</t>
  </si>
  <si>
    <t>Postes</t>
  </si>
  <si>
    <t>Pie Amigos</t>
  </si>
  <si>
    <t>Grapa (Kgr.)</t>
  </si>
  <si>
    <t>SUBTOTAL INSUMOS</t>
  </si>
  <si>
    <t>Transporte mayor</t>
  </si>
  <si>
    <t xml:space="preserve">Herramientas </t>
  </si>
  <si>
    <t>IPC proyectado 2024</t>
  </si>
  <si>
    <t>TOTAL COSTOS INDIRECTOS</t>
  </si>
  <si>
    <t>TOTAL AISLAMIENTO</t>
  </si>
  <si>
    <t>COSTOS DE AISLAMIENTO</t>
  </si>
  <si>
    <t>Versión:</t>
  </si>
  <si>
    <t>SGR</t>
  </si>
  <si>
    <t>Última actualización:
6/09/2020</t>
  </si>
  <si>
    <t xml:space="preserve">COSTO DE AISLAMIENTO DE PLANTACIONES FORESTALES  </t>
  </si>
  <si>
    <t>AISLAMIENTO DE LOS SISTEMAS:</t>
  </si>
  <si>
    <t/>
  </si>
  <si>
    <t>SAF/SSP</t>
  </si>
  <si>
    <t>Entidad Formuladora</t>
  </si>
  <si>
    <t>MUNICIPIO CERETE</t>
  </si>
  <si>
    <t>NOMBRE DEL PROYECTO:</t>
  </si>
  <si>
    <t>DISEÑO DE AISLAMIENTO</t>
  </si>
  <si>
    <t>Costo Unitario $</t>
  </si>
  <si>
    <t>1. Distancia entre postes mts.</t>
  </si>
  <si>
    <t>2. Distancia pie amigos mts.</t>
  </si>
  <si>
    <t>3. Hilos alambre</t>
  </si>
  <si>
    <t>4. # Postes/KM</t>
  </si>
  <si>
    <t>5. # Postes Piamigo/KM</t>
  </si>
  <si>
    <t>6. Rollos alambre/KM</t>
  </si>
  <si>
    <t>7. Grapas/km en kg.</t>
  </si>
  <si>
    <t xml:space="preserve">8. Costo por Jornal  </t>
  </si>
  <si>
    <t xml:space="preserve">9. Costo Transp. mayor ( % de insumos) </t>
  </si>
  <si>
    <t>10. Herramientas  (5%  M.O.)</t>
  </si>
  <si>
    <t>11. Perimetro a aislar / HA</t>
  </si>
  <si>
    <t>METAS TOTALES</t>
  </si>
  <si>
    <t xml:space="preserve"> (0% de MO e insumos)</t>
  </si>
  <si>
    <t>IPC proyectado 2026 (% costos directos)</t>
  </si>
  <si>
    <t>Km.</t>
  </si>
  <si>
    <t>Tipo de poste</t>
  </si>
  <si>
    <t>madera</t>
  </si>
  <si>
    <t>Número de hilos</t>
  </si>
  <si>
    <t>Dimensión (Largo m - Diámetro cm)</t>
  </si>
  <si>
    <t>2 m-10cm</t>
  </si>
  <si>
    <t>Distancia entre hilos (cm)</t>
  </si>
  <si>
    <t>35 cm</t>
  </si>
  <si>
    <t>Inmunización</t>
  </si>
  <si>
    <t>no</t>
  </si>
  <si>
    <t>Metros de alambre por rollo</t>
  </si>
  <si>
    <t>Distancia entre postes (m)</t>
  </si>
  <si>
    <t>Dimensión del hoyo cms. (prof. x  lados)</t>
  </si>
  <si>
    <t>50x20</t>
  </si>
  <si>
    <t>Distancia entre pie de amigos (m)</t>
  </si>
  <si>
    <t>Número de grapas por kilo</t>
  </si>
  <si>
    <t>Calibre alambre de púa</t>
  </si>
  <si>
    <t>Postes y Pie Amigos / km</t>
  </si>
  <si>
    <t>Rollos de Alambre / km</t>
  </si>
  <si>
    <t>Kilos de Grapas / km</t>
  </si>
  <si>
    <t>ítem</t>
  </si>
  <si>
    <t>Total</t>
  </si>
  <si>
    <t>Administración (A)</t>
  </si>
  <si>
    <t>Imprevistos (I)</t>
  </si>
  <si>
    <t>Utildad (U)</t>
  </si>
  <si>
    <t>IVA sobre U</t>
  </si>
  <si>
    <t>Total AIU</t>
  </si>
  <si>
    <t>TOTAL COSTO AISLAMIENTO</t>
  </si>
  <si>
    <t>APU</t>
  </si>
  <si>
    <t xml:space="preserve">
COSTOS DE ESTABLECIMIENTO</t>
  </si>
  <si>
    <t xml:space="preserve">COSTO DE ESTABLECIMIENTO </t>
  </si>
  <si>
    <t>SISTEMA A IMPLEMENTAR:</t>
  </si>
  <si>
    <t>Reforestación protectora (Bosque de Galeria)</t>
  </si>
  <si>
    <t>CORPORACIÓN / AAU:</t>
  </si>
  <si>
    <t>ALCALDIA DE CERETE</t>
  </si>
  <si>
    <t>RESTAURACION DE LOS BOSQUES DE GALERIA EN EL SECTOR CARACAS  A RABOLARGO DEL CAÑO BUGRE EN EL MUNICIPIO DE CERETE - DEPARTAMENTO DE CORDOBA</t>
  </si>
  <si>
    <t>DISEÑO DE PLANTACION:</t>
  </si>
  <si>
    <t>x</t>
  </si>
  <si>
    <t>X</t>
  </si>
  <si>
    <t>TRESBOLILLO</t>
  </si>
  <si>
    <t>1. Distancias de Siembra (mts)</t>
  </si>
  <si>
    <t>Costo Unitario ($)</t>
  </si>
  <si>
    <t>2. Número de Plántulas por Ha</t>
  </si>
  <si>
    <t>3. Porcentaje de reposición  %</t>
  </si>
  <si>
    <t>4. Cantidad de Fertilizantes / Arbol (gr.)</t>
  </si>
  <si>
    <t>15-15-15</t>
  </si>
  <si>
    <t>5. Cantidad de Hidroretenedor / Árbol (gr.)</t>
  </si>
  <si>
    <t>6. Cantidad de Correctivos / Arbol (gr.)</t>
  </si>
  <si>
    <t>Cal dolomita</t>
  </si>
  <si>
    <t>7. Cantidad de Microelementos / Arbol (gr.)</t>
  </si>
  <si>
    <t>Boro natural</t>
  </si>
  <si>
    <t>8. Cantidad de Insecticida / Ha (Kg - Lt.)</t>
  </si>
  <si>
    <t>Lorsban polvo</t>
  </si>
  <si>
    <t xml:space="preserve">9. Costo por Jornal  </t>
  </si>
  <si>
    <t>10. Herramientas (5% de la MO)</t>
  </si>
  <si>
    <t>11. Transporte Insumos ( % de Insumos)</t>
  </si>
  <si>
    <t>Has.</t>
  </si>
  <si>
    <t>IPC proyectado 2025 (% costos directos)</t>
  </si>
  <si>
    <t>Costos proyectados en pesos</t>
  </si>
  <si>
    <t>CATEGORIA DE INVERSIÓN</t>
  </si>
  <si>
    <t>Valor  Unitario                          ($)</t>
  </si>
  <si>
    <t>Valor Total/Ha                               ($)</t>
  </si>
  <si>
    <t>Valor Total Proyecto                               ($)</t>
  </si>
  <si>
    <t>1. COSTOS DIRECTOS</t>
  </si>
  <si>
    <t>1.1. MANO DE OBRA</t>
  </si>
  <si>
    <r>
      <t>M</t>
    </r>
    <r>
      <rPr>
        <vertAlign val="superscript"/>
        <sz val="8"/>
        <rFont val="Arial"/>
        <family val="2"/>
      </rPr>
      <t>2</t>
    </r>
  </si>
  <si>
    <t>Rocería (Preparación de terreno)</t>
  </si>
  <si>
    <t>Arboles</t>
  </si>
  <si>
    <t>Plateo</t>
  </si>
  <si>
    <t>Plateos</t>
  </si>
  <si>
    <t>Repiques</t>
  </si>
  <si>
    <t>Aplicación  de fertilizantes y correctivos</t>
  </si>
  <si>
    <t>Transporte interno de insumos</t>
  </si>
  <si>
    <t>Plantación (siembra)</t>
  </si>
  <si>
    <t xml:space="preserve">Control fitosanitario </t>
  </si>
  <si>
    <t>Reposición (Replante)</t>
  </si>
  <si>
    <t xml:space="preserve">Limpias </t>
  </si>
  <si>
    <t xml:space="preserve"> 1.2. INSUMOS </t>
  </si>
  <si>
    <t>Plántulas</t>
  </si>
  <si>
    <t>Fertilizantes</t>
  </si>
  <si>
    <t>Kgr.</t>
  </si>
  <si>
    <t>Hidroretenedor</t>
  </si>
  <si>
    <t>Correctivos</t>
  </si>
  <si>
    <t>Microelementos</t>
  </si>
  <si>
    <t xml:space="preserve">Insecticidas </t>
  </si>
  <si>
    <t>Kgr.- Lts.</t>
  </si>
  <si>
    <t xml:space="preserve">TOTAL COSTOS DIRECTOS </t>
  </si>
  <si>
    <t>2. COSTOS INDIRECTOS</t>
  </si>
  <si>
    <t xml:space="preserve">Transp. Insumos </t>
  </si>
  <si>
    <t>IPC proyectado 2026</t>
  </si>
  <si>
    <t>TOTAL  COSTOS INDIRECTOS</t>
  </si>
  <si>
    <t xml:space="preserve">COSTO ESTABLECIMIENTO </t>
  </si>
  <si>
    <t>TOTAL COSTO ESTABLECIMIENTO</t>
  </si>
  <si>
    <t>Otro</t>
  </si>
  <si>
    <t>RENDIMIENTOS / Ha.</t>
  </si>
  <si>
    <t>Has</t>
  </si>
  <si>
    <r>
      <t>M</t>
    </r>
    <r>
      <rPr>
        <b/>
        <vertAlign val="superscript"/>
        <sz val="10"/>
        <rFont val="Arial"/>
        <family val="2"/>
      </rPr>
      <t>2</t>
    </r>
  </si>
  <si>
    <t>ACTIVIDAD</t>
  </si>
  <si>
    <t>SAF</t>
  </si>
  <si>
    <t>Roceria</t>
  </si>
  <si>
    <t>Jornales</t>
  </si>
  <si>
    <t>Plateo (1m)</t>
  </si>
  <si>
    <t>Repique (30x30x30)</t>
  </si>
  <si>
    <t xml:space="preserve">Fertilización </t>
  </si>
  <si>
    <t>Transp Interno</t>
  </si>
  <si>
    <t>Siembra</t>
  </si>
  <si>
    <t>Control Fitosanit</t>
  </si>
  <si>
    <t>Replante</t>
  </si>
  <si>
    <t>Limpias</t>
  </si>
  <si>
    <t>Versión: 2,0</t>
  </si>
  <si>
    <t>Última actualización:
11/09/2020</t>
  </si>
  <si>
    <t xml:space="preserve">COSTO DE MANTENIMIENTO </t>
  </si>
  <si>
    <t>SISTEMA A MANTENER:</t>
  </si>
  <si>
    <t>Bosque de Galeria</t>
  </si>
  <si>
    <t>RESTAURACION DE LOS BOSQUES DE GALERIA EN EL SECTOR CARACAS, A RABOLARGO DEL CAÑO BUGRE EN EL MUNICIPIO DE CERETE - DEPARTAMENTO DE CORDOBA</t>
  </si>
  <si>
    <t>Tres bolillo</t>
  </si>
  <si>
    <t>cuadro</t>
  </si>
  <si>
    <t>3. Resiembra del Material Vegetal (%)</t>
  </si>
  <si>
    <t>Fertilizante 15-15-15</t>
  </si>
  <si>
    <t>xxx</t>
  </si>
  <si>
    <t>5. Cantidad de Microelementos / Arbol (gr.)</t>
  </si>
  <si>
    <t>6. Cantidad de Insecticida / Ha (Kg - Lt.)</t>
  </si>
  <si>
    <t xml:space="preserve">Lorrban polvo </t>
  </si>
  <si>
    <t xml:space="preserve">7. Costo por Jornal  </t>
  </si>
  <si>
    <t>8. Herramientas (% de la MO)</t>
  </si>
  <si>
    <t>9. Transporte Insumos (% de Insumos)</t>
  </si>
  <si>
    <t>Jornal</t>
  </si>
  <si>
    <t>Plateo o deshierbe</t>
  </si>
  <si>
    <t>Árbol</t>
  </si>
  <si>
    <t>Material vegetal de reposición</t>
  </si>
  <si>
    <t>IPC proyectado 2025</t>
  </si>
  <si>
    <t xml:space="preserve">TOTAL COSTO MANTENIMIENTO </t>
  </si>
  <si>
    <t>TOTAL COSTO MANTENIMIENTO</t>
  </si>
  <si>
    <t>%</t>
  </si>
  <si>
    <t>Utilidad (U)</t>
  </si>
  <si>
    <t>TOTAL</t>
  </si>
  <si>
    <t>TOTAL ADECUACIOM DE TERRENO Y ESTABLECIMIENTO DE ´PLANTACIONES MAS AIU</t>
  </si>
  <si>
    <t>II. AISLAMIENTO DE PLANTACIONES PROTECTORAS</t>
  </si>
  <si>
    <t>TOTAL AISLAMIENTO DE PLANTACIONES PROTECTORAS MAS AIU</t>
  </si>
  <si>
    <t>MANTENIMIENTO DE PLANTACIONES PROTECTORAS</t>
  </si>
  <si>
    <t>III. MANTENIMIENTO DE PLANTACIONES PROTECTORAS</t>
  </si>
  <si>
    <t>TOTAL MANTENIMIENTO DE PLANTACIONES PROTECTORAS MAS AIU</t>
  </si>
  <si>
    <t>IV. CAPACITACIONES</t>
  </si>
  <si>
    <t>unidad</t>
  </si>
  <si>
    <t>V. ASISTENCIA TECNICA</t>
  </si>
  <si>
    <t>Vi. PLAN DE GESTION INTEGRAL  DE OBRA</t>
  </si>
  <si>
    <t>TOTAL CAPACITACIONES MAS AIU</t>
  </si>
  <si>
    <t>TOTAL ASISTENCIA TECNICA MAS AIU</t>
  </si>
  <si>
    <t>TOTAL PLAN DE GESTION INTEGRAL  DE OBRA</t>
  </si>
  <si>
    <t xml:space="preserve">COSTOS DE EVENTO (TALLERES, GIRAS, REUNIONES, CAPACITACIONES, ENTRE OTROS) PARA LA EJECUCIÓN DEL PROYECTO </t>
  </si>
  <si>
    <t>TIPO DE EVENTO I</t>
  </si>
  <si>
    <t>Taller y Capacitaciones</t>
  </si>
  <si>
    <t>NÚMERO DE BENEFICIARIOS</t>
  </si>
  <si>
    <t># HORAS/EVENTO</t>
  </si>
  <si>
    <t># EVENTOS/DÍA</t>
  </si>
  <si>
    <t>NÚMERO DE EVENTOS</t>
  </si>
  <si>
    <t>NUMERO DE DÍAS DEL EVENTO</t>
  </si>
  <si>
    <t>NUMERO DE PERSONAS POR EVENTO</t>
  </si>
  <si>
    <t>CANTIDAD / DEDICACION</t>
  </si>
  <si>
    <t>COSTO UNITARIO</t>
  </si>
  <si>
    <t>VALOR TOTAL UN EVENTO ($)</t>
  </si>
  <si>
    <t>VALOR TOTAL EVENTOS ($)</t>
  </si>
  <si>
    <t>1. EQUIPOS</t>
  </si>
  <si>
    <t>Videobeam</t>
  </si>
  <si>
    <t>Número</t>
  </si>
  <si>
    <t>Computador</t>
  </si>
  <si>
    <t>2. AUDITORIO Y/O ESCENARIOS</t>
  </si>
  <si>
    <t>Alquiler de Auditorio (2 veces al día)</t>
  </si>
  <si>
    <t>3. TRANSPORTE</t>
  </si>
  <si>
    <t>Trasporte interno</t>
  </si>
  <si>
    <t>4. ALIMENTACIÓN</t>
  </si>
  <si>
    <t>DESAYUNO</t>
  </si>
  <si>
    <t>ALMUERZO</t>
  </si>
  <si>
    <t>CENA</t>
  </si>
  <si>
    <t>REFRIGERIOS</t>
  </si>
  <si>
    <t>5. HOSPEDAJE</t>
  </si>
  <si>
    <t>Hospedaje equipo de talleristas</t>
  </si>
  <si>
    <t>Días</t>
  </si>
  <si>
    <t>6. PERSONAL (mano de obra calificada, aplica sólo para casos especiales)</t>
  </si>
  <si>
    <t>Tallerista</t>
  </si>
  <si>
    <t>Horas/Dia</t>
  </si>
  <si>
    <t>Auxiliar</t>
  </si>
  <si>
    <t>Personal de enlace comunitario</t>
  </si>
  <si>
    <t>Otro (Logistico)</t>
  </si>
  <si>
    <t>Gastos de transporte  interno para el evento</t>
  </si>
  <si>
    <t>7. MATERIALES PARA EL DESARROLLO DEL EVENTO</t>
  </si>
  <si>
    <t>Papelería</t>
  </si>
  <si>
    <t>Otros insumos (pendones, cuñas radiales, entre otros)</t>
  </si>
  <si>
    <t>8. OTROS COSTOS ASOCIADOS A LA EJECUCIÓN DEL EVENTO</t>
  </si>
  <si>
    <t>Fotografo del evento</t>
  </si>
  <si>
    <t>Sesiones</t>
  </si>
  <si>
    <t>Material didactico y escarapelas</t>
  </si>
  <si>
    <t>9. IPC PROYECTADO</t>
  </si>
  <si>
    <t>SUBTOTAL EVENTO</t>
  </si>
  <si>
    <t>IVA (19%)</t>
  </si>
  <si>
    <t xml:space="preserve">Total </t>
  </si>
  <si>
    <t>Descripción</t>
  </si>
  <si>
    <t>Valor Unitario</t>
  </si>
  <si>
    <t>Factor / Rend</t>
  </si>
  <si>
    <t>1. PERSONAL (DIRECCIÓN Y PROFESIONAL)</t>
  </si>
  <si>
    <t>Director de Proyecto</t>
  </si>
  <si>
    <t>Mes</t>
  </si>
  <si>
    <t>Profesional de Apoyo</t>
  </si>
  <si>
    <t>2. SEGUIMIENTOS Y MONITOREO</t>
  </si>
  <si>
    <t>Monitoreo supervivencia</t>
  </si>
  <si>
    <t>Registro Fotográfico</t>
  </si>
  <si>
    <t>Informes Técnicos</t>
  </si>
  <si>
    <t>3. SOCIAL Y LOGÍSTICA</t>
  </si>
  <si>
    <t>Transporte</t>
  </si>
  <si>
    <t>Logística General</t>
  </si>
  <si>
    <t>Papelería y Útiles</t>
  </si>
  <si>
    <t>TOTAL COSTO DIRECTO PGIO</t>
  </si>
  <si>
    <t>JORGE ABRAHAM ASSIS BURGOS
SECRETARIO DE INFRAESTRUCTURA</t>
  </si>
  <si>
    <t>SALOME GEORGETTE CHAAR CHAAR</t>
  </si>
  <si>
    <t>SECRETARIA DE PLANEACIÓN</t>
  </si>
  <si>
    <t>SALOME GEORGETTE CHAAR CHAAR
SECRETARIA DE PLANEACIÓN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</si>
</sst>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8">
    <numFmt numFmtId="44" formatCode="_-&quot;$&quot;\ * #,##0.00_-;\-&quot;$&quot;\ * #,##0.00_-;_-&quot;$&quot;\ * &quot;-&quot;??_-;_-@_-"/>
    <numFmt numFmtId="43" formatCode="_-* #,##0.00_-;\-* #,##0.00_-;_-* &quot;-&quot;??_-;_-@_-"/>
    <numFmt numFmtId="164" formatCode="&quot;$&quot;\ #,##0.00_);\(&quot;$&quot;\ #,##0.00\)"/>
    <numFmt numFmtId="165" formatCode="_(* #,##0_);_(* \(#,##0\);_(* &quot;-&quot;_);_(@_)"/>
    <numFmt numFmtId="166" formatCode="_(&quot;$&quot;\ * #,##0.00_);_(&quot;$&quot;\ * \(#,##0.00\);_(&quot;$&quot;\ * &quot;-&quot;??_);_(@_)"/>
    <numFmt numFmtId="167" formatCode="_(* #,##0.00_);_(* \(#,##0.00\);_(* &quot;-&quot;??_);_(@_)"/>
    <numFmt numFmtId="168" formatCode="_-* #,##0.00\ &quot;€&quot;_-;\-* #,##0.00\ &quot;€&quot;_-;_-* &quot;-&quot;??\ &quot;€&quot;_-;_-@_-"/>
    <numFmt numFmtId="169" formatCode="_-&quot;$&quot;* #,##0.00_-;\-&quot;$&quot;* #,##0.00_-;_-&quot;$&quot;*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 numFmtId="202" formatCode="_-* #,##0.00\ _$_-;\-* #,##0.00\ _$_-;_-* &quot;-&quot;??\ _$_-;_-@_-"/>
    <numFmt numFmtId="203" formatCode="_-* #,##0\ _$_-;\-* #,##0\ _$_-;_-* &quot;-&quot;??\ _$_-;_-@_-"/>
    <numFmt numFmtId="204" formatCode="0.0"/>
    <numFmt numFmtId="205" formatCode="_-* #,##0\ _P_t_s_-;\-* #,##0\ _P_t_s_-;_-* &quot;-&quot;??\ _P_t_s_-;_-@_-"/>
    <numFmt numFmtId="206" formatCode="_ [$€-2]\ * #,##0.00_ ;_ [$€-2]\ * \-#,##0.00_ ;_ [$€-2]\ * &quot;-&quot;??_ "/>
    <numFmt numFmtId="207" formatCode="_-* #,##0.00\ _P_t_s_-;\-* #,##0.00\ _P_t_s_-;_-* &quot;-&quot;??\ _P_t_s_-;_-@_-"/>
    <numFmt numFmtId="208" formatCode="_-&quot;$&quot;\ * #,##0_-;\-&quot;$&quot;\ * #,##0_-;_-&quot;$&quot;\ * &quot;-&quot;??_-;_-@_-"/>
    <numFmt numFmtId="209" formatCode="&quot;$&quot;\ #,##0"/>
  </numFmts>
  <fonts count="103">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0"/>
      <name val="Geneva"/>
    </font>
    <font>
      <u/>
      <sz val="10"/>
      <color indexed="12"/>
      <name val="Arial"/>
      <family val="2"/>
    </font>
    <font>
      <sz val="11"/>
      <name val="Verdana"/>
      <family val="2"/>
    </font>
    <font>
      <b/>
      <sz val="11"/>
      <color rgb="FF595959"/>
      <name val="Verdana"/>
      <family val="2"/>
    </font>
    <font>
      <sz val="11"/>
      <color rgb="FF595959"/>
      <name val="Verdana"/>
      <family val="2"/>
    </font>
    <font>
      <b/>
      <sz val="11"/>
      <name val="Verdana"/>
      <family val="2"/>
    </font>
    <font>
      <b/>
      <u/>
      <sz val="11"/>
      <name val="Verdana"/>
      <family val="2"/>
    </font>
    <font>
      <b/>
      <sz val="11"/>
      <color rgb="FFFF0000"/>
      <name val="Verdana"/>
      <family val="2"/>
    </font>
    <font>
      <sz val="10"/>
      <name val="Arial"/>
    </font>
    <font>
      <b/>
      <sz val="11"/>
      <color theme="1"/>
      <name val="Century Gothic"/>
      <family val="2"/>
    </font>
    <font>
      <sz val="11"/>
      <name val="Century Gothic"/>
      <family val="2"/>
    </font>
    <font>
      <b/>
      <sz val="11"/>
      <color rgb="FF595959"/>
      <name val="Century Gothic"/>
      <family val="2"/>
    </font>
    <font>
      <u/>
      <sz val="11"/>
      <name val="Century Gothic"/>
      <family val="2"/>
    </font>
    <font>
      <b/>
      <sz val="11"/>
      <name val="Century Gothic"/>
      <family val="2"/>
    </font>
    <font>
      <b/>
      <sz val="14"/>
      <color theme="1"/>
      <name val="Century Gothic"/>
      <family val="2"/>
    </font>
    <font>
      <sz val="9"/>
      <name val="Arial"/>
      <family val="2"/>
    </font>
    <font>
      <sz val="10"/>
      <color indexed="8"/>
      <name val="Arial Narrow"/>
      <family val="2"/>
    </font>
    <font>
      <b/>
      <sz val="10"/>
      <color indexed="8"/>
      <name val="Arial Narrow"/>
      <family val="2"/>
    </font>
    <font>
      <sz val="8"/>
      <name val="Arial Narrow"/>
      <family val="2"/>
    </font>
    <font>
      <b/>
      <sz val="8"/>
      <name val="Arial Narrow"/>
      <family val="2"/>
    </font>
    <font>
      <b/>
      <sz val="10"/>
      <name val="Arial Narrow"/>
      <family val="2"/>
    </font>
    <font>
      <sz val="9"/>
      <name val="Arial Narrow"/>
      <family val="2"/>
    </font>
    <font>
      <sz val="10"/>
      <name val="Arial Narrow"/>
      <family val="2"/>
    </font>
    <font>
      <sz val="10"/>
      <color indexed="10"/>
      <name val="Arial Narrow"/>
      <family val="2"/>
    </font>
    <font>
      <sz val="10"/>
      <color indexed="12"/>
      <name val="Arial Narrow"/>
      <family val="2"/>
    </font>
    <font>
      <b/>
      <sz val="10"/>
      <color indexed="10"/>
      <name val="Arial Narrow"/>
      <family val="2"/>
    </font>
    <font>
      <b/>
      <sz val="9"/>
      <color indexed="8"/>
      <name val="Arial Narrow"/>
      <family val="2"/>
    </font>
    <font>
      <i/>
      <sz val="10"/>
      <name val="Arial Narrow"/>
      <family val="2"/>
    </font>
    <font>
      <b/>
      <sz val="10"/>
      <name val="Arial"/>
      <family val="2"/>
    </font>
    <font>
      <vertAlign val="superscript"/>
      <sz val="8"/>
      <name val="Arial"/>
      <family val="2"/>
    </font>
    <font>
      <b/>
      <vertAlign val="superscript"/>
      <sz val="10"/>
      <name val="Arial"/>
      <family val="2"/>
    </font>
    <font>
      <b/>
      <sz val="14"/>
      <color theme="0"/>
      <name val="Arial Narrow"/>
      <family val="2"/>
    </font>
    <font>
      <b/>
      <sz val="10"/>
      <color rgb="FFFF0000"/>
      <name val="Arial Narrow"/>
      <family val="2"/>
    </font>
    <font>
      <b/>
      <sz val="10"/>
      <color theme="1"/>
      <name val="Arial Narrow"/>
      <family val="2"/>
    </font>
    <font>
      <sz val="10"/>
      <color rgb="FFFF0000"/>
      <name val="Arial Narrow"/>
      <family val="2"/>
    </font>
    <font>
      <sz val="10"/>
      <color theme="0"/>
      <name val="Arial"/>
      <family val="2"/>
    </font>
    <font>
      <b/>
      <sz val="12"/>
      <color theme="0"/>
      <name val="Arial Narrow"/>
      <family val="2"/>
    </font>
    <font>
      <b/>
      <sz val="9"/>
      <color theme="1"/>
      <name val="Arial Narrow"/>
      <family val="2"/>
    </font>
    <font>
      <sz val="8"/>
      <color theme="2"/>
      <name val="Arial"/>
      <family val="2"/>
    </font>
    <font>
      <b/>
      <sz val="12"/>
      <name val="Arial Narrow"/>
      <family val="2"/>
    </font>
    <font>
      <sz val="10"/>
      <color theme="1"/>
      <name val="Calibri"/>
      <family val="2"/>
      <scheme val="minor"/>
    </font>
    <font>
      <sz val="11"/>
      <color theme="1"/>
      <name val="Arial"/>
      <family val="2"/>
    </font>
    <font>
      <sz val="10"/>
      <color rgb="FF000000"/>
      <name val="Times New Roman"/>
      <family val="1"/>
    </font>
    <font>
      <sz val="8"/>
      <color theme="1"/>
      <name val="Calibri"/>
      <family val="2"/>
      <scheme val="minor"/>
    </font>
    <font>
      <b/>
      <sz val="11"/>
      <color theme="1"/>
      <name val="Arial Narrow"/>
      <family val="2"/>
    </font>
    <font>
      <b/>
      <sz val="10"/>
      <color indexed="8"/>
      <name val="Arial"/>
      <family val="2"/>
    </font>
    <font>
      <b/>
      <sz val="9"/>
      <color indexed="8"/>
      <name val="Arial"/>
      <family val="2"/>
    </font>
    <font>
      <b/>
      <sz val="12"/>
      <name val="Arial"/>
      <family val="2"/>
    </font>
    <font>
      <sz val="9"/>
      <color indexed="8"/>
      <name val="Arial"/>
      <family val="2"/>
    </font>
    <font>
      <b/>
      <sz val="8"/>
      <color indexed="8"/>
      <name val="Arial"/>
      <family val="2"/>
    </font>
    <font>
      <sz val="8"/>
      <color indexed="8"/>
      <name val="Arial"/>
      <family val="2"/>
    </font>
    <font>
      <sz val="8"/>
      <color indexed="10"/>
      <name val="Arial"/>
      <family val="2"/>
    </font>
    <font>
      <sz val="8"/>
      <color rgb="FFFF0000"/>
      <name val="Arial"/>
      <family val="2"/>
    </font>
    <font>
      <b/>
      <sz val="10"/>
      <color indexed="22"/>
      <name val="Arial"/>
      <family val="2"/>
    </font>
    <font>
      <b/>
      <sz val="10"/>
      <color theme="1"/>
      <name val="Arial"/>
      <family val="2"/>
    </font>
    <font>
      <b/>
      <sz val="9"/>
      <color indexed="81"/>
      <name val="Tahoma"/>
      <family val="2"/>
    </font>
    <font>
      <sz val="9"/>
      <color indexed="81"/>
      <name val="Tahoma"/>
      <family val="2"/>
    </font>
    <font>
      <sz val="8"/>
      <color indexed="81"/>
      <name val="Tahoma"/>
      <family val="2"/>
    </font>
    <font>
      <sz val="8"/>
      <color indexed="10"/>
      <name val="Tahoma"/>
      <family val="2"/>
    </font>
    <font>
      <b/>
      <sz val="11"/>
      <color rgb="FFFFFFFF"/>
      <name val="Calibri"/>
      <family val="2"/>
    </font>
    <font>
      <b/>
      <sz val="11"/>
      <name val="Calibri"/>
      <family val="2"/>
    </font>
    <font>
      <b/>
      <sz val="11"/>
      <color theme="1"/>
      <name val="Calibri"/>
      <family val="2"/>
      <scheme val="minor"/>
    </font>
    <font>
      <b/>
      <sz val="9"/>
      <color theme="1"/>
      <name val="Calibri"/>
      <family val="2"/>
      <scheme val="minor"/>
    </font>
    <font>
      <b/>
      <sz val="10"/>
      <color theme="1"/>
      <name val="Calibri"/>
      <family val="2"/>
      <scheme val="minor"/>
    </font>
  </fonts>
  <fills count="41">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9" tint="0.59999389629810485"/>
        <bgColor indexed="64"/>
      </patternFill>
    </fill>
    <fill>
      <patternFill patternType="solid">
        <fgColor theme="4" tint="0.79998168889431442"/>
        <bgColor indexed="64"/>
      </patternFill>
    </fill>
    <fill>
      <patternFill patternType="solid">
        <fgColor theme="2"/>
        <bgColor indexed="64"/>
      </patternFill>
    </fill>
    <fill>
      <patternFill patternType="solid">
        <fgColor theme="2" tint="-9.9978637043366805E-2"/>
        <bgColor indexed="64"/>
      </patternFill>
    </fill>
    <fill>
      <patternFill patternType="solid">
        <fgColor rgb="FFFFFFCC"/>
        <bgColor indexed="64"/>
      </patternFill>
    </fill>
    <fill>
      <patternFill patternType="solid">
        <fgColor theme="0" tint="-4.9989318521683403E-2"/>
        <bgColor indexed="64"/>
      </patternFill>
    </fill>
    <fill>
      <patternFill patternType="solid">
        <fgColor theme="8" tint="0.59999389629810485"/>
        <bgColor indexed="64"/>
      </patternFill>
    </fill>
    <fill>
      <patternFill patternType="solid">
        <fgColor theme="6" tint="0.59999389629810485"/>
        <bgColor indexed="64"/>
      </patternFill>
    </fill>
    <fill>
      <patternFill patternType="solid">
        <fgColor theme="4" tint="0.59999389629810485"/>
        <bgColor indexed="64"/>
      </patternFill>
    </fill>
    <fill>
      <patternFill patternType="solid">
        <fgColor rgb="FF2F5597"/>
        <bgColor rgb="FF2F5597"/>
      </patternFill>
    </fill>
    <fill>
      <patternFill patternType="solid">
        <fgColor rgb="FFD9E1F2"/>
        <bgColor rgb="FFD9E1F2"/>
      </patternFill>
    </fill>
    <fill>
      <patternFill patternType="solid">
        <fgColor theme="3" tint="0.79998168889431442"/>
        <bgColor indexed="64"/>
      </patternFill>
    </fill>
  </fills>
  <borders count="11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uble">
        <color indexed="64"/>
      </left>
      <right/>
      <top style="double">
        <color indexed="64"/>
      </top>
      <bottom/>
      <diagonal/>
    </border>
    <border>
      <left style="double">
        <color indexed="64"/>
      </left>
      <right style="medium">
        <color indexed="64"/>
      </right>
      <top/>
      <bottom/>
      <diagonal/>
    </border>
    <border>
      <left/>
      <right style="double">
        <color auto="1"/>
      </right>
      <top style="double">
        <color indexed="64"/>
      </top>
      <bottom/>
      <diagonal/>
    </border>
    <border>
      <left/>
      <right style="medium">
        <color rgb="FF000000"/>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top style="medium">
        <color indexed="64"/>
      </top>
      <bottom style="thin">
        <color indexed="64"/>
      </bottom>
      <diagonal/>
    </border>
    <border>
      <left style="medium">
        <color indexed="8"/>
      </left>
      <right style="medium">
        <color indexed="8"/>
      </right>
      <top style="medium">
        <color indexed="8"/>
      </top>
      <bottom style="medium">
        <color indexed="8"/>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medium">
        <color indexed="64"/>
      </right>
      <top style="thin">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style="double">
        <color indexed="64"/>
      </left>
      <right/>
      <top style="medium">
        <color indexed="64"/>
      </top>
      <bottom style="medium">
        <color indexed="64"/>
      </bottom>
      <diagonal/>
    </border>
    <border>
      <left/>
      <right style="double">
        <color indexed="64"/>
      </right>
      <top style="medium">
        <color indexed="64"/>
      </top>
      <bottom style="medium">
        <color indexed="64"/>
      </bottom>
      <diagonal/>
    </border>
    <border>
      <left style="double">
        <color indexed="64"/>
      </left>
      <right/>
      <top style="medium">
        <color indexed="64"/>
      </top>
      <bottom/>
      <diagonal/>
    </border>
    <border>
      <left style="double">
        <color indexed="64"/>
      </left>
      <right style="medium">
        <color indexed="64"/>
      </right>
      <top style="medium">
        <color indexed="64"/>
      </top>
      <bottom/>
      <diagonal/>
    </border>
    <border>
      <left/>
      <right style="double">
        <color indexed="64"/>
      </right>
      <top style="medium">
        <color indexed="64"/>
      </top>
      <bottom style="thin">
        <color indexed="64"/>
      </bottom>
      <diagonal/>
    </border>
    <border>
      <left style="double">
        <color indexed="64"/>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bottom style="thin">
        <color indexed="64"/>
      </bottom>
      <diagonal/>
    </border>
    <border>
      <left/>
      <right style="double">
        <color indexed="64"/>
      </right>
      <top/>
      <bottom style="thin">
        <color indexed="64"/>
      </bottom>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right style="double">
        <color indexed="64"/>
      </right>
      <top style="medium">
        <color indexed="64"/>
      </top>
      <bottom/>
      <diagonal/>
    </border>
    <border>
      <left style="double">
        <color indexed="64"/>
      </left>
      <right style="double">
        <color indexed="64"/>
      </right>
      <top style="medium">
        <color indexed="64"/>
      </top>
      <bottom/>
      <diagonal/>
    </border>
    <border>
      <left style="medium">
        <color indexed="64"/>
      </left>
      <right style="medium">
        <color indexed="64"/>
      </right>
      <top/>
      <bottom style="thin">
        <color indexed="64"/>
      </bottom>
      <diagonal/>
    </border>
  </borders>
  <cellStyleXfs count="304">
    <xf numFmtId="0" fontId="0" fillId="0" borderId="0"/>
    <xf numFmtId="0" fontId="10" fillId="2" borderId="0" applyNumberFormat="0" applyBorder="0" applyAlignment="0" applyProtection="0"/>
    <xf numFmtId="0" fontId="10" fillId="3" borderId="0" applyNumberFormat="0" applyBorder="0" applyAlignment="0" applyProtection="0"/>
    <xf numFmtId="0" fontId="10" fillId="4" borderId="0" applyNumberFormat="0" applyBorder="0" applyAlignment="0" applyProtection="0"/>
    <xf numFmtId="0" fontId="10" fillId="5" borderId="0" applyNumberFormat="0" applyBorder="0" applyAlignment="0" applyProtection="0"/>
    <xf numFmtId="0" fontId="10" fillId="6" borderId="0" applyNumberFormat="0" applyBorder="0" applyAlignment="0" applyProtection="0"/>
    <xf numFmtId="0" fontId="10" fillId="7" borderId="0" applyNumberFormat="0" applyBorder="0" applyAlignment="0" applyProtection="0"/>
    <xf numFmtId="0" fontId="10" fillId="8"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8" borderId="0" applyNumberFormat="0" applyBorder="0" applyAlignment="0" applyProtection="0"/>
    <xf numFmtId="0" fontId="10" fillId="11" borderId="0" applyNumberFormat="0" applyBorder="0" applyAlignment="0" applyProtection="0"/>
    <xf numFmtId="0" fontId="11" fillId="12"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4" borderId="0" applyNumberFormat="0" applyBorder="0" applyAlignment="0" applyProtection="0"/>
    <xf numFmtId="0" fontId="13" fillId="16" borderId="1" applyNumberFormat="0" applyAlignment="0" applyProtection="0"/>
    <xf numFmtId="0" fontId="14" fillId="17" borderId="2" applyNumberFormat="0" applyAlignment="0" applyProtection="0"/>
    <xf numFmtId="0" fontId="15" fillId="0" borderId="3" applyNumberFormat="0" applyFill="0" applyAlignment="0" applyProtection="0"/>
    <xf numFmtId="0" fontId="16" fillId="0" borderId="0" applyNumberFormat="0" applyFill="0" applyBorder="0" applyAlignment="0" applyProtection="0"/>
    <xf numFmtId="0" fontId="11" fillId="18" borderId="0" applyNumberFormat="0" applyBorder="0" applyAlignment="0" applyProtection="0"/>
    <xf numFmtId="0" fontId="11" fillId="19" borderId="0" applyNumberFormat="0" applyBorder="0" applyAlignment="0" applyProtection="0"/>
    <xf numFmtId="0" fontId="11" fillId="20"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21" borderId="0" applyNumberFormat="0" applyBorder="0" applyAlignment="0" applyProtection="0"/>
    <xf numFmtId="0" fontId="17" fillId="7" borderId="1" applyNumberFormat="0" applyAlignment="0" applyProtection="0"/>
    <xf numFmtId="0" fontId="27" fillId="0" borderId="0">
      <alignment vertical="top"/>
    </xf>
    <xf numFmtId="183" fontId="7" fillId="0" borderId="0" applyFont="0" applyFill="0" applyBorder="0" applyAlignment="0" applyProtection="0"/>
    <xf numFmtId="0" fontId="18" fillId="3" borderId="0" applyNumberFormat="0" applyBorder="0" applyAlignment="0" applyProtection="0"/>
    <xf numFmtId="173" fontId="6" fillId="0" borderId="0" applyFont="0" applyFill="0" applyBorder="0" applyAlignment="0" applyProtection="0"/>
    <xf numFmtId="2" fontId="8" fillId="0" borderId="4" applyFont="0" applyBorder="0"/>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1" fontId="7" fillId="0" borderId="0" applyFont="0" applyFill="0" applyBorder="0" applyAlignment="0" applyProtection="0"/>
    <xf numFmtId="171" fontId="7" fillId="0" borderId="0" applyFont="0" applyFill="0" applyBorder="0" applyAlignment="0" applyProtection="0"/>
    <xf numFmtId="173" fontId="7" fillId="0" borderId="0" applyFont="0" applyFill="0" applyBorder="0" applyAlignment="0" applyProtection="0"/>
    <xf numFmtId="167" fontId="7" fillId="0" borderId="0" applyFont="0" applyFill="0" applyBorder="0" applyAlignment="0" applyProtection="0"/>
    <xf numFmtId="178" fontId="7" fillId="0" borderId="0" applyFont="0" applyFill="0" applyBorder="0" applyAlignment="0" applyProtection="0"/>
    <xf numFmtId="175" fontId="7" fillId="0" borderId="0" applyFont="0" applyFill="0" applyBorder="0" applyAlignment="0" applyProtection="0"/>
    <xf numFmtId="175" fontId="7" fillId="0" borderId="0" applyFont="0" applyFill="0" applyBorder="0" applyAlignment="0" applyProtection="0"/>
    <xf numFmtId="175" fontId="7" fillId="0" borderId="0" applyFont="0" applyFill="0" applyBorder="0" applyAlignment="0" applyProtection="0"/>
    <xf numFmtId="178" fontId="7" fillId="0" borderId="0" applyFont="0" applyFill="0" applyBorder="0" applyAlignment="0" applyProtection="0"/>
    <xf numFmtId="174" fontId="7" fillId="0" borderId="0" applyFont="0" applyFill="0" applyBorder="0" applyAlignment="0" applyProtection="0"/>
    <xf numFmtId="167" fontId="10" fillId="0" borderId="0" applyFont="0" applyFill="0" applyBorder="0" applyAlignment="0" applyProtection="0"/>
    <xf numFmtId="174" fontId="7" fillId="0" borderId="0" applyFont="0" applyFill="0" applyBorder="0" applyAlignment="0" applyProtection="0"/>
    <xf numFmtId="167" fontId="7" fillId="0" borderId="0" applyFont="0" applyFill="0" applyBorder="0" applyAlignment="0" applyProtection="0"/>
    <xf numFmtId="167" fontId="28" fillId="0" borderId="0" applyFont="0" applyFill="0" applyBorder="0" applyAlignment="0" applyProtection="0"/>
    <xf numFmtId="173" fontId="7" fillId="0" borderId="0" applyFont="0" applyFill="0" applyBorder="0" applyAlignment="0" applyProtection="0"/>
    <xf numFmtId="0" fontId="7" fillId="0" borderId="0" applyFont="0" applyFill="0" applyBorder="0" applyAlignment="0" applyProtection="0"/>
    <xf numFmtId="0" fontId="28"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9" fontId="7" fillId="0" borderId="0" applyFont="0" applyFill="0" applyBorder="0" applyAlignment="0" applyProtection="0"/>
    <xf numFmtId="166" fontId="10" fillId="0" borderId="0" applyFont="0" applyFill="0" applyBorder="0" applyAlignment="0" applyProtection="0"/>
    <xf numFmtId="170" fontId="7" fillId="0" borderId="0" applyFont="0" applyFill="0" applyBorder="0" applyAlignment="0" applyProtection="0"/>
    <xf numFmtId="177" fontId="7" fillId="0" borderId="0" applyFont="0" applyFill="0" applyBorder="0" applyAlignment="0" applyProtection="0"/>
    <xf numFmtId="168" fontId="7" fillId="0" borderId="0" applyFont="0" applyFill="0" applyBorder="0" applyAlignment="0" applyProtection="0"/>
    <xf numFmtId="177" fontId="7" fillId="0" borderId="0" applyFont="0" applyFill="0" applyBorder="0" applyAlignment="0" applyProtection="0"/>
    <xf numFmtId="168" fontId="7" fillId="0" borderId="0" applyFont="0" applyFill="0" applyBorder="0" applyAlignment="0" applyProtection="0"/>
    <xf numFmtId="168" fontId="7" fillId="0" borderId="0" applyFont="0" applyFill="0" applyBorder="0" applyAlignment="0" applyProtection="0"/>
    <xf numFmtId="170"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0" fontId="19" fillId="22" borderId="0" applyNumberFormat="0" applyBorder="0" applyAlignment="0" applyProtection="0"/>
    <xf numFmtId="0" fontId="19" fillId="22" borderId="0" applyNumberFormat="0" applyBorder="0" applyAlignment="0" applyProtection="0"/>
    <xf numFmtId="0" fontId="7" fillId="0" borderId="0"/>
    <xf numFmtId="0" fontId="7" fillId="0" borderId="0"/>
    <xf numFmtId="0" fontId="28" fillId="0" borderId="0"/>
    <xf numFmtId="0" fontId="7" fillId="0" borderId="0"/>
    <xf numFmtId="0" fontId="7" fillId="0" borderId="0"/>
    <xf numFmtId="0" fontId="29"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0" fillId="0" borderId="0"/>
    <xf numFmtId="0" fontId="29" fillId="0" borderId="0"/>
    <xf numFmtId="0" fontId="29" fillId="0" borderId="0"/>
    <xf numFmtId="0" fontId="7" fillId="0" borderId="0"/>
    <xf numFmtId="0" fontId="7" fillId="0" borderId="0"/>
    <xf numFmtId="0" fontId="7" fillId="0" borderId="0"/>
    <xf numFmtId="0" fontId="7" fillId="23" borderId="5" applyNumberFormat="0" applyFont="0" applyAlignment="0" applyProtection="0"/>
    <xf numFmtId="9" fontId="10" fillId="0" borderId="0" applyFont="0" applyFill="0" applyBorder="0" applyAlignment="0" applyProtection="0"/>
    <xf numFmtId="9" fontId="6" fillId="0" borderId="0" applyFont="0" applyFill="0" applyBorder="0" applyAlignment="0" applyProtection="0"/>
    <xf numFmtId="9" fontId="29" fillId="0" borderId="0" applyFont="0" applyFill="0" applyBorder="0" applyAlignment="0" applyProtection="0"/>
    <xf numFmtId="9" fontId="7" fillId="0" borderId="0" applyFont="0" applyFill="0" applyBorder="0" applyAlignment="0" applyProtection="0"/>
    <xf numFmtId="9" fontId="28"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0" fontId="20" fillId="16" borderId="6" applyNumberFormat="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4" fillId="0" borderId="7" applyNumberFormat="0" applyFill="0" applyAlignment="0" applyProtection="0"/>
    <xf numFmtId="0" fontId="25" fillId="0" borderId="8" applyNumberFormat="0" applyFill="0" applyAlignment="0" applyProtection="0"/>
    <xf numFmtId="0" fontId="16" fillId="0" borderId="9" applyNumberFormat="0" applyFill="0" applyAlignment="0" applyProtection="0"/>
    <xf numFmtId="0" fontId="23" fillId="0" borderId="0" applyNumberFormat="0" applyFill="0" applyBorder="0" applyAlignment="0" applyProtection="0"/>
    <xf numFmtId="0" fontId="26" fillId="0" borderId="10" applyNumberFormat="0" applyFill="0" applyAlignment="0" applyProtection="0"/>
    <xf numFmtId="0" fontId="26" fillId="0" borderId="10" applyNumberFormat="0" applyFill="0" applyAlignment="0" applyProtection="0"/>
    <xf numFmtId="173" fontId="30" fillId="0" borderId="0" applyFont="0" applyFill="0" applyBorder="0" applyAlignment="0" applyProtection="0"/>
    <xf numFmtId="0" fontId="6" fillId="0" borderId="0"/>
    <xf numFmtId="9" fontId="30" fillId="0" borderId="0" applyFont="0" applyFill="0" applyBorder="0" applyAlignment="0" applyProtection="0"/>
    <xf numFmtId="0" fontId="6" fillId="0" borderId="0"/>
    <xf numFmtId="177" fontId="6" fillId="0" borderId="0" applyFont="0" applyFill="0" applyBorder="0" applyAlignment="0" applyProtection="0"/>
    <xf numFmtId="0" fontId="5" fillId="0" borderId="0"/>
    <xf numFmtId="0" fontId="6" fillId="0" borderId="0"/>
    <xf numFmtId="0" fontId="6" fillId="0" borderId="0"/>
    <xf numFmtId="0" fontId="4" fillId="0" borderId="0"/>
    <xf numFmtId="43" fontId="4" fillId="0" borderId="0" applyFont="0" applyFill="0" applyBorder="0" applyAlignment="0" applyProtection="0"/>
    <xf numFmtId="0" fontId="6" fillId="0" borderId="0"/>
    <xf numFmtId="0" fontId="10" fillId="2" borderId="0" applyNumberFormat="0" applyBorder="0" applyAlignment="0" applyProtection="0"/>
    <xf numFmtId="0" fontId="10" fillId="3" borderId="0" applyNumberFormat="0" applyBorder="0" applyAlignment="0" applyProtection="0"/>
    <xf numFmtId="0" fontId="10" fillId="4" borderId="0" applyNumberFormat="0" applyBorder="0" applyAlignment="0" applyProtection="0"/>
    <xf numFmtId="0" fontId="10" fillId="5" borderId="0" applyNumberFormat="0" applyBorder="0" applyAlignment="0" applyProtection="0"/>
    <xf numFmtId="0" fontId="10" fillId="6" borderId="0" applyNumberFormat="0" applyBorder="0" applyAlignment="0" applyProtection="0"/>
    <xf numFmtId="0" fontId="10" fillId="7" borderId="0" applyNumberFormat="0" applyBorder="0" applyAlignment="0" applyProtection="0"/>
    <xf numFmtId="0" fontId="10" fillId="8"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8" borderId="0" applyNumberFormat="0" applyBorder="0" applyAlignment="0" applyProtection="0"/>
    <xf numFmtId="0" fontId="10" fillId="11" borderId="0" applyNumberFormat="0" applyBorder="0" applyAlignment="0" applyProtection="0"/>
    <xf numFmtId="0" fontId="11" fillId="12"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4" borderId="0" applyNumberFormat="0" applyBorder="0" applyAlignment="0" applyProtection="0"/>
    <xf numFmtId="0" fontId="13" fillId="16" borderId="1" applyNumberFormat="0" applyAlignment="0" applyProtection="0"/>
    <xf numFmtId="0" fontId="6" fillId="0" borderId="0"/>
    <xf numFmtId="0" fontId="14" fillId="17" borderId="2" applyNumberFormat="0" applyAlignment="0" applyProtection="0"/>
    <xf numFmtId="0" fontId="15" fillId="0" borderId="3" applyNumberFormat="0" applyFill="0" applyAlignment="0" applyProtection="0"/>
    <xf numFmtId="188" fontId="8" fillId="0" borderId="46">
      <alignment horizontal="right"/>
    </xf>
    <xf numFmtId="188" fontId="8" fillId="0" borderId="46">
      <alignment horizontal="right"/>
    </xf>
    <xf numFmtId="2" fontId="8" fillId="0" borderId="0"/>
    <xf numFmtId="2" fontId="8" fillId="0" borderId="0"/>
    <xf numFmtId="2" fontId="8" fillId="0" borderId="0"/>
    <xf numFmtId="189" fontId="8" fillId="0" borderId="0"/>
    <xf numFmtId="189" fontId="8" fillId="0" borderId="0"/>
    <xf numFmtId="189" fontId="8" fillId="0" borderId="0"/>
    <xf numFmtId="190" fontId="9" fillId="0" borderId="0"/>
    <xf numFmtId="190" fontId="9" fillId="0" borderId="0"/>
    <xf numFmtId="190" fontId="9" fillId="0" borderId="0"/>
    <xf numFmtId="188" fontId="8" fillId="0" borderId="46">
      <alignment horizontal="right"/>
    </xf>
    <xf numFmtId="3" fontId="31" fillId="0" borderId="0" applyFont="0" applyFill="0" applyBorder="0" applyAlignment="0" applyProtection="0"/>
    <xf numFmtId="191" fontId="6" fillId="0" borderId="0">
      <protection locked="0"/>
    </xf>
    <xf numFmtId="192" fontId="31" fillId="0" borderId="0" applyFont="0" applyFill="0" applyBorder="0" applyAlignment="0" applyProtection="0"/>
    <xf numFmtId="193" fontId="6" fillId="0" borderId="0">
      <protection locked="0"/>
    </xf>
    <xf numFmtId="0" fontId="16" fillId="0" borderId="0" applyNumberFormat="0" applyFill="0" applyBorder="0" applyAlignment="0" applyProtection="0"/>
    <xf numFmtId="0" fontId="11" fillId="18" borderId="0" applyNumberFormat="0" applyBorder="0" applyAlignment="0" applyProtection="0"/>
    <xf numFmtId="0" fontId="11" fillId="19" borderId="0" applyNumberFormat="0" applyBorder="0" applyAlignment="0" applyProtection="0"/>
    <xf numFmtId="0" fontId="11" fillId="20"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21" borderId="0" applyNumberFormat="0" applyBorder="0" applyAlignment="0" applyProtection="0"/>
    <xf numFmtId="0" fontId="17" fillId="7" borderId="1" applyNumberFormat="0" applyAlignment="0" applyProtection="0"/>
    <xf numFmtId="194" fontId="32" fillId="0" borderId="0">
      <protection locked="0"/>
    </xf>
    <xf numFmtId="194" fontId="32" fillId="0" borderId="0">
      <protection locked="0"/>
    </xf>
    <xf numFmtId="194" fontId="32" fillId="0" borderId="0">
      <protection locked="0"/>
    </xf>
    <xf numFmtId="194" fontId="32" fillId="0" borderId="0">
      <protection locked="0"/>
    </xf>
    <xf numFmtId="194" fontId="32" fillId="0" borderId="0">
      <protection locked="0"/>
    </xf>
    <xf numFmtId="194" fontId="32" fillId="0" borderId="0">
      <protection locked="0"/>
    </xf>
    <xf numFmtId="194" fontId="32" fillId="0" borderId="0">
      <protection locked="0"/>
    </xf>
    <xf numFmtId="195" fontId="6" fillId="0" borderId="0">
      <protection locked="0"/>
    </xf>
    <xf numFmtId="0" fontId="33" fillId="0" borderId="0" applyNumberFormat="0" applyFill="0" applyBorder="0" applyAlignment="0" applyProtection="0"/>
    <xf numFmtId="0" fontId="34" fillId="0" borderId="0" applyNumberFormat="0" applyFill="0" applyBorder="0" applyAlignment="0" applyProtection="0"/>
    <xf numFmtId="196" fontId="6" fillId="0" borderId="0">
      <protection locked="0"/>
    </xf>
    <xf numFmtId="196" fontId="6" fillId="0" borderId="0">
      <protection locked="0"/>
    </xf>
    <xf numFmtId="0" fontId="18" fillId="3" borderId="0" applyNumberFormat="0" applyBorder="0" applyAlignment="0" applyProtection="0"/>
    <xf numFmtId="197" fontId="8" fillId="0" borderId="0">
      <alignment horizontal="right"/>
    </xf>
    <xf numFmtId="197" fontId="8" fillId="0" borderId="0">
      <alignment horizontal="right"/>
    </xf>
    <xf numFmtId="197" fontId="8" fillId="0" borderId="0">
      <alignment horizontal="right"/>
    </xf>
    <xf numFmtId="198" fontId="8" fillId="0" borderId="0" applyFont="0" applyFill="0" applyBorder="0" applyAlignment="0">
      <alignment horizontal="center"/>
    </xf>
    <xf numFmtId="198" fontId="8" fillId="0" borderId="0" applyFont="0" applyFill="0" applyBorder="0" applyAlignment="0">
      <alignment horizontal="center"/>
    </xf>
    <xf numFmtId="2" fontId="8" fillId="0" borderId="4" applyFont="0" applyBorder="0"/>
    <xf numFmtId="167" fontId="10" fillId="0" borderId="0" applyFont="0" applyFill="0" applyBorder="0" applyAlignment="0" applyProtection="0"/>
    <xf numFmtId="173" fontId="6" fillId="0" borderId="0" applyFont="0" applyFill="0" applyBorder="0" applyAlignment="0" applyProtection="0"/>
    <xf numFmtId="167" fontId="6"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99" fontId="8" fillId="0" borderId="0">
      <alignment horizontal="right"/>
    </xf>
    <xf numFmtId="199" fontId="8" fillId="0" borderId="0">
      <alignment horizontal="right"/>
    </xf>
    <xf numFmtId="199" fontId="8" fillId="0" borderId="0">
      <alignment horizontal="right"/>
    </xf>
    <xf numFmtId="200" fontId="6" fillId="0" borderId="0" applyFont="0" applyFill="0" applyBorder="0" applyAlignment="0" applyProtection="0"/>
    <xf numFmtId="200" fontId="6" fillId="0" borderId="0" applyFont="0" applyFill="0" applyBorder="0" applyAlignment="0" applyProtection="0"/>
    <xf numFmtId="169" fontId="6" fillId="0" borderId="0" applyFont="0" applyFill="0" applyBorder="0" applyAlignment="0" applyProtection="0"/>
    <xf numFmtId="166" fontId="6" fillId="0" borderId="0" applyFont="0" applyFill="0" applyBorder="0" applyAlignment="0" applyProtection="0"/>
    <xf numFmtId="200" fontId="6" fillId="0" borderId="0" applyFont="0" applyFill="0" applyBorder="0" applyAlignment="0" applyProtection="0"/>
    <xf numFmtId="200" fontId="6" fillId="0" borderId="0" applyFont="0" applyFill="0" applyBorder="0" applyAlignment="0" applyProtection="0"/>
    <xf numFmtId="200" fontId="6" fillId="0" borderId="0" applyFont="0" applyFill="0" applyBorder="0" applyAlignment="0" applyProtection="0"/>
    <xf numFmtId="200" fontId="6" fillId="0" borderId="0" applyFont="0" applyFill="0" applyBorder="0" applyAlignment="0" applyProtection="0"/>
    <xf numFmtId="200" fontId="6" fillId="0" borderId="0" applyFont="0" applyFill="0" applyBorder="0" applyAlignment="0" applyProtection="0"/>
    <xf numFmtId="200" fontId="6" fillId="0" borderId="0" applyFont="0" applyFill="0" applyBorder="0" applyAlignment="0" applyProtection="0"/>
    <xf numFmtId="169" fontId="6" fillId="0" borderId="0" applyFont="0" applyFill="0" applyBorder="0" applyAlignment="0" applyProtection="0"/>
    <xf numFmtId="166" fontId="10" fillId="0" borderId="0" applyFont="0" applyFill="0" applyBorder="0" applyAlignment="0" applyProtection="0"/>
    <xf numFmtId="192" fontId="36" fillId="0" borderId="0" applyFont="0" applyFill="0" applyBorder="0" applyAlignment="0" applyProtection="0"/>
    <xf numFmtId="0" fontId="19" fillId="22" borderId="0" applyNumberFormat="0" applyBorder="0" applyAlignment="0" applyProtection="0"/>
    <xf numFmtId="201" fontId="8" fillId="0" borderId="0" applyFont="0" applyFill="0" applyBorder="0" applyAlignment="0">
      <alignment horizontal="center"/>
    </xf>
    <xf numFmtId="201" fontId="8" fillId="0" borderId="0" applyFont="0" applyFill="0" applyBorder="0" applyAlignment="0">
      <alignment horizontal="center"/>
    </xf>
    <xf numFmtId="0" fontId="6" fillId="0" borderId="0"/>
    <xf numFmtId="0" fontId="6" fillId="0" borderId="0"/>
    <xf numFmtId="0" fontId="35" fillId="0" borderId="0"/>
    <xf numFmtId="0" fontId="3" fillId="0" borderId="0"/>
    <xf numFmtId="0" fontId="35" fillId="0" borderId="0"/>
    <xf numFmtId="0" fontId="6" fillId="0" borderId="0"/>
    <xf numFmtId="0" fontId="6" fillId="0" borderId="0"/>
    <xf numFmtId="0" fontId="6" fillId="0" borderId="0"/>
    <xf numFmtId="0" fontId="6" fillId="0" borderId="0"/>
    <xf numFmtId="0" fontId="37" fillId="0" borderId="0"/>
    <xf numFmtId="0" fontId="6" fillId="0" borderId="0"/>
    <xf numFmtId="0" fontId="6" fillId="23" borderId="5" applyNumberFormat="0" applyFont="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35" fillId="0" borderId="0" applyFont="0" applyFill="0" applyBorder="0" applyAlignment="0" applyProtection="0"/>
    <xf numFmtId="0" fontId="38" fillId="0" borderId="0">
      <alignment vertical="top"/>
    </xf>
    <xf numFmtId="0" fontId="20" fillId="16" borderId="6" applyNumberFormat="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4" fillId="0" borderId="7" applyNumberFormat="0" applyFill="0" applyAlignment="0" applyProtection="0"/>
    <xf numFmtId="0" fontId="25" fillId="0" borderId="8" applyNumberFormat="0" applyFill="0" applyAlignment="0" applyProtection="0"/>
    <xf numFmtId="0" fontId="16" fillId="0" borderId="9" applyNumberFormat="0" applyFill="0" applyAlignment="0" applyProtection="0"/>
    <xf numFmtId="0" fontId="23" fillId="0" borderId="0" applyNumberFormat="0" applyFill="0" applyBorder="0" applyAlignment="0" applyProtection="0"/>
    <xf numFmtId="196" fontId="6" fillId="0" borderId="50">
      <protection locked="0"/>
    </xf>
    <xf numFmtId="0" fontId="39" fillId="0" borderId="0"/>
    <xf numFmtId="0" fontId="40" fillId="0" borderId="0" applyNumberFormat="0" applyFill="0" applyBorder="0" applyAlignment="0" applyProtection="0">
      <alignment vertical="top"/>
      <protection locked="0"/>
    </xf>
    <xf numFmtId="167" fontId="47" fillId="0" borderId="0" applyFont="0" applyFill="0" applyBorder="0" applyAlignment="0" applyProtection="0"/>
    <xf numFmtId="0" fontId="2" fillId="0" borderId="0"/>
    <xf numFmtId="202" fontId="2" fillId="0" borderId="0" applyFont="0" applyFill="0" applyBorder="0" applyAlignment="0" applyProtection="0"/>
    <xf numFmtId="165" fontId="2" fillId="0" borderId="0" applyFont="0" applyFill="0" applyBorder="0" applyAlignment="0" applyProtection="0"/>
    <xf numFmtId="167" fontId="10" fillId="0" borderId="0" applyFont="0" applyFill="0" applyBorder="0" applyAlignment="0" applyProtection="0"/>
    <xf numFmtId="167" fontId="37" fillId="0" borderId="0" applyFont="0" applyFill="0" applyBorder="0" applyAlignment="0" applyProtection="0"/>
    <xf numFmtId="207" fontId="6" fillId="0" borderId="0" applyFont="0" applyFill="0" applyBorder="0" applyAlignment="0" applyProtection="0"/>
    <xf numFmtId="166" fontId="37" fillId="0" borderId="0" applyFont="0" applyFill="0" applyBorder="0" applyAlignment="0" applyProtection="0"/>
    <xf numFmtId="166" fontId="2" fillId="0" borderId="0" applyFont="0" applyFill="0" applyBorder="0" applyAlignment="0" applyProtection="0"/>
    <xf numFmtId="0" fontId="6" fillId="0" borderId="0"/>
    <xf numFmtId="206" fontId="6" fillId="0" borderId="0"/>
    <xf numFmtId="206" fontId="2" fillId="0" borderId="0"/>
    <xf numFmtId="0" fontId="2" fillId="0" borderId="0"/>
    <xf numFmtId="9" fontId="2" fillId="0" borderId="0" applyFont="0" applyFill="0" applyBorder="0" applyAlignment="0" applyProtection="0"/>
    <xf numFmtId="9" fontId="37" fillId="0" borderId="0" applyFont="0" applyFill="0" applyBorder="0" applyAlignment="0" applyProtection="0"/>
    <xf numFmtId="9" fontId="2" fillId="0" borderId="0" applyFont="0" applyFill="0" applyBorder="0" applyAlignment="0" applyProtection="0"/>
    <xf numFmtId="9" fontId="54" fillId="0" borderId="0" applyFont="0" applyFill="0" applyBorder="0" applyAlignment="0" applyProtection="0"/>
    <xf numFmtId="0" fontId="80" fillId="0" borderId="0"/>
    <xf numFmtId="173" fontId="6" fillId="0" borderId="0" applyFont="0" applyFill="0" applyBorder="0" applyAlignment="0" applyProtection="0"/>
    <xf numFmtId="168" fontId="2" fillId="0" borderId="0" applyFont="0" applyFill="0" applyBorder="0" applyAlignment="0" applyProtection="0"/>
    <xf numFmtId="44" fontId="2" fillId="0" borderId="0" applyFont="0" applyFill="0" applyBorder="0" applyAlignment="0" applyProtection="0"/>
    <xf numFmtId="0" fontId="61" fillId="0" borderId="0"/>
    <xf numFmtId="9" fontId="6"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44" fontId="2" fillId="0" borderId="0" applyFont="0" applyFill="0" applyBorder="0" applyAlignment="0" applyProtection="0"/>
    <xf numFmtId="165" fontId="2" fillId="0" borderId="0" applyFont="0" applyFill="0" applyBorder="0" applyAlignment="0" applyProtection="0"/>
    <xf numFmtId="202" fontId="2" fillId="0" borderId="0" applyFont="0" applyFill="0" applyBorder="0" applyAlignment="0" applyProtection="0"/>
    <xf numFmtId="9" fontId="2" fillId="0" borderId="0" applyFont="0" applyFill="0" applyBorder="0" applyAlignment="0" applyProtection="0"/>
    <xf numFmtId="0" fontId="6" fillId="0" borderId="0"/>
    <xf numFmtId="0" fontId="80" fillId="0" borderId="0"/>
    <xf numFmtId="0" fontId="2" fillId="0" borderId="0"/>
    <xf numFmtId="0" fontId="81" fillId="0" borderId="0"/>
    <xf numFmtId="202" fontId="2" fillId="0" borderId="0" applyFont="0" applyFill="0" applyBorder="0" applyAlignment="0" applyProtection="0"/>
    <xf numFmtId="44" fontId="2" fillId="0" borderId="0" applyFont="0" applyFill="0" applyBorder="0" applyAlignment="0" applyProtection="0"/>
    <xf numFmtId="202" fontId="2" fillId="0" borderId="0" applyFont="0" applyFill="0" applyBorder="0" applyAlignment="0" applyProtection="0"/>
    <xf numFmtId="202"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202" fontId="2" fillId="0" borderId="0" applyFont="0" applyFill="0" applyBorder="0" applyAlignment="0" applyProtection="0"/>
    <xf numFmtId="44" fontId="2" fillId="0" borderId="0" applyFont="0" applyFill="0" applyBorder="0" applyAlignment="0" applyProtection="0"/>
    <xf numFmtId="202" fontId="2" fillId="0" borderId="0" applyFont="0" applyFill="0" applyBorder="0" applyAlignment="0" applyProtection="0"/>
    <xf numFmtId="202" fontId="2" fillId="0" borderId="0" applyFont="0" applyFill="0" applyBorder="0" applyAlignment="0" applyProtection="0"/>
    <xf numFmtId="202" fontId="2" fillId="0" borderId="0" applyFont="0" applyFill="0" applyBorder="0" applyAlignment="0" applyProtection="0"/>
    <xf numFmtId="202" fontId="2" fillId="0" borderId="0" applyFont="0" applyFill="0" applyBorder="0" applyAlignment="0" applyProtection="0"/>
    <xf numFmtId="9" fontId="47" fillId="0" borderId="0" applyFont="0" applyFill="0" applyBorder="0" applyAlignment="0" applyProtection="0"/>
  </cellStyleXfs>
  <cellXfs count="882">
    <xf numFmtId="0" fontId="0" fillId="0" borderId="0" xfId="0"/>
    <xf numFmtId="0" fontId="41" fillId="0" borderId="0" xfId="89" applyFont="1"/>
    <xf numFmtId="0" fontId="41" fillId="25" borderId="0" xfId="89" applyFont="1" applyFill="1"/>
    <xf numFmtId="0" fontId="41" fillId="0" borderId="36" xfId="89" applyFont="1" applyBorder="1"/>
    <xf numFmtId="0" fontId="41" fillId="0" borderId="37" xfId="89" applyFont="1" applyBorder="1"/>
    <xf numFmtId="0" fontId="41" fillId="0" borderId="0" xfId="89" applyFont="1" applyAlignment="1">
      <alignment horizontal="center"/>
    </xf>
    <xf numFmtId="0" fontId="42" fillId="0" borderId="0" xfId="0" applyFont="1" applyAlignment="1">
      <alignment horizontal="left"/>
    </xf>
    <xf numFmtId="0" fontId="43" fillId="0" borderId="0" xfId="0" applyFont="1" applyAlignment="1">
      <alignment horizontal="left"/>
    </xf>
    <xf numFmtId="0" fontId="41" fillId="0" borderId="85" xfId="89" applyFont="1" applyBorder="1"/>
    <xf numFmtId="0" fontId="41" fillId="25" borderId="85" xfId="89" applyFont="1" applyFill="1" applyBorder="1"/>
    <xf numFmtId="0" fontId="41" fillId="25" borderId="37" xfId="89" applyFont="1" applyFill="1" applyBorder="1"/>
    <xf numFmtId="0" fontId="44" fillId="0" borderId="20" xfId="126" applyFont="1" applyBorder="1" applyAlignment="1">
      <alignment horizontal="center" vertical="center" wrapText="1"/>
    </xf>
    <xf numFmtId="0" fontId="44" fillId="24" borderId="39" xfId="73" applyFont="1" applyFill="1" applyBorder="1" applyAlignment="1">
      <alignment vertical="center"/>
    </xf>
    <xf numFmtId="0" fontId="44" fillId="24" borderId="41" xfId="73" applyFont="1" applyFill="1" applyBorder="1" applyAlignment="1">
      <alignment vertical="center"/>
    </xf>
    <xf numFmtId="0" fontId="44" fillId="24" borderId="42" xfId="73" applyFont="1" applyFill="1" applyBorder="1" applyAlignment="1">
      <alignment vertical="center"/>
    </xf>
    <xf numFmtId="0" fontId="41" fillId="0" borderId="48" xfId="73" applyFont="1" applyBorder="1" applyAlignment="1">
      <alignment horizontal="center" vertical="center"/>
    </xf>
    <xf numFmtId="0" fontId="41" fillId="0" borderId="18" xfId="74" applyFont="1" applyBorder="1" applyAlignment="1">
      <alignment horizontal="center" vertical="center"/>
    </xf>
    <xf numFmtId="4" fontId="41" fillId="0" borderId="18" xfId="39" applyNumberFormat="1" applyFont="1" applyBorder="1" applyAlignment="1">
      <alignment vertical="center" wrapText="1"/>
    </xf>
    <xf numFmtId="164" fontId="41" fillId="0" borderId="18" xfId="62" applyNumberFormat="1" applyFont="1" applyBorder="1" applyAlignment="1">
      <alignment horizontal="right" vertical="center" wrapText="1"/>
    </xf>
    <xf numFmtId="164" fontId="41" fillId="0" borderId="44" xfId="62" applyNumberFormat="1" applyFont="1" applyBorder="1" applyAlignment="1">
      <alignment horizontal="right" vertical="center" wrapText="1"/>
    </xf>
    <xf numFmtId="164" fontId="41" fillId="0" borderId="30" xfId="62" applyNumberFormat="1" applyFont="1" applyBorder="1" applyAlignment="1">
      <alignment horizontal="right" vertical="center" wrapText="1"/>
    </xf>
    <xf numFmtId="0" fontId="41" fillId="0" borderId="18" xfId="135" applyFont="1" applyBorder="1" applyAlignment="1">
      <alignment horizontal="center" vertical="center"/>
    </xf>
    <xf numFmtId="0" fontId="41" fillId="0" borderId="18" xfId="135" applyFont="1" applyBorder="1" applyAlignment="1">
      <alignment horizontal="left" vertical="center"/>
    </xf>
    <xf numFmtId="0" fontId="41" fillId="0" borderId="18" xfId="73" applyFont="1" applyBorder="1" applyAlignment="1">
      <alignment horizontal="center" vertical="center"/>
    </xf>
    <xf numFmtId="0" fontId="41" fillId="0" borderId="18" xfId="135" applyFont="1" applyBorder="1" applyAlignment="1">
      <alignment horizontal="left" vertical="center" wrapText="1"/>
    </xf>
    <xf numFmtId="0" fontId="41" fillId="0" borderId="0" xfId="90" applyFont="1"/>
    <xf numFmtId="0" fontId="41" fillId="0" borderId="36" xfId="90" applyFont="1" applyBorder="1"/>
    <xf numFmtId="187" fontId="44" fillId="24" borderId="42" xfId="73" applyNumberFormat="1" applyFont="1" applyFill="1" applyBorder="1" applyAlignment="1">
      <alignment vertical="center"/>
    </xf>
    <xf numFmtId="0" fontId="41" fillId="0" borderId="37" xfId="90" applyFont="1" applyBorder="1"/>
    <xf numFmtId="49" fontId="44" fillId="0" borderId="0" xfId="131" applyNumberFormat="1" applyFont="1" applyAlignment="1">
      <alignment horizontal="right" vertical="center"/>
    </xf>
    <xf numFmtId="186" fontId="44" fillId="0" borderId="0" xfId="131" applyNumberFormat="1" applyFont="1" applyAlignment="1">
      <alignment vertical="center"/>
    </xf>
    <xf numFmtId="0" fontId="41" fillId="0" borderId="0" xfId="128" applyFont="1"/>
    <xf numFmtId="0" fontId="41" fillId="0" borderId="0" xfId="128" applyFont="1" applyAlignment="1">
      <alignment horizontal="center"/>
    </xf>
    <xf numFmtId="0" fontId="46" fillId="0" borderId="17" xfId="128" applyFont="1" applyBorder="1" applyAlignment="1">
      <alignment horizontal="right" vertical="center"/>
    </xf>
    <xf numFmtId="181" fontId="41" fillId="0" borderId="35" xfId="129" applyNumberFormat="1" applyFont="1" applyBorder="1" applyAlignment="1">
      <alignment vertical="center"/>
    </xf>
    <xf numFmtId="0" fontId="44" fillId="0" borderId="27" xfId="128" applyFont="1" applyBorder="1" applyAlignment="1">
      <alignment horizontal="left" vertical="center"/>
    </xf>
    <xf numFmtId="9" fontId="41" fillId="0" borderId="31" xfId="129" applyNumberFormat="1" applyFont="1" applyBorder="1" applyAlignment="1">
      <alignment horizontal="center" vertical="center"/>
    </xf>
    <xf numFmtId="181" fontId="44" fillId="0" borderId="31" xfId="129" applyNumberFormat="1" applyFont="1" applyBorder="1" applyAlignment="1">
      <alignment vertical="center"/>
    </xf>
    <xf numFmtId="0" fontId="41" fillId="0" borderId="28" xfId="128" applyFont="1" applyBorder="1" applyAlignment="1">
      <alignment vertical="center"/>
    </xf>
    <xf numFmtId="2" fontId="41" fillId="0" borderId="0" xfId="128" applyNumberFormat="1" applyFont="1"/>
    <xf numFmtId="181" fontId="41" fillId="0" borderId="0" xfId="129" applyNumberFormat="1" applyFont="1" applyBorder="1"/>
    <xf numFmtId="39" fontId="44" fillId="0" borderId="0" xfId="129" applyNumberFormat="1" applyFont="1" applyBorder="1" applyAlignment="1">
      <alignment vertical="center"/>
    </xf>
    <xf numFmtId="0" fontId="44" fillId="0" borderId="34" xfId="79" applyFont="1" applyBorder="1" applyAlignment="1">
      <alignment vertical="center"/>
    </xf>
    <xf numFmtId="182" fontId="41" fillId="0" borderId="37" xfId="90" applyNumberFormat="1" applyFont="1" applyBorder="1"/>
    <xf numFmtId="186" fontId="44" fillId="26" borderId="44" xfId="60" applyNumberFormat="1" applyFont="1" applyFill="1" applyBorder="1" applyAlignment="1">
      <alignment horizontal="center" vertical="center"/>
    </xf>
    <xf numFmtId="184" fontId="41" fillId="0" borderId="37" xfId="90" applyNumberFormat="1" applyFont="1" applyBorder="1"/>
    <xf numFmtId="186" fontId="44" fillId="26" borderId="18" xfId="60" applyNumberFormat="1" applyFont="1" applyFill="1" applyBorder="1" applyAlignment="1">
      <alignment horizontal="center" vertical="center"/>
    </xf>
    <xf numFmtId="9" fontId="41" fillId="27" borderId="30" xfId="95" applyFont="1" applyFill="1" applyBorder="1" applyAlignment="1">
      <alignment horizontal="center" vertical="center"/>
    </xf>
    <xf numFmtId="0" fontId="41" fillId="0" borderId="78" xfId="90" applyFont="1" applyBorder="1"/>
    <xf numFmtId="0" fontId="41" fillId="0" borderId="79" xfId="89" applyFont="1" applyBorder="1"/>
    <xf numFmtId="0" fontId="41" fillId="0" borderId="79" xfId="89" applyFont="1" applyBorder="1" applyAlignment="1">
      <alignment horizontal="center"/>
    </xf>
    <xf numFmtId="185" fontId="41" fillId="0" borderId="79" xfId="34" applyNumberFormat="1" applyFont="1" applyBorder="1"/>
    <xf numFmtId="0" fontId="41" fillId="0" borderId="80" xfId="89" applyFont="1" applyBorder="1"/>
    <xf numFmtId="0" fontId="41" fillId="0" borderId="0" xfId="0" applyFont="1"/>
    <xf numFmtId="0" fontId="41" fillId="0" borderId="18" xfId="89" applyFont="1" applyBorder="1"/>
    <xf numFmtId="0" fontId="49" fillId="0" borderId="0" xfId="0" applyFont="1"/>
    <xf numFmtId="0" fontId="49" fillId="0" borderId="36" xfId="0" applyFont="1" applyBorder="1"/>
    <xf numFmtId="0" fontId="49" fillId="0" borderId="37" xfId="0" applyFont="1" applyBorder="1"/>
    <xf numFmtId="0" fontId="49" fillId="0" borderId="56" xfId="0" applyFont="1" applyBorder="1" applyAlignment="1">
      <alignment horizontal="center"/>
    </xf>
    <xf numFmtId="0" fontId="52" fillId="0" borderId="55" xfId="0" applyFont="1" applyBorder="1" applyAlignment="1">
      <alignment horizontal="center"/>
    </xf>
    <xf numFmtId="0" fontId="49" fillId="0" borderId="55" xfId="0" applyFont="1" applyBorder="1" applyAlignment="1">
      <alignment horizontal="right" vertical="center"/>
    </xf>
    <xf numFmtId="0" fontId="49" fillId="0" borderId="29" xfId="0" applyFont="1" applyBorder="1" applyAlignment="1">
      <alignment horizontal="center" vertical="center"/>
    </xf>
    <xf numFmtId="0" fontId="49" fillId="0" borderId="35" xfId="0" applyFont="1" applyBorder="1" applyAlignment="1">
      <alignment horizontal="center" vertical="center"/>
    </xf>
    <xf numFmtId="0" fontId="49" fillId="0" borderId="11" xfId="0" applyFont="1" applyBorder="1" applyAlignment="1">
      <alignment horizontal="center"/>
    </xf>
    <xf numFmtId="0" fontId="52" fillId="0" borderId="0" xfId="0" applyFont="1" applyAlignment="1">
      <alignment horizontal="center"/>
    </xf>
    <xf numFmtId="0" fontId="49" fillId="0" borderId="0" xfId="0" applyFont="1" applyAlignment="1">
      <alignment horizontal="right" vertical="center"/>
    </xf>
    <xf numFmtId="1" fontId="49" fillId="0" borderId="18" xfId="0" applyNumberFormat="1" applyFont="1" applyBorder="1" applyAlignment="1">
      <alignment horizontal="center" vertical="center"/>
    </xf>
    <xf numFmtId="1" fontId="49" fillId="0" borderId="30" xfId="0" applyNumberFormat="1" applyFont="1" applyBorder="1" applyAlignment="1">
      <alignment horizontal="center" vertical="center"/>
    </xf>
    <xf numFmtId="1" fontId="49" fillId="0" borderId="12" xfId="0" applyNumberFormat="1" applyFont="1" applyBorder="1" applyAlignment="1">
      <alignment horizontal="center" vertical="center"/>
    </xf>
    <xf numFmtId="0" fontId="49" fillId="0" borderId="52" xfId="0" applyFont="1" applyBorder="1" applyAlignment="1">
      <alignment horizontal="center"/>
    </xf>
    <xf numFmtId="0" fontId="49" fillId="0" borderId="27" xfId="0" applyFont="1" applyBorder="1"/>
    <xf numFmtId="0" fontId="49" fillId="0" borderId="31" xfId="0" applyFont="1" applyBorder="1"/>
    <xf numFmtId="0" fontId="49" fillId="0" borderId="66" xfId="0" applyFont="1" applyBorder="1"/>
    <xf numFmtId="0" fontId="49" fillId="0" borderId="56" xfId="0" applyFont="1" applyBorder="1"/>
    <xf numFmtId="0" fontId="49" fillId="0" borderId="55" xfId="0" applyFont="1" applyBorder="1"/>
    <xf numFmtId="0" fontId="49" fillId="0" borderId="54" xfId="0" applyFont="1" applyBorder="1"/>
    <xf numFmtId="0" fontId="49" fillId="0" borderId="11" xfId="0" applyFont="1" applyBorder="1"/>
    <xf numFmtId="0" fontId="49" fillId="0" borderId="12" xfId="0" applyFont="1" applyBorder="1"/>
    <xf numFmtId="173" fontId="49" fillId="0" borderId="30" xfId="34" applyFont="1" applyBorder="1"/>
    <xf numFmtId="2" fontId="49" fillId="0" borderId="22" xfId="0" applyNumberFormat="1" applyFont="1" applyBorder="1" applyAlignment="1">
      <alignment horizontal="center"/>
    </xf>
    <xf numFmtId="0" fontId="49" fillId="0" borderId="14" xfId="0" applyFont="1" applyBorder="1"/>
    <xf numFmtId="0" fontId="49" fillId="0" borderId="51" xfId="0" applyFont="1" applyBorder="1"/>
    <xf numFmtId="0" fontId="49" fillId="0" borderId="52" xfId="0" applyFont="1" applyBorder="1"/>
    <xf numFmtId="0" fontId="49" fillId="0" borderId="0" xfId="0" applyFont="1" applyAlignment="1">
      <alignment horizontal="center"/>
    </xf>
    <xf numFmtId="0" fontId="49" fillId="0" borderId="12" xfId="0" applyFont="1" applyBorder="1" applyAlignment="1">
      <alignment horizontal="center"/>
    </xf>
    <xf numFmtId="0" fontId="52" fillId="0" borderId="21" xfId="0" applyFont="1" applyBorder="1"/>
    <xf numFmtId="0" fontId="49" fillId="0" borderId="22" xfId="0" applyFont="1" applyBorder="1"/>
    <xf numFmtId="0" fontId="49" fillId="0" borderId="53" xfId="0" applyFont="1" applyBorder="1"/>
    <xf numFmtId="0" fontId="52" fillId="0" borderId="11" xfId="0" applyFont="1" applyBorder="1" applyAlignment="1">
      <alignment horizontal="left"/>
    </xf>
    <xf numFmtId="0" fontId="49" fillId="0" borderId="0" xfId="0" applyFont="1" applyAlignment="1">
      <alignment horizontal="left"/>
    </xf>
    <xf numFmtId="0" fontId="49" fillId="0" borderId="11" xfId="0" applyFont="1" applyBorder="1" applyAlignment="1">
      <alignment horizontal="left"/>
    </xf>
    <xf numFmtId="0" fontId="49" fillId="0" borderId="78" xfId="0" applyFont="1" applyBorder="1"/>
    <xf numFmtId="0" fontId="49" fillId="0" borderId="79" xfId="0" applyFont="1" applyBorder="1"/>
    <xf numFmtId="0" fontId="49" fillId="0" borderId="80" xfId="0" applyFont="1" applyBorder="1"/>
    <xf numFmtId="0" fontId="48" fillId="30" borderId="67" xfId="0" applyFont="1" applyFill="1" applyBorder="1" applyAlignment="1">
      <alignment horizontal="center" vertical="center"/>
    </xf>
    <xf numFmtId="0" fontId="49" fillId="30" borderId="65" xfId="0" applyFont="1" applyFill="1" applyBorder="1" applyAlignment="1">
      <alignment horizontal="center" vertical="center"/>
    </xf>
    <xf numFmtId="4" fontId="49" fillId="30" borderId="65" xfId="0" applyNumberFormat="1" applyFont="1" applyFill="1" applyBorder="1" applyAlignment="1">
      <alignment horizontal="center" vertical="center"/>
    </xf>
    <xf numFmtId="173" fontId="52" fillId="29" borderId="57" xfId="0" applyNumberFormat="1" applyFont="1" applyFill="1" applyBorder="1" applyAlignment="1">
      <alignment vertical="center"/>
    </xf>
    <xf numFmtId="0" fontId="49" fillId="0" borderId="21" xfId="0" applyFont="1" applyBorder="1" applyAlignment="1">
      <alignment horizontal="left" indent="1"/>
    </xf>
    <xf numFmtId="0" fontId="49" fillId="0" borderId="22" xfId="0" applyFont="1" applyBorder="1" applyAlignment="1">
      <alignment horizontal="left" indent="1"/>
    </xf>
    <xf numFmtId="3" fontId="49" fillId="0" borderId="25" xfId="255" applyNumberFormat="1" applyFont="1" applyBorder="1" applyAlignment="1">
      <alignment horizontal="center"/>
    </xf>
    <xf numFmtId="173" fontId="49" fillId="0" borderId="44" xfId="34" applyFont="1" applyBorder="1"/>
    <xf numFmtId="0" fontId="52" fillId="30" borderId="89" xfId="0" applyFont="1" applyFill="1" applyBorder="1" applyAlignment="1">
      <alignment horizontal="center" vertical="center"/>
    </xf>
    <xf numFmtId="0" fontId="52" fillId="30" borderId="90" xfId="0" applyFont="1" applyFill="1" applyBorder="1" applyAlignment="1">
      <alignment horizontal="center" vertical="center"/>
    </xf>
    <xf numFmtId="0" fontId="52" fillId="30" borderId="88" xfId="0" applyFont="1" applyFill="1" applyBorder="1" applyAlignment="1">
      <alignment horizontal="center" vertical="center"/>
    </xf>
    <xf numFmtId="0" fontId="2" fillId="0" borderId="0" xfId="256"/>
    <xf numFmtId="0" fontId="2" fillId="0" borderId="0" xfId="256" applyAlignment="1">
      <alignment vertical="center"/>
    </xf>
    <xf numFmtId="0" fontId="61" fillId="25" borderId="11" xfId="256" applyFont="1" applyFill="1" applyBorder="1" applyAlignment="1">
      <alignment vertical="center"/>
    </xf>
    <xf numFmtId="0" fontId="61" fillId="25" borderId="0" xfId="256" applyFont="1" applyFill="1" applyAlignment="1">
      <alignment vertical="center"/>
    </xf>
    <xf numFmtId="0" fontId="61" fillId="25" borderId="0" xfId="256" applyFont="1" applyFill="1" applyAlignment="1">
      <alignment horizontal="center" vertical="center"/>
    </xf>
    <xf numFmtId="0" fontId="61" fillId="25" borderId="12" xfId="256" applyFont="1" applyFill="1" applyBorder="1" applyAlignment="1">
      <alignment horizontal="center" vertical="center"/>
    </xf>
    <xf numFmtId="0" fontId="61" fillId="0" borderId="0" xfId="256" applyFont="1" applyAlignment="1">
      <alignment vertical="center"/>
    </xf>
    <xf numFmtId="0" fontId="61" fillId="25" borderId="12" xfId="256" applyFont="1" applyFill="1" applyBorder="1" applyAlignment="1">
      <alignment vertical="center"/>
    </xf>
    <xf numFmtId="204" fontId="62" fillId="25" borderId="18" xfId="256" applyNumberFormat="1" applyFont="1" applyFill="1" applyBorder="1" applyAlignment="1" applyProtection="1">
      <alignment vertical="center"/>
      <protection locked="0"/>
    </xf>
    <xf numFmtId="3" fontId="61" fillId="25" borderId="18" xfId="256" applyNumberFormat="1" applyFont="1" applyFill="1" applyBorder="1" applyAlignment="1">
      <alignment vertical="center" wrapText="1"/>
    </xf>
    <xf numFmtId="204" fontId="62" fillId="25" borderId="0" xfId="256" applyNumberFormat="1" applyFont="1" applyFill="1" applyAlignment="1" applyProtection="1">
      <alignment vertical="center"/>
      <protection locked="0"/>
    </xf>
    <xf numFmtId="0" fontId="74" fillId="0" borderId="0" xfId="256" applyFont="1" applyAlignment="1">
      <alignment vertical="center"/>
    </xf>
    <xf numFmtId="1" fontId="61" fillId="25" borderId="18" xfId="256" applyNumberFormat="1" applyFont="1" applyFill="1" applyBorder="1" applyAlignment="1">
      <alignment vertical="center"/>
    </xf>
    <xf numFmtId="3" fontId="61" fillId="0" borderId="0" xfId="256" applyNumberFormat="1" applyFont="1" applyAlignment="1">
      <alignment vertical="center" wrapText="1"/>
    </xf>
    <xf numFmtId="0" fontId="61" fillId="0" borderId="12" xfId="256" applyFont="1" applyBorder="1" applyAlignment="1">
      <alignment vertical="center"/>
    </xf>
    <xf numFmtId="0" fontId="61" fillId="0" borderId="0" xfId="256" applyFont="1" applyAlignment="1">
      <alignment vertical="center" wrapText="1"/>
    </xf>
    <xf numFmtId="0" fontId="61" fillId="0" borderId="15" xfId="256" applyFont="1" applyBorder="1" applyAlignment="1">
      <alignment vertical="center"/>
    </xf>
    <xf numFmtId="0" fontId="61" fillId="0" borderId="33" xfId="256" applyFont="1" applyBorder="1" applyAlignment="1">
      <alignment vertical="center" wrapText="1"/>
    </xf>
    <xf numFmtId="1" fontId="72" fillId="30" borderId="45" xfId="256" applyNumberFormat="1" applyFont="1" applyFill="1" applyBorder="1" applyAlignment="1">
      <alignment horizontal="center" vertical="center" wrapText="1"/>
    </xf>
    <xf numFmtId="0" fontId="72" fillId="30" borderId="20" xfId="256" applyFont="1" applyFill="1" applyBorder="1" applyAlignment="1">
      <alignment horizontal="center" vertical="center" wrapText="1"/>
    </xf>
    <xf numFmtId="0" fontId="72" fillId="30" borderId="40" xfId="256" applyFont="1" applyFill="1" applyBorder="1" applyAlignment="1">
      <alignment horizontal="center" vertical="center" wrapText="1"/>
    </xf>
    <xf numFmtId="0" fontId="61" fillId="0" borderId="21" xfId="256" applyFont="1" applyBorder="1" applyAlignment="1">
      <alignment vertical="center"/>
    </xf>
    <xf numFmtId="0" fontId="61" fillId="0" borderId="21" xfId="256" quotePrefix="1" applyFont="1" applyBorder="1" applyAlignment="1">
      <alignment horizontal="left" vertical="center"/>
    </xf>
    <xf numFmtId="3" fontId="55" fillId="0" borderId="18" xfId="256" applyNumberFormat="1" applyFont="1" applyBorder="1" applyAlignment="1">
      <alignment horizontal="right" vertical="center" wrapText="1"/>
    </xf>
    <xf numFmtId="3" fontId="55" fillId="0" borderId="30" xfId="256" applyNumberFormat="1" applyFont="1" applyBorder="1" applyAlignment="1">
      <alignment horizontal="right" vertical="center"/>
    </xf>
    <xf numFmtId="3" fontId="55" fillId="0" borderId="21" xfId="256" applyNumberFormat="1" applyFont="1" applyBorder="1" applyAlignment="1">
      <alignment horizontal="right" vertical="center"/>
    </xf>
    <xf numFmtId="3" fontId="55" fillId="0" borderId="97" xfId="256" applyNumberFormat="1" applyFont="1" applyBorder="1" applyAlignment="1">
      <alignment horizontal="right" vertical="center"/>
    </xf>
    <xf numFmtId="3" fontId="55" fillId="0" borderId="30" xfId="256" applyNumberFormat="1" applyFont="1" applyBorder="1" applyAlignment="1">
      <alignment horizontal="right" vertical="center" wrapText="1"/>
    </xf>
    <xf numFmtId="3" fontId="55" fillId="0" borderId="97" xfId="256" applyNumberFormat="1" applyFont="1" applyBorder="1" applyAlignment="1">
      <alignment horizontal="right" vertical="center" wrapText="1"/>
    </xf>
    <xf numFmtId="175" fontId="61" fillId="0" borderId="98" xfId="256" applyNumberFormat="1" applyFont="1" applyBorder="1" applyAlignment="1">
      <alignment horizontal="center" vertical="center"/>
    </xf>
    <xf numFmtId="3" fontId="55" fillId="0" borderId="73" xfId="256" applyNumberFormat="1" applyFont="1" applyBorder="1" applyAlignment="1">
      <alignment horizontal="right" vertical="center" wrapText="1"/>
    </xf>
    <xf numFmtId="3" fontId="55" fillId="0" borderId="72" xfId="256" applyNumberFormat="1" applyFont="1" applyBorder="1" applyAlignment="1">
      <alignment horizontal="right" vertical="center"/>
    </xf>
    <xf numFmtId="3" fontId="55" fillId="0" borderId="99" xfId="256" applyNumberFormat="1" applyFont="1" applyBorder="1" applyAlignment="1">
      <alignment horizontal="right" vertical="center"/>
    </xf>
    <xf numFmtId="0" fontId="59" fillId="0" borderId="27" xfId="256" applyFont="1" applyBorder="1" applyAlignment="1">
      <alignment vertical="center"/>
    </xf>
    <xf numFmtId="0" fontId="61" fillId="0" borderId="45" xfId="256" applyFont="1" applyBorder="1" applyAlignment="1">
      <alignment vertical="center"/>
    </xf>
    <xf numFmtId="0" fontId="61" fillId="0" borderId="20" xfId="256" applyFont="1" applyBorder="1" applyAlignment="1">
      <alignment vertical="center"/>
    </xf>
    <xf numFmtId="3" fontId="56" fillId="0" borderId="40" xfId="256" applyNumberFormat="1" applyFont="1" applyBorder="1" applyAlignment="1">
      <alignment horizontal="right" vertical="center" wrapText="1"/>
    </xf>
    <xf numFmtId="0" fontId="61" fillId="0" borderId="45" xfId="256" applyFont="1" applyBorder="1" applyAlignment="1">
      <alignment horizontal="left" vertical="center" wrapText="1"/>
    </xf>
    <xf numFmtId="0" fontId="2" fillId="31" borderId="0" xfId="256" applyFill="1" applyAlignment="1">
      <alignment vertical="center"/>
    </xf>
    <xf numFmtId="0" fontId="6" fillId="0" borderId="0" xfId="256" applyFont="1" applyAlignment="1">
      <alignment vertical="center"/>
    </xf>
    <xf numFmtId="0" fontId="59" fillId="0" borderId="92" xfId="256" applyFont="1" applyBorder="1" applyAlignment="1">
      <alignment vertical="center"/>
    </xf>
    <xf numFmtId="0" fontId="59" fillId="0" borderId="93" xfId="256" applyFont="1" applyBorder="1" applyAlignment="1">
      <alignment vertical="center" wrapText="1"/>
    </xf>
    <xf numFmtId="0" fontId="59" fillId="0" borderId="14" xfId="256" applyFont="1" applyBorder="1" applyAlignment="1">
      <alignment horizontal="center" vertical="center" wrapText="1"/>
    </xf>
    <xf numFmtId="0" fontId="2" fillId="31" borderId="0" xfId="256" applyFill="1" applyAlignment="1">
      <alignment vertical="center" wrapText="1"/>
    </xf>
    <xf numFmtId="0" fontId="76" fillId="30" borderId="34" xfId="256" applyFont="1" applyFill="1" applyBorder="1" applyAlignment="1">
      <alignment vertical="center" wrapText="1"/>
    </xf>
    <xf numFmtId="0" fontId="56" fillId="25" borderId="18" xfId="256" applyFont="1" applyFill="1" applyBorder="1" applyAlignment="1">
      <alignment horizontal="center" vertical="center" wrapText="1"/>
    </xf>
    <xf numFmtId="0" fontId="56" fillId="25" borderId="30" xfId="256" applyFont="1" applyFill="1" applyBorder="1" applyAlignment="1">
      <alignment horizontal="center" vertical="center" wrapText="1"/>
    </xf>
    <xf numFmtId="0" fontId="72" fillId="30" borderId="33" xfId="256" applyFont="1" applyFill="1" applyBorder="1" applyAlignment="1">
      <alignment horizontal="center" vertical="center"/>
    </xf>
    <xf numFmtId="0" fontId="72" fillId="30" borderId="33" xfId="256" applyFont="1" applyFill="1" applyBorder="1" applyAlignment="1">
      <alignment horizontal="center" vertical="center" wrapText="1"/>
    </xf>
    <xf numFmtId="0" fontId="8" fillId="31" borderId="0" xfId="256" applyFont="1" applyFill="1" applyAlignment="1">
      <alignment horizontal="centerContinuous" vertical="center"/>
    </xf>
    <xf numFmtId="0" fontId="72" fillId="28" borderId="18" xfId="256" applyFont="1" applyFill="1" applyBorder="1" applyAlignment="1">
      <alignment vertical="center" wrapText="1"/>
    </xf>
    <xf numFmtId="0" fontId="8" fillId="31" borderId="0" xfId="256" applyFont="1" applyFill="1" applyAlignment="1">
      <alignment vertical="center"/>
    </xf>
    <xf numFmtId="0" fontId="71" fillId="25" borderId="25" xfId="256" applyFont="1" applyFill="1" applyBorder="1" applyAlignment="1">
      <alignment vertical="center" wrapText="1"/>
    </xf>
    <xf numFmtId="1" fontId="61" fillId="25" borderId="0" xfId="256" applyNumberFormat="1" applyFont="1" applyFill="1" applyAlignment="1">
      <alignment vertical="center"/>
    </xf>
    <xf numFmtId="0" fontId="63" fillId="0" borderId="0" xfId="256" applyFont="1" applyAlignment="1">
      <alignment horizontal="center" vertical="center"/>
    </xf>
    <xf numFmtId="204" fontId="62" fillId="25" borderId="18" xfId="256" applyNumberFormat="1" applyFont="1" applyFill="1" applyBorder="1" applyAlignment="1">
      <alignment vertical="center"/>
    </xf>
    <xf numFmtId="9" fontId="73" fillId="0" borderId="18" xfId="256" applyNumberFormat="1" applyFont="1" applyBorder="1" applyAlignment="1" applyProtection="1">
      <alignment vertical="center"/>
      <protection locked="0"/>
    </xf>
    <xf numFmtId="9" fontId="55" fillId="0" borderId="18" xfId="256" applyNumberFormat="1" applyFont="1" applyBorder="1" applyAlignment="1">
      <alignment vertical="center"/>
    </xf>
    <xf numFmtId="205" fontId="55" fillId="0" borderId="18" xfId="261" applyNumberFormat="1" applyFont="1" applyFill="1" applyBorder="1" applyAlignment="1" applyProtection="1">
      <alignment horizontal="right" vertical="center" wrapText="1"/>
    </xf>
    <xf numFmtId="0" fontId="72" fillId="25" borderId="0" xfId="256" applyFont="1" applyFill="1" applyAlignment="1">
      <alignment horizontal="center" vertical="center" wrapText="1"/>
    </xf>
    <xf numFmtId="0" fontId="77" fillId="31" borderId="0" xfId="256" applyFont="1" applyFill="1" applyAlignment="1">
      <alignment vertical="center"/>
    </xf>
    <xf numFmtId="180" fontId="55" fillId="0" borderId="18" xfId="256" applyNumberFormat="1" applyFont="1" applyBorder="1" applyAlignment="1" applyProtection="1">
      <alignment vertical="center"/>
      <protection locked="0"/>
    </xf>
    <xf numFmtId="0" fontId="72" fillId="25" borderId="12" xfId="256" applyFont="1" applyFill="1" applyBorder="1" applyAlignment="1">
      <alignment horizontal="center" vertical="center" wrapText="1"/>
    </xf>
    <xf numFmtId="0" fontId="66" fillId="0" borderId="13" xfId="256" applyFont="1" applyBorder="1" applyAlignment="1">
      <alignment horizontal="right"/>
    </xf>
    <xf numFmtId="1" fontId="66" fillId="0" borderId="14" xfId="256" applyNumberFormat="1" applyFont="1" applyBorder="1" applyAlignment="1">
      <alignment horizontal="left"/>
    </xf>
    <xf numFmtId="0" fontId="61" fillId="0" borderId="14" xfId="256" applyFont="1" applyBorder="1" applyAlignment="1">
      <alignment vertical="center"/>
    </xf>
    <xf numFmtId="0" fontId="56" fillId="0" borderId="14" xfId="256" applyFont="1" applyBorder="1" applyAlignment="1">
      <alignment horizontal="center" vertical="center" wrapText="1"/>
    </xf>
    <xf numFmtId="3" fontId="64" fillId="0" borderId="14" xfId="256" applyNumberFormat="1" applyFont="1" applyBorder="1" applyAlignment="1">
      <alignment horizontal="center" vertical="center" wrapText="1"/>
    </xf>
    <xf numFmtId="0" fontId="8" fillId="31" borderId="0" xfId="256" applyFont="1" applyFill="1" applyAlignment="1">
      <alignment vertical="center" wrapText="1"/>
    </xf>
    <xf numFmtId="0" fontId="9" fillId="31" borderId="0" xfId="256" applyFont="1" applyFill="1" applyAlignment="1">
      <alignment horizontal="left" vertical="center" wrapText="1"/>
    </xf>
    <xf numFmtId="2" fontId="9" fillId="31" borderId="0" xfId="256" applyNumberFormat="1" applyFont="1" applyFill="1" applyAlignment="1">
      <alignment vertical="center"/>
    </xf>
    <xf numFmtId="204" fontId="62" fillId="0" borderId="33" xfId="256" applyNumberFormat="1" applyFont="1" applyBorder="1" applyAlignment="1" applyProtection="1">
      <alignment horizontal="center" vertical="center"/>
      <protection locked="0"/>
    </xf>
    <xf numFmtId="3" fontId="55" fillId="0" borderId="18" xfId="256" applyNumberFormat="1" applyFont="1" applyBorder="1" applyAlignment="1">
      <alignment vertical="center" wrapText="1"/>
    </xf>
    <xf numFmtId="0" fontId="59" fillId="0" borderId="21" xfId="256" applyFont="1" applyBorder="1" applyAlignment="1">
      <alignment vertical="center"/>
    </xf>
    <xf numFmtId="204" fontId="59" fillId="0" borderId="33" xfId="256" applyNumberFormat="1" applyFont="1" applyBorder="1" applyAlignment="1">
      <alignment horizontal="center" vertical="center"/>
    </xf>
    <xf numFmtId="3" fontId="56" fillId="0" borderId="18" xfId="256" applyNumberFormat="1" applyFont="1" applyBorder="1" applyAlignment="1">
      <alignment vertical="center" wrapText="1"/>
    </xf>
    <xf numFmtId="3" fontId="56" fillId="0" borderId="30" xfId="256" applyNumberFormat="1" applyFont="1" applyBorder="1" applyAlignment="1">
      <alignment horizontal="right" vertical="center"/>
    </xf>
    <xf numFmtId="3" fontId="56" fillId="0" borderId="21" xfId="256" applyNumberFormat="1" applyFont="1" applyBorder="1" applyAlignment="1">
      <alignment horizontal="right" vertical="center"/>
    </xf>
    <xf numFmtId="202" fontId="8" fillId="31" borderId="0" xfId="292" applyFont="1" applyFill="1" applyBorder="1" applyAlignment="1" applyProtection="1">
      <alignment horizontal="right" vertical="center"/>
    </xf>
    <xf numFmtId="3" fontId="8" fillId="31" borderId="0" xfId="256" applyNumberFormat="1" applyFont="1" applyFill="1" applyAlignment="1">
      <alignment vertical="center"/>
    </xf>
    <xf numFmtId="175" fontId="56" fillId="0" borderId="33" xfId="256" applyNumberFormat="1" applyFont="1" applyBorder="1" applyAlignment="1">
      <alignment horizontal="center" vertical="center"/>
    </xf>
    <xf numFmtId="3" fontId="56" fillId="0" borderId="18" xfId="256" applyNumberFormat="1" applyFont="1" applyBorder="1" applyAlignment="1">
      <alignment horizontal="right" vertical="center" wrapText="1"/>
    </xf>
    <xf numFmtId="3" fontId="56" fillId="0" borderId="30" xfId="256" applyNumberFormat="1" applyFont="1" applyBorder="1" applyAlignment="1">
      <alignment horizontal="right" vertical="center" wrapText="1"/>
    </xf>
    <xf numFmtId="3" fontId="56" fillId="0" borderId="21" xfId="256" applyNumberFormat="1" applyFont="1" applyBorder="1" applyAlignment="1">
      <alignment horizontal="right" vertical="center" wrapText="1"/>
    </xf>
    <xf numFmtId="3" fontId="56" fillId="0" borderId="97" xfId="256" applyNumberFormat="1" applyFont="1" applyBorder="1" applyAlignment="1">
      <alignment horizontal="right" vertical="center" wrapText="1"/>
    </xf>
    <xf numFmtId="175" fontId="59" fillId="0" borderId="33" xfId="256" applyNumberFormat="1" applyFont="1" applyBorder="1" applyAlignment="1">
      <alignment horizontal="center" vertical="center"/>
    </xf>
    <xf numFmtId="202" fontId="9" fillId="31" borderId="0" xfId="292" quotePrefix="1" applyFont="1" applyFill="1" applyBorder="1" applyAlignment="1" applyProtection="1">
      <alignment horizontal="right" vertical="center"/>
    </xf>
    <xf numFmtId="0" fontId="72" fillId="0" borderId="27" xfId="256" applyFont="1" applyBorder="1" applyAlignment="1">
      <alignment vertical="center"/>
    </xf>
    <xf numFmtId="1" fontId="72" fillId="0" borderId="91" xfId="256" applyNumberFormat="1" applyFont="1" applyBorder="1" applyAlignment="1">
      <alignment horizontal="center" vertical="center"/>
    </xf>
    <xf numFmtId="3" fontId="72" fillId="0" borderId="89" xfId="256" applyNumberFormat="1" applyFont="1" applyBorder="1" applyAlignment="1">
      <alignment vertical="center" wrapText="1"/>
    </xf>
    <xf numFmtId="3" fontId="72" fillId="0" borderId="90" xfId="256" applyNumberFormat="1" applyFont="1" applyBorder="1" applyAlignment="1">
      <alignment vertical="center" wrapText="1"/>
    </xf>
    <xf numFmtId="0" fontId="61" fillId="0" borderId="56" xfId="256" applyFont="1" applyBorder="1" applyAlignment="1">
      <alignment vertical="center" wrapText="1"/>
    </xf>
    <xf numFmtId="1" fontId="61" fillId="0" borderId="55" xfId="256" applyNumberFormat="1" applyFont="1" applyBorder="1" applyAlignment="1">
      <alignment horizontal="center" vertical="center" wrapText="1"/>
    </xf>
    <xf numFmtId="0" fontId="61" fillId="0" borderId="55" xfId="256" applyFont="1" applyBorder="1" applyAlignment="1">
      <alignment vertical="center" wrapText="1"/>
    </xf>
    <xf numFmtId="0" fontId="61" fillId="0" borderId="54" xfId="256" applyFont="1" applyBorder="1" applyAlignment="1">
      <alignment vertical="center" wrapText="1"/>
    </xf>
    <xf numFmtId="1" fontId="62" fillId="0" borderId="18" xfId="256" applyNumberFormat="1" applyFont="1" applyBorder="1" applyAlignment="1" applyProtection="1">
      <alignment horizontal="center" vertical="center" wrapText="1"/>
      <protection locked="0"/>
    </xf>
    <xf numFmtId="204" fontId="61" fillId="0" borderId="30" xfId="256" applyNumberFormat="1" applyFont="1" applyBorder="1" applyAlignment="1">
      <alignment horizontal="center" vertical="center" wrapText="1"/>
    </xf>
    <xf numFmtId="0" fontId="61" fillId="0" borderId="33" xfId="256" applyFont="1" applyBorder="1" applyAlignment="1">
      <alignment vertical="center"/>
    </xf>
    <xf numFmtId="1" fontId="62" fillId="0" borderId="18" xfId="256" applyNumberFormat="1" applyFont="1" applyBorder="1" applyAlignment="1" applyProtection="1">
      <alignment horizontal="center" vertical="center"/>
      <protection locked="0"/>
    </xf>
    <xf numFmtId="0" fontId="62" fillId="0" borderId="30" xfId="256" applyFont="1" applyBorder="1" applyAlignment="1" applyProtection="1">
      <alignment horizontal="center" vertical="center"/>
      <protection locked="0"/>
    </xf>
    <xf numFmtId="2" fontId="61" fillId="0" borderId="18" xfId="256" applyNumberFormat="1" applyFont="1" applyBorder="1" applyAlignment="1">
      <alignment horizontal="center" vertical="center" wrapText="1"/>
    </xf>
    <xf numFmtId="0" fontId="62" fillId="0" borderId="30" xfId="256" applyFont="1" applyBorder="1" applyAlignment="1" applyProtection="1">
      <alignment horizontal="center" vertical="center" wrapText="1"/>
      <protection locked="0"/>
    </xf>
    <xf numFmtId="204" fontId="61" fillId="0" borderId="18" xfId="256" applyNumberFormat="1" applyFont="1" applyBorder="1" applyAlignment="1">
      <alignment horizontal="center" vertical="center" wrapText="1"/>
    </xf>
    <xf numFmtId="204" fontId="62" fillId="0" borderId="18" xfId="256" applyNumberFormat="1" applyFont="1" applyBorder="1" applyAlignment="1" applyProtection="1">
      <alignment horizontal="center" vertical="center" wrapText="1"/>
      <protection locked="0"/>
    </xf>
    <xf numFmtId="175" fontId="55" fillId="0" borderId="30" xfId="256" applyNumberFormat="1" applyFont="1" applyBorder="1" applyAlignment="1">
      <alignment horizontal="center" vertical="center" wrapText="1"/>
    </xf>
    <xf numFmtId="204" fontId="55" fillId="0" borderId="30" xfId="256" applyNumberFormat="1" applyFont="1" applyBorder="1" applyAlignment="1">
      <alignment horizontal="center" vertical="center" wrapText="1"/>
    </xf>
    <xf numFmtId="0" fontId="61" fillId="0" borderId="11" xfId="256" applyFont="1" applyBorder="1" applyAlignment="1">
      <alignment vertical="center"/>
    </xf>
    <xf numFmtId="0" fontId="67" fillId="0" borderId="29" xfId="256" applyFont="1" applyBorder="1" applyAlignment="1">
      <alignment horizontal="center" vertical="center"/>
    </xf>
    <xf numFmtId="185" fontId="67" fillId="0" borderId="29" xfId="292" applyNumberFormat="1" applyFont="1" applyFill="1" applyBorder="1" applyAlignment="1" applyProtection="1">
      <alignment horizontal="center" vertical="center"/>
    </xf>
    <xf numFmtId="0" fontId="67" fillId="0" borderId="35" xfId="256" applyFont="1" applyBorder="1" applyAlignment="1">
      <alignment horizontal="center" vertical="center"/>
    </xf>
    <xf numFmtId="9" fontId="2" fillId="0" borderId="18" xfId="270" applyFont="1" applyFill="1" applyBorder="1" applyAlignment="1" applyProtection="1">
      <alignment horizontal="center" vertical="center"/>
      <protection locked="0"/>
    </xf>
    <xf numFmtId="185" fontId="2" fillId="0" borderId="18" xfId="292" applyNumberFormat="1" applyFont="1" applyFill="1" applyBorder="1" applyAlignment="1" applyProtection="1">
      <alignment vertical="center"/>
    </xf>
    <xf numFmtId="185" fontId="2" fillId="0" borderId="30" xfId="292" applyNumberFormat="1" applyFont="1" applyFill="1" applyBorder="1" applyAlignment="1" applyProtection="1">
      <alignment vertical="center"/>
    </xf>
    <xf numFmtId="185" fontId="2" fillId="0" borderId="18" xfId="292" applyNumberFormat="1" applyFont="1" applyFill="1" applyBorder="1" applyAlignment="1" applyProtection="1">
      <alignment vertical="center" wrapText="1"/>
    </xf>
    <xf numFmtId="189" fontId="2" fillId="31" borderId="0" xfId="256" applyNumberFormat="1" applyFill="1" applyAlignment="1">
      <alignment vertical="center"/>
    </xf>
    <xf numFmtId="0" fontId="2" fillId="0" borderId="0" xfId="256" applyAlignment="1">
      <alignment vertical="center" wrapText="1"/>
    </xf>
    <xf numFmtId="0" fontId="2" fillId="0" borderId="18" xfId="256" applyBorder="1" applyAlignment="1">
      <alignment vertical="center"/>
    </xf>
    <xf numFmtId="185" fontId="2" fillId="0" borderId="30" xfId="256" applyNumberFormat="1" applyBorder="1" applyAlignment="1">
      <alignment vertical="center"/>
    </xf>
    <xf numFmtId="185" fontId="67" fillId="28" borderId="20" xfId="292" applyNumberFormat="1" applyFont="1" applyFill="1" applyBorder="1" applyAlignment="1" applyProtection="1">
      <alignment vertical="center"/>
    </xf>
    <xf numFmtId="185" fontId="67" fillId="28" borderId="40" xfId="292" applyNumberFormat="1" applyFont="1" applyFill="1" applyBorder="1" applyAlignment="1" applyProtection="1">
      <alignment vertical="center"/>
    </xf>
    <xf numFmtId="185" fontId="2" fillId="31" borderId="0" xfId="256" applyNumberFormat="1" applyFill="1" applyAlignment="1">
      <alignment vertical="center"/>
    </xf>
    <xf numFmtId="9" fontId="2" fillId="32" borderId="0" xfId="256" applyNumberFormat="1" applyFill="1" applyAlignment="1">
      <alignment vertical="center"/>
    </xf>
    <xf numFmtId="203" fontId="2" fillId="31" borderId="0" xfId="292" applyNumberFormat="1" applyFont="1" applyFill="1" applyAlignment="1">
      <alignment vertical="center"/>
    </xf>
    <xf numFmtId="203" fontId="8" fillId="31" borderId="0" xfId="292" applyNumberFormat="1" applyFont="1" applyFill="1" applyBorder="1" applyAlignment="1" applyProtection="1">
      <alignment horizontal="right" vertical="center"/>
    </xf>
    <xf numFmtId="9" fontId="2" fillId="31" borderId="0" xfId="256" applyNumberFormat="1" applyFill="1" applyAlignment="1">
      <alignment vertical="center"/>
    </xf>
    <xf numFmtId="1" fontId="79" fillId="32" borderId="0" xfId="256" applyNumberFormat="1" applyFont="1" applyFill="1" applyAlignment="1">
      <alignment vertical="center"/>
    </xf>
    <xf numFmtId="203" fontId="79" fillId="32" borderId="0" xfId="256" applyNumberFormat="1" applyFont="1" applyFill="1" applyAlignment="1">
      <alignment vertical="center"/>
    </xf>
    <xf numFmtId="0" fontId="79" fillId="31" borderId="0" xfId="256" applyFont="1" applyFill="1" applyAlignment="1">
      <alignment vertical="center"/>
    </xf>
    <xf numFmtId="203" fontId="79" fillId="31" borderId="0" xfId="256" applyNumberFormat="1" applyFont="1" applyFill="1" applyAlignment="1">
      <alignment vertical="center"/>
    </xf>
    <xf numFmtId="203" fontId="8" fillId="31" borderId="0" xfId="292" quotePrefix="1" applyNumberFormat="1" applyFont="1" applyFill="1" applyBorder="1" applyAlignment="1" applyProtection="1">
      <alignment horizontal="right" vertical="center"/>
    </xf>
    <xf numFmtId="203" fontId="79" fillId="31" borderId="0" xfId="292" applyNumberFormat="1" applyFont="1" applyFill="1" applyAlignment="1">
      <alignment vertical="center"/>
    </xf>
    <xf numFmtId="3" fontId="55" fillId="0" borderId="33" xfId="256" applyNumberFormat="1" applyFont="1" applyBorder="1" applyAlignment="1">
      <alignment horizontal="center" vertical="center"/>
    </xf>
    <xf numFmtId="3" fontId="55" fillId="0" borderId="33" xfId="256" applyNumberFormat="1" applyFont="1" applyBorder="1" applyAlignment="1">
      <alignment horizontal="center" vertical="center" wrapText="1"/>
    </xf>
    <xf numFmtId="175" fontId="78" fillId="0" borderId="57" xfId="256" applyNumberFormat="1" applyFont="1" applyBorder="1" applyAlignment="1">
      <alignment horizontal="center" vertical="center" wrapText="1"/>
    </xf>
    <xf numFmtId="190" fontId="79" fillId="32" borderId="0" xfId="256" applyNumberFormat="1" applyFont="1" applyFill="1" applyAlignment="1">
      <alignment vertical="center"/>
    </xf>
    <xf numFmtId="208" fontId="62" fillId="25" borderId="18" xfId="296" applyNumberFormat="1" applyFont="1" applyFill="1" applyBorder="1" applyAlignment="1" applyProtection="1">
      <alignment vertical="center" wrapText="1"/>
      <protection locked="0"/>
    </xf>
    <xf numFmtId="205" fontId="2" fillId="31" borderId="0" xfId="256" applyNumberFormat="1" applyFill="1" applyAlignment="1">
      <alignment vertical="center"/>
    </xf>
    <xf numFmtId="208" fontId="2" fillId="32" borderId="0" xfId="296" applyNumberFormat="1" applyFont="1" applyFill="1" applyAlignment="1">
      <alignment vertical="center"/>
    </xf>
    <xf numFmtId="3" fontId="55" fillId="0" borderId="70" xfId="256" applyNumberFormat="1" applyFont="1" applyBorder="1" applyAlignment="1">
      <alignment horizontal="right" vertical="center"/>
    </xf>
    <xf numFmtId="208" fontId="59" fillId="35" borderId="57" xfId="295" applyNumberFormat="1" applyFont="1" applyFill="1" applyBorder="1" applyAlignment="1">
      <alignment vertical="center" wrapText="1"/>
    </xf>
    <xf numFmtId="208" fontId="59" fillId="35" borderId="88" xfId="295" applyNumberFormat="1" applyFont="1" applyFill="1" applyBorder="1" applyAlignment="1">
      <alignment vertical="center" wrapText="1"/>
    </xf>
    <xf numFmtId="0" fontId="8" fillId="0" borderId="73" xfId="256" applyFont="1" applyBorder="1" applyAlignment="1">
      <alignment horizontal="center" vertical="center" wrapText="1"/>
    </xf>
    <xf numFmtId="0" fontId="61" fillId="0" borderId="98" xfId="256" applyFont="1" applyBorder="1" applyAlignment="1">
      <alignment horizontal="left" vertical="center" wrapText="1"/>
    </xf>
    <xf numFmtId="0" fontId="2" fillId="25" borderId="0" xfId="256" applyFill="1" applyAlignment="1">
      <alignment vertical="center"/>
    </xf>
    <xf numFmtId="175" fontId="59" fillId="35" borderId="88" xfId="256" applyNumberFormat="1" applyFont="1" applyFill="1" applyBorder="1" applyAlignment="1">
      <alignment horizontal="center" vertical="center" wrapText="1"/>
    </xf>
    <xf numFmtId="208" fontId="8" fillId="0" borderId="73" xfId="295" applyNumberFormat="1" applyFont="1" applyBorder="1" applyAlignment="1">
      <alignment vertical="center" wrapText="1"/>
    </xf>
    <xf numFmtId="208" fontId="61" fillId="0" borderId="62" xfId="295" applyNumberFormat="1" applyFont="1" applyBorder="1" applyAlignment="1">
      <alignment vertical="center" wrapText="1"/>
    </xf>
    <xf numFmtId="0" fontId="59" fillId="35" borderId="88" xfId="256" applyFont="1" applyFill="1" applyBorder="1" applyAlignment="1">
      <alignment horizontal="center" vertical="center" wrapText="1"/>
    </xf>
    <xf numFmtId="3" fontId="8" fillId="0" borderId="73" xfId="256" applyNumberFormat="1" applyFont="1" applyBorder="1" applyAlignment="1">
      <alignment horizontal="center" vertical="center" wrapText="1"/>
    </xf>
    <xf numFmtId="0" fontId="59" fillId="35" borderId="39" xfId="256" applyFont="1" applyFill="1" applyBorder="1" applyAlignment="1">
      <alignment vertical="center" wrapText="1"/>
    </xf>
    <xf numFmtId="0" fontId="2" fillId="32" borderId="0" xfId="256" applyFill="1" applyAlignment="1">
      <alignment vertical="center"/>
    </xf>
    <xf numFmtId="0" fontId="58" fillId="0" borderId="92" xfId="256" applyFont="1" applyBorder="1" applyAlignment="1">
      <alignment vertical="center"/>
    </xf>
    <xf numFmtId="0" fontId="58" fillId="0" borderId="93" xfId="256" applyFont="1" applyBorder="1" applyAlignment="1">
      <alignment vertical="center" wrapText="1"/>
    </xf>
    <xf numFmtId="0" fontId="59" fillId="0" borderId="0" xfId="256" applyFont="1" applyAlignment="1">
      <alignment horizontal="center" vertical="center" wrapText="1"/>
    </xf>
    <xf numFmtId="0" fontId="59" fillId="30" borderId="33" xfId="256" applyFont="1" applyFill="1" applyBorder="1" applyAlignment="1">
      <alignment horizontal="center" vertical="center" wrapText="1"/>
    </xf>
    <xf numFmtId="0" fontId="59" fillId="30" borderId="33" xfId="256" applyFont="1" applyFill="1" applyBorder="1" applyAlignment="1">
      <alignment horizontal="center" vertical="center"/>
    </xf>
    <xf numFmtId="0" fontId="59" fillId="30" borderId="33" xfId="256" applyFont="1" applyFill="1" applyBorder="1" applyAlignment="1">
      <alignment horizontal="centerContinuous" vertical="center" wrapText="1"/>
    </xf>
    <xf numFmtId="0" fontId="59" fillId="0" borderId="11" xfId="256" applyFont="1" applyBorder="1" applyAlignment="1">
      <alignment horizontal="centerContinuous" vertical="center" wrapText="1"/>
    </xf>
    <xf numFmtId="0" fontId="59" fillId="0" borderId="0" xfId="256" applyFont="1" applyAlignment="1">
      <alignment horizontal="centerContinuous" vertical="center" wrapText="1"/>
    </xf>
    <xf numFmtId="0" fontId="61" fillId="0" borderId="12" xfId="256" applyFont="1" applyBorder="1" applyAlignment="1">
      <alignment vertical="center" wrapText="1"/>
    </xf>
    <xf numFmtId="0" fontId="59" fillId="28" borderId="33" xfId="256" applyFont="1" applyFill="1" applyBorder="1" applyAlignment="1">
      <alignment vertical="center" wrapText="1"/>
    </xf>
    <xf numFmtId="0" fontId="59" fillId="28" borderId="18" xfId="256" applyFont="1" applyFill="1" applyBorder="1" applyAlignment="1">
      <alignment horizontal="right" vertical="center" wrapText="1"/>
    </xf>
    <xf numFmtId="0" fontId="59" fillId="0" borderId="18" xfId="256" applyFont="1" applyBorder="1" applyAlignment="1" applyProtection="1">
      <alignment horizontal="center" vertical="center" wrapText="1"/>
      <protection locked="0"/>
    </xf>
    <xf numFmtId="0" fontId="59" fillId="0" borderId="30" xfId="256" applyFont="1" applyBorder="1" applyAlignment="1" applyProtection="1">
      <alignment horizontal="center" vertical="center" wrapText="1"/>
      <protection locked="0"/>
    </xf>
    <xf numFmtId="0" fontId="59" fillId="0" borderId="11" xfId="256" applyFont="1" applyBorder="1" applyAlignment="1">
      <alignment vertical="center" wrapText="1"/>
    </xf>
    <xf numFmtId="0" fontId="59" fillId="0" borderId="0" xfId="256" applyFont="1" applyAlignment="1">
      <alignment vertical="center" wrapText="1"/>
    </xf>
    <xf numFmtId="0" fontId="59" fillId="30" borderId="33" xfId="256" applyFont="1" applyFill="1" applyBorder="1" applyAlignment="1">
      <alignment vertical="center" wrapText="1"/>
    </xf>
    <xf numFmtId="4" fontId="62" fillId="0" borderId="73" xfId="256" applyNumberFormat="1" applyFont="1" applyBorder="1" applyAlignment="1" applyProtection="1">
      <alignment horizontal="center" vertical="center" wrapText="1"/>
      <protection locked="0"/>
    </xf>
    <xf numFmtId="0" fontId="59" fillId="28" borderId="73" xfId="256" applyFont="1" applyFill="1" applyBorder="1" applyAlignment="1">
      <alignment horizontal="center" vertical="center" wrapText="1"/>
    </xf>
    <xf numFmtId="0" fontId="61" fillId="0" borderId="18" xfId="256" applyFont="1" applyBorder="1" applyAlignment="1">
      <alignment horizontal="center" vertical="center" wrapText="1"/>
    </xf>
    <xf numFmtId="3" fontId="61" fillId="0" borderId="18" xfId="256" applyNumberFormat="1" applyFont="1" applyBorder="1" applyAlignment="1">
      <alignment horizontal="center" vertical="center" wrapText="1"/>
    </xf>
    <xf numFmtId="9" fontId="61" fillId="0" borderId="18" xfId="270" applyFont="1" applyFill="1" applyBorder="1" applyAlignment="1" applyProtection="1">
      <alignment horizontal="center" vertical="center" wrapText="1"/>
    </xf>
    <xf numFmtId="0" fontId="63" fillId="0" borderId="18" xfId="256" applyFont="1" applyBorder="1" applyAlignment="1" applyProtection="1">
      <alignment horizontal="center" vertical="center" wrapText="1"/>
      <protection locked="0"/>
    </xf>
    <xf numFmtId="175" fontId="62" fillId="0" borderId="18" xfId="256" applyNumberFormat="1" applyFont="1" applyBorder="1" applyAlignment="1" applyProtection="1">
      <alignment horizontal="center" vertical="center" wrapText="1"/>
      <protection locked="0"/>
    </xf>
    <xf numFmtId="9" fontId="73" fillId="0" borderId="18" xfId="270" applyFont="1" applyFill="1" applyBorder="1" applyAlignment="1" applyProtection="1">
      <alignment horizontal="center" vertical="center" wrapText="1"/>
      <protection locked="0"/>
    </xf>
    <xf numFmtId="180" fontId="61" fillId="0" borderId="18" xfId="270" applyNumberFormat="1" applyFont="1" applyFill="1" applyBorder="1" applyAlignment="1" applyProtection="1">
      <alignment horizontal="center" vertical="center" wrapText="1"/>
      <protection locked="0"/>
    </xf>
    <xf numFmtId="0" fontId="65" fillId="0" borderId="0" xfId="256" applyFont="1" applyAlignment="1">
      <alignment horizontal="center" vertical="center" wrapText="1"/>
    </xf>
    <xf numFmtId="3" fontId="59" fillId="0" borderId="96" xfId="256" applyNumberFormat="1" applyFont="1" applyBorder="1" applyAlignment="1">
      <alignment horizontal="center" vertical="center" wrapText="1"/>
    </xf>
    <xf numFmtId="0" fontId="59" fillId="0" borderId="12" xfId="256" applyFont="1" applyBorder="1" applyAlignment="1">
      <alignment vertical="center" wrapText="1"/>
    </xf>
    <xf numFmtId="0" fontId="59" fillId="30" borderId="33" xfId="256" applyFont="1" applyFill="1" applyBorder="1" applyAlignment="1">
      <alignment horizontal="left" vertical="center" wrapText="1"/>
    </xf>
    <xf numFmtId="0" fontId="61" fillId="0" borderId="0" xfId="256" applyFont="1" applyAlignment="1">
      <alignment horizontal="center" vertical="center" wrapText="1"/>
    </xf>
    <xf numFmtId="0" fontId="66" fillId="0" borderId="11" xfId="256" applyFont="1" applyBorder="1" applyAlignment="1">
      <alignment horizontal="right" vertical="center" wrapText="1"/>
    </xf>
    <xf numFmtId="0" fontId="66" fillId="0" borderId="0" xfId="256" applyFont="1" applyAlignment="1">
      <alignment horizontal="left" vertical="center" wrapText="1"/>
    </xf>
    <xf numFmtId="0" fontId="59" fillId="30" borderId="39" xfId="256" applyFont="1" applyFill="1" applyBorder="1" applyAlignment="1">
      <alignment horizontal="center" vertical="center" wrapText="1"/>
    </xf>
    <xf numFmtId="0" fontId="59" fillId="30" borderId="88" xfId="256" applyFont="1" applyFill="1" applyBorder="1" applyAlignment="1">
      <alignment horizontal="center" vertical="center" wrapText="1"/>
    </xf>
    <xf numFmtId="3" fontId="59" fillId="30" borderId="88" xfId="256" applyNumberFormat="1" applyFont="1" applyFill="1" applyBorder="1" applyAlignment="1">
      <alignment horizontal="center" vertical="center" wrapText="1"/>
    </xf>
    <xf numFmtId="3" fontId="59" fillId="30" borderId="90" xfId="256" applyNumberFormat="1" applyFont="1" applyFill="1" applyBorder="1" applyAlignment="1">
      <alignment horizontal="center" vertical="center" wrapText="1"/>
    </xf>
    <xf numFmtId="0" fontId="59" fillId="25" borderId="34" xfId="256" applyFont="1" applyFill="1" applyBorder="1" applyAlignment="1">
      <alignment vertical="center" wrapText="1"/>
    </xf>
    <xf numFmtId="3" fontId="9" fillId="0" borderId="52" xfId="256" applyNumberFormat="1" applyFont="1" applyBorder="1" applyAlignment="1">
      <alignment horizontal="center" vertical="center" wrapText="1"/>
    </xf>
    <xf numFmtId="0" fontId="59" fillId="25" borderId="16" xfId="256" applyFont="1" applyFill="1" applyBorder="1" applyAlignment="1">
      <alignment vertical="center" wrapText="1"/>
    </xf>
    <xf numFmtId="0" fontId="59" fillId="25" borderId="26" xfId="256" applyFont="1" applyFill="1" applyBorder="1" applyAlignment="1">
      <alignment vertical="center" wrapText="1"/>
    </xf>
    <xf numFmtId="0" fontId="8" fillId="0" borderId="18" xfId="256" applyFont="1" applyBorder="1" applyAlignment="1">
      <alignment horizontal="center" vertical="center" wrapText="1"/>
    </xf>
    <xf numFmtId="3" fontId="8" fillId="0" borderId="18" xfId="256" applyNumberFormat="1" applyFont="1" applyBorder="1" applyAlignment="1">
      <alignment horizontal="center" vertical="center" wrapText="1"/>
    </xf>
    <xf numFmtId="0" fontId="55" fillId="0" borderId="33" xfId="256" applyFont="1" applyBorder="1" applyAlignment="1">
      <alignment vertical="center" wrapText="1"/>
    </xf>
    <xf numFmtId="3" fontId="61" fillId="0" borderId="32" xfId="256" applyNumberFormat="1" applyFont="1" applyBorder="1" applyAlignment="1">
      <alignment vertical="center" wrapText="1"/>
    </xf>
    <xf numFmtId="0" fontId="61" fillId="0" borderId="17" xfId="256" applyFont="1" applyBorder="1" applyAlignment="1">
      <alignment horizontal="center" vertical="center" wrapText="1"/>
    </xf>
    <xf numFmtId="3" fontId="55" fillId="0" borderId="29" xfId="256" applyNumberFormat="1" applyFont="1" applyBorder="1" applyAlignment="1">
      <alignment vertical="center" wrapText="1"/>
    </xf>
    <xf numFmtId="3" fontId="61" fillId="0" borderId="29" xfId="256" applyNumberFormat="1" applyFont="1" applyBorder="1" applyAlignment="1">
      <alignment vertical="center" wrapText="1"/>
    </xf>
    <xf numFmtId="3" fontId="61" fillId="0" borderId="33" xfId="256" applyNumberFormat="1" applyFont="1" applyBorder="1" applyAlignment="1">
      <alignment vertical="center" wrapText="1"/>
    </xf>
    <xf numFmtId="0" fontId="61" fillId="0" borderId="23" xfId="256" applyFont="1" applyBorder="1" applyAlignment="1">
      <alignment horizontal="center" vertical="center" wrapText="1"/>
    </xf>
    <xf numFmtId="3" fontId="61" fillId="0" borderId="18" xfId="256" applyNumberFormat="1" applyFont="1" applyBorder="1" applyAlignment="1">
      <alignment vertical="center" wrapText="1"/>
    </xf>
    <xf numFmtId="3" fontId="61" fillId="0" borderId="98" xfId="256" quotePrefix="1" applyNumberFormat="1" applyFont="1" applyBorder="1" applyAlignment="1">
      <alignment horizontal="left" vertical="center" wrapText="1"/>
    </xf>
    <xf numFmtId="0" fontId="61" fillId="0" borderId="61" xfId="256" applyFont="1" applyBorder="1" applyAlignment="1">
      <alignment horizontal="center" vertical="center" wrapText="1"/>
    </xf>
    <xf numFmtId="0" fontId="59" fillId="0" borderId="91" xfId="256" applyFont="1" applyBorder="1" applyAlignment="1">
      <alignment vertical="center" wrapText="1"/>
    </xf>
    <xf numFmtId="0" fontId="59" fillId="0" borderId="49" xfId="256" applyFont="1" applyBorder="1" applyAlignment="1">
      <alignment horizontal="center" vertical="center" wrapText="1"/>
    </xf>
    <xf numFmtId="3" fontId="59" fillId="0" borderId="89" xfId="256" applyNumberFormat="1" applyFont="1" applyBorder="1" applyAlignment="1">
      <alignment vertical="center" wrapText="1"/>
    </xf>
    <xf numFmtId="0" fontId="61" fillId="0" borderId="32" xfId="256" quotePrefix="1" applyFont="1" applyBorder="1" applyAlignment="1">
      <alignment horizontal="left" vertical="center" wrapText="1"/>
    </xf>
    <xf numFmtId="0" fontId="61" fillId="0" borderId="17" xfId="256" quotePrefix="1" applyFont="1" applyBorder="1" applyAlignment="1">
      <alignment horizontal="center" vertical="center" wrapText="1"/>
    </xf>
    <xf numFmtId="0" fontId="61" fillId="0" borderId="33" xfId="256" quotePrefix="1" applyFont="1" applyBorder="1" applyAlignment="1">
      <alignment horizontal="left" vertical="center" wrapText="1"/>
    </xf>
    <xf numFmtId="0" fontId="61" fillId="0" borderId="23" xfId="256" quotePrefix="1" applyFont="1" applyBorder="1" applyAlignment="1">
      <alignment horizontal="center" vertical="center" wrapText="1"/>
    </xf>
    <xf numFmtId="0" fontId="61" fillId="0" borderId="28" xfId="256" quotePrefix="1" applyFont="1" applyBorder="1" applyAlignment="1">
      <alignment horizontal="center" vertical="center" wrapText="1"/>
    </xf>
    <xf numFmtId="3" fontId="61" fillId="0" borderId="20" xfId="256" applyNumberFormat="1" applyFont="1" applyBorder="1" applyAlignment="1">
      <alignment vertical="center" wrapText="1"/>
    </xf>
    <xf numFmtId="0" fontId="59" fillId="28" borderId="76" xfId="256" applyFont="1" applyFill="1" applyBorder="1" applyAlignment="1">
      <alignment vertical="center" wrapText="1"/>
    </xf>
    <xf numFmtId="0" fontId="59" fillId="28" borderId="75" xfId="256" applyFont="1" applyFill="1" applyBorder="1" applyAlignment="1">
      <alignment horizontal="center" vertical="center" wrapText="1"/>
    </xf>
    <xf numFmtId="3" fontId="59" fillId="28" borderId="100" xfId="256" applyNumberFormat="1" applyFont="1" applyFill="1" applyBorder="1" applyAlignment="1">
      <alignment vertical="center" wrapText="1"/>
    </xf>
    <xf numFmtId="185" fontId="67" fillId="25" borderId="18" xfId="300" applyNumberFormat="1" applyFont="1" applyFill="1" applyBorder="1" applyAlignment="1" applyProtection="1">
      <alignment horizontal="center" vertical="center"/>
    </xf>
    <xf numFmtId="9" fontId="2" fillId="25" borderId="18" xfId="270" applyFont="1" applyFill="1" applyBorder="1" applyAlignment="1" applyProtection="1">
      <alignment horizontal="center" vertical="center"/>
      <protection locked="0"/>
    </xf>
    <xf numFmtId="185" fontId="67" fillId="28" borderId="18" xfId="300" applyNumberFormat="1" applyFont="1" applyFill="1" applyBorder="1" applyAlignment="1" applyProtection="1">
      <alignment vertical="center"/>
    </xf>
    <xf numFmtId="208" fontId="8" fillId="0" borderId="18" xfId="295" applyNumberFormat="1" applyFont="1" applyBorder="1" applyAlignment="1">
      <alignment vertical="center" wrapText="1"/>
    </xf>
    <xf numFmtId="208" fontId="61" fillId="0" borderId="19" xfId="295" applyNumberFormat="1" applyFont="1" applyBorder="1" applyAlignment="1">
      <alignment vertical="center" wrapText="1"/>
    </xf>
    <xf numFmtId="208" fontId="61" fillId="0" borderId="97" xfId="295" applyNumberFormat="1" applyFont="1" applyBorder="1" applyAlignment="1">
      <alignment vertical="center" wrapText="1"/>
    </xf>
    <xf numFmtId="208" fontId="61" fillId="0" borderId="29" xfId="295" applyNumberFormat="1" applyFont="1" applyBorder="1" applyAlignment="1">
      <alignment vertical="center" wrapText="1"/>
    </xf>
    <xf numFmtId="208" fontId="61" fillId="0" borderId="67" xfId="295" applyNumberFormat="1" applyFont="1" applyBorder="1" applyAlignment="1">
      <alignment vertical="center" wrapText="1"/>
    </xf>
    <xf numFmtId="208" fontId="61" fillId="0" borderId="18" xfId="295" applyNumberFormat="1" applyFont="1" applyBorder="1" applyAlignment="1">
      <alignment vertical="center" wrapText="1"/>
    </xf>
    <xf numFmtId="208" fontId="61" fillId="0" borderId="65" xfId="295" applyNumberFormat="1" applyFont="1" applyBorder="1" applyAlignment="1">
      <alignment vertical="center" wrapText="1"/>
    </xf>
    <xf numFmtId="208" fontId="59" fillId="0" borderId="89" xfId="295" applyNumberFormat="1" applyFont="1" applyBorder="1" applyAlignment="1">
      <alignment vertical="center" wrapText="1"/>
    </xf>
    <xf numFmtId="208" fontId="59" fillId="0" borderId="90" xfId="295" applyNumberFormat="1" applyFont="1" applyBorder="1" applyAlignment="1">
      <alignment vertical="center" wrapText="1"/>
    </xf>
    <xf numFmtId="208" fontId="59" fillId="0" borderId="57" xfId="295" applyNumberFormat="1" applyFont="1" applyBorder="1" applyAlignment="1">
      <alignment vertical="center" wrapText="1"/>
    </xf>
    <xf numFmtId="208" fontId="59" fillId="28" borderId="57" xfId="295" applyNumberFormat="1" applyFont="1" applyFill="1" applyBorder="1" applyAlignment="1">
      <alignment vertical="center" wrapText="1"/>
    </xf>
    <xf numFmtId="208" fontId="61" fillId="0" borderId="35" xfId="295" applyNumberFormat="1" applyFont="1" applyBorder="1" applyAlignment="1">
      <alignment vertical="center" wrapText="1"/>
    </xf>
    <xf numFmtId="208" fontId="61" fillId="0" borderId="30" xfId="295" applyNumberFormat="1" applyFont="1" applyBorder="1" applyAlignment="1">
      <alignment vertical="center" wrapText="1"/>
    </xf>
    <xf numFmtId="208" fontId="61" fillId="0" borderId="40" xfId="295" applyNumberFormat="1" applyFont="1" applyBorder="1" applyAlignment="1">
      <alignment vertical="center" wrapText="1"/>
    </xf>
    <xf numFmtId="208" fontId="59" fillId="28" borderId="101" xfId="295" applyNumberFormat="1" applyFont="1" applyFill="1" applyBorder="1" applyAlignment="1">
      <alignment vertical="center" wrapText="1"/>
    </xf>
    <xf numFmtId="208" fontId="62" fillId="0" borderId="18" xfId="295" applyNumberFormat="1" applyFont="1" applyBorder="1" applyAlignment="1" applyProtection="1">
      <alignment horizontal="center" vertical="center" wrapText="1"/>
      <protection locked="0"/>
    </xf>
    <xf numFmtId="208" fontId="64" fillId="0" borderId="18" xfId="295" applyNumberFormat="1" applyFont="1" applyBorder="1" applyAlignment="1" applyProtection="1">
      <alignment horizontal="center" vertical="center" wrapText="1"/>
      <protection locked="0"/>
    </xf>
    <xf numFmtId="0" fontId="58" fillId="26" borderId="18" xfId="256" applyFont="1" applyFill="1" applyBorder="1" applyAlignment="1">
      <alignment horizontal="right" vertical="center" wrapText="1"/>
    </xf>
    <xf numFmtId="3" fontId="56" fillId="35" borderId="18" xfId="256" applyNumberFormat="1" applyFont="1" applyFill="1" applyBorder="1" applyAlignment="1">
      <alignment horizontal="right" vertical="center" wrapText="1"/>
    </xf>
    <xf numFmtId="175" fontId="56" fillId="35" borderId="33" xfId="256" applyNumberFormat="1" applyFont="1" applyFill="1" applyBorder="1" applyAlignment="1">
      <alignment horizontal="center" vertical="center"/>
    </xf>
    <xf numFmtId="3" fontId="56" fillId="35" borderId="30" xfId="256" applyNumberFormat="1" applyFont="1" applyFill="1" applyBorder="1" applyAlignment="1">
      <alignment horizontal="right" vertical="center"/>
    </xf>
    <xf numFmtId="3" fontId="56" fillId="35" borderId="18" xfId="256" applyNumberFormat="1" applyFont="1" applyFill="1" applyBorder="1" applyAlignment="1">
      <alignment vertical="center" wrapText="1"/>
    </xf>
    <xf numFmtId="0" fontId="59" fillId="35" borderId="21" xfId="256" applyFont="1" applyFill="1" applyBorder="1" applyAlignment="1">
      <alignment vertical="center"/>
    </xf>
    <xf numFmtId="3" fontId="56" fillId="35" borderId="21" xfId="256" applyNumberFormat="1" applyFont="1" applyFill="1" applyBorder="1" applyAlignment="1">
      <alignment horizontal="right" vertical="center"/>
    </xf>
    <xf numFmtId="3" fontId="56" fillId="35" borderId="97" xfId="256" applyNumberFormat="1" applyFont="1" applyFill="1" applyBorder="1" applyAlignment="1">
      <alignment horizontal="right" vertical="center" wrapText="1"/>
    </xf>
    <xf numFmtId="3" fontId="56" fillId="35" borderId="21" xfId="256" applyNumberFormat="1" applyFont="1" applyFill="1" applyBorder="1" applyAlignment="1">
      <alignment horizontal="right" vertical="center" wrapText="1"/>
    </xf>
    <xf numFmtId="3" fontId="56" fillId="35" borderId="30" xfId="256" applyNumberFormat="1" applyFont="1" applyFill="1" applyBorder="1" applyAlignment="1">
      <alignment horizontal="right" vertical="center" wrapText="1"/>
    </xf>
    <xf numFmtId="204" fontId="59" fillId="35" borderId="33" xfId="256" applyNumberFormat="1" applyFont="1" applyFill="1" applyBorder="1" applyAlignment="1">
      <alignment horizontal="center" vertical="center"/>
    </xf>
    <xf numFmtId="0" fontId="61" fillId="35" borderId="45" xfId="256" applyFont="1" applyFill="1" applyBorder="1" applyAlignment="1">
      <alignment vertical="center"/>
    </xf>
    <xf numFmtId="3" fontId="56" fillId="35" borderId="40" xfId="256" applyNumberFormat="1" applyFont="1" applyFill="1" applyBorder="1" applyAlignment="1">
      <alignment horizontal="right" vertical="center" wrapText="1"/>
    </xf>
    <xf numFmtId="0" fontId="61" fillId="35" borderId="20" xfId="256" applyFont="1" applyFill="1" applyBorder="1" applyAlignment="1">
      <alignment vertical="center"/>
    </xf>
    <xf numFmtId="0" fontId="59" fillId="35" borderId="27" xfId="256" applyFont="1" applyFill="1" applyBorder="1" applyAlignment="1">
      <alignment vertical="center"/>
    </xf>
    <xf numFmtId="185" fontId="67" fillId="0" borderId="29" xfId="301" applyNumberFormat="1" applyFont="1" applyFill="1" applyBorder="1" applyAlignment="1" applyProtection="1">
      <alignment horizontal="center" vertical="center"/>
    </xf>
    <xf numFmtId="185" fontId="2" fillId="0" borderId="18" xfId="301" applyNumberFormat="1" applyFont="1" applyFill="1" applyBorder="1" applyAlignment="1" applyProtection="1">
      <alignment vertical="center"/>
    </xf>
    <xf numFmtId="185" fontId="2" fillId="0" borderId="18" xfId="301" applyNumberFormat="1" applyFont="1" applyFill="1" applyBorder="1" applyAlignment="1" applyProtection="1">
      <alignment vertical="center" wrapText="1"/>
    </xf>
    <xf numFmtId="185" fontId="67" fillId="28" borderId="20" xfId="301" applyNumberFormat="1" applyFont="1" applyFill="1" applyBorder="1" applyAlignment="1" applyProtection="1">
      <alignment vertical="center"/>
    </xf>
    <xf numFmtId="185" fontId="67" fillId="28" borderId="40" xfId="301" applyNumberFormat="1" applyFont="1" applyFill="1" applyBorder="1" applyAlignment="1" applyProtection="1">
      <alignment vertical="center"/>
    </xf>
    <xf numFmtId="208" fontId="62" fillId="25" borderId="18" xfId="295" applyNumberFormat="1" applyFont="1" applyFill="1" applyBorder="1" applyAlignment="1" applyProtection="1">
      <alignment vertical="center" wrapText="1"/>
      <protection locked="0"/>
    </xf>
    <xf numFmtId="0" fontId="72" fillId="36" borderId="27" xfId="256" applyFont="1" applyFill="1" applyBorder="1" applyAlignment="1">
      <alignment vertical="center"/>
    </xf>
    <xf numFmtId="1" fontId="72" fillId="36" borderId="91" xfId="256" applyNumberFormat="1" applyFont="1" applyFill="1" applyBorder="1" applyAlignment="1">
      <alignment horizontal="center" vertical="center"/>
    </xf>
    <xf numFmtId="3" fontId="72" fillId="36" borderId="89" xfId="256" applyNumberFormat="1" applyFont="1" applyFill="1" applyBorder="1" applyAlignment="1">
      <alignment vertical="center" wrapText="1"/>
    </xf>
    <xf numFmtId="3" fontId="72" fillId="36" borderId="90" xfId="256" applyNumberFormat="1" applyFont="1" applyFill="1" applyBorder="1" applyAlignment="1">
      <alignment vertical="center" wrapText="1"/>
    </xf>
    <xf numFmtId="185" fontId="8" fillId="0" borderId="0" xfId="0" applyNumberFormat="1" applyFont="1"/>
    <xf numFmtId="187" fontId="44" fillId="34" borderId="42" xfId="73" applyNumberFormat="1" applyFont="1" applyFill="1" applyBorder="1" applyAlignment="1">
      <alignment vertical="center"/>
    </xf>
    <xf numFmtId="3" fontId="62" fillId="0" borderId="18" xfId="256" applyNumberFormat="1" applyFont="1" applyBorder="1" applyAlignment="1" applyProtection="1">
      <alignment horizontal="center" vertical="center" wrapText="1"/>
      <protection locked="0"/>
    </xf>
    <xf numFmtId="3" fontId="64" fillId="0" borderId="18" xfId="256" applyNumberFormat="1" applyFont="1" applyBorder="1" applyAlignment="1" applyProtection="1">
      <alignment horizontal="center" vertical="center" wrapText="1"/>
      <protection locked="0"/>
    </xf>
    <xf numFmtId="0" fontId="59" fillId="30" borderId="33" xfId="256" applyFont="1" applyFill="1" applyBorder="1" applyAlignment="1">
      <alignment horizontal="left" vertical="center"/>
    </xf>
    <xf numFmtId="0" fontId="61" fillId="0" borderId="11" xfId="256" applyFont="1" applyBorder="1" applyAlignment="1">
      <alignment vertical="center" wrapText="1"/>
    </xf>
    <xf numFmtId="0" fontId="67" fillId="25" borderId="18" xfId="256" applyFont="1" applyFill="1" applyBorder="1" applyAlignment="1">
      <alignment horizontal="center" vertical="center"/>
    </xf>
    <xf numFmtId="0" fontId="61" fillId="25" borderId="33" xfId="256" applyFont="1" applyFill="1" applyBorder="1" applyAlignment="1">
      <alignment vertical="center" wrapText="1"/>
    </xf>
    <xf numFmtId="3" fontId="61" fillId="0" borderId="19" xfId="256" applyNumberFormat="1" applyFont="1" applyBorder="1" applyAlignment="1">
      <alignment vertical="center" wrapText="1"/>
    </xf>
    <xf numFmtId="3" fontId="61" fillId="0" borderId="97" xfId="256" applyNumberFormat="1" applyFont="1" applyBorder="1" applyAlignment="1">
      <alignment vertical="center" wrapText="1"/>
    </xf>
    <xf numFmtId="0" fontId="55" fillId="25" borderId="33" xfId="256" applyFont="1" applyFill="1" applyBorder="1" applyAlignment="1">
      <alignment vertical="center" wrapText="1"/>
    </xf>
    <xf numFmtId="0" fontId="59" fillId="0" borderId="27" xfId="256" applyFont="1" applyBorder="1" applyAlignment="1">
      <alignment vertical="center" wrapText="1"/>
    </xf>
    <xf numFmtId="0" fontId="59" fillId="0" borderId="58" xfId="256" applyFont="1" applyBorder="1" applyAlignment="1">
      <alignment horizontal="center" vertical="center" wrapText="1"/>
    </xf>
    <xf numFmtId="175" fontId="59" fillId="0" borderId="58" xfId="256" applyNumberFormat="1" applyFont="1" applyBorder="1" applyAlignment="1">
      <alignment horizontal="center" vertical="center" wrapText="1"/>
    </xf>
    <xf numFmtId="3" fontId="61" fillId="0" borderId="67" xfId="256" applyNumberFormat="1" applyFont="1" applyBorder="1" applyAlignment="1">
      <alignment vertical="center" wrapText="1"/>
    </xf>
    <xf numFmtId="3" fontId="61" fillId="0" borderId="65" xfId="256" applyNumberFormat="1" applyFont="1" applyBorder="1" applyAlignment="1">
      <alignment vertical="center" wrapText="1"/>
    </xf>
    <xf numFmtId="0" fontId="59" fillId="28" borderId="91" xfId="256" applyFont="1" applyFill="1" applyBorder="1" applyAlignment="1">
      <alignment vertical="center" wrapText="1"/>
    </xf>
    <xf numFmtId="0" fontId="59" fillId="28" borderId="49" xfId="256" applyFont="1" applyFill="1" applyBorder="1" applyAlignment="1">
      <alignment horizontal="center" vertical="center" wrapText="1"/>
    </xf>
    <xf numFmtId="3" fontId="61" fillId="28" borderId="89" xfId="256" applyNumberFormat="1" applyFont="1" applyFill="1" applyBorder="1" applyAlignment="1">
      <alignment vertical="center" wrapText="1"/>
    </xf>
    <xf numFmtId="3" fontId="59" fillId="28" borderId="90" xfId="256" applyNumberFormat="1" applyFont="1" applyFill="1" applyBorder="1" applyAlignment="1">
      <alignment vertical="center" wrapText="1"/>
    </xf>
    <xf numFmtId="3" fontId="59" fillId="28" borderId="57" xfId="256" applyNumberFormat="1" applyFont="1" applyFill="1" applyBorder="1" applyAlignment="1">
      <alignment vertical="center" wrapText="1"/>
    </xf>
    <xf numFmtId="3" fontId="61" fillId="0" borderId="35" xfId="256" applyNumberFormat="1" applyFont="1" applyBorder="1" applyAlignment="1">
      <alignment vertical="center" wrapText="1"/>
    </xf>
    <xf numFmtId="3" fontId="61" fillId="0" borderId="30" xfId="256" applyNumberFormat="1" applyFont="1" applyBorder="1" applyAlignment="1">
      <alignment vertical="center" wrapText="1"/>
    </xf>
    <xf numFmtId="3" fontId="61" fillId="0" borderId="40" xfId="256" applyNumberFormat="1" applyFont="1" applyBorder="1" applyAlignment="1">
      <alignment vertical="center" wrapText="1"/>
    </xf>
    <xf numFmtId="3" fontId="59" fillId="28" borderId="101" xfId="256" applyNumberFormat="1" applyFont="1" applyFill="1" applyBorder="1" applyAlignment="1">
      <alignment vertical="center" wrapText="1"/>
    </xf>
    <xf numFmtId="185" fontId="67" fillId="25" borderId="18" xfId="302" applyNumberFormat="1" applyFont="1" applyFill="1" applyBorder="1" applyAlignment="1" applyProtection="1">
      <alignment horizontal="center" vertical="center"/>
    </xf>
    <xf numFmtId="185" fontId="2" fillId="25" borderId="18" xfId="302" applyNumberFormat="1" applyFont="1" applyFill="1" applyBorder="1" applyAlignment="1" applyProtection="1">
      <alignment vertical="center"/>
    </xf>
    <xf numFmtId="185" fontId="2" fillId="25" borderId="18" xfId="302" applyNumberFormat="1" applyFont="1" applyFill="1" applyBorder="1" applyAlignment="1" applyProtection="1">
      <alignment vertical="center" wrapText="1"/>
    </xf>
    <xf numFmtId="185" fontId="2" fillId="0" borderId="0" xfId="256" applyNumberFormat="1" applyAlignment="1">
      <alignment vertical="center"/>
    </xf>
    <xf numFmtId="185" fontId="67" fillId="28" borderId="18" xfId="302" applyNumberFormat="1" applyFont="1" applyFill="1" applyBorder="1" applyAlignment="1" applyProtection="1">
      <alignment vertical="center"/>
    </xf>
    <xf numFmtId="0" fontId="61" fillId="0" borderId="18" xfId="256" applyFont="1" applyBorder="1" applyAlignment="1">
      <alignment horizontal="center" vertical="center"/>
    </xf>
    <xf numFmtId="180" fontId="61" fillId="0" borderId="18" xfId="270" applyNumberFormat="1" applyFont="1" applyFill="1" applyBorder="1" applyAlignment="1" applyProtection="1">
      <alignment horizontal="center" vertical="center"/>
      <protection locked="0"/>
    </xf>
    <xf numFmtId="0" fontId="65" fillId="0" borderId="0" xfId="256" applyFont="1" applyAlignment="1">
      <alignment horizontal="center" vertical="center"/>
    </xf>
    <xf numFmtId="3" fontId="59" fillId="0" borderId="96" xfId="256" applyNumberFormat="1" applyFont="1" applyBorder="1" applyAlignment="1">
      <alignment horizontal="center" vertical="center"/>
    </xf>
    <xf numFmtId="0" fontId="59" fillId="0" borderId="12" xfId="256" applyFont="1" applyBorder="1" applyAlignment="1">
      <alignment vertical="center"/>
    </xf>
    <xf numFmtId="175" fontId="73" fillId="0" borderId="18" xfId="256" applyNumberFormat="1" applyFont="1" applyBorder="1" applyAlignment="1" applyProtection="1">
      <alignment horizontal="center" vertical="center" wrapText="1"/>
      <protection locked="0"/>
    </xf>
    <xf numFmtId="202" fontId="61" fillId="0" borderId="12" xfId="302" applyFont="1" applyBorder="1" applyAlignment="1">
      <alignment vertical="center" wrapText="1"/>
    </xf>
    <xf numFmtId="208" fontId="59" fillId="0" borderId="58" xfId="295" applyNumberFormat="1" applyFont="1" applyBorder="1" applyAlignment="1">
      <alignment vertical="center" wrapText="1"/>
    </xf>
    <xf numFmtId="208" fontId="59" fillId="0" borderId="65" xfId="295" applyNumberFormat="1" applyFont="1" applyBorder="1" applyAlignment="1">
      <alignment vertical="center" wrapText="1"/>
    </xf>
    <xf numFmtId="208" fontId="59" fillId="28" borderId="90" xfId="295" applyNumberFormat="1" applyFont="1" applyFill="1" applyBorder="1" applyAlignment="1">
      <alignment vertical="center" wrapText="1"/>
    </xf>
    <xf numFmtId="0" fontId="52" fillId="30" borderId="74" xfId="0" applyFont="1" applyFill="1" applyBorder="1" applyAlignment="1">
      <alignment horizontal="center" vertical="center"/>
    </xf>
    <xf numFmtId="0" fontId="49" fillId="0" borderId="69" xfId="0" applyFont="1" applyBorder="1"/>
    <xf numFmtId="0" fontId="49" fillId="0" borderId="21" xfId="0" applyFont="1" applyBorder="1"/>
    <xf numFmtId="9" fontId="49" fillId="0" borderId="25" xfId="303" applyFont="1" applyBorder="1" applyAlignment="1">
      <alignment horizontal="center"/>
    </xf>
    <xf numFmtId="0" fontId="49" fillId="0" borderId="23" xfId="0" applyFont="1" applyBorder="1"/>
    <xf numFmtId="3" fontId="49" fillId="0" borderId="46" xfId="255" applyNumberFormat="1" applyFont="1" applyBorder="1" applyAlignment="1">
      <alignment horizontal="center"/>
    </xf>
    <xf numFmtId="4" fontId="49" fillId="0" borderId="52" xfId="95" applyNumberFormat="1" applyFont="1" applyBorder="1" applyAlignment="1">
      <alignment horizontal="center"/>
    </xf>
    <xf numFmtId="43" fontId="49" fillId="0" borderId="0" xfId="34" applyNumberFormat="1" applyFont="1" applyBorder="1"/>
    <xf numFmtId="4" fontId="49" fillId="0" borderId="73" xfId="95" applyNumberFormat="1" applyFont="1" applyBorder="1" applyAlignment="1">
      <alignment horizontal="center"/>
    </xf>
    <xf numFmtId="0" fontId="49" fillId="0" borderId="0" xfId="0" applyFont="1" applyAlignment="1">
      <alignment vertical="center"/>
    </xf>
    <xf numFmtId="0" fontId="49" fillId="0" borderId="12" xfId="0" applyFont="1" applyBorder="1" applyAlignment="1">
      <alignment vertical="center"/>
    </xf>
    <xf numFmtId="167" fontId="49" fillId="0" borderId="12" xfId="255" applyFont="1" applyBorder="1"/>
    <xf numFmtId="0" fontId="41" fillId="0" borderId="11" xfId="73" applyFont="1" applyBorder="1" applyAlignment="1">
      <alignment horizontal="center" vertical="center"/>
    </xf>
    <xf numFmtId="0" fontId="41" fillId="0" borderId="0" xfId="74" applyFont="1" applyAlignment="1">
      <alignment horizontal="center" vertical="center"/>
    </xf>
    <xf numFmtId="0" fontId="41" fillId="0" borderId="0" xfId="135" applyFont="1" applyAlignment="1">
      <alignment horizontal="left" vertical="center" wrapText="1"/>
    </xf>
    <xf numFmtId="9" fontId="41" fillId="0" borderId="18" xfId="62" applyNumberFormat="1" applyFont="1" applyBorder="1" applyAlignment="1">
      <alignment horizontal="center" vertical="center" wrapText="1"/>
    </xf>
    <xf numFmtId="176" fontId="44" fillId="30" borderId="38" xfId="39" applyNumberFormat="1" applyFont="1" applyFill="1" applyBorder="1" applyAlignment="1">
      <alignment horizontal="right" vertical="center"/>
    </xf>
    <xf numFmtId="0" fontId="41" fillId="0" borderId="0" xfId="135" applyFont="1" applyAlignment="1">
      <alignment horizontal="left" vertical="center"/>
    </xf>
    <xf numFmtId="0" fontId="41" fillId="0" borderId="47" xfId="73" applyFont="1" applyBorder="1" applyAlignment="1">
      <alignment horizontal="center" vertical="center"/>
    </xf>
    <xf numFmtId="0" fontId="41" fillId="0" borderId="0" xfId="73" applyFont="1" applyAlignment="1">
      <alignment horizontal="center" vertical="center"/>
    </xf>
    <xf numFmtId="0" fontId="27" fillId="32" borderId="0" xfId="279" applyFont="1" applyFill="1"/>
    <xf numFmtId="0" fontId="84" fillId="0" borderId="56" xfId="279" applyFont="1" applyBorder="1" applyAlignment="1">
      <alignment horizontal="right" vertical="center" wrapText="1"/>
    </xf>
    <xf numFmtId="0" fontId="84" fillId="0" borderId="55" xfId="279" applyFont="1" applyBorder="1" applyAlignment="1">
      <alignment horizontal="right" vertical="center" wrapText="1"/>
    </xf>
    <xf numFmtId="0" fontId="85" fillId="0" borderId="55" xfId="279" applyFont="1" applyBorder="1" applyAlignment="1">
      <alignment horizontal="left" vertical="center" wrapText="1"/>
    </xf>
    <xf numFmtId="0" fontId="85" fillId="0" borderId="54" xfId="279" applyFont="1" applyBorder="1" applyAlignment="1">
      <alignment horizontal="left" vertical="center" wrapText="1"/>
    </xf>
    <xf numFmtId="0" fontId="84" fillId="25" borderId="11" xfId="279" applyFont="1" applyFill="1" applyBorder="1" applyAlignment="1">
      <alignment vertical="center"/>
    </xf>
    <xf numFmtId="0" fontId="86" fillId="25" borderId="0" xfId="279" applyFont="1" applyFill="1" applyAlignment="1">
      <alignment horizontal="left" vertical="center" wrapText="1"/>
    </xf>
    <xf numFmtId="0" fontId="86" fillId="25" borderId="12" xfId="279" applyFont="1" applyFill="1" applyBorder="1" applyAlignment="1">
      <alignment horizontal="left" vertical="center" wrapText="1"/>
    </xf>
    <xf numFmtId="0" fontId="84" fillId="25" borderId="0" xfId="279" applyFont="1" applyFill="1" applyAlignment="1">
      <alignment vertical="center"/>
    </xf>
    <xf numFmtId="0" fontId="84" fillId="25" borderId="12" xfId="279" applyFont="1" applyFill="1" applyBorder="1" applyAlignment="1">
      <alignment vertical="center"/>
    </xf>
    <xf numFmtId="0" fontId="88" fillId="25" borderId="11" xfId="279" applyFont="1" applyFill="1" applyBorder="1" applyAlignment="1">
      <alignment horizontal="right" vertical="center" wrapText="1"/>
    </xf>
    <xf numFmtId="0" fontId="87" fillId="0" borderId="0" xfId="279" applyFont="1" applyAlignment="1">
      <alignment horizontal="justify" vertical="center" wrapText="1"/>
    </xf>
    <xf numFmtId="0" fontId="87" fillId="0" borderId="12" xfId="279" applyFont="1" applyBorder="1" applyAlignment="1">
      <alignment horizontal="justify" vertical="center" wrapText="1"/>
    </xf>
    <xf numFmtId="0" fontId="87" fillId="0" borderId="0" xfId="279" applyFont="1" applyAlignment="1" applyProtection="1">
      <alignment horizontal="center" vertical="center" wrapText="1"/>
      <protection locked="0"/>
    </xf>
    <xf numFmtId="0" fontId="27" fillId="30" borderId="0" xfId="279" applyFont="1" applyFill="1" applyAlignment="1" applyProtection="1">
      <alignment horizontal="center" vertical="center" wrapText="1"/>
      <protection locked="0"/>
    </xf>
    <xf numFmtId="0" fontId="88" fillId="25" borderId="11" xfId="279" applyFont="1" applyFill="1" applyBorder="1" applyAlignment="1">
      <alignment horizontal="left" vertical="center" wrapText="1"/>
    </xf>
    <xf numFmtId="0" fontId="27" fillId="30" borderId="12" xfId="279" applyFont="1" applyFill="1" applyBorder="1" applyAlignment="1" applyProtection="1">
      <alignment horizontal="center" vertical="center" wrapText="1"/>
      <protection locked="0"/>
    </xf>
    <xf numFmtId="0" fontId="87" fillId="0" borderId="0" xfId="279" applyFont="1" applyAlignment="1">
      <alignment vertical="center" wrapText="1"/>
    </xf>
    <xf numFmtId="0" fontId="87" fillId="0" borderId="12" xfId="279" applyFont="1" applyBorder="1" applyAlignment="1">
      <alignment vertical="center" wrapText="1"/>
    </xf>
    <xf numFmtId="1" fontId="27" fillId="30" borderId="0" xfId="279" applyNumberFormat="1" applyFont="1" applyFill="1" applyAlignment="1" applyProtection="1">
      <alignment horizontal="center" vertical="center"/>
      <protection locked="0"/>
    </xf>
    <xf numFmtId="0" fontId="88" fillId="25" borderId="11" xfId="279" applyFont="1" applyFill="1" applyBorder="1" applyAlignment="1">
      <alignment vertical="center" wrapText="1"/>
    </xf>
    <xf numFmtId="0" fontId="27" fillId="0" borderId="13" xfId="279" applyFont="1" applyBorder="1"/>
    <xf numFmtId="0" fontId="27" fillId="0" borderId="14" xfId="279" applyFont="1" applyBorder="1"/>
    <xf numFmtId="0" fontId="27" fillId="0" borderId="15" xfId="279" applyFont="1" applyBorder="1"/>
    <xf numFmtId="1" fontId="88" fillId="30" borderId="39" xfId="279" applyNumberFormat="1" applyFont="1" applyFill="1" applyBorder="1" applyAlignment="1">
      <alignment horizontal="center" vertical="center" wrapText="1"/>
    </xf>
    <xf numFmtId="0" fontId="88" fillId="30" borderId="41" xfId="279" applyFont="1" applyFill="1" applyBorder="1" applyAlignment="1">
      <alignment horizontal="center" vertical="center" wrapText="1"/>
    </xf>
    <xf numFmtId="0" fontId="88" fillId="30" borderId="106" xfId="279" applyFont="1" applyFill="1" applyBorder="1" applyAlignment="1">
      <alignment vertical="center" wrapText="1"/>
    </xf>
    <xf numFmtId="0" fontId="88" fillId="30" borderId="107" xfId="279" applyFont="1" applyFill="1" applyBorder="1" applyAlignment="1">
      <alignment vertical="center" wrapText="1"/>
    </xf>
    <xf numFmtId="208" fontId="67" fillId="0" borderId="109" xfId="222" applyNumberFormat="1" applyFont="1" applyBorder="1" applyAlignment="1" applyProtection="1">
      <alignment vertical="center" wrapText="1"/>
      <protection locked="0"/>
    </xf>
    <xf numFmtId="208" fontId="67" fillId="0" borderId="53" xfId="222" applyNumberFormat="1" applyFont="1" applyBorder="1" applyAlignment="1" applyProtection="1">
      <alignment vertical="center" wrapText="1"/>
      <protection locked="0"/>
    </xf>
    <xf numFmtId="1" fontId="89" fillId="0" borderId="22" xfId="279" applyNumberFormat="1" applyFont="1" applyBorder="1" applyAlignment="1" applyProtection="1">
      <alignment horizontal="center" vertical="center" wrapText="1"/>
      <protection locked="0"/>
    </xf>
    <xf numFmtId="3" fontId="90" fillId="0" borderId="111" xfId="279" applyNumberFormat="1" applyFont="1" applyBorder="1" applyAlignment="1" applyProtection="1">
      <alignment horizontal="right" vertical="center"/>
      <protection locked="0"/>
    </xf>
    <xf numFmtId="208" fontId="89" fillId="0" borderId="109" xfId="222" applyNumberFormat="1" applyFont="1" applyBorder="1" applyAlignment="1">
      <alignment vertical="center"/>
    </xf>
    <xf numFmtId="208" fontId="89" fillId="0" borderId="53" xfId="222" applyNumberFormat="1" applyFont="1" applyBorder="1" applyAlignment="1">
      <alignment vertical="center"/>
    </xf>
    <xf numFmtId="208" fontId="84" fillId="0" borderId="109" xfId="222" applyNumberFormat="1" applyFont="1" applyFill="1" applyBorder="1" applyAlignment="1" applyProtection="1">
      <alignment vertical="center"/>
    </xf>
    <xf numFmtId="208" fontId="84" fillId="0" borderId="53" xfId="222" applyNumberFormat="1" applyFont="1" applyFill="1" applyBorder="1" applyAlignment="1" applyProtection="1">
      <alignment vertical="center"/>
    </xf>
    <xf numFmtId="208" fontId="84" fillId="0" borderId="109" xfId="222" applyNumberFormat="1" applyFont="1" applyFill="1" applyBorder="1" applyAlignment="1" applyProtection="1">
      <alignment vertical="center" wrapText="1"/>
    </xf>
    <xf numFmtId="208" fontId="84" fillId="0" borderId="53" xfId="222" applyNumberFormat="1" applyFont="1" applyFill="1" applyBorder="1" applyAlignment="1" applyProtection="1">
      <alignment vertical="center" wrapText="1"/>
    </xf>
    <xf numFmtId="3" fontId="90" fillId="0" borderId="22" xfId="279" applyNumberFormat="1" applyFont="1" applyBorder="1" applyAlignment="1" applyProtection="1">
      <alignment horizontal="right" vertical="center"/>
      <protection locked="0"/>
    </xf>
    <xf numFmtId="208" fontId="67" fillId="0" borderId="109" xfId="222" applyNumberFormat="1" applyFont="1" applyFill="1" applyBorder="1" applyAlignment="1" applyProtection="1">
      <alignment vertical="center" wrapText="1"/>
      <protection locked="0"/>
    </xf>
    <xf numFmtId="208" fontId="67" fillId="0" borderId="53" xfId="222" applyNumberFormat="1" applyFont="1" applyFill="1" applyBorder="1" applyAlignment="1" applyProtection="1">
      <alignment vertical="center" wrapText="1"/>
      <protection locked="0"/>
    </xf>
    <xf numFmtId="208" fontId="84" fillId="0" borderId="109" xfId="222" applyNumberFormat="1" applyFont="1" applyBorder="1" applyAlignment="1">
      <alignment vertical="center"/>
    </xf>
    <xf numFmtId="208" fontId="84" fillId="0" borderId="53" xfId="222" applyNumberFormat="1" applyFont="1" applyBorder="1" applyAlignment="1">
      <alignment vertical="center"/>
    </xf>
    <xf numFmtId="0" fontId="89" fillId="0" borderId="33" xfId="279" applyFont="1" applyBorder="1" applyAlignment="1" applyProtection="1">
      <alignment vertical="center" wrapText="1"/>
      <protection locked="0"/>
    </xf>
    <xf numFmtId="0" fontId="90" fillId="0" borderId="12" xfId="279" applyFont="1" applyBorder="1" applyAlignment="1" applyProtection="1">
      <alignment horizontal="center" vertical="center"/>
      <protection locked="0"/>
    </xf>
    <xf numFmtId="0" fontId="90" fillId="0" borderId="30" xfId="279" applyFont="1" applyBorder="1" applyAlignment="1" applyProtection="1">
      <alignment horizontal="center" vertical="center" wrapText="1"/>
      <protection locked="0"/>
    </xf>
    <xf numFmtId="0" fontId="91" fillId="0" borderId="30" xfId="279" applyFont="1" applyBorder="1" applyAlignment="1" applyProtection="1">
      <alignment horizontal="center" vertical="center" wrapText="1"/>
      <protection locked="0"/>
    </xf>
    <xf numFmtId="208" fontId="67" fillId="0" borderId="109" xfId="222" applyNumberFormat="1" applyFont="1" applyBorder="1" applyAlignment="1">
      <alignment vertical="center"/>
    </xf>
    <xf numFmtId="208" fontId="67" fillId="0" borderId="53" xfId="222" applyNumberFormat="1" applyFont="1" applyBorder="1" applyAlignment="1">
      <alignment vertical="center"/>
    </xf>
    <xf numFmtId="1" fontId="89" fillId="0" borderId="22" xfId="279" applyNumberFormat="1" applyFont="1" applyBorder="1" applyAlignment="1">
      <alignment horizontal="center" vertical="center" wrapText="1"/>
    </xf>
    <xf numFmtId="3" fontId="90" fillId="0" borderId="22" xfId="279" applyNumberFormat="1" applyFont="1" applyBorder="1" applyAlignment="1">
      <alignment horizontal="right" vertical="center"/>
    </xf>
    <xf numFmtId="0" fontId="84" fillId="0" borderId="56" xfId="279" applyFont="1" applyBorder="1" applyAlignment="1">
      <alignment vertical="center"/>
    </xf>
    <xf numFmtId="0" fontId="84" fillId="0" borderId="55" xfId="279" applyFont="1" applyBorder="1" applyAlignment="1">
      <alignment vertical="center"/>
    </xf>
    <xf numFmtId="0" fontId="84" fillId="0" borderId="116" xfId="279" applyFont="1" applyBorder="1" applyAlignment="1">
      <alignment vertical="center"/>
    </xf>
    <xf numFmtId="208" fontId="92" fillId="0" borderId="117" xfId="222" applyNumberFormat="1" applyFont="1" applyBorder="1" applyAlignment="1">
      <alignment vertical="center"/>
    </xf>
    <xf numFmtId="208" fontId="92" fillId="0" borderId="117" xfId="279" applyNumberFormat="1" applyFont="1" applyBorder="1" applyAlignment="1">
      <alignment vertical="center"/>
    </xf>
    <xf numFmtId="208" fontId="92" fillId="0" borderId="18" xfId="222" applyNumberFormat="1" applyFont="1" applyBorder="1" applyAlignment="1">
      <alignment vertical="center"/>
    </xf>
    <xf numFmtId="0" fontId="27" fillId="0" borderId="73" xfId="279" applyFont="1" applyBorder="1"/>
    <xf numFmtId="208" fontId="27" fillId="0" borderId="73" xfId="222" applyNumberFormat="1" applyFont="1" applyBorder="1"/>
    <xf numFmtId="208" fontId="27" fillId="0" borderId="73" xfId="279" applyNumberFormat="1" applyFont="1" applyBorder="1"/>
    <xf numFmtId="208" fontId="93" fillId="30" borderId="57" xfId="279" applyNumberFormat="1" applyFont="1" applyFill="1" applyBorder="1" applyAlignment="1">
      <alignment vertical="center" wrapText="1"/>
    </xf>
    <xf numFmtId="0" fontId="27" fillId="0" borderId="0" xfId="279" applyFont="1"/>
    <xf numFmtId="3" fontId="27" fillId="0" borderId="0" xfId="279" applyNumberFormat="1" applyFont="1"/>
    <xf numFmtId="3" fontId="89" fillId="0" borderId="0" xfId="279" applyNumberFormat="1" applyFont="1"/>
    <xf numFmtId="164" fontId="0" fillId="0" borderId="0" xfId="0" applyNumberFormat="1"/>
    <xf numFmtId="208" fontId="0" fillId="0" borderId="0" xfId="0" applyNumberFormat="1"/>
    <xf numFmtId="0" fontId="98" fillId="38" borderId="18" xfId="0" applyFont="1" applyFill="1" applyBorder="1" applyAlignment="1">
      <alignment horizontal="center"/>
    </xf>
    <xf numFmtId="0" fontId="0" fillId="0" borderId="18" xfId="0" applyBorder="1"/>
    <xf numFmtId="209" fontId="0" fillId="0" borderId="18" xfId="0" applyNumberFormat="1" applyBorder="1"/>
    <xf numFmtId="209" fontId="99" fillId="0" borderId="18" xfId="0" applyNumberFormat="1" applyFont="1" applyBorder="1"/>
    <xf numFmtId="0" fontId="0" fillId="0" borderId="18" xfId="0" applyBorder="1" applyAlignment="1">
      <alignment horizontal="center"/>
    </xf>
    <xf numFmtId="0" fontId="1" fillId="32" borderId="0" xfId="256" applyFont="1" applyFill="1" applyAlignment="1">
      <alignment horizontal="left" vertical="center" indent="1"/>
    </xf>
    <xf numFmtId="0" fontId="2" fillId="25" borderId="18" xfId="300" applyNumberFormat="1" applyFont="1" applyFill="1" applyBorder="1" applyAlignment="1" applyProtection="1">
      <alignment horizontal="center" vertical="center"/>
    </xf>
    <xf numFmtId="0" fontId="2" fillId="25" borderId="18" xfId="300" applyNumberFormat="1" applyFont="1" applyFill="1" applyBorder="1" applyAlignment="1" applyProtection="1">
      <alignment horizontal="center" vertical="center" wrapText="1"/>
    </xf>
    <xf numFmtId="185" fontId="2" fillId="40" borderId="0" xfId="256" applyNumberFormat="1" applyFill="1" applyAlignment="1">
      <alignment vertical="center"/>
    </xf>
    <xf numFmtId="9" fontId="2" fillId="25" borderId="25" xfId="270" applyFont="1" applyFill="1" applyBorder="1" applyAlignment="1" applyProtection="1">
      <alignment horizontal="center" vertical="center"/>
      <protection locked="0"/>
    </xf>
    <xf numFmtId="0" fontId="2" fillId="25" borderId="25" xfId="300" applyNumberFormat="1" applyFont="1" applyFill="1" applyBorder="1" applyAlignment="1" applyProtection="1">
      <alignment horizontal="center" vertical="center"/>
    </xf>
    <xf numFmtId="208" fontId="61" fillId="0" borderId="118" xfId="295" applyNumberFormat="1" applyFont="1" applyBorder="1" applyAlignment="1">
      <alignment vertical="center" wrapText="1"/>
    </xf>
    <xf numFmtId="0" fontId="67" fillId="25" borderId="89" xfId="256" applyFont="1" applyFill="1" applyBorder="1" applyAlignment="1">
      <alignment horizontal="center" vertical="center"/>
    </xf>
    <xf numFmtId="185" fontId="67" fillId="25" borderId="89" xfId="300" applyNumberFormat="1" applyFont="1" applyFill="1" applyBorder="1" applyAlignment="1" applyProtection="1">
      <alignment horizontal="center" vertical="center"/>
    </xf>
    <xf numFmtId="0" fontId="67" fillId="25" borderId="90" xfId="256" applyFont="1" applyFill="1" applyBorder="1" applyAlignment="1">
      <alignment horizontal="center" vertical="center"/>
    </xf>
    <xf numFmtId="9" fontId="2" fillId="25" borderId="73" xfId="270" applyFont="1" applyFill="1" applyBorder="1" applyAlignment="1" applyProtection="1">
      <alignment horizontal="center" vertical="center"/>
      <protection locked="0"/>
    </xf>
    <xf numFmtId="0" fontId="2" fillId="25" borderId="73" xfId="300" applyNumberFormat="1" applyFont="1" applyFill="1" applyBorder="1" applyAlignment="1" applyProtection="1">
      <alignment horizontal="center" vertical="center"/>
    </xf>
    <xf numFmtId="208" fontId="61" fillId="0" borderId="99" xfId="295" applyNumberFormat="1" applyFont="1" applyBorder="1" applyAlignment="1">
      <alignment vertical="center" wrapText="1"/>
    </xf>
    <xf numFmtId="185" fontId="2" fillId="40" borderId="90" xfId="256" applyNumberFormat="1" applyFill="1" applyBorder="1" applyAlignment="1">
      <alignment vertical="center"/>
    </xf>
    <xf numFmtId="185" fontId="67" fillId="28" borderId="89" xfId="300" applyNumberFormat="1" applyFont="1" applyFill="1" applyBorder="1" applyAlignment="1" applyProtection="1">
      <alignment vertical="center"/>
    </xf>
    <xf numFmtId="185" fontId="67" fillId="28" borderId="90" xfId="300" applyNumberFormat="1" applyFont="1" applyFill="1" applyBorder="1" applyAlignment="1" applyProtection="1">
      <alignment vertical="center"/>
    </xf>
    <xf numFmtId="208" fontId="61" fillId="0" borderId="0" xfId="295" applyNumberFormat="1" applyFont="1" applyBorder="1" applyAlignment="1">
      <alignment vertical="center" wrapText="1"/>
    </xf>
    <xf numFmtId="0" fontId="1" fillId="32" borderId="39" xfId="256" applyFont="1" applyFill="1" applyBorder="1" applyAlignment="1">
      <alignment horizontal="left" vertical="center" indent="1"/>
    </xf>
    <xf numFmtId="0" fontId="2" fillId="32" borderId="41" xfId="256" applyFill="1" applyBorder="1" applyAlignment="1">
      <alignment vertical="center"/>
    </xf>
    <xf numFmtId="0" fontId="2" fillId="32" borderId="42" xfId="256" applyFill="1" applyBorder="1" applyAlignment="1">
      <alignment vertical="center"/>
    </xf>
    <xf numFmtId="0" fontId="6" fillId="0" borderId="0" xfId="0" applyFont="1"/>
    <xf numFmtId="185" fontId="82" fillId="0" borderId="0" xfId="256" applyNumberFormat="1" applyFont="1" applyAlignment="1">
      <alignment vertical="center"/>
    </xf>
    <xf numFmtId="3" fontId="56" fillId="35" borderId="97" xfId="256" applyNumberFormat="1" applyFont="1" applyFill="1" applyBorder="1" applyAlignment="1">
      <alignment horizontal="right" vertical="center"/>
    </xf>
    <xf numFmtId="0" fontId="2" fillId="0" borderId="11" xfId="256" applyBorder="1"/>
    <xf numFmtId="0" fontId="6" fillId="0" borderId="11" xfId="256" applyFont="1" applyBorder="1" applyAlignment="1">
      <alignment vertical="center"/>
    </xf>
    <xf numFmtId="0" fontId="2" fillId="0" borderId="11" xfId="256" applyBorder="1" applyAlignment="1">
      <alignment vertical="center" wrapText="1"/>
    </xf>
    <xf numFmtId="0" fontId="101" fillId="0" borderId="11" xfId="256" applyFont="1" applyBorder="1" applyAlignment="1">
      <alignment vertical="center"/>
    </xf>
    <xf numFmtId="0" fontId="2" fillId="0" borderId="13" xfId="256" applyBorder="1" applyAlignment="1">
      <alignment vertical="center"/>
    </xf>
    <xf numFmtId="0" fontId="99" fillId="39" borderId="18" xfId="0" applyFont="1" applyFill="1" applyBorder="1"/>
    <xf numFmtId="0" fontId="0" fillId="0" borderId="18" xfId="0" applyBorder="1"/>
    <xf numFmtId="209" fontId="0" fillId="0" borderId="18" xfId="0" applyNumberFormat="1" applyBorder="1"/>
    <xf numFmtId="0" fontId="67" fillId="28" borderId="18" xfId="256" applyFont="1" applyFill="1" applyBorder="1" applyAlignment="1">
      <alignment horizontal="left" vertical="center"/>
    </xf>
    <xf numFmtId="9" fontId="67" fillId="25" borderId="19" xfId="270" applyFont="1" applyFill="1" applyBorder="1" applyAlignment="1" applyProtection="1">
      <alignment horizontal="center" vertical="center"/>
    </xf>
    <xf numFmtId="9" fontId="67" fillId="25" borderId="23" xfId="270" applyFont="1" applyFill="1" applyBorder="1" applyAlignment="1" applyProtection="1">
      <alignment horizontal="center" vertical="center"/>
    </xf>
    <xf numFmtId="0" fontId="67" fillId="25" borderId="18" xfId="256" applyFont="1" applyFill="1" applyBorder="1" applyAlignment="1">
      <alignment horizontal="left" vertical="center"/>
    </xf>
    <xf numFmtId="0" fontId="2" fillId="25" borderId="22" xfId="256" applyFill="1" applyBorder="1" applyAlignment="1">
      <alignment horizontal="center" vertical="center"/>
    </xf>
    <xf numFmtId="0" fontId="41" fillId="27" borderId="33" xfId="89" applyFont="1" applyFill="1" applyBorder="1" applyAlignment="1">
      <alignment horizontal="left" wrapText="1"/>
    </xf>
    <xf numFmtId="0" fontId="41" fillId="27" borderId="18" xfId="89" applyFont="1" applyFill="1" applyBorder="1" applyAlignment="1">
      <alignment horizontal="left" wrapText="1"/>
    </xf>
    <xf numFmtId="0" fontId="41" fillId="27" borderId="30" xfId="89" applyFont="1" applyFill="1" applyBorder="1" applyAlignment="1">
      <alignment horizontal="left" wrapText="1"/>
    </xf>
    <xf numFmtId="0" fontId="41" fillId="26" borderId="21" xfId="89" applyFont="1" applyFill="1" applyBorder="1" applyAlignment="1">
      <alignment horizontal="center" wrapText="1"/>
    </xf>
    <xf numFmtId="0" fontId="41" fillId="26" borderId="22" xfId="89" applyFont="1" applyFill="1" applyBorder="1" applyAlignment="1">
      <alignment horizontal="center" wrapText="1"/>
    </xf>
    <xf numFmtId="0" fontId="41" fillId="26" borderId="53" xfId="89" applyFont="1" applyFill="1" applyBorder="1" applyAlignment="1">
      <alignment horizontal="center" wrapText="1"/>
    </xf>
    <xf numFmtId="0" fontId="42" fillId="0" borderId="19" xfId="0" applyFont="1" applyBorder="1" applyAlignment="1">
      <alignment horizontal="center" wrapText="1"/>
    </xf>
    <xf numFmtId="0" fontId="42" fillId="0" borderId="22" xfId="0" applyFont="1" applyBorder="1" applyAlignment="1">
      <alignment horizontal="center" wrapText="1"/>
    </xf>
    <xf numFmtId="0" fontId="42" fillId="0" borderId="23" xfId="0" applyFont="1" applyBorder="1" applyAlignment="1">
      <alignment horizontal="center" wrapText="1"/>
    </xf>
    <xf numFmtId="0" fontId="42" fillId="0" borderId="19" xfId="0" applyFont="1" applyBorder="1" applyAlignment="1">
      <alignment horizontal="left"/>
    </xf>
    <xf numFmtId="0" fontId="42" fillId="0" borderId="22" xfId="0" applyFont="1" applyBorder="1" applyAlignment="1">
      <alignment horizontal="left"/>
    </xf>
    <xf numFmtId="0" fontId="42" fillId="0" borderId="23" xfId="0" applyFont="1" applyBorder="1" applyAlignment="1">
      <alignment horizontal="left"/>
    </xf>
    <xf numFmtId="0" fontId="41" fillId="0" borderId="84" xfId="89" applyFont="1" applyBorder="1" applyAlignment="1">
      <alignment horizontal="center"/>
    </xf>
    <xf numFmtId="0" fontId="41" fillId="0" borderId="77" xfId="89" applyFont="1" applyBorder="1" applyAlignment="1">
      <alignment horizontal="center"/>
    </xf>
    <xf numFmtId="0" fontId="41" fillId="0" borderId="86" xfId="89" applyFont="1" applyBorder="1" applyAlignment="1">
      <alignment horizontal="center"/>
    </xf>
    <xf numFmtId="0" fontId="44" fillId="0" borderId="83" xfId="130" applyFont="1" applyBorder="1" applyAlignment="1">
      <alignment horizontal="center"/>
    </xf>
    <xf numFmtId="0" fontId="44" fillId="0" borderId="81" xfId="130" applyFont="1" applyBorder="1" applyAlignment="1">
      <alignment horizontal="center"/>
    </xf>
    <xf numFmtId="0" fontId="44" fillId="0" borderId="82" xfId="130" applyFont="1" applyBorder="1" applyAlignment="1">
      <alignment horizontal="center"/>
    </xf>
    <xf numFmtId="0" fontId="41" fillId="0" borderId="52" xfId="130" applyFont="1" applyBorder="1" applyAlignment="1">
      <alignment horizontal="center"/>
    </xf>
    <xf numFmtId="0" fontId="41" fillId="0" borderId="68" xfId="130" applyFont="1" applyBorder="1" applyAlignment="1">
      <alignment horizontal="center"/>
    </xf>
    <xf numFmtId="0" fontId="41" fillId="26" borderId="33" xfId="130" applyFont="1" applyFill="1" applyBorder="1" applyAlignment="1">
      <alignment vertical="center" wrapText="1"/>
    </xf>
    <xf numFmtId="0" fontId="41" fillId="26" borderId="18" xfId="130" applyFont="1" applyFill="1" applyBorder="1" applyAlignment="1">
      <alignment vertical="center" wrapText="1"/>
    </xf>
    <xf numFmtId="0" fontId="44" fillId="24" borderId="13" xfId="73" applyFont="1" applyFill="1" applyBorder="1" applyAlignment="1">
      <alignment horizontal="left" vertical="center"/>
    </xf>
    <xf numFmtId="0" fontId="44" fillId="24" borderId="14" xfId="73" applyFont="1" applyFill="1" applyBorder="1" applyAlignment="1">
      <alignment horizontal="left" vertical="center"/>
    </xf>
    <xf numFmtId="0" fontId="44" fillId="24" borderId="15" xfId="73" applyFont="1" applyFill="1" applyBorder="1" applyAlignment="1">
      <alignment horizontal="left" vertical="center"/>
    </xf>
    <xf numFmtId="0" fontId="44" fillId="24" borderId="39" xfId="73" applyFont="1" applyFill="1" applyBorder="1" applyAlignment="1">
      <alignment horizontal="right" vertical="center"/>
    </xf>
    <xf numFmtId="0" fontId="44" fillId="24" borderId="41" xfId="73" applyFont="1" applyFill="1" applyBorder="1" applyAlignment="1">
      <alignment horizontal="right" vertical="center"/>
    </xf>
    <xf numFmtId="0" fontId="44" fillId="24" borderId="49" xfId="73" applyFont="1" applyFill="1" applyBorder="1" applyAlignment="1">
      <alignment horizontal="right" vertical="center"/>
    </xf>
    <xf numFmtId="3" fontId="44" fillId="26" borderId="25" xfId="130" applyNumberFormat="1" applyFont="1" applyFill="1" applyBorder="1" applyAlignment="1">
      <alignment horizontal="center" vertical="center" wrapText="1"/>
    </xf>
    <xf numFmtId="3" fontId="44" fillId="26" borderId="18" xfId="130" applyNumberFormat="1" applyFont="1" applyFill="1" applyBorder="1" applyAlignment="1">
      <alignment horizontal="center" vertical="center"/>
    </xf>
    <xf numFmtId="0" fontId="41" fillId="0" borderId="16" xfId="79" applyFont="1" applyBorder="1" applyAlignment="1">
      <alignment horizontal="center" vertical="center"/>
    </xf>
    <xf numFmtId="0" fontId="41" fillId="0" borderId="26" xfId="79" applyFont="1" applyBorder="1" applyAlignment="1">
      <alignment horizontal="center" vertical="center"/>
    </xf>
    <xf numFmtId="0" fontId="41" fillId="0" borderId="34" xfId="128" applyFont="1" applyBorder="1" applyAlignment="1">
      <alignment horizontal="left" vertical="center" wrapText="1"/>
    </xf>
    <xf numFmtId="0" fontId="41" fillId="0" borderId="16" xfId="128" applyFont="1" applyBorder="1" applyAlignment="1">
      <alignment horizontal="left" vertical="center" wrapText="1"/>
    </xf>
    <xf numFmtId="0" fontId="41" fillId="0" borderId="17" xfId="128" applyFont="1" applyBorder="1" applyAlignment="1">
      <alignment horizontal="left" vertical="center" wrapText="1"/>
    </xf>
    <xf numFmtId="0" fontId="44" fillId="25" borderId="29" xfId="73" applyFont="1" applyFill="1" applyBorder="1" applyAlignment="1">
      <alignment horizontal="center" vertical="center" wrapText="1"/>
    </xf>
    <xf numFmtId="0" fontId="44" fillId="25" borderId="20" xfId="73" applyFont="1" applyFill="1" applyBorder="1" applyAlignment="1">
      <alignment horizontal="center" vertical="center" wrapText="1"/>
    </xf>
    <xf numFmtId="4" fontId="44" fillId="25" borderId="29" xfId="73" applyNumberFormat="1" applyFont="1" applyFill="1" applyBorder="1" applyAlignment="1">
      <alignment horizontal="center" vertical="center" wrapText="1"/>
    </xf>
    <xf numFmtId="4" fontId="44" fillId="25" borderId="20" xfId="73" applyNumberFormat="1" applyFont="1" applyFill="1" applyBorder="1" applyAlignment="1">
      <alignment horizontal="center" vertical="center" wrapText="1"/>
    </xf>
    <xf numFmtId="4" fontId="44" fillId="25" borderId="35" xfId="73" applyNumberFormat="1" applyFont="1" applyFill="1" applyBorder="1" applyAlignment="1">
      <alignment horizontal="center" vertical="center" wrapText="1"/>
    </xf>
    <xf numFmtId="4" fontId="44" fillId="25" borderId="40" xfId="73" applyNumberFormat="1" applyFont="1" applyFill="1" applyBorder="1" applyAlignment="1">
      <alignment horizontal="center" vertical="center" wrapText="1"/>
    </xf>
    <xf numFmtId="0" fontId="44" fillId="25" borderId="32" xfId="73" applyFont="1" applyFill="1" applyBorder="1" applyAlignment="1">
      <alignment horizontal="center" vertical="center" wrapText="1"/>
    </xf>
    <xf numFmtId="0" fontId="44" fillId="25" borderId="45" xfId="73" applyFont="1" applyFill="1" applyBorder="1" applyAlignment="1">
      <alignment horizontal="center" vertical="center" wrapText="1"/>
    </xf>
    <xf numFmtId="0" fontId="44" fillId="0" borderId="29" xfId="126" applyFont="1" applyBorder="1" applyAlignment="1">
      <alignment horizontal="center" vertical="center" wrapText="1"/>
    </xf>
    <xf numFmtId="0" fontId="41" fillId="25" borderId="20" xfId="130" applyFont="1" applyFill="1" applyBorder="1" applyAlignment="1">
      <alignment horizontal="center" vertical="center" wrapText="1"/>
    </xf>
    <xf numFmtId="0" fontId="41" fillId="25" borderId="40" xfId="130" applyFont="1" applyFill="1" applyBorder="1" applyAlignment="1">
      <alignment horizontal="center" vertical="center" wrapText="1"/>
    </xf>
    <xf numFmtId="0" fontId="44" fillId="26" borderId="18" xfId="130" applyFont="1" applyFill="1" applyBorder="1" applyAlignment="1">
      <alignment horizontal="center" vertical="center" wrapText="1"/>
    </xf>
    <xf numFmtId="0" fontId="44" fillId="26" borderId="18" xfId="130" applyFont="1" applyFill="1" applyBorder="1" applyAlignment="1">
      <alignment horizontal="center" vertical="center"/>
    </xf>
    <xf numFmtId="3" fontId="44" fillId="26" borderId="18" xfId="130" applyNumberFormat="1" applyFont="1" applyFill="1" applyBorder="1" applyAlignment="1">
      <alignment horizontal="center" vertical="center" wrapText="1"/>
    </xf>
    <xf numFmtId="0" fontId="44" fillId="0" borderId="59" xfId="0" applyFont="1" applyBorder="1" applyAlignment="1">
      <alignment horizontal="center" wrapText="1"/>
    </xf>
    <xf numFmtId="0" fontId="44" fillId="0" borderId="51" xfId="0" applyFont="1" applyBorder="1" applyAlignment="1">
      <alignment horizontal="center" wrapText="1"/>
    </xf>
    <xf numFmtId="0" fontId="44" fillId="0" borderId="61" xfId="0" applyFont="1" applyBorder="1" applyAlignment="1">
      <alignment horizontal="center" wrapText="1"/>
    </xf>
    <xf numFmtId="0" fontId="44" fillId="0" borderId="11" xfId="0" applyFont="1" applyBorder="1" applyAlignment="1">
      <alignment horizontal="center" wrapText="1"/>
    </xf>
    <xf numFmtId="0" fontId="44" fillId="0" borderId="0" xfId="0" applyFont="1" applyAlignment="1">
      <alignment horizontal="center" wrapText="1"/>
    </xf>
    <xf numFmtId="0" fontId="44" fillId="0" borderId="43" xfId="0" applyFont="1" applyBorder="1" applyAlignment="1">
      <alignment horizontal="center" wrapText="1"/>
    </xf>
    <xf numFmtId="0" fontId="44" fillId="0" borderId="13" xfId="0" applyFont="1" applyBorder="1" applyAlignment="1">
      <alignment horizontal="center" wrapText="1"/>
    </xf>
    <xf numFmtId="0" fontId="44" fillId="0" borderId="14" xfId="0" applyFont="1" applyBorder="1" applyAlignment="1">
      <alignment horizontal="center" wrapText="1"/>
    </xf>
    <xf numFmtId="0" fontId="44" fillId="0" borderId="24" xfId="0" applyFont="1" applyBorder="1" applyAlignment="1">
      <alignment horizontal="center" wrapText="1"/>
    </xf>
    <xf numFmtId="0" fontId="41" fillId="0" borderId="19" xfId="74" applyFont="1" applyBorder="1" applyAlignment="1">
      <alignment horizontal="left" vertical="center" indent="1"/>
    </xf>
    <xf numFmtId="0" fontId="41" fillId="0" borderId="23" xfId="74" applyFont="1" applyBorder="1" applyAlignment="1">
      <alignment horizontal="left" vertical="center" indent="1"/>
    </xf>
    <xf numFmtId="0" fontId="44" fillId="30" borderId="27" xfId="73" applyFont="1" applyFill="1" applyBorder="1" applyAlignment="1">
      <alignment horizontal="right" vertical="center" indent="1"/>
    </xf>
    <xf numFmtId="0" fontId="44" fillId="30" borderId="31" xfId="73" applyFont="1" applyFill="1" applyBorder="1" applyAlignment="1">
      <alignment horizontal="right" vertical="center" indent="1"/>
    </xf>
    <xf numFmtId="0" fontId="44" fillId="30" borderId="28" xfId="73" applyFont="1" applyFill="1" applyBorder="1" applyAlignment="1">
      <alignment horizontal="right" vertical="center" indent="1"/>
    </xf>
    <xf numFmtId="0" fontId="52" fillId="28" borderId="56" xfId="0" applyFont="1" applyFill="1" applyBorder="1" applyAlignment="1">
      <alignment horizontal="left" vertical="center" indent="1"/>
    </xf>
    <xf numFmtId="0" fontId="52" fillId="28" borderId="55" xfId="0" applyFont="1" applyFill="1" applyBorder="1" applyAlignment="1">
      <alignment horizontal="left" vertical="center" indent="1"/>
    </xf>
    <xf numFmtId="0" fontId="52" fillId="28" borderId="54" xfId="0" applyFont="1" applyFill="1" applyBorder="1" applyAlignment="1">
      <alignment horizontal="left" vertical="center" indent="1"/>
    </xf>
    <xf numFmtId="0" fontId="52" fillId="28" borderId="11" xfId="0" applyFont="1" applyFill="1" applyBorder="1" applyAlignment="1">
      <alignment horizontal="left" vertical="center" indent="1"/>
    </xf>
    <xf numFmtId="0" fontId="52" fillId="28" borderId="0" xfId="0" applyFont="1" applyFill="1" applyAlignment="1">
      <alignment horizontal="left" vertical="center" indent="1"/>
    </xf>
    <xf numFmtId="0" fontId="52" fillId="28" borderId="12" xfId="0" applyFont="1" applyFill="1" applyBorder="1" applyAlignment="1">
      <alignment horizontal="left" vertical="center" indent="1"/>
    </xf>
    <xf numFmtId="0" fontId="52" fillId="28" borderId="13" xfId="0" applyFont="1" applyFill="1" applyBorder="1" applyAlignment="1">
      <alignment horizontal="left" vertical="center" indent="1"/>
    </xf>
    <xf numFmtId="0" fontId="52" fillId="28" borderId="14" xfId="0" applyFont="1" applyFill="1" applyBorder="1" applyAlignment="1">
      <alignment horizontal="left" vertical="center" indent="1"/>
    </xf>
    <xf numFmtId="0" fontId="52" fillId="28" borderId="15" xfId="0" applyFont="1" applyFill="1" applyBorder="1" applyAlignment="1">
      <alignment horizontal="left" vertical="center" indent="1"/>
    </xf>
    <xf numFmtId="0" fontId="49" fillId="0" borderId="56" xfId="0" applyFont="1" applyBorder="1" applyAlignment="1">
      <alignment horizontal="left" indent="1"/>
    </xf>
    <xf numFmtId="0" fontId="49" fillId="0" borderId="55" xfId="0" applyFont="1" applyBorder="1" applyAlignment="1">
      <alignment horizontal="left" indent="1"/>
    </xf>
    <xf numFmtId="173" fontId="49" fillId="0" borderId="74" xfId="34" applyFont="1" applyBorder="1" applyAlignment="1">
      <alignment horizontal="center"/>
    </xf>
    <xf numFmtId="173" fontId="49" fillId="0" borderId="75" xfId="34" applyFont="1" applyBorder="1" applyAlignment="1">
      <alignment horizontal="center"/>
    </xf>
    <xf numFmtId="0" fontId="52" fillId="29" borderId="39" xfId="0" applyFont="1" applyFill="1" applyBorder="1" applyAlignment="1">
      <alignment horizontal="right" vertical="center" indent="1"/>
    </xf>
    <xf numFmtId="0" fontId="52" fillId="29" borderId="41" xfId="0" applyFont="1" applyFill="1" applyBorder="1" applyAlignment="1">
      <alignment horizontal="right" vertical="center" indent="1"/>
    </xf>
    <xf numFmtId="0" fontId="52" fillId="29" borderId="42" xfId="0" applyFont="1" applyFill="1" applyBorder="1" applyAlignment="1">
      <alignment horizontal="right" vertical="center" indent="1"/>
    </xf>
    <xf numFmtId="0" fontId="50" fillId="0" borderId="0" xfId="0" applyFont="1" applyAlignment="1">
      <alignment horizontal="left"/>
    </xf>
    <xf numFmtId="0" fontId="50" fillId="0" borderId="84" xfId="0" applyFont="1" applyBorder="1" applyAlignment="1">
      <alignment horizontal="center"/>
    </xf>
    <xf numFmtId="0" fontId="50" fillId="0" borderId="77" xfId="0" applyFont="1" applyBorder="1" applyAlignment="1">
      <alignment horizontal="center"/>
    </xf>
    <xf numFmtId="0" fontId="50" fillId="0" borderId="86" xfId="0" applyFont="1" applyBorder="1" applyAlignment="1">
      <alignment horizontal="center"/>
    </xf>
    <xf numFmtId="0" fontId="49" fillId="0" borderId="0" xfId="0" applyFont="1" applyAlignment="1">
      <alignment horizontal="right"/>
    </xf>
    <xf numFmtId="0" fontId="49" fillId="0" borderId="12" xfId="0" applyFont="1" applyBorder="1" applyAlignment="1">
      <alignment horizontal="right"/>
    </xf>
    <xf numFmtId="0" fontId="49" fillId="0" borderId="14" xfId="0" applyFont="1" applyBorder="1" applyAlignment="1">
      <alignment horizontal="right"/>
    </xf>
    <xf numFmtId="0" fontId="49" fillId="0" borderId="15" xfId="0" applyFont="1" applyBorder="1" applyAlignment="1">
      <alignment horizontal="right"/>
    </xf>
    <xf numFmtId="0" fontId="49" fillId="0" borderId="13" xfId="0" applyFont="1" applyBorder="1" applyAlignment="1">
      <alignment horizontal="left"/>
    </xf>
    <xf numFmtId="0" fontId="49" fillId="0" borderId="14" xfId="0" applyFont="1" applyBorder="1" applyAlignment="1">
      <alignment horizontal="left"/>
    </xf>
    <xf numFmtId="0" fontId="52" fillId="0" borderId="11" xfId="0" applyFont="1" applyBorder="1" applyAlignment="1">
      <alignment wrapText="1"/>
    </xf>
    <xf numFmtId="0" fontId="52" fillId="0" borderId="0" xfId="0" applyFont="1" applyAlignment="1">
      <alignment wrapText="1"/>
    </xf>
    <xf numFmtId="0" fontId="52" fillId="0" borderId="12" xfId="0" applyFont="1" applyBorder="1" applyAlignment="1">
      <alignment wrapText="1"/>
    </xf>
    <xf numFmtId="0" fontId="49" fillId="0" borderId="21" xfId="0" applyFont="1" applyBorder="1" applyAlignment="1">
      <alignment horizontal="center"/>
    </xf>
    <xf numFmtId="0" fontId="49" fillId="0" borderId="22" xfId="0" applyFont="1" applyBorder="1" applyAlignment="1">
      <alignment horizontal="center"/>
    </xf>
    <xf numFmtId="0" fontId="49" fillId="0" borderId="53" xfId="0" applyFont="1" applyBorder="1" applyAlignment="1">
      <alignment horizontal="center"/>
    </xf>
    <xf numFmtId="173" fontId="49" fillId="0" borderId="62" xfId="34" applyFont="1" applyBorder="1" applyAlignment="1">
      <alignment horizontal="center"/>
    </xf>
    <xf numFmtId="173" fontId="49" fillId="0" borderId="61" xfId="34" applyFont="1" applyBorder="1" applyAlignment="1">
      <alignment horizontal="center"/>
    </xf>
    <xf numFmtId="0" fontId="49" fillId="0" borderId="64" xfId="255" applyNumberFormat="1" applyFont="1" applyBorder="1" applyAlignment="1">
      <alignment horizontal="center"/>
    </xf>
    <xf numFmtId="0" fontId="49" fillId="0" borderId="63" xfId="255" applyNumberFormat="1" applyFont="1" applyBorder="1" applyAlignment="1">
      <alignment horizontal="center"/>
    </xf>
    <xf numFmtId="0" fontId="52" fillId="30" borderId="74" xfId="0" applyFont="1" applyFill="1" applyBorder="1" applyAlignment="1">
      <alignment horizontal="center" vertical="center"/>
    </xf>
    <xf numFmtId="0" fontId="52" fillId="30" borderId="55" xfId="0" applyFont="1" applyFill="1" applyBorder="1" applyAlignment="1">
      <alignment horizontal="center" vertical="center"/>
    </xf>
    <xf numFmtId="0" fontId="52" fillId="30" borderId="75" xfId="0" applyFont="1" applyFill="1" applyBorder="1" applyAlignment="1">
      <alignment horizontal="center" vertical="center"/>
    </xf>
    <xf numFmtId="0" fontId="52" fillId="30" borderId="88" xfId="0" applyFont="1" applyFill="1" applyBorder="1" applyAlignment="1">
      <alignment horizontal="center" vertical="center"/>
    </xf>
    <xf numFmtId="0" fontId="52" fillId="30" borderId="49" xfId="0" applyFont="1" applyFill="1" applyBorder="1" applyAlignment="1">
      <alignment horizontal="center" vertical="center"/>
    </xf>
    <xf numFmtId="0" fontId="52" fillId="0" borderId="18" xfId="0" applyFont="1" applyBorder="1" applyAlignment="1">
      <alignment horizontal="left" indent="1"/>
    </xf>
    <xf numFmtId="0" fontId="52" fillId="30" borderId="39" xfId="0" applyFont="1" applyFill="1" applyBorder="1" applyAlignment="1">
      <alignment horizontal="center" vertical="center"/>
    </xf>
    <xf numFmtId="0" fontId="52" fillId="30" borderId="41" xfId="0" applyFont="1" applyFill="1" applyBorder="1" applyAlignment="1">
      <alignment horizontal="center" vertical="center"/>
    </xf>
    <xf numFmtId="0" fontId="52" fillId="29" borderId="55" xfId="0" applyFont="1" applyFill="1" applyBorder="1" applyAlignment="1">
      <alignment horizontal="right" vertical="center" indent="1"/>
    </xf>
    <xf numFmtId="0" fontId="52" fillId="28" borderId="56" xfId="0" applyFont="1" applyFill="1" applyBorder="1" applyAlignment="1">
      <alignment horizontal="left" vertical="center"/>
    </xf>
    <xf numFmtId="0" fontId="52" fillId="28" borderId="55" xfId="0" applyFont="1" applyFill="1" applyBorder="1" applyAlignment="1">
      <alignment horizontal="left" vertical="center"/>
    </xf>
    <xf numFmtId="0" fontId="52" fillId="28" borderId="54" xfId="0" applyFont="1" applyFill="1" applyBorder="1" applyAlignment="1">
      <alignment horizontal="left" vertical="center"/>
    </xf>
    <xf numFmtId="0" fontId="52" fillId="28" borderId="11" xfId="0" applyFont="1" applyFill="1" applyBorder="1" applyAlignment="1">
      <alignment horizontal="left" vertical="center"/>
    </xf>
    <xf numFmtId="0" fontId="52" fillId="28" borderId="0" xfId="0" applyFont="1" applyFill="1" applyAlignment="1">
      <alignment horizontal="left" vertical="center"/>
    </xf>
    <xf numFmtId="0" fontId="52" fillId="28" borderId="12" xfId="0" applyFont="1" applyFill="1" applyBorder="1" applyAlignment="1">
      <alignment horizontal="left" vertical="center"/>
    </xf>
    <xf numFmtId="0" fontId="52" fillId="28" borderId="13" xfId="0" applyFont="1" applyFill="1" applyBorder="1" applyAlignment="1">
      <alignment horizontal="left" vertical="center"/>
    </xf>
    <xf numFmtId="0" fontId="52" fillId="28" borderId="14" xfId="0" applyFont="1" applyFill="1" applyBorder="1" applyAlignment="1">
      <alignment horizontal="left" vertical="center"/>
    </xf>
    <xf numFmtId="0" fontId="52" fillId="28" borderId="15" xfId="0" applyFont="1" applyFill="1" applyBorder="1" applyAlignment="1">
      <alignment horizontal="left" vertical="center"/>
    </xf>
    <xf numFmtId="0" fontId="49" fillId="0" borderId="69" xfId="0" applyFont="1" applyBorder="1" applyAlignment="1">
      <alignment horizontal="left" indent="1"/>
    </xf>
    <xf numFmtId="0" fontId="49" fillId="0" borderId="52" xfId="0" applyFont="1" applyBorder="1" applyAlignment="1">
      <alignment horizontal="left" indent="1"/>
    </xf>
    <xf numFmtId="0" fontId="49" fillId="0" borderId="63" xfId="0" applyFont="1" applyBorder="1" applyAlignment="1">
      <alignment horizontal="left" indent="1"/>
    </xf>
    <xf numFmtId="173" fontId="49" fillId="0" borderId="64" xfId="34" applyFont="1" applyBorder="1" applyAlignment="1">
      <alignment horizontal="center"/>
    </xf>
    <xf numFmtId="173" fontId="49" fillId="0" borderId="63" xfId="34" applyFont="1" applyBorder="1" applyAlignment="1">
      <alignment horizontal="center"/>
    </xf>
    <xf numFmtId="0" fontId="49" fillId="30" borderId="27" xfId="0" applyFont="1" applyFill="1" applyBorder="1" applyAlignment="1">
      <alignment horizontal="center" vertical="center"/>
    </xf>
    <xf numFmtId="0" fontId="49" fillId="30" borderId="31" xfId="0" applyFont="1" applyFill="1" applyBorder="1" applyAlignment="1">
      <alignment horizontal="center" vertical="center"/>
    </xf>
    <xf numFmtId="0" fontId="49" fillId="30" borderId="66" xfId="0" applyFont="1" applyFill="1" applyBorder="1" applyAlignment="1">
      <alignment horizontal="center" vertical="center"/>
    </xf>
    <xf numFmtId="0" fontId="49" fillId="0" borderId="69" xfId="0" applyFont="1" applyBorder="1" applyAlignment="1">
      <alignment horizontal="left"/>
    </xf>
    <xf numFmtId="0" fontId="49" fillId="0" borderId="52" xfId="0" applyFont="1" applyBorder="1" applyAlignment="1">
      <alignment horizontal="left"/>
    </xf>
    <xf numFmtId="0" fontId="49" fillId="0" borderId="63" xfId="0" applyFont="1" applyBorder="1" applyAlignment="1">
      <alignment horizontal="left"/>
    </xf>
    <xf numFmtId="173" fontId="49" fillId="0" borderId="19" xfId="34" applyFont="1" applyBorder="1" applyAlignment="1">
      <alignment horizontal="center"/>
    </xf>
    <xf numFmtId="173" fontId="49" fillId="0" borderId="23" xfId="34" applyFont="1" applyBorder="1" applyAlignment="1">
      <alignment horizontal="center"/>
    </xf>
    <xf numFmtId="0" fontId="49" fillId="0" borderId="39" xfId="0" applyFont="1" applyBorder="1" applyAlignment="1">
      <alignment horizontal="left" indent="1"/>
    </xf>
    <xf numFmtId="0" fontId="49" fillId="0" borderId="41" xfId="0" applyFont="1" applyBorder="1" applyAlignment="1">
      <alignment horizontal="left" indent="1"/>
    </xf>
    <xf numFmtId="0" fontId="49" fillId="0" borderId="49" xfId="0" applyFont="1" applyBorder="1" applyAlignment="1">
      <alignment horizontal="left" indent="1"/>
    </xf>
    <xf numFmtId="0" fontId="49" fillId="0" borderId="64" xfId="0" applyFont="1" applyBorder="1" applyAlignment="1">
      <alignment horizontal="center"/>
    </xf>
    <xf numFmtId="0" fontId="49" fillId="0" borderId="63" xfId="0" applyFont="1" applyBorder="1" applyAlignment="1">
      <alignment horizontal="center"/>
    </xf>
    <xf numFmtId="0" fontId="53" fillId="30" borderId="39" xfId="0" applyFont="1" applyFill="1" applyBorder="1" applyAlignment="1">
      <alignment horizontal="center" vertical="center" wrapText="1"/>
    </xf>
    <xf numFmtId="0" fontId="53" fillId="30" borderId="41" xfId="0" applyFont="1" applyFill="1" applyBorder="1" applyAlignment="1">
      <alignment horizontal="center" vertical="center" wrapText="1"/>
    </xf>
    <xf numFmtId="0" fontId="53" fillId="30" borderId="87" xfId="0" applyFont="1" applyFill="1" applyBorder="1" applyAlignment="1">
      <alignment horizontal="center" vertical="center" wrapText="1"/>
    </xf>
    <xf numFmtId="0" fontId="52" fillId="0" borderId="71" xfId="0" applyFont="1" applyBorder="1" applyAlignment="1">
      <alignment horizontal="center" vertical="center" wrapText="1"/>
    </xf>
    <xf numFmtId="0" fontId="52" fillId="0" borderId="0" xfId="0" applyFont="1" applyAlignment="1">
      <alignment horizontal="center" vertical="center" wrapText="1"/>
    </xf>
    <xf numFmtId="0" fontId="52" fillId="0" borderId="43" xfId="0" applyFont="1" applyBorder="1" applyAlignment="1">
      <alignment horizontal="center" vertical="center" wrapText="1"/>
    </xf>
    <xf numFmtId="0" fontId="52" fillId="0" borderId="103" xfId="0" applyFont="1" applyBorder="1" applyAlignment="1">
      <alignment horizontal="center" vertical="center" wrapText="1"/>
    </xf>
    <xf numFmtId="0" fontId="52" fillId="0" borderId="14" xfId="0" applyFont="1" applyBorder="1" applyAlignment="1">
      <alignment horizontal="center" vertical="center" wrapText="1"/>
    </xf>
    <xf numFmtId="0" fontId="52" fillId="0" borderId="24" xfId="0" applyFont="1" applyBorder="1" applyAlignment="1">
      <alignment horizontal="center" vertical="center" wrapText="1"/>
    </xf>
    <xf numFmtId="0" fontId="51" fillId="0" borderId="76" xfId="254" applyFont="1" applyBorder="1" applyAlignment="1" applyProtection="1">
      <alignment horizontal="center"/>
    </xf>
    <xf numFmtId="0" fontId="51" fillId="0" borderId="47" xfId="254" applyFont="1" applyBorder="1" applyAlignment="1" applyProtection="1">
      <alignment horizontal="center"/>
    </xf>
    <xf numFmtId="0" fontId="51" fillId="0" borderId="102" xfId="254" applyFont="1" applyBorder="1" applyAlignment="1" applyProtection="1">
      <alignment horizontal="center"/>
    </xf>
    <xf numFmtId="0" fontId="49" fillId="0" borderId="73" xfId="253" applyFont="1" applyBorder="1" applyAlignment="1">
      <alignment horizontal="center" vertical="center"/>
    </xf>
    <xf numFmtId="0" fontId="49" fillId="0" borderId="25" xfId="0" applyFont="1" applyBorder="1" applyAlignment="1">
      <alignment horizontal="center" vertical="center"/>
    </xf>
    <xf numFmtId="0" fontId="52" fillId="30" borderId="39" xfId="0" applyFont="1" applyFill="1" applyBorder="1" applyAlignment="1">
      <alignment horizontal="center"/>
    </xf>
    <xf numFmtId="0" fontId="52" fillId="30" borderId="41" xfId="0" applyFont="1" applyFill="1" applyBorder="1" applyAlignment="1">
      <alignment horizontal="center"/>
    </xf>
    <xf numFmtId="0" fontId="52" fillId="30" borderId="49" xfId="0" applyFont="1" applyFill="1" applyBorder="1" applyAlignment="1">
      <alignment horizontal="center"/>
    </xf>
    <xf numFmtId="0" fontId="48" fillId="30" borderId="34" xfId="0" applyFont="1" applyFill="1" applyBorder="1" applyAlignment="1">
      <alignment horizontal="center" vertical="center" wrapText="1"/>
    </xf>
    <xf numFmtId="0" fontId="48" fillId="30" borderId="16" xfId="0" applyFont="1" applyFill="1" applyBorder="1" applyAlignment="1">
      <alignment horizontal="center" vertical="center" wrapText="1"/>
    </xf>
    <xf numFmtId="0" fontId="48" fillId="30" borderId="26" xfId="0" applyFont="1" applyFill="1" applyBorder="1" applyAlignment="1">
      <alignment horizontal="center" vertical="center" wrapText="1"/>
    </xf>
    <xf numFmtId="0" fontId="49" fillId="0" borderId="74" xfId="253" applyFont="1" applyBorder="1" applyAlignment="1">
      <alignment horizontal="center" vertical="center"/>
    </xf>
    <xf numFmtId="0" fontId="49" fillId="0" borderId="55" xfId="253" applyFont="1" applyBorder="1" applyAlignment="1">
      <alignment horizontal="center" vertical="center"/>
    </xf>
    <xf numFmtId="0" fontId="49" fillId="0" borderId="54" xfId="253" applyFont="1" applyBorder="1" applyAlignment="1">
      <alignment horizontal="center" vertical="center"/>
    </xf>
    <xf numFmtId="0" fontId="49" fillId="0" borderId="64" xfId="253" applyFont="1" applyBorder="1" applyAlignment="1">
      <alignment horizontal="center" vertical="center"/>
    </xf>
    <xf numFmtId="0" fontId="49" fillId="0" borderId="52" xfId="253" applyFont="1" applyBorder="1" applyAlignment="1">
      <alignment horizontal="center" vertical="center"/>
    </xf>
    <xf numFmtId="0" fontId="49" fillId="0" borderId="68" xfId="253" applyFont="1" applyBorder="1" applyAlignment="1">
      <alignment horizontal="center" vertical="center"/>
    </xf>
    <xf numFmtId="0" fontId="49" fillId="0" borderId="62" xfId="253" applyFont="1" applyBorder="1" applyAlignment="1">
      <alignment horizontal="center" vertical="center"/>
    </xf>
    <xf numFmtId="0" fontId="49" fillId="0" borderId="51" xfId="253" applyFont="1" applyBorder="1" applyAlignment="1">
      <alignment horizontal="center" vertical="center"/>
    </xf>
    <xf numFmtId="0" fontId="49" fillId="0" borderId="70" xfId="253" applyFont="1" applyBorder="1" applyAlignment="1">
      <alignment horizontal="center" vertical="center"/>
    </xf>
    <xf numFmtId="0" fontId="49" fillId="0" borderId="64" xfId="0" applyFont="1" applyBorder="1" applyAlignment="1">
      <alignment horizontal="center" vertical="center"/>
    </xf>
    <xf numFmtId="0" fontId="49" fillId="0" borderId="52" xfId="0" applyFont="1" applyBorder="1" applyAlignment="1">
      <alignment horizontal="center" vertical="center"/>
    </xf>
    <xf numFmtId="0" fontId="49" fillId="0" borderId="68" xfId="0" applyFont="1" applyBorder="1" applyAlignment="1">
      <alignment horizontal="center" vertical="center"/>
    </xf>
    <xf numFmtId="0" fontId="48" fillId="30" borderId="34" xfId="0" applyFont="1" applyFill="1" applyBorder="1" applyAlignment="1">
      <alignment horizontal="center" vertical="center"/>
    </xf>
    <xf numFmtId="0" fontId="48" fillId="30" borderId="26" xfId="0" applyFont="1" applyFill="1" applyBorder="1" applyAlignment="1">
      <alignment horizontal="center" vertical="center"/>
    </xf>
    <xf numFmtId="0" fontId="52" fillId="0" borderId="56" xfId="0" applyFont="1" applyBorder="1" applyAlignment="1" applyProtection="1">
      <alignment horizontal="center"/>
      <protection locked="0"/>
    </xf>
    <xf numFmtId="0" fontId="52" fillId="0" borderId="55" xfId="0" applyFont="1" applyBorder="1" applyAlignment="1" applyProtection="1">
      <alignment horizontal="center"/>
      <protection locked="0"/>
    </xf>
    <xf numFmtId="0" fontId="52" fillId="0" borderId="54" xfId="0" applyFont="1" applyBorder="1" applyAlignment="1" applyProtection="1">
      <alignment horizontal="center"/>
      <protection locked="0"/>
    </xf>
    <xf numFmtId="0" fontId="52" fillId="0" borderId="74" xfId="0" applyFont="1" applyBorder="1" applyAlignment="1">
      <alignment horizontal="center" vertical="center"/>
    </xf>
    <xf numFmtId="0" fontId="52" fillId="0" borderId="55" xfId="0" applyFont="1" applyBorder="1" applyAlignment="1">
      <alignment horizontal="center" vertical="center"/>
    </xf>
    <xf numFmtId="0" fontId="52" fillId="0" borderId="75" xfId="0" applyFont="1" applyBorder="1" applyAlignment="1">
      <alignment horizontal="center" vertical="center"/>
    </xf>
    <xf numFmtId="0" fontId="52" fillId="0" borderId="71" xfId="0" applyFont="1" applyBorder="1" applyAlignment="1">
      <alignment horizontal="center" vertical="center"/>
    </xf>
    <xf numFmtId="0" fontId="52" fillId="0" borderId="0" xfId="0" applyFont="1" applyAlignment="1">
      <alignment horizontal="center" vertical="center"/>
    </xf>
    <xf numFmtId="0" fontId="52" fillId="0" borderId="43" xfId="0" applyFont="1" applyBorder="1" applyAlignment="1">
      <alignment horizontal="center" vertical="center"/>
    </xf>
    <xf numFmtId="0" fontId="49" fillId="0" borderId="60" xfId="253" applyFont="1" applyBorder="1" applyAlignment="1">
      <alignment horizontal="center" vertical="center"/>
    </xf>
    <xf numFmtId="0" fontId="49" fillId="0" borderId="72" xfId="253" applyFont="1" applyBorder="1" applyAlignment="1">
      <alignment horizontal="center" vertical="center"/>
    </xf>
    <xf numFmtId="0" fontId="49" fillId="0" borderId="38" xfId="253" applyFont="1" applyBorder="1" applyAlignment="1">
      <alignment horizontal="center" vertical="center"/>
    </xf>
    <xf numFmtId="0" fontId="52" fillId="0" borderId="11" xfId="0" applyFont="1" applyBorder="1" applyAlignment="1">
      <alignment horizontal="center" vertical="center"/>
    </xf>
    <xf numFmtId="0" fontId="70" fillId="24" borderId="39" xfId="256" applyFont="1" applyFill="1" applyBorder="1" applyAlignment="1">
      <alignment horizontal="center" vertical="center"/>
    </xf>
    <xf numFmtId="0" fontId="70" fillId="24" borderId="41" xfId="256" applyFont="1" applyFill="1" applyBorder="1" applyAlignment="1">
      <alignment horizontal="center" vertical="center"/>
    </xf>
    <xf numFmtId="0" fontId="70" fillId="24" borderId="42" xfId="256" applyFont="1" applyFill="1" applyBorder="1" applyAlignment="1">
      <alignment horizontal="center" vertical="center"/>
    </xf>
    <xf numFmtId="0" fontId="59" fillId="0" borderId="56" xfId="256" applyFont="1" applyBorder="1" applyAlignment="1">
      <alignment horizontal="center" vertical="center" wrapText="1"/>
    </xf>
    <xf numFmtId="0" fontId="59" fillId="0" borderId="55" xfId="256" applyFont="1" applyBorder="1" applyAlignment="1">
      <alignment horizontal="center" vertical="center" wrapText="1"/>
    </xf>
    <xf numFmtId="0" fontId="59" fillId="0" borderId="54" xfId="256" applyFont="1" applyBorder="1" applyAlignment="1">
      <alignment horizontal="center" vertical="center" wrapText="1"/>
    </xf>
    <xf numFmtId="0" fontId="59" fillId="0" borderId="11" xfId="256" applyFont="1" applyBorder="1" applyAlignment="1">
      <alignment horizontal="center" vertical="center" wrapText="1"/>
    </xf>
    <xf numFmtId="0" fontId="59" fillId="0" borderId="0" xfId="256" applyFont="1" applyAlignment="1">
      <alignment horizontal="center" vertical="center" wrapText="1"/>
    </xf>
    <xf numFmtId="0" fontId="59" fillId="0" borderId="12" xfId="256" applyFont="1" applyBorder="1" applyAlignment="1">
      <alignment horizontal="center" vertical="center" wrapText="1"/>
    </xf>
    <xf numFmtId="0" fontId="57" fillId="0" borderId="56" xfId="256" applyFont="1" applyBorder="1" applyAlignment="1">
      <alignment horizontal="center" vertical="center"/>
    </xf>
    <xf numFmtId="0" fontId="57" fillId="0" borderId="54" xfId="256" applyFont="1" applyBorder="1" applyAlignment="1">
      <alignment horizontal="center" vertical="center"/>
    </xf>
    <xf numFmtId="0" fontId="57" fillId="0" borderId="11" xfId="256" applyFont="1" applyBorder="1" applyAlignment="1">
      <alignment horizontal="center" vertical="center"/>
    </xf>
    <xf numFmtId="0" fontId="57" fillId="0" borderId="12" xfId="256" applyFont="1" applyBorder="1" applyAlignment="1">
      <alignment horizontal="center" vertical="center"/>
    </xf>
    <xf numFmtId="0" fontId="59" fillId="0" borderId="11" xfId="256" applyFont="1" applyBorder="1" applyAlignment="1">
      <alignment horizontal="center" vertical="center"/>
    </xf>
    <xf numFmtId="0" fontId="59" fillId="0" borderId="0" xfId="256" applyFont="1" applyAlignment="1">
      <alignment horizontal="center" vertical="center"/>
    </xf>
    <xf numFmtId="0" fontId="59" fillId="0" borderId="12" xfId="256" applyFont="1" applyBorder="1" applyAlignment="1">
      <alignment horizontal="center" vertical="center"/>
    </xf>
    <xf numFmtId="0" fontId="59" fillId="0" borderId="13" xfId="256" applyFont="1" applyBorder="1" applyAlignment="1">
      <alignment horizontal="center" vertical="center"/>
    </xf>
    <xf numFmtId="0" fontId="59" fillId="0" borderId="14" xfId="256" applyFont="1" applyBorder="1" applyAlignment="1">
      <alignment horizontal="center" vertical="center"/>
    </xf>
    <xf numFmtId="0" fontId="59" fillId="0" borderId="15" xfId="256" applyFont="1" applyBorder="1" applyAlignment="1">
      <alignment horizontal="center" vertical="center"/>
    </xf>
    <xf numFmtId="0" fontId="57" fillId="0" borderId="59" xfId="256" applyFont="1" applyBorder="1" applyAlignment="1">
      <alignment horizontal="center" vertical="center" wrapText="1"/>
    </xf>
    <xf numFmtId="0" fontId="57" fillId="0" borderId="70" xfId="256" applyFont="1" applyBorder="1" applyAlignment="1">
      <alignment horizontal="center" vertical="center"/>
    </xf>
    <xf numFmtId="0" fontId="57" fillId="0" borderId="13" xfId="256" applyFont="1" applyBorder="1" applyAlignment="1">
      <alignment horizontal="center" vertical="center"/>
    </xf>
    <xf numFmtId="0" fontId="57" fillId="0" borderId="15" xfId="256" applyFont="1" applyBorder="1" applyAlignment="1">
      <alignment horizontal="center" vertical="center"/>
    </xf>
    <xf numFmtId="0" fontId="57" fillId="0" borderId="93" xfId="256" applyFont="1" applyBorder="1" applyAlignment="1">
      <alignment horizontal="center" vertical="center" wrapText="1"/>
    </xf>
    <xf numFmtId="0" fontId="57" fillId="0" borderId="94" xfId="256" applyFont="1" applyBorder="1" applyAlignment="1">
      <alignment horizontal="center" vertical="center" wrapText="1"/>
    </xf>
    <xf numFmtId="0" fontId="67" fillId="28" borderId="91" xfId="256" applyFont="1" applyFill="1" applyBorder="1" applyAlignment="1">
      <alignment horizontal="left" vertical="center"/>
    </xf>
    <xf numFmtId="0" fontId="67" fillId="28" borderId="89" xfId="256" applyFont="1" applyFill="1" applyBorder="1" applyAlignment="1">
      <alignment horizontal="left" vertical="center"/>
    </xf>
    <xf numFmtId="0" fontId="67" fillId="25" borderId="25" xfId="256" applyFont="1" applyFill="1" applyBorder="1" applyAlignment="1">
      <alignment horizontal="left" vertical="center"/>
    </xf>
    <xf numFmtId="0" fontId="2" fillId="40" borderId="39" xfId="256" applyFill="1" applyBorder="1" applyAlignment="1">
      <alignment horizontal="center" vertical="center"/>
    </xf>
    <xf numFmtId="0" fontId="2" fillId="40" borderId="41" xfId="256" applyFill="1" applyBorder="1" applyAlignment="1">
      <alignment horizontal="center" vertical="center"/>
    </xf>
    <xf numFmtId="0" fontId="67" fillId="25" borderId="73" xfId="256" applyFont="1" applyFill="1" applyBorder="1" applyAlignment="1">
      <alignment horizontal="left" vertical="center"/>
    </xf>
    <xf numFmtId="0" fontId="60" fillId="0" borderId="19" xfId="256" applyFont="1" applyBorder="1" applyAlignment="1">
      <alignment horizontal="justify" vertical="center" wrapText="1"/>
    </xf>
    <xf numFmtId="0" fontId="60" fillId="0" borderId="22" xfId="256" applyFont="1" applyBorder="1" applyAlignment="1">
      <alignment horizontal="justify" vertical="center" wrapText="1"/>
    </xf>
    <xf numFmtId="0" fontId="60" fillId="0" borderId="53" xfId="256" applyFont="1" applyBorder="1" applyAlignment="1">
      <alignment horizontal="justify" vertical="center" wrapText="1"/>
    </xf>
    <xf numFmtId="0" fontId="59" fillId="33" borderId="39" xfId="256" applyFont="1" applyFill="1" applyBorder="1" applyAlignment="1">
      <alignment horizontal="center" vertical="center" wrapText="1"/>
    </xf>
    <xf numFmtId="0" fontId="59" fillId="33" borderId="41" xfId="256" applyFont="1" applyFill="1" applyBorder="1" applyAlignment="1">
      <alignment horizontal="center" vertical="center" wrapText="1"/>
    </xf>
    <xf numFmtId="0" fontId="59" fillId="33" borderId="42" xfId="256" applyFont="1" applyFill="1" applyBorder="1" applyAlignment="1">
      <alignment horizontal="center" vertical="center" wrapText="1"/>
    </xf>
    <xf numFmtId="0" fontId="59" fillId="0" borderId="18" xfId="256" applyFont="1" applyBorder="1" applyAlignment="1">
      <alignment horizontal="center" vertical="center" wrapText="1"/>
    </xf>
    <xf numFmtId="0" fontId="59" fillId="0" borderId="30" xfId="256" applyFont="1" applyBorder="1" applyAlignment="1">
      <alignment horizontal="center" vertical="center" wrapText="1"/>
    </xf>
    <xf numFmtId="9" fontId="67" fillId="25" borderId="39" xfId="270" applyFont="1" applyFill="1" applyBorder="1" applyAlignment="1" applyProtection="1">
      <alignment horizontal="center" vertical="center"/>
    </xf>
    <xf numFmtId="9" fontId="67" fillId="25" borderId="49" xfId="270" applyFont="1" applyFill="1" applyBorder="1" applyAlignment="1" applyProtection="1">
      <alignment horizontal="center" vertical="center"/>
    </xf>
    <xf numFmtId="0" fontId="58" fillId="0" borderId="95" xfId="256" applyFont="1" applyBorder="1" applyAlignment="1">
      <alignment horizontal="center" vertical="center" wrapText="1"/>
    </xf>
    <xf numFmtId="0" fontId="58" fillId="0" borderId="17" xfId="256" applyFont="1" applyBorder="1" applyAlignment="1">
      <alignment horizontal="center" vertical="center" wrapText="1"/>
    </xf>
    <xf numFmtId="0" fontId="59" fillId="25" borderId="39" xfId="256" applyFont="1" applyFill="1" applyBorder="1" applyAlignment="1">
      <alignment horizontal="left" vertical="center" wrapText="1"/>
    </xf>
    <xf numFmtId="0" fontId="59" fillId="25" borderId="41" xfId="256" applyFont="1" applyFill="1" applyBorder="1" applyAlignment="1">
      <alignment horizontal="left" vertical="center" wrapText="1"/>
    </xf>
    <xf numFmtId="0" fontId="59" fillId="25" borderId="42" xfId="256" applyFont="1" applyFill="1" applyBorder="1" applyAlignment="1">
      <alignment horizontal="left" vertical="center" wrapText="1"/>
    </xf>
    <xf numFmtId="0" fontId="2" fillId="40" borderId="22" xfId="256" applyFill="1" applyBorder="1" applyAlignment="1">
      <alignment horizontal="center" vertical="center"/>
    </xf>
    <xf numFmtId="0" fontId="75" fillId="24" borderId="39" xfId="256" applyFont="1" applyFill="1" applyBorder="1" applyAlignment="1">
      <alignment horizontal="center" vertical="center"/>
    </xf>
    <xf numFmtId="0" fontId="75" fillId="24" borderId="41" xfId="256" applyFont="1" applyFill="1" applyBorder="1" applyAlignment="1">
      <alignment horizontal="center" vertical="center"/>
    </xf>
    <xf numFmtId="0" fontId="75" fillId="24" borderId="55" xfId="256" applyFont="1" applyFill="1" applyBorder="1" applyAlignment="1">
      <alignment horizontal="center" vertical="center"/>
    </xf>
    <xf numFmtId="0" fontId="75" fillId="24" borderId="54" xfId="256" applyFont="1" applyFill="1" applyBorder="1" applyAlignment="1">
      <alignment horizontal="center" vertical="center"/>
    </xf>
    <xf numFmtId="0" fontId="57" fillId="0" borderId="69" xfId="256" applyFont="1" applyBorder="1" applyAlignment="1">
      <alignment horizontal="center" vertical="center"/>
    </xf>
    <xf numFmtId="0" fontId="57" fillId="0" borderId="68" xfId="256" applyFont="1" applyBorder="1" applyAlignment="1">
      <alignment horizontal="center" vertical="center"/>
    </xf>
    <xf numFmtId="0" fontId="59" fillId="0" borderId="13" xfId="256" applyFont="1" applyBorder="1" applyAlignment="1">
      <alignment horizontal="center" vertical="center" wrapText="1"/>
    </xf>
    <xf numFmtId="0" fontId="59" fillId="0" borderId="14" xfId="256" applyFont="1" applyBorder="1" applyAlignment="1">
      <alignment horizontal="center" vertical="center" wrapText="1"/>
    </xf>
    <xf numFmtId="0" fontId="59" fillId="0" borderId="15" xfId="256" applyFont="1" applyBorder="1" applyAlignment="1">
      <alignment horizontal="center" vertical="center" wrapText="1"/>
    </xf>
    <xf numFmtId="0" fontId="57" fillId="0" borderId="70" xfId="256" applyFont="1" applyBorder="1" applyAlignment="1">
      <alignment horizontal="center" vertical="center" wrapText="1"/>
    </xf>
    <xf numFmtId="0" fontId="57" fillId="0" borderId="13" xfId="256" applyFont="1" applyBorder="1" applyAlignment="1">
      <alignment horizontal="center" vertical="center" wrapText="1"/>
    </xf>
    <xf numFmtId="0" fontId="57" fillId="0" borderId="15" xfId="256" applyFont="1" applyBorder="1" applyAlignment="1">
      <alignment horizontal="center" vertical="center" wrapText="1"/>
    </xf>
    <xf numFmtId="0" fontId="72" fillId="30" borderId="21" xfId="256" applyFont="1" applyFill="1" applyBorder="1" applyAlignment="1">
      <alignment horizontal="left" vertical="center"/>
    </xf>
    <xf numFmtId="0" fontId="72" fillId="30" borderId="23" xfId="256" applyFont="1" applyFill="1" applyBorder="1" applyAlignment="1">
      <alignment horizontal="left" vertical="center"/>
    </xf>
    <xf numFmtId="0" fontId="59" fillId="25" borderId="19" xfId="256" applyFont="1" applyFill="1" applyBorder="1" applyAlignment="1">
      <alignment horizontal="center" vertical="center" wrapText="1"/>
    </xf>
    <xf numFmtId="0" fontId="59" fillId="25" borderId="22" xfId="256" applyFont="1" applyFill="1" applyBorder="1" applyAlignment="1">
      <alignment horizontal="center" vertical="center" wrapText="1"/>
    </xf>
    <xf numFmtId="0" fontId="59" fillId="25" borderId="53" xfId="256" applyFont="1" applyFill="1" applyBorder="1" applyAlignment="1">
      <alignment horizontal="center" vertical="center" wrapText="1"/>
    </xf>
    <xf numFmtId="0" fontId="61" fillId="25" borderId="19" xfId="256" applyFont="1" applyFill="1" applyBorder="1" applyAlignment="1">
      <alignment horizontal="justify" vertical="center" wrapText="1"/>
    </xf>
    <xf numFmtId="0" fontId="61" fillId="25" borderId="22" xfId="256" applyFont="1" applyFill="1" applyBorder="1" applyAlignment="1">
      <alignment horizontal="justify" vertical="center" wrapText="1"/>
    </xf>
    <xf numFmtId="0" fontId="61" fillId="25" borderId="53" xfId="256" applyFont="1" applyFill="1" applyBorder="1" applyAlignment="1">
      <alignment horizontal="justify" vertical="center" wrapText="1"/>
    </xf>
    <xf numFmtId="0" fontId="72" fillId="28" borderId="33" xfId="256" applyFont="1" applyFill="1" applyBorder="1" applyAlignment="1">
      <alignment horizontal="center" vertical="center" wrapText="1"/>
    </xf>
    <xf numFmtId="0" fontId="72" fillId="28" borderId="18" xfId="256" applyFont="1" applyFill="1" applyBorder="1" applyAlignment="1">
      <alignment horizontal="center" vertical="center" wrapText="1"/>
    </xf>
    <xf numFmtId="0" fontId="61" fillId="0" borderId="19" xfId="256" applyFont="1" applyBorder="1" applyAlignment="1">
      <alignment vertical="center"/>
    </xf>
    <xf numFmtId="0" fontId="61" fillId="0" borderId="23" xfId="256" applyFont="1" applyBorder="1" applyAlignment="1">
      <alignment vertical="center"/>
    </xf>
    <xf numFmtId="0" fontId="72" fillId="30" borderId="92" xfId="256" applyFont="1" applyFill="1" applyBorder="1" applyAlignment="1">
      <alignment horizontal="center" vertical="center" wrapText="1"/>
    </xf>
    <xf numFmtId="0" fontId="72" fillId="30" borderId="94" xfId="256" applyFont="1" applyFill="1" applyBorder="1" applyAlignment="1">
      <alignment horizontal="center" vertical="center" wrapText="1"/>
    </xf>
    <xf numFmtId="1" fontId="72" fillId="30" borderId="34" xfId="256" applyNumberFormat="1" applyFont="1" applyFill="1" applyBorder="1" applyAlignment="1">
      <alignment horizontal="center" vertical="center" wrapText="1"/>
    </xf>
    <xf numFmtId="1" fontId="72" fillId="30" borderId="16" xfId="256" applyNumberFormat="1" applyFont="1" applyFill="1" applyBorder="1" applyAlignment="1">
      <alignment horizontal="center" vertical="center" wrapText="1"/>
    </xf>
    <xf numFmtId="1" fontId="72" fillId="30" borderId="26" xfId="256" applyNumberFormat="1" applyFont="1" applyFill="1" applyBorder="1" applyAlignment="1">
      <alignment horizontal="center" vertical="center" wrapText="1"/>
    </xf>
    <xf numFmtId="0" fontId="59" fillId="31" borderId="34" xfId="256" applyFont="1" applyFill="1" applyBorder="1" applyAlignment="1">
      <alignment horizontal="left" vertical="center"/>
    </xf>
    <xf numFmtId="0" fontId="59" fillId="31" borderId="16" xfId="256" applyFont="1" applyFill="1" applyBorder="1" applyAlignment="1">
      <alignment horizontal="left" vertical="center"/>
    </xf>
    <xf numFmtId="0" fontId="59" fillId="31" borderId="26" xfId="256" applyFont="1" applyFill="1" applyBorder="1" applyAlignment="1">
      <alignment horizontal="left" vertical="center"/>
    </xf>
    <xf numFmtId="0" fontId="59" fillId="0" borderId="21" xfId="256" applyFont="1" applyBorder="1" applyAlignment="1">
      <alignment horizontal="left" vertical="center"/>
    </xf>
    <xf numFmtId="0" fontId="59" fillId="0" borderId="22" xfId="256" applyFont="1" applyBorder="1" applyAlignment="1">
      <alignment horizontal="left" vertical="center"/>
    </xf>
    <xf numFmtId="0" fontId="59" fillId="0" borderId="53" xfId="256" applyFont="1" applyBorder="1" applyAlignment="1">
      <alignment horizontal="left" vertical="center"/>
    </xf>
    <xf numFmtId="0" fontId="67" fillId="28" borderId="45" xfId="256" applyFont="1" applyFill="1" applyBorder="1" applyAlignment="1">
      <alignment horizontal="left" vertical="center"/>
    </xf>
    <xf numFmtId="0" fontId="67" fillId="28" borderId="20" xfId="256" applyFont="1" applyFill="1" applyBorder="1" applyAlignment="1">
      <alignment horizontal="left" vertical="center"/>
    </xf>
    <xf numFmtId="9" fontId="67" fillId="0" borderId="32" xfId="270" applyFont="1" applyFill="1" applyBorder="1" applyAlignment="1" applyProtection="1">
      <alignment horizontal="center" vertical="center"/>
    </xf>
    <xf numFmtId="9" fontId="67" fillId="0" borderId="29" xfId="270" applyFont="1" applyFill="1" applyBorder="1" applyAlignment="1" applyProtection="1">
      <alignment horizontal="center" vertical="center"/>
    </xf>
    <xf numFmtId="0" fontId="67" fillId="0" borderId="33" xfId="256" applyFont="1" applyBorder="1" applyAlignment="1">
      <alignment horizontal="left" vertical="center"/>
    </xf>
    <xf numFmtId="0" fontId="67" fillId="0" borderId="18" xfId="256" applyFont="1" applyBorder="1" applyAlignment="1">
      <alignment horizontal="left" vertical="center"/>
    </xf>
    <xf numFmtId="0" fontId="2" fillId="0" borderId="33" xfId="256" applyBorder="1" applyAlignment="1">
      <alignment horizontal="center" vertical="center"/>
    </xf>
    <xf numFmtId="0" fontId="2" fillId="0" borderId="18" xfId="256" applyBorder="1" applyAlignment="1">
      <alignment horizontal="center" vertical="center"/>
    </xf>
    <xf numFmtId="0" fontId="59" fillId="28" borderId="91" xfId="256" applyFont="1" applyFill="1" applyBorder="1" applyAlignment="1">
      <alignment vertical="center" wrapText="1"/>
    </xf>
    <xf numFmtId="0" fontId="59" fillId="28" borderId="89" xfId="256" applyFont="1" applyFill="1" applyBorder="1" applyAlignment="1">
      <alignment vertical="center" wrapText="1"/>
    </xf>
    <xf numFmtId="0" fontId="83" fillId="37" borderId="39" xfId="279" applyFont="1" applyFill="1" applyBorder="1" applyAlignment="1">
      <alignment horizontal="center" vertical="center" wrapText="1"/>
    </xf>
    <xf numFmtId="0" fontId="83" fillId="37" borderId="41" xfId="279" applyFont="1" applyFill="1" applyBorder="1" applyAlignment="1">
      <alignment horizontal="center" vertical="center" wrapText="1"/>
    </xf>
    <xf numFmtId="0" fontId="83" fillId="37" borderId="42" xfId="279" applyFont="1" applyFill="1" applyBorder="1" applyAlignment="1">
      <alignment horizontal="center" vertical="center" wrapText="1"/>
    </xf>
    <xf numFmtId="0" fontId="86" fillId="30" borderId="0" xfId="279" applyFont="1" applyFill="1" applyAlignment="1">
      <alignment horizontal="left" vertical="center" wrapText="1"/>
    </xf>
    <xf numFmtId="0" fontId="86" fillId="30" borderId="12" xfId="279" applyFont="1" applyFill="1" applyBorder="1" applyAlignment="1">
      <alignment horizontal="left" vertical="center" wrapText="1"/>
    </xf>
    <xf numFmtId="0" fontId="87" fillId="30" borderId="0" xfId="279" applyFont="1" applyFill="1" applyAlignment="1">
      <alignment horizontal="justify" vertical="center" wrapText="1"/>
    </xf>
    <xf numFmtId="0" fontId="87" fillId="30" borderId="12" xfId="279" applyFont="1" applyFill="1" applyBorder="1" applyAlignment="1">
      <alignment horizontal="justify" vertical="center" wrapText="1"/>
    </xf>
    <xf numFmtId="0" fontId="87" fillId="30" borderId="0" xfId="279" applyFont="1" applyFill="1" applyAlignment="1" applyProtection="1">
      <alignment horizontal="center" vertical="center" wrapText="1"/>
      <protection locked="0"/>
    </xf>
    <xf numFmtId="0" fontId="27" fillId="30" borderId="0" xfId="279" applyFont="1" applyFill="1" applyAlignment="1" applyProtection="1">
      <alignment horizontal="center" vertical="center" wrapText="1"/>
      <protection locked="0"/>
    </xf>
    <xf numFmtId="0" fontId="88" fillId="25" borderId="11" xfId="279" applyFont="1" applyFill="1" applyBorder="1" applyAlignment="1">
      <alignment horizontal="left" vertical="center" wrapText="1"/>
    </xf>
    <xf numFmtId="0" fontId="88" fillId="25" borderId="0" xfId="279" applyFont="1" applyFill="1" applyAlignment="1">
      <alignment horizontal="left" vertical="center" wrapText="1"/>
    </xf>
    <xf numFmtId="3" fontId="27" fillId="30" borderId="0" xfId="279" applyNumberFormat="1" applyFont="1" applyFill="1" applyAlignment="1" applyProtection="1">
      <alignment horizontal="center" vertical="center"/>
      <protection locked="0"/>
    </xf>
    <xf numFmtId="0" fontId="88" fillId="25" borderId="11" xfId="279" applyFont="1" applyFill="1" applyBorder="1" applyAlignment="1">
      <alignment horizontal="center" vertical="center" wrapText="1"/>
    </xf>
    <xf numFmtId="0" fontId="88" fillId="25" borderId="0" xfId="279" applyFont="1" applyFill="1" applyAlignment="1">
      <alignment horizontal="center" vertical="center" wrapText="1"/>
    </xf>
    <xf numFmtId="0" fontId="88" fillId="30" borderId="39" xfId="279" applyFont="1" applyFill="1" applyBorder="1" applyAlignment="1">
      <alignment horizontal="center" vertical="center" wrapText="1"/>
    </xf>
    <xf numFmtId="0" fontId="88" fillId="30" borderId="42" xfId="279" applyFont="1" applyFill="1" applyBorder="1" applyAlignment="1">
      <alignment horizontal="center" vertical="center" wrapText="1"/>
    </xf>
    <xf numFmtId="0" fontId="88" fillId="30" borderId="104" xfId="279" applyFont="1" applyFill="1" applyBorder="1" applyAlignment="1">
      <alignment horizontal="center" vertical="center" wrapText="1"/>
    </xf>
    <xf numFmtId="0" fontId="88" fillId="30" borderId="105" xfId="279" applyFont="1" applyFill="1" applyBorder="1" applyAlignment="1">
      <alignment horizontal="center" vertical="center" wrapText="1"/>
    </xf>
    <xf numFmtId="0" fontId="88" fillId="0" borderId="34" xfId="279" applyFont="1" applyBorder="1" applyAlignment="1">
      <alignment vertical="center"/>
    </xf>
    <xf numFmtId="0" fontId="88" fillId="0" borderId="26" xfId="279" applyFont="1" applyBorder="1" applyAlignment="1">
      <alignment vertical="center"/>
    </xf>
    <xf numFmtId="3" fontId="67" fillId="0" borderId="16" xfId="279" applyNumberFormat="1" applyFont="1" applyBorder="1" applyAlignment="1" applyProtection="1">
      <alignment horizontal="center" vertical="center" wrapText="1"/>
      <protection locked="0"/>
    </xf>
    <xf numFmtId="3" fontId="67" fillId="0" borderId="108" xfId="279" applyNumberFormat="1" applyFont="1" applyBorder="1" applyAlignment="1" applyProtection="1">
      <alignment horizontal="center" vertical="center" wrapText="1"/>
      <protection locked="0"/>
    </xf>
    <xf numFmtId="0" fontId="89" fillId="0" borderId="21" xfId="279" applyFont="1" applyBorder="1" applyAlignment="1" applyProtection="1">
      <alignment vertical="center"/>
      <protection locked="0"/>
    </xf>
    <xf numFmtId="0" fontId="89" fillId="0" borderId="53" xfId="279" applyFont="1" applyBorder="1" applyAlignment="1" applyProtection="1">
      <alignment vertical="center"/>
      <protection locked="0"/>
    </xf>
    <xf numFmtId="0" fontId="90" fillId="0" borderId="110" xfId="279" applyFont="1" applyBorder="1" applyAlignment="1" applyProtection="1">
      <alignment horizontal="center" vertical="center" wrapText="1"/>
      <protection locked="0"/>
    </xf>
    <xf numFmtId="0" fontId="90" fillId="0" borderId="111" xfId="279" applyFont="1" applyBorder="1" applyAlignment="1" applyProtection="1">
      <alignment horizontal="center" vertical="center" wrapText="1"/>
      <protection locked="0"/>
    </xf>
    <xf numFmtId="0" fontId="89" fillId="0" borderId="69" xfId="279" applyFont="1" applyBorder="1" applyAlignment="1" applyProtection="1">
      <alignment vertical="center"/>
      <protection locked="0"/>
    </xf>
    <xf numFmtId="0" fontId="89" fillId="0" borderId="68" xfId="279" applyFont="1" applyBorder="1" applyAlignment="1" applyProtection="1">
      <alignment vertical="center"/>
      <protection locked="0"/>
    </xf>
    <xf numFmtId="0" fontId="90" fillId="0" borderId="112" xfId="279" applyFont="1" applyBorder="1" applyAlignment="1" applyProtection="1">
      <alignment horizontal="center" vertical="center" wrapText="1"/>
      <protection locked="0"/>
    </xf>
    <xf numFmtId="0" fontId="90" fillId="0" borderId="113" xfId="279" applyFont="1" applyBorder="1" applyAlignment="1" applyProtection="1">
      <alignment horizontal="center" vertical="center" wrapText="1"/>
      <protection locked="0"/>
    </xf>
    <xf numFmtId="0" fontId="88" fillId="0" borderId="21" xfId="279" applyFont="1" applyBorder="1" applyAlignment="1">
      <alignment vertical="center"/>
    </xf>
    <xf numFmtId="0" fontId="88" fillId="0" borderId="53" xfId="279" applyFont="1" applyBorder="1" applyAlignment="1">
      <alignment vertical="center"/>
    </xf>
    <xf numFmtId="1" fontId="89" fillId="0" borderId="21" xfId="279" applyNumberFormat="1" applyFont="1" applyBorder="1" applyAlignment="1" applyProtection="1">
      <alignment horizontal="center" vertical="center" wrapText="1"/>
      <protection locked="0"/>
    </xf>
    <xf numFmtId="1" fontId="89" fillId="0" borderId="22" xfId="279" applyNumberFormat="1" applyFont="1" applyBorder="1" applyAlignment="1" applyProtection="1">
      <alignment horizontal="center" vertical="center" wrapText="1"/>
      <protection locked="0"/>
    </xf>
    <xf numFmtId="1" fontId="89" fillId="0" borderId="111" xfId="279" applyNumberFormat="1" applyFont="1" applyBorder="1" applyAlignment="1" applyProtection="1">
      <alignment horizontal="center" vertical="center" wrapText="1"/>
      <protection locked="0"/>
    </xf>
    <xf numFmtId="0" fontId="88" fillId="0" borderId="21" xfId="279" applyFont="1" applyBorder="1" applyAlignment="1">
      <alignment horizontal="left" vertical="center"/>
    </xf>
    <xf numFmtId="0" fontId="88" fillId="0" borderId="53" xfId="279" applyFont="1" applyBorder="1" applyAlignment="1">
      <alignment horizontal="left" vertical="center"/>
    </xf>
    <xf numFmtId="0" fontId="88" fillId="0" borderId="21" xfId="279" applyFont="1" applyBorder="1" applyAlignment="1">
      <alignment vertical="center" wrapText="1"/>
    </xf>
    <xf numFmtId="0" fontId="88" fillId="0" borderId="53" xfId="279" applyFont="1" applyBorder="1" applyAlignment="1">
      <alignment vertical="center" wrapText="1"/>
    </xf>
    <xf numFmtId="185" fontId="67" fillId="0" borderId="22" xfId="46" applyNumberFormat="1" applyFont="1" applyFill="1" applyBorder="1" applyAlignment="1" applyProtection="1">
      <alignment horizontal="center" vertical="center" wrapText="1"/>
      <protection locked="0"/>
    </xf>
    <xf numFmtId="185" fontId="67" fillId="0" borderId="111" xfId="46" applyNumberFormat="1" applyFont="1" applyFill="1" applyBorder="1" applyAlignment="1" applyProtection="1">
      <alignment horizontal="center" vertical="center" wrapText="1"/>
      <protection locked="0"/>
    </xf>
    <xf numFmtId="0" fontId="89" fillId="0" borderId="21" xfId="279" applyFont="1" applyBorder="1" applyAlignment="1">
      <alignment vertical="center"/>
    </xf>
    <xf numFmtId="0" fontId="89" fillId="0" borderId="53" xfId="279" applyFont="1" applyBorder="1" applyAlignment="1">
      <alignment vertical="center"/>
    </xf>
    <xf numFmtId="3" fontId="67" fillId="0" borderId="22" xfId="279" applyNumberFormat="1" applyFont="1" applyBorder="1" applyAlignment="1">
      <alignment horizontal="center" vertical="center"/>
    </xf>
    <xf numFmtId="3" fontId="67" fillId="0" borderId="111" xfId="279" applyNumberFormat="1" applyFont="1" applyBorder="1" applyAlignment="1">
      <alignment horizontal="center" vertical="center"/>
    </xf>
    <xf numFmtId="185" fontId="67" fillId="0" borderId="21" xfId="46" applyNumberFormat="1" applyFont="1" applyFill="1" applyBorder="1" applyAlignment="1" applyProtection="1">
      <alignment horizontal="center" vertical="center" wrapText="1"/>
      <protection locked="0"/>
    </xf>
    <xf numFmtId="3" fontId="90" fillId="0" borderId="110" xfId="46" applyNumberFormat="1" applyFont="1" applyFill="1" applyBorder="1" applyAlignment="1" applyProtection="1">
      <alignment horizontal="center" vertical="center"/>
      <protection locked="0"/>
    </xf>
    <xf numFmtId="3" fontId="90" fillId="0" borderId="111" xfId="46" applyNumberFormat="1" applyFont="1" applyFill="1" applyBorder="1" applyAlignment="1" applyProtection="1">
      <alignment horizontal="center" vertical="center"/>
      <protection locked="0"/>
    </xf>
    <xf numFmtId="3" fontId="90" fillId="0" borderId="110" xfId="46" applyNumberFormat="1" applyFont="1" applyFill="1" applyBorder="1" applyAlignment="1" applyProtection="1">
      <alignment horizontal="center" vertical="center" wrapText="1"/>
      <protection locked="0"/>
    </xf>
    <xf numFmtId="3" fontId="90" fillId="0" borderId="111" xfId="46" applyNumberFormat="1" applyFont="1" applyFill="1" applyBorder="1" applyAlignment="1" applyProtection="1">
      <alignment horizontal="center" vertical="center" wrapText="1"/>
      <protection locked="0"/>
    </xf>
    <xf numFmtId="0" fontId="89" fillId="0" borderId="21" xfId="279" applyFont="1" applyBorder="1" applyAlignment="1" applyProtection="1">
      <alignment vertical="center" wrapText="1"/>
      <protection locked="0"/>
    </xf>
    <xf numFmtId="0" fontId="89" fillId="0" borderId="53" xfId="279" applyFont="1" applyBorder="1" applyAlignment="1" applyProtection="1">
      <alignment vertical="center" wrapText="1"/>
      <protection locked="0"/>
    </xf>
    <xf numFmtId="1" fontId="89" fillId="0" borderId="22" xfId="279" applyNumberFormat="1" applyFont="1" applyBorder="1" applyAlignment="1">
      <alignment horizontal="center" vertical="center" wrapText="1"/>
    </xf>
    <xf numFmtId="1" fontId="89" fillId="0" borderId="111" xfId="279" applyNumberFormat="1" applyFont="1" applyBorder="1" applyAlignment="1">
      <alignment horizontal="center" vertical="center" wrapText="1"/>
    </xf>
    <xf numFmtId="0" fontId="89" fillId="0" borderId="27" xfId="279" applyFont="1" applyBorder="1" applyAlignment="1" applyProtection="1">
      <alignment vertical="center" wrapText="1"/>
      <protection locked="0"/>
    </xf>
    <xf numFmtId="0" fontId="89" fillId="0" borderId="66" xfId="279" applyFont="1" applyBorder="1" applyAlignment="1" applyProtection="1">
      <alignment vertical="center" wrapText="1"/>
      <protection locked="0"/>
    </xf>
    <xf numFmtId="0" fontId="90" fillId="0" borderId="114" xfId="279" applyFont="1" applyBorder="1" applyAlignment="1" applyProtection="1">
      <alignment horizontal="center" vertical="center" wrapText="1"/>
      <protection locked="0"/>
    </xf>
    <xf numFmtId="0" fontId="90" fillId="0" borderId="115" xfId="279" applyFont="1" applyBorder="1" applyAlignment="1" applyProtection="1">
      <alignment horizontal="center" vertical="center" wrapText="1"/>
      <protection locked="0"/>
    </xf>
    <xf numFmtId="9" fontId="90" fillId="0" borderId="110" xfId="285" applyFont="1" applyFill="1" applyBorder="1" applyAlignment="1" applyProtection="1">
      <alignment horizontal="center" vertical="center" wrapText="1"/>
      <protection locked="0"/>
    </xf>
    <xf numFmtId="9" fontId="90" fillId="0" borderId="111" xfId="285" applyFont="1" applyFill="1" applyBorder="1" applyAlignment="1" applyProtection="1">
      <alignment horizontal="center" vertical="center" wrapText="1"/>
      <protection locked="0"/>
    </xf>
    <xf numFmtId="0" fontId="84" fillId="0" borderId="19" xfId="279" applyFont="1" applyBorder="1" applyAlignment="1">
      <alignment horizontal="center" vertical="center"/>
    </xf>
    <xf numFmtId="0" fontId="84" fillId="0" borderId="22" xfId="279" applyFont="1" applyBorder="1" applyAlignment="1">
      <alignment horizontal="center" vertical="center"/>
    </xf>
    <xf numFmtId="0" fontId="84" fillId="0" borderId="23" xfId="279" applyFont="1" applyBorder="1" applyAlignment="1">
      <alignment horizontal="center" vertical="center"/>
    </xf>
    <xf numFmtId="0" fontId="84" fillId="30" borderId="39" xfId="279" applyFont="1" applyFill="1" applyBorder="1" applyAlignment="1">
      <alignment horizontal="right" vertical="center"/>
    </xf>
    <xf numFmtId="0" fontId="84" fillId="30" borderId="41" xfId="279" applyFont="1" applyFill="1" applyBorder="1" applyAlignment="1">
      <alignment horizontal="right" vertical="center"/>
    </xf>
    <xf numFmtId="0" fontId="84" fillId="30" borderId="42" xfId="279" applyFont="1" applyFill="1" applyBorder="1" applyAlignment="1">
      <alignment horizontal="right" vertical="center"/>
    </xf>
    <xf numFmtId="0" fontId="101" fillId="0" borderId="0" xfId="256" applyFont="1" applyAlignment="1">
      <alignment horizontal="center" vertical="center"/>
    </xf>
    <xf numFmtId="0" fontId="101" fillId="0" borderId="0" xfId="256" applyFont="1" applyAlignment="1">
      <alignment horizontal="center" vertical="center" wrapText="1"/>
    </xf>
    <xf numFmtId="0" fontId="100" fillId="25" borderId="0" xfId="256" applyFont="1" applyFill="1" applyAlignment="1">
      <alignment horizontal="center" vertical="center"/>
    </xf>
    <xf numFmtId="0" fontId="102" fillId="25" borderId="0" xfId="256" applyFont="1" applyFill="1" applyAlignment="1">
      <alignment horizontal="center" vertical="center"/>
    </xf>
    <xf numFmtId="0" fontId="100" fillId="25" borderId="12" xfId="256" applyFont="1" applyFill="1" applyBorder="1" applyAlignment="1">
      <alignment horizontal="center" vertical="center"/>
    </xf>
    <xf numFmtId="0" fontId="101" fillId="0" borderId="11" xfId="256" applyFont="1" applyBorder="1" applyAlignment="1">
      <alignment horizontal="center" vertical="center"/>
    </xf>
    <xf numFmtId="0" fontId="101" fillId="0" borderId="93" xfId="256" applyFont="1" applyBorder="1" applyAlignment="1">
      <alignment horizontal="center" vertical="center"/>
    </xf>
    <xf numFmtId="0" fontId="2" fillId="0" borderId="0" xfId="256" applyFill="1" applyAlignment="1">
      <alignment vertical="center"/>
    </xf>
    <xf numFmtId="0" fontId="2" fillId="0" borderId="0" xfId="256" applyFill="1" applyAlignment="1">
      <alignment vertical="center" wrapText="1"/>
    </xf>
    <xf numFmtId="0" fontId="85" fillId="0" borderId="0" xfId="279" applyFont="1" applyAlignment="1">
      <alignment horizontal="center"/>
    </xf>
  </cellXfs>
  <cellStyles count="304">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4"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xfId="255" builtinId="3"/>
    <cellStyle name="Millares [0] 2" xfId="283" xr:uid="{00000000-0005-0000-0000-000065000000}"/>
    <cellStyle name="Millares [0] 3" xfId="258" xr:uid="{00000000-0005-0000-0000-000066000000}"/>
    <cellStyle name="Millares [2]" xfId="35" xr:uid="{00000000-0005-0000-0000-000067000000}"/>
    <cellStyle name="Millares [2] 2" xfId="201" xr:uid="{00000000-0005-0000-0000-000068000000}"/>
    <cellStyle name="Millares 10" xfId="36" xr:uid="{00000000-0005-0000-0000-000069000000}"/>
    <cellStyle name="Millares 10 2" xfId="37" xr:uid="{00000000-0005-0000-0000-00006A000000}"/>
    <cellStyle name="Millares 11" xfId="38" xr:uid="{00000000-0005-0000-0000-00006B000000}"/>
    <cellStyle name="Millares 11 2" xfId="202" xr:uid="{00000000-0005-0000-0000-00006C000000}"/>
    <cellStyle name="Millares 12" xfId="125" xr:uid="{00000000-0005-0000-0000-00006D000000}"/>
    <cellStyle name="Millares 13" xfId="134" xr:uid="{00000000-0005-0000-0000-00006E000000}"/>
    <cellStyle name="Millares 14" xfId="257" xr:uid="{00000000-0005-0000-0000-00006F000000}"/>
    <cellStyle name="Millares 15" xfId="290" xr:uid="{00000000-0005-0000-0000-000070000000}"/>
    <cellStyle name="Millares 16" xfId="292" xr:uid="{00000000-0005-0000-0000-000071000000}"/>
    <cellStyle name="Millares 17" xfId="299" xr:uid="{00000000-0005-0000-0000-000072000000}"/>
    <cellStyle name="Millares 18" xfId="293" xr:uid="{00000000-0005-0000-0000-000073000000}"/>
    <cellStyle name="Millares 19" xfId="297" xr:uid="{00000000-0005-0000-0000-000074000000}"/>
    <cellStyle name="Millares 2" xfId="39" xr:uid="{00000000-0005-0000-0000-000075000000}"/>
    <cellStyle name="Millares 2 2" xfId="40" xr:uid="{00000000-0005-0000-0000-000076000000}"/>
    <cellStyle name="Millares 2 2 2" xfId="259" xr:uid="{00000000-0005-0000-0000-000077000000}"/>
    <cellStyle name="Millares 2 2 3" xfId="260" xr:uid="{00000000-0005-0000-0000-000078000000}"/>
    <cellStyle name="Millares 2 3" xfId="41" xr:uid="{00000000-0005-0000-0000-000079000000}"/>
    <cellStyle name="Millares 2 4" xfId="203" xr:uid="{00000000-0005-0000-0000-00007A000000}"/>
    <cellStyle name="Millares 2 5" xfId="42" xr:uid="{00000000-0005-0000-0000-00007B000000}"/>
    <cellStyle name="Millares 2 5 2" xfId="273" xr:uid="{00000000-0005-0000-0000-00007C000000}"/>
    <cellStyle name="Millares 2_APU´S_NO_PREVISTOS (1)" xfId="204" xr:uid="{00000000-0005-0000-0000-00007D000000}"/>
    <cellStyle name="Millares 20" xfId="300" xr:uid="{00000000-0005-0000-0000-00007E000000}"/>
    <cellStyle name="Millares 21" xfId="301" xr:uid="{00000000-0005-0000-0000-00007F000000}"/>
    <cellStyle name="Millares 22" xfId="302" xr:uid="{00000000-0005-0000-0000-000080000000}"/>
    <cellStyle name="Millares 3" xfId="43" xr:uid="{00000000-0005-0000-0000-000081000000}"/>
    <cellStyle name="Millares 3 2" xfId="44" xr:uid="{00000000-0005-0000-0000-000082000000}"/>
    <cellStyle name="Millares 3 2 2" xfId="278" xr:uid="{00000000-0005-0000-0000-000083000000}"/>
    <cellStyle name="Millares 3 3" xfId="45" xr:uid="{00000000-0005-0000-0000-000084000000}"/>
    <cellStyle name="Millares 3 4" xfId="46" xr:uid="{00000000-0005-0000-0000-000085000000}"/>
    <cellStyle name="Millares 3 4 2" xfId="284" xr:uid="{00000000-0005-0000-0000-000086000000}"/>
    <cellStyle name="Millares 3 5" xfId="47" xr:uid="{00000000-0005-0000-0000-000087000000}"/>
    <cellStyle name="Millares 4" xfId="48" xr:uid="{00000000-0005-0000-0000-000088000000}"/>
    <cellStyle name="Millares 4 2" xfId="49" xr:uid="{00000000-0005-0000-0000-000089000000}"/>
    <cellStyle name="Millares 4 3" xfId="205" xr:uid="{00000000-0005-0000-0000-00008A000000}"/>
    <cellStyle name="Millares 4_APU´S_NO_PREVISTOS (1)" xfId="206" xr:uid="{00000000-0005-0000-0000-00008B000000}"/>
    <cellStyle name="Millares 5" xfId="50" xr:uid="{00000000-0005-0000-0000-00008C000000}"/>
    <cellStyle name="Millares 5 2" xfId="207" xr:uid="{00000000-0005-0000-0000-00008D000000}"/>
    <cellStyle name="Millares 6" xfId="51" xr:uid="{00000000-0005-0000-0000-00008E000000}"/>
    <cellStyle name="Millares 6 2" xfId="52" xr:uid="{00000000-0005-0000-0000-00008F000000}"/>
    <cellStyle name="Millares 7" xfId="53" xr:uid="{00000000-0005-0000-0000-000090000000}"/>
    <cellStyle name="Millares 7 2" xfId="54" xr:uid="{00000000-0005-0000-0000-000091000000}"/>
    <cellStyle name="Millares 7 2 2" xfId="55" xr:uid="{00000000-0005-0000-0000-000092000000}"/>
    <cellStyle name="Millares 8" xfId="56" xr:uid="{00000000-0005-0000-0000-000093000000}"/>
    <cellStyle name="Millares 8 2" xfId="57" xr:uid="{00000000-0005-0000-0000-000094000000}"/>
    <cellStyle name="Millares 9" xfId="58" xr:uid="{00000000-0005-0000-0000-000095000000}"/>
    <cellStyle name="Millares 9 2" xfId="59" xr:uid="{00000000-0005-0000-0000-000096000000}"/>
    <cellStyle name="Millares_Costos" xfId="261" xr:uid="{00000000-0005-0000-0000-000097000000}"/>
    <cellStyle name="Millares_FORMULARIO 4 - M-OFERENTE PPTA ECONOMICA" xfId="60" xr:uid="{00000000-0005-0000-0000-000098000000}"/>
    <cellStyle name="MILLONES" xfId="208" xr:uid="{00000000-0005-0000-0000-000099000000}"/>
    <cellStyle name="MILLONES 2" xfId="209" xr:uid="{00000000-0005-0000-0000-00009A000000}"/>
    <cellStyle name="MILLONES_PRESUPUESTO FASE III ABR-2015 Rev3" xfId="210" xr:uid="{00000000-0005-0000-0000-00009B000000}"/>
    <cellStyle name="Moneda 10" xfId="295" xr:uid="{00000000-0005-0000-0000-00009C000000}"/>
    <cellStyle name="Moneda 10 2" xfId="61" xr:uid="{00000000-0005-0000-0000-00009D000000}"/>
    <cellStyle name="Moneda 2" xfId="62" xr:uid="{00000000-0005-0000-0000-00009E000000}"/>
    <cellStyle name="Moneda 2 10" xfId="211" xr:uid="{00000000-0005-0000-0000-00009F000000}"/>
    <cellStyle name="Moneda 2 11" xfId="212" xr:uid="{00000000-0005-0000-0000-0000A0000000}"/>
    <cellStyle name="Moneda 2 12" xfId="213" xr:uid="{00000000-0005-0000-0000-0000A1000000}"/>
    <cellStyle name="Moneda 2 13" xfId="274" xr:uid="{00000000-0005-0000-0000-0000A2000000}"/>
    <cellStyle name="Moneda 2 2" xfId="63" xr:uid="{00000000-0005-0000-0000-0000A3000000}"/>
    <cellStyle name="Moneda 2 2 2" xfId="64" xr:uid="{00000000-0005-0000-0000-0000A4000000}"/>
    <cellStyle name="Moneda 2 2 2 2" xfId="65" xr:uid="{00000000-0005-0000-0000-0000A5000000}"/>
    <cellStyle name="Moneda 2 2 2 2 2" xfId="129" xr:uid="{00000000-0005-0000-0000-0000A6000000}"/>
    <cellStyle name="Moneda 2 2 3" xfId="66" xr:uid="{00000000-0005-0000-0000-0000A7000000}"/>
    <cellStyle name="Moneda 2 2 4" xfId="67" xr:uid="{00000000-0005-0000-0000-0000A8000000}"/>
    <cellStyle name="Moneda 2 2 5" xfId="68" xr:uid="{00000000-0005-0000-0000-0000A9000000}"/>
    <cellStyle name="Moneda 2 2_APU´S_NO_PREVISTOS (1)" xfId="214" xr:uid="{00000000-0005-0000-0000-0000AA000000}"/>
    <cellStyle name="Moneda 2 3" xfId="69" xr:uid="{00000000-0005-0000-0000-0000AB000000}"/>
    <cellStyle name="Moneda 2 4" xfId="215" xr:uid="{00000000-0005-0000-0000-0000AC000000}"/>
    <cellStyle name="Moneda 2 5" xfId="216" xr:uid="{00000000-0005-0000-0000-0000AD000000}"/>
    <cellStyle name="Moneda 2 6" xfId="217" xr:uid="{00000000-0005-0000-0000-0000AE000000}"/>
    <cellStyle name="Moneda 2 7" xfId="218" xr:uid="{00000000-0005-0000-0000-0000AF000000}"/>
    <cellStyle name="Moneda 2 8" xfId="219" xr:uid="{00000000-0005-0000-0000-0000B0000000}"/>
    <cellStyle name="Moneda 2 9" xfId="220" xr:uid="{00000000-0005-0000-0000-0000B1000000}"/>
    <cellStyle name="Moneda 2_APU´S_NO_PREVISTOS (1)" xfId="221" xr:uid="{00000000-0005-0000-0000-0000B2000000}"/>
    <cellStyle name="Moneda 3" xfId="70" xr:uid="{00000000-0005-0000-0000-0000B3000000}"/>
    <cellStyle name="Moneda 4" xfId="222" xr:uid="{00000000-0005-0000-0000-0000B4000000}"/>
    <cellStyle name="Moneda 4 2" xfId="262" xr:uid="{00000000-0005-0000-0000-0000B5000000}"/>
    <cellStyle name="Moneda 4 3" xfId="282" xr:uid="{00000000-0005-0000-0000-0000B6000000}"/>
    <cellStyle name="Moneda 5" xfId="275" xr:uid="{00000000-0005-0000-0000-0000B7000000}"/>
    <cellStyle name="Moneda 5 2" xfId="263" xr:uid="{00000000-0005-0000-0000-0000B8000000}"/>
    <cellStyle name="Moneda 6" xfId="291" xr:uid="{00000000-0005-0000-0000-0000B9000000}"/>
    <cellStyle name="Moneda 7" xfId="296" xr:uid="{00000000-0005-0000-0000-0000BA000000}"/>
    <cellStyle name="Moneda 8" xfId="294" xr:uid="{00000000-0005-0000-0000-0000BB000000}"/>
    <cellStyle name="Moneda 9" xfId="298" xr:uid="{00000000-0005-0000-0000-0000BC000000}"/>
    <cellStyle name="Monetario0" xfId="223" xr:uid="{00000000-0005-0000-0000-0000BD000000}"/>
    <cellStyle name="Neutral" xfId="71" builtinId="28" customBuiltin="1"/>
    <cellStyle name="Neutral 2" xfId="72" xr:uid="{00000000-0005-0000-0000-0000BF000000}"/>
    <cellStyle name="Neutral 3" xfId="224" xr:uid="{00000000-0005-0000-0000-0000C0000000}"/>
    <cellStyle name="No. punto" xfId="225" xr:uid="{00000000-0005-0000-0000-0000C1000000}"/>
    <cellStyle name="No. punto 2" xfId="226" xr:uid="{00000000-0005-0000-0000-0000C2000000}"/>
    <cellStyle name="Normal" xfId="0" builtinId="0"/>
    <cellStyle name="Normal 10" xfId="256" xr:uid="{00000000-0005-0000-0000-0000C4000000}"/>
    <cellStyle name="Normal 2" xfId="73" xr:uid="{00000000-0005-0000-0000-0000C5000000}"/>
    <cellStyle name="Normal 2 10" xfId="74" xr:uid="{00000000-0005-0000-0000-0000C6000000}"/>
    <cellStyle name="Normal 2 10 2" xfId="75" xr:uid="{00000000-0005-0000-0000-0000C7000000}"/>
    <cellStyle name="Normal 2 10 2 2" xfId="135" xr:uid="{00000000-0005-0000-0000-0000C8000000}"/>
    <cellStyle name="Normal 2 10 3" xfId="126" xr:uid="{00000000-0005-0000-0000-0000C9000000}"/>
    <cellStyle name="Normal 2 11" xfId="76" xr:uid="{00000000-0005-0000-0000-0000CA000000}"/>
    <cellStyle name="Normal 2 12" xfId="77" xr:uid="{00000000-0005-0000-0000-0000CB000000}"/>
    <cellStyle name="Normal 2 13" xfId="78" xr:uid="{00000000-0005-0000-0000-0000CC000000}"/>
    <cellStyle name="Normal 2 2" xfId="79" xr:uid="{00000000-0005-0000-0000-0000CD000000}"/>
    <cellStyle name="Normal 2 2 2" xfId="227" xr:uid="{00000000-0005-0000-0000-0000CE000000}"/>
    <cellStyle name="Normal 2 2 2 2" xfId="264" xr:uid="{00000000-0005-0000-0000-0000CF000000}"/>
    <cellStyle name="Normal 2 2 3" xfId="228" xr:uid="{00000000-0005-0000-0000-0000D0000000}"/>
    <cellStyle name="Normal 2 2 3 2" xfId="265" xr:uid="{00000000-0005-0000-0000-0000D1000000}"/>
    <cellStyle name="Normal 2 3" xfId="80" xr:uid="{00000000-0005-0000-0000-0000D2000000}"/>
    <cellStyle name="Normal 2 3 2" xfId="229" xr:uid="{00000000-0005-0000-0000-0000D3000000}"/>
    <cellStyle name="Normal 2 3 2 2" xfId="286" xr:uid="{00000000-0005-0000-0000-0000D4000000}"/>
    <cellStyle name="Normal 2 4" xfId="81" xr:uid="{00000000-0005-0000-0000-0000D5000000}"/>
    <cellStyle name="Normal 2 4 2" xfId="276" xr:uid="{00000000-0005-0000-0000-0000D6000000}"/>
    <cellStyle name="Normal 2 4 2 2" xfId="266" xr:uid="{00000000-0005-0000-0000-0000D7000000}"/>
    <cellStyle name="Normal 2 5" xfId="82" xr:uid="{00000000-0005-0000-0000-0000D8000000}"/>
    <cellStyle name="Normal 2 6" xfId="83" xr:uid="{00000000-0005-0000-0000-0000D9000000}"/>
    <cellStyle name="Normal 2 7" xfId="84" xr:uid="{00000000-0005-0000-0000-0000DA000000}"/>
    <cellStyle name="Normal 2 8" xfId="85" xr:uid="{00000000-0005-0000-0000-0000DB000000}"/>
    <cellStyle name="Normal 2 9" xfId="86" xr:uid="{00000000-0005-0000-0000-0000DC000000}"/>
    <cellStyle name="Normal 2_APU NO PREVISTOS MTTO" xfId="87" xr:uid="{00000000-0005-0000-0000-0000DD000000}"/>
    <cellStyle name="Normal 29" xfId="88" xr:uid="{00000000-0005-0000-0000-0000DE000000}"/>
    <cellStyle name="Normal 3" xfId="89" xr:uid="{00000000-0005-0000-0000-0000DF000000}"/>
    <cellStyle name="Normal 3 11" xfId="130" xr:uid="{00000000-0005-0000-0000-0000E0000000}"/>
    <cellStyle name="Normal 3 2" xfId="90" xr:uid="{00000000-0005-0000-0000-0000E1000000}"/>
    <cellStyle name="Normal 3 2 2" xfId="128" xr:uid="{00000000-0005-0000-0000-0000E2000000}"/>
    <cellStyle name="Normal 3 3" xfId="230" xr:uid="{00000000-0005-0000-0000-0000E3000000}"/>
    <cellStyle name="Normal 3 4" xfId="272" xr:uid="{00000000-0005-0000-0000-0000E4000000}"/>
    <cellStyle name="Normal 3 5" xfId="287" xr:uid="{00000000-0005-0000-0000-0000E5000000}"/>
    <cellStyle name="Normal 3_APU´S_NO_PREVISTOS (1)" xfId="231" xr:uid="{00000000-0005-0000-0000-0000E6000000}"/>
    <cellStyle name="Normal 4" xfId="91" xr:uid="{00000000-0005-0000-0000-0000E7000000}"/>
    <cellStyle name="Normal 4 2" xfId="92" xr:uid="{00000000-0005-0000-0000-0000E8000000}"/>
    <cellStyle name="Normal 4 2 2" xfId="232" xr:uid="{00000000-0005-0000-0000-0000E9000000}"/>
    <cellStyle name="Normal 4 3" xfId="288" xr:uid="{00000000-0005-0000-0000-0000EA000000}"/>
    <cellStyle name="Normal 5" xfId="133" xr:uid="{00000000-0005-0000-0000-0000EB000000}"/>
    <cellStyle name="Normal 5 2" xfId="289" xr:uid="{00000000-0005-0000-0000-0000EC000000}"/>
    <cellStyle name="Normal 6" xfId="233" xr:uid="{00000000-0005-0000-0000-0000ED000000}"/>
    <cellStyle name="Normal 6 2" xfId="234" xr:uid="{00000000-0005-0000-0000-0000EE000000}"/>
    <cellStyle name="Normal 6 5 2" xfId="279" xr:uid="{00000000-0005-0000-0000-0000EF000000}"/>
    <cellStyle name="Normal 6 5 6" xfId="280" xr:uid="{00000000-0005-0000-0000-0000F0000000}"/>
    <cellStyle name="Normal 7" xfId="235" xr:uid="{00000000-0005-0000-0000-0000F1000000}"/>
    <cellStyle name="Normal 8" xfId="236" xr:uid="{00000000-0005-0000-0000-0000F2000000}"/>
    <cellStyle name="Normal 8 2" xfId="281" xr:uid="{00000000-0005-0000-0000-0000F3000000}"/>
    <cellStyle name="Normal 9" xfId="237" xr:uid="{00000000-0005-0000-0000-0000F4000000}"/>
    <cellStyle name="Normal 9 2" xfId="132" xr:uid="{00000000-0005-0000-0000-0000F5000000}"/>
    <cellStyle name="Normal 9 3" xfId="267" xr:uid="{00000000-0005-0000-0000-0000F6000000}"/>
    <cellStyle name="Normal_modelo ACTA OBRA y MODIFICACION" xfId="253" xr:uid="{00000000-0005-0000-0000-0000F7000000}"/>
    <cellStyle name="Normal_PTO OFICIAL PREPLIEGO (CORREGIDO) 2" xfId="131" xr:uid="{00000000-0005-0000-0000-0000F8000000}"/>
    <cellStyle name="Notas 2" xfId="93" xr:uid="{00000000-0005-0000-0000-0000F9000000}"/>
    <cellStyle name="Notas 3" xfId="238" xr:uid="{00000000-0005-0000-0000-0000FA000000}"/>
    <cellStyle name="Percent" xfId="95" xr:uid="{00000000-0005-0000-0000-0000FB000000}"/>
    <cellStyle name="Porcentaje" xfId="303" builtinId="5"/>
    <cellStyle name="Porcentaje 2" xfId="239" xr:uid="{00000000-0005-0000-0000-0000FD000000}"/>
    <cellStyle name="Porcentaje 2 3" xfId="277" xr:uid="{00000000-0005-0000-0000-0000FE000000}"/>
    <cellStyle name="Porcentaje 3" xfId="94" xr:uid="{00000000-0005-0000-0000-0000FF000000}"/>
    <cellStyle name="Porcentaje 3 2" xfId="269" xr:uid="{00000000-0005-0000-0000-000000010000}"/>
    <cellStyle name="Porcentaje 4" xfId="240" xr:uid="{00000000-0005-0000-0000-000001010000}"/>
    <cellStyle name="Porcentaje 4 2" xfId="270" xr:uid="{00000000-0005-0000-0000-000002010000}"/>
    <cellStyle name="Porcentaje 5" xfId="241" xr:uid="{00000000-0005-0000-0000-000003010000}"/>
    <cellStyle name="Porcentaje 5 2" xfId="242" xr:uid="{00000000-0005-0000-0000-000004010000}"/>
    <cellStyle name="Porcentaje 6" xfId="285" xr:uid="{00000000-0005-0000-0000-000005010000}"/>
    <cellStyle name="Porcentaje 7" xfId="268" xr:uid="{00000000-0005-0000-0000-000006010000}"/>
    <cellStyle name="Porcentual 2" xfId="96" xr:uid="{00000000-0005-0000-0000-000007010000}"/>
    <cellStyle name="Porcentual 2 10" xfId="97" xr:uid="{00000000-0005-0000-0000-000008010000}"/>
    <cellStyle name="Porcentual 2 10 2" xfId="98" xr:uid="{00000000-0005-0000-0000-000009010000}"/>
    <cellStyle name="Porcentual 2 11" xfId="99" xr:uid="{00000000-0005-0000-0000-00000A010000}"/>
    <cellStyle name="Porcentual 2 12" xfId="100" xr:uid="{00000000-0005-0000-0000-00000B010000}"/>
    <cellStyle name="Porcentual 2 13" xfId="271" xr:uid="{00000000-0005-0000-0000-00000C010000}"/>
    <cellStyle name="Porcentual 2 2" xfId="101" xr:uid="{00000000-0005-0000-0000-00000D010000}"/>
    <cellStyle name="Porcentual 2 3" xfId="102" xr:uid="{00000000-0005-0000-0000-00000E010000}"/>
    <cellStyle name="Porcentual 2 4" xfId="103" xr:uid="{00000000-0005-0000-0000-00000F010000}"/>
    <cellStyle name="Porcentual 2 5" xfId="104" xr:uid="{00000000-0005-0000-0000-000010010000}"/>
    <cellStyle name="Porcentual 2 6" xfId="105" xr:uid="{00000000-0005-0000-0000-000011010000}"/>
    <cellStyle name="Porcentual 2 7" xfId="106" xr:uid="{00000000-0005-0000-0000-000012010000}"/>
    <cellStyle name="Porcentual 2 8" xfId="107" xr:uid="{00000000-0005-0000-0000-000013010000}"/>
    <cellStyle name="Porcentual 2 9" xfId="108" xr:uid="{00000000-0005-0000-0000-000014010000}"/>
    <cellStyle name="Porcentual 3" xfId="109" xr:uid="{00000000-0005-0000-0000-000015010000}"/>
    <cellStyle name="Porcentual 4" xfId="110" xr:uid="{00000000-0005-0000-0000-000016010000}"/>
    <cellStyle name="Porcentual 4 2" xfId="111" xr:uid="{00000000-0005-0000-0000-000017010000}"/>
    <cellStyle name="Porcentual 5" xfId="112" xr:uid="{00000000-0005-0000-0000-000018010000}"/>
    <cellStyle name="Porcentual 5 2" xfId="243" xr:uid="{00000000-0005-0000-0000-000019010000}"/>
    <cellStyle name="Porcentual 6" xfId="113" xr:uid="{00000000-0005-0000-0000-00001A010000}"/>
    <cellStyle name="Porcentual 6 2" xfId="114" xr:uid="{00000000-0005-0000-0000-00001B010000}"/>
    <cellStyle name="Porcentual 7" xfId="115" xr:uid="{00000000-0005-0000-0000-00001C010000}"/>
    <cellStyle name="Porcentual 8" xfId="127" xr:uid="{00000000-0005-0000-0000-00001D010000}"/>
    <cellStyle name="resaltado" xfId="244" xr:uid="{00000000-0005-0000-0000-00001E010000}"/>
    <cellStyle name="Salida 2" xfId="116" xr:uid="{00000000-0005-0000-0000-00001F010000}"/>
    <cellStyle name="Salida 3" xfId="245" xr:uid="{00000000-0005-0000-0000-000020010000}"/>
    <cellStyle name="Texto de advertencia 2" xfId="117" xr:uid="{00000000-0005-0000-0000-000021010000}"/>
    <cellStyle name="Texto de advertencia 3" xfId="246" xr:uid="{00000000-0005-0000-0000-000022010000}"/>
    <cellStyle name="Texto explicativo 2" xfId="118" xr:uid="{00000000-0005-0000-0000-000023010000}"/>
    <cellStyle name="Texto explicativo 3" xfId="247" xr:uid="{00000000-0005-0000-0000-000024010000}"/>
    <cellStyle name="Título 1 2" xfId="119" xr:uid="{00000000-0005-0000-0000-000025010000}"/>
    <cellStyle name="Título 1 3" xfId="248" xr:uid="{00000000-0005-0000-0000-000026010000}"/>
    <cellStyle name="Título 2 2" xfId="120" xr:uid="{00000000-0005-0000-0000-000027010000}"/>
    <cellStyle name="Título 2 3" xfId="249" xr:uid="{00000000-0005-0000-0000-000028010000}"/>
    <cellStyle name="Título 3 2" xfId="121" xr:uid="{00000000-0005-0000-0000-000029010000}"/>
    <cellStyle name="Título 3 3" xfId="250" xr:uid="{00000000-0005-0000-0000-00002A010000}"/>
    <cellStyle name="Título 4" xfId="122" xr:uid="{00000000-0005-0000-0000-00002B010000}"/>
    <cellStyle name="Título 5" xfId="251" xr:uid="{00000000-0005-0000-0000-00002C010000}"/>
    <cellStyle name="Total" xfId="123" builtinId="25" customBuiltin="1"/>
    <cellStyle name="Total 2" xfId="124" xr:uid="{00000000-0005-0000-0000-00002E010000}"/>
    <cellStyle name="Total 3" xfId="252" xr:uid="{00000000-0005-0000-0000-00002F010000}"/>
  </cellStyles>
  <dxfs count="1">
    <dxf>
      <font>
        <condense val="0"/>
        <extend val="0"/>
        <color indexed="8"/>
      </font>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07.xml"/><Relationship Id="rId21" Type="http://schemas.openxmlformats.org/officeDocument/2006/relationships/externalLink" Target="externalLinks/externalLink11.xml"/><Relationship Id="rId42" Type="http://schemas.openxmlformats.org/officeDocument/2006/relationships/externalLink" Target="externalLinks/externalLink32.xml"/><Relationship Id="rId47" Type="http://schemas.openxmlformats.org/officeDocument/2006/relationships/externalLink" Target="externalLinks/externalLink37.xml"/><Relationship Id="rId63" Type="http://schemas.openxmlformats.org/officeDocument/2006/relationships/externalLink" Target="externalLinks/externalLink53.xml"/><Relationship Id="rId68" Type="http://schemas.openxmlformats.org/officeDocument/2006/relationships/externalLink" Target="externalLinks/externalLink58.xml"/><Relationship Id="rId84" Type="http://schemas.openxmlformats.org/officeDocument/2006/relationships/externalLink" Target="externalLinks/externalLink74.xml"/><Relationship Id="rId89" Type="http://schemas.openxmlformats.org/officeDocument/2006/relationships/externalLink" Target="externalLinks/externalLink79.xml"/><Relationship Id="rId112" Type="http://schemas.openxmlformats.org/officeDocument/2006/relationships/externalLink" Target="externalLinks/externalLink102.xml"/><Relationship Id="rId16" Type="http://schemas.openxmlformats.org/officeDocument/2006/relationships/externalLink" Target="externalLinks/externalLink6.xml"/><Relationship Id="rId107" Type="http://schemas.openxmlformats.org/officeDocument/2006/relationships/externalLink" Target="externalLinks/externalLink97.xml"/><Relationship Id="rId11" Type="http://schemas.openxmlformats.org/officeDocument/2006/relationships/externalLink" Target="externalLinks/externalLink1.xml"/><Relationship Id="rId32" Type="http://schemas.openxmlformats.org/officeDocument/2006/relationships/externalLink" Target="externalLinks/externalLink22.xml"/><Relationship Id="rId37" Type="http://schemas.openxmlformats.org/officeDocument/2006/relationships/externalLink" Target="externalLinks/externalLink27.xml"/><Relationship Id="rId53" Type="http://schemas.openxmlformats.org/officeDocument/2006/relationships/externalLink" Target="externalLinks/externalLink43.xml"/><Relationship Id="rId58" Type="http://schemas.openxmlformats.org/officeDocument/2006/relationships/externalLink" Target="externalLinks/externalLink48.xml"/><Relationship Id="rId74" Type="http://schemas.openxmlformats.org/officeDocument/2006/relationships/externalLink" Target="externalLinks/externalLink64.xml"/><Relationship Id="rId79" Type="http://schemas.openxmlformats.org/officeDocument/2006/relationships/externalLink" Target="externalLinks/externalLink69.xml"/><Relationship Id="rId102" Type="http://schemas.openxmlformats.org/officeDocument/2006/relationships/externalLink" Target="externalLinks/externalLink92.xml"/><Relationship Id="rId123" Type="http://schemas.openxmlformats.org/officeDocument/2006/relationships/externalLink" Target="externalLinks/externalLink113.xml"/><Relationship Id="rId128" Type="http://schemas.openxmlformats.org/officeDocument/2006/relationships/calcChain" Target="calcChain.xml"/><Relationship Id="rId5" Type="http://schemas.openxmlformats.org/officeDocument/2006/relationships/worksheet" Target="worksheets/sheet5.xml"/><Relationship Id="rId90" Type="http://schemas.openxmlformats.org/officeDocument/2006/relationships/externalLink" Target="externalLinks/externalLink80.xml"/><Relationship Id="rId95" Type="http://schemas.openxmlformats.org/officeDocument/2006/relationships/externalLink" Target="externalLinks/externalLink85.xml"/><Relationship Id="rId22" Type="http://schemas.openxmlformats.org/officeDocument/2006/relationships/externalLink" Target="externalLinks/externalLink12.xml"/><Relationship Id="rId27" Type="http://schemas.openxmlformats.org/officeDocument/2006/relationships/externalLink" Target="externalLinks/externalLink17.xml"/><Relationship Id="rId43" Type="http://schemas.openxmlformats.org/officeDocument/2006/relationships/externalLink" Target="externalLinks/externalLink33.xml"/><Relationship Id="rId48" Type="http://schemas.openxmlformats.org/officeDocument/2006/relationships/externalLink" Target="externalLinks/externalLink38.xml"/><Relationship Id="rId64" Type="http://schemas.openxmlformats.org/officeDocument/2006/relationships/externalLink" Target="externalLinks/externalLink54.xml"/><Relationship Id="rId69" Type="http://schemas.openxmlformats.org/officeDocument/2006/relationships/externalLink" Target="externalLinks/externalLink59.xml"/><Relationship Id="rId113" Type="http://schemas.openxmlformats.org/officeDocument/2006/relationships/externalLink" Target="externalLinks/externalLink103.xml"/><Relationship Id="rId118" Type="http://schemas.openxmlformats.org/officeDocument/2006/relationships/externalLink" Target="externalLinks/externalLink108.xml"/><Relationship Id="rId80" Type="http://schemas.openxmlformats.org/officeDocument/2006/relationships/externalLink" Target="externalLinks/externalLink70.xml"/><Relationship Id="rId85" Type="http://schemas.openxmlformats.org/officeDocument/2006/relationships/externalLink" Target="externalLinks/externalLink75.xml"/><Relationship Id="rId12" Type="http://schemas.openxmlformats.org/officeDocument/2006/relationships/externalLink" Target="externalLinks/externalLink2.xml"/><Relationship Id="rId17" Type="http://schemas.openxmlformats.org/officeDocument/2006/relationships/externalLink" Target="externalLinks/externalLink7.xml"/><Relationship Id="rId33" Type="http://schemas.openxmlformats.org/officeDocument/2006/relationships/externalLink" Target="externalLinks/externalLink23.xml"/><Relationship Id="rId38" Type="http://schemas.openxmlformats.org/officeDocument/2006/relationships/externalLink" Target="externalLinks/externalLink28.xml"/><Relationship Id="rId59" Type="http://schemas.openxmlformats.org/officeDocument/2006/relationships/externalLink" Target="externalLinks/externalLink49.xml"/><Relationship Id="rId103" Type="http://schemas.openxmlformats.org/officeDocument/2006/relationships/externalLink" Target="externalLinks/externalLink93.xml"/><Relationship Id="rId108" Type="http://schemas.openxmlformats.org/officeDocument/2006/relationships/externalLink" Target="externalLinks/externalLink98.xml"/><Relationship Id="rId124" Type="http://schemas.openxmlformats.org/officeDocument/2006/relationships/externalLink" Target="externalLinks/externalLink114.xml"/><Relationship Id="rId129" Type="http://schemas.openxmlformats.org/officeDocument/2006/relationships/customXml" Target="../customXml/item1.xml"/><Relationship Id="rId54" Type="http://schemas.openxmlformats.org/officeDocument/2006/relationships/externalLink" Target="externalLinks/externalLink44.xml"/><Relationship Id="rId70" Type="http://schemas.openxmlformats.org/officeDocument/2006/relationships/externalLink" Target="externalLinks/externalLink60.xml"/><Relationship Id="rId75" Type="http://schemas.openxmlformats.org/officeDocument/2006/relationships/externalLink" Target="externalLinks/externalLink65.xml"/><Relationship Id="rId91" Type="http://schemas.openxmlformats.org/officeDocument/2006/relationships/externalLink" Target="externalLinks/externalLink81.xml"/><Relationship Id="rId96" Type="http://schemas.openxmlformats.org/officeDocument/2006/relationships/externalLink" Target="externalLinks/externalLink86.xml"/><Relationship Id="rId1" Type="http://schemas.openxmlformats.org/officeDocument/2006/relationships/worksheet" Target="worksheets/sheet1.xml"/><Relationship Id="rId6" Type="http://schemas.openxmlformats.org/officeDocument/2006/relationships/worksheet" Target="worksheets/sheet6.xml"/><Relationship Id="rId23" Type="http://schemas.openxmlformats.org/officeDocument/2006/relationships/externalLink" Target="externalLinks/externalLink13.xml"/><Relationship Id="rId28" Type="http://schemas.openxmlformats.org/officeDocument/2006/relationships/externalLink" Target="externalLinks/externalLink18.xml"/><Relationship Id="rId49" Type="http://schemas.openxmlformats.org/officeDocument/2006/relationships/externalLink" Target="externalLinks/externalLink39.xml"/><Relationship Id="rId114" Type="http://schemas.openxmlformats.org/officeDocument/2006/relationships/externalLink" Target="externalLinks/externalLink104.xml"/><Relationship Id="rId119" Type="http://schemas.openxmlformats.org/officeDocument/2006/relationships/externalLink" Target="externalLinks/externalLink109.xml"/><Relationship Id="rId44" Type="http://schemas.openxmlformats.org/officeDocument/2006/relationships/externalLink" Target="externalLinks/externalLink34.xml"/><Relationship Id="rId60" Type="http://schemas.openxmlformats.org/officeDocument/2006/relationships/externalLink" Target="externalLinks/externalLink50.xml"/><Relationship Id="rId65" Type="http://schemas.openxmlformats.org/officeDocument/2006/relationships/externalLink" Target="externalLinks/externalLink55.xml"/><Relationship Id="rId81" Type="http://schemas.openxmlformats.org/officeDocument/2006/relationships/externalLink" Target="externalLinks/externalLink71.xml"/><Relationship Id="rId86" Type="http://schemas.openxmlformats.org/officeDocument/2006/relationships/externalLink" Target="externalLinks/externalLink76.xml"/><Relationship Id="rId130" Type="http://schemas.openxmlformats.org/officeDocument/2006/relationships/customXml" Target="../customXml/item2.xml"/><Relationship Id="rId13" Type="http://schemas.openxmlformats.org/officeDocument/2006/relationships/externalLink" Target="externalLinks/externalLink3.xml"/><Relationship Id="rId18" Type="http://schemas.openxmlformats.org/officeDocument/2006/relationships/externalLink" Target="externalLinks/externalLink8.xml"/><Relationship Id="rId39" Type="http://schemas.openxmlformats.org/officeDocument/2006/relationships/externalLink" Target="externalLinks/externalLink29.xml"/><Relationship Id="rId109" Type="http://schemas.openxmlformats.org/officeDocument/2006/relationships/externalLink" Target="externalLinks/externalLink99.xml"/><Relationship Id="rId34" Type="http://schemas.openxmlformats.org/officeDocument/2006/relationships/externalLink" Target="externalLinks/externalLink24.xml"/><Relationship Id="rId50" Type="http://schemas.openxmlformats.org/officeDocument/2006/relationships/externalLink" Target="externalLinks/externalLink40.xml"/><Relationship Id="rId55" Type="http://schemas.openxmlformats.org/officeDocument/2006/relationships/externalLink" Target="externalLinks/externalLink45.xml"/><Relationship Id="rId76" Type="http://schemas.openxmlformats.org/officeDocument/2006/relationships/externalLink" Target="externalLinks/externalLink66.xml"/><Relationship Id="rId97" Type="http://schemas.openxmlformats.org/officeDocument/2006/relationships/externalLink" Target="externalLinks/externalLink87.xml"/><Relationship Id="rId104" Type="http://schemas.openxmlformats.org/officeDocument/2006/relationships/externalLink" Target="externalLinks/externalLink94.xml"/><Relationship Id="rId120" Type="http://schemas.openxmlformats.org/officeDocument/2006/relationships/externalLink" Target="externalLinks/externalLink110.xml"/><Relationship Id="rId125" Type="http://schemas.openxmlformats.org/officeDocument/2006/relationships/theme" Target="theme/theme1.xml"/><Relationship Id="rId7" Type="http://schemas.openxmlformats.org/officeDocument/2006/relationships/worksheet" Target="worksheets/sheet7.xml"/><Relationship Id="rId71" Type="http://schemas.openxmlformats.org/officeDocument/2006/relationships/externalLink" Target="externalLinks/externalLink61.xml"/><Relationship Id="rId92" Type="http://schemas.openxmlformats.org/officeDocument/2006/relationships/externalLink" Target="externalLinks/externalLink82.xml"/><Relationship Id="rId2" Type="http://schemas.openxmlformats.org/officeDocument/2006/relationships/worksheet" Target="worksheets/sheet2.xml"/><Relationship Id="rId29" Type="http://schemas.openxmlformats.org/officeDocument/2006/relationships/externalLink" Target="externalLinks/externalLink19.xml"/><Relationship Id="rId24" Type="http://schemas.openxmlformats.org/officeDocument/2006/relationships/externalLink" Target="externalLinks/externalLink14.xml"/><Relationship Id="rId40" Type="http://schemas.openxmlformats.org/officeDocument/2006/relationships/externalLink" Target="externalLinks/externalLink30.xml"/><Relationship Id="rId45" Type="http://schemas.openxmlformats.org/officeDocument/2006/relationships/externalLink" Target="externalLinks/externalLink35.xml"/><Relationship Id="rId66" Type="http://schemas.openxmlformats.org/officeDocument/2006/relationships/externalLink" Target="externalLinks/externalLink56.xml"/><Relationship Id="rId87" Type="http://schemas.openxmlformats.org/officeDocument/2006/relationships/externalLink" Target="externalLinks/externalLink77.xml"/><Relationship Id="rId110" Type="http://schemas.openxmlformats.org/officeDocument/2006/relationships/externalLink" Target="externalLinks/externalLink100.xml"/><Relationship Id="rId115" Type="http://schemas.openxmlformats.org/officeDocument/2006/relationships/externalLink" Target="externalLinks/externalLink105.xml"/><Relationship Id="rId131" Type="http://schemas.openxmlformats.org/officeDocument/2006/relationships/customXml" Target="../customXml/item3.xml"/><Relationship Id="rId61" Type="http://schemas.openxmlformats.org/officeDocument/2006/relationships/externalLink" Target="externalLinks/externalLink51.xml"/><Relationship Id="rId82" Type="http://schemas.openxmlformats.org/officeDocument/2006/relationships/externalLink" Target="externalLinks/externalLink72.xml"/><Relationship Id="rId19" Type="http://schemas.openxmlformats.org/officeDocument/2006/relationships/externalLink" Target="externalLinks/externalLink9.xml"/><Relationship Id="rId14" Type="http://schemas.openxmlformats.org/officeDocument/2006/relationships/externalLink" Target="externalLinks/externalLink4.xml"/><Relationship Id="rId30" Type="http://schemas.openxmlformats.org/officeDocument/2006/relationships/externalLink" Target="externalLinks/externalLink20.xml"/><Relationship Id="rId35" Type="http://schemas.openxmlformats.org/officeDocument/2006/relationships/externalLink" Target="externalLinks/externalLink25.xml"/><Relationship Id="rId56" Type="http://schemas.openxmlformats.org/officeDocument/2006/relationships/externalLink" Target="externalLinks/externalLink46.xml"/><Relationship Id="rId77" Type="http://schemas.openxmlformats.org/officeDocument/2006/relationships/externalLink" Target="externalLinks/externalLink67.xml"/><Relationship Id="rId100" Type="http://schemas.openxmlformats.org/officeDocument/2006/relationships/externalLink" Target="externalLinks/externalLink90.xml"/><Relationship Id="rId105" Type="http://schemas.openxmlformats.org/officeDocument/2006/relationships/externalLink" Target="externalLinks/externalLink95.xml"/><Relationship Id="rId126" Type="http://schemas.openxmlformats.org/officeDocument/2006/relationships/styles" Target="styles.xml"/><Relationship Id="rId8" Type="http://schemas.openxmlformats.org/officeDocument/2006/relationships/worksheet" Target="worksheets/sheet8.xml"/><Relationship Id="rId51" Type="http://schemas.openxmlformats.org/officeDocument/2006/relationships/externalLink" Target="externalLinks/externalLink41.xml"/><Relationship Id="rId72" Type="http://schemas.openxmlformats.org/officeDocument/2006/relationships/externalLink" Target="externalLinks/externalLink62.xml"/><Relationship Id="rId93" Type="http://schemas.openxmlformats.org/officeDocument/2006/relationships/externalLink" Target="externalLinks/externalLink83.xml"/><Relationship Id="rId98" Type="http://schemas.openxmlformats.org/officeDocument/2006/relationships/externalLink" Target="externalLinks/externalLink88.xml"/><Relationship Id="rId121" Type="http://schemas.openxmlformats.org/officeDocument/2006/relationships/externalLink" Target="externalLinks/externalLink111.xml"/><Relationship Id="rId3" Type="http://schemas.openxmlformats.org/officeDocument/2006/relationships/worksheet" Target="worksheets/sheet3.xml"/><Relationship Id="rId25" Type="http://schemas.openxmlformats.org/officeDocument/2006/relationships/externalLink" Target="externalLinks/externalLink15.xml"/><Relationship Id="rId46" Type="http://schemas.openxmlformats.org/officeDocument/2006/relationships/externalLink" Target="externalLinks/externalLink36.xml"/><Relationship Id="rId67" Type="http://schemas.openxmlformats.org/officeDocument/2006/relationships/externalLink" Target="externalLinks/externalLink57.xml"/><Relationship Id="rId116" Type="http://schemas.openxmlformats.org/officeDocument/2006/relationships/externalLink" Target="externalLinks/externalLink106.xml"/><Relationship Id="rId20" Type="http://schemas.openxmlformats.org/officeDocument/2006/relationships/externalLink" Target="externalLinks/externalLink10.xml"/><Relationship Id="rId41" Type="http://schemas.openxmlformats.org/officeDocument/2006/relationships/externalLink" Target="externalLinks/externalLink31.xml"/><Relationship Id="rId62" Type="http://schemas.openxmlformats.org/officeDocument/2006/relationships/externalLink" Target="externalLinks/externalLink52.xml"/><Relationship Id="rId83" Type="http://schemas.openxmlformats.org/officeDocument/2006/relationships/externalLink" Target="externalLinks/externalLink73.xml"/><Relationship Id="rId88" Type="http://schemas.openxmlformats.org/officeDocument/2006/relationships/externalLink" Target="externalLinks/externalLink78.xml"/><Relationship Id="rId111" Type="http://schemas.openxmlformats.org/officeDocument/2006/relationships/externalLink" Target="externalLinks/externalLink101.xml"/><Relationship Id="rId15" Type="http://schemas.openxmlformats.org/officeDocument/2006/relationships/externalLink" Target="externalLinks/externalLink5.xml"/><Relationship Id="rId36" Type="http://schemas.openxmlformats.org/officeDocument/2006/relationships/externalLink" Target="externalLinks/externalLink26.xml"/><Relationship Id="rId57" Type="http://schemas.openxmlformats.org/officeDocument/2006/relationships/externalLink" Target="externalLinks/externalLink47.xml"/><Relationship Id="rId106" Type="http://schemas.openxmlformats.org/officeDocument/2006/relationships/externalLink" Target="externalLinks/externalLink96.xml"/><Relationship Id="rId127" Type="http://schemas.openxmlformats.org/officeDocument/2006/relationships/sharedStrings" Target="sharedStrings.xml"/><Relationship Id="rId10" Type="http://schemas.openxmlformats.org/officeDocument/2006/relationships/worksheet" Target="worksheets/sheet10.xml"/><Relationship Id="rId31" Type="http://schemas.openxmlformats.org/officeDocument/2006/relationships/externalLink" Target="externalLinks/externalLink21.xml"/><Relationship Id="rId52" Type="http://schemas.openxmlformats.org/officeDocument/2006/relationships/externalLink" Target="externalLinks/externalLink42.xml"/><Relationship Id="rId73" Type="http://schemas.openxmlformats.org/officeDocument/2006/relationships/externalLink" Target="externalLinks/externalLink63.xml"/><Relationship Id="rId78" Type="http://schemas.openxmlformats.org/officeDocument/2006/relationships/externalLink" Target="externalLinks/externalLink68.xml"/><Relationship Id="rId94" Type="http://schemas.openxmlformats.org/officeDocument/2006/relationships/externalLink" Target="externalLinks/externalLink84.xml"/><Relationship Id="rId99" Type="http://schemas.openxmlformats.org/officeDocument/2006/relationships/externalLink" Target="externalLinks/externalLink89.xml"/><Relationship Id="rId101" Type="http://schemas.openxmlformats.org/officeDocument/2006/relationships/externalLink" Target="externalLinks/externalLink91.xml"/><Relationship Id="rId122" Type="http://schemas.openxmlformats.org/officeDocument/2006/relationships/externalLink" Target="externalLinks/externalLink112.xml"/><Relationship Id="rId4" Type="http://schemas.openxmlformats.org/officeDocument/2006/relationships/worksheet" Target="worksheets/sheet4.xml"/><Relationship Id="rId9" Type="http://schemas.openxmlformats.org/officeDocument/2006/relationships/worksheet" Target="worksheets/sheet9.xml"/><Relationship Id="rId26" Type="http://schemas.openxmlformats.org/officeDocument/2006/relationships/externalLink" Target="externalLinks/externalLink16.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5</xdr:col>
      <xdr:colOff>512619</xdr:colOff>
      <xdr:row>51</xdr:row>
      <xdr:rowOff>105454</xdr:rowOff>
    </xdr:from>
    <xdr:to>
      <xdr:col>6</xdr:col>
      <xdr:colOff>1066800</xdr:colOff>
      <xdr:row>53</xdr:row>
      <xdr:rowOff>244587</xdr:rowOff>
    </xdr:to>
    <xdr:pic>
      <xdr:nvPicPr>
        <xdr:cNvPr id="2" name="Imagen 1">
          <a:extLst>
            <a:ext uri="{FF2B5EF4-FFF2-40B4-BE49-F238E27FC236}">
              <a16:creationId xmlns:a16="http://schemas.microsoft.com/office/drawing/2014/main" id="{0F3F0E53-A7FA-3040-0C0A-02C531FC6B27}"/>
            </a:ext>
          </a:extLst>
        </xdr:cNvPr>
        <xdr:cNvPicPr>
          <a:picLocks noChangeAspect="1"/>
        </xdr:cNvPicPr>
      </xdr:nvPicPr>
      <xdr:blipFill>
        <a:blip xmlns:r="http://schemas.openxmlformats.org/officeDocument/2006/relationships" r:embed="rId1"/>
        <a:stretch>
          <a:fillRect/>
        </a:stretch>
      </xdr:blipFill>
      <xdr:spPr>
        <a:xfrm>
          <a:off x="4211783" y="18088654"/>
          <a:ext cx="1759526" cy="102582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152400</xdr:colOff>
      <xdr:row>14</xdr:row>
      <xdr:rowOff>142875</xdr:rowOff>
    </xdr:from>
    <xdr:to>
      <xdr:col>6</xdr:col>
      <xdr:colOff>447675</xdr:colOff>
      <xdr:row>15</xdr:row>
      <xdr:rowOff>182337</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14</xdr:row>
      <xdr:rowOff>142875</xdr:rowOff>
    </xdr:from>
    <xdr:to>
      <xdr:col>10</xdr:col>
      <xdr:colOff>447675</xdr:colOff>
      <xdr:row>15</xdr:row>
      <xdr:rowOff>182337</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2.%20Menor%20Cuantia%20Sector%20Social/05.%20Envio%20a%20Estandarizar%20Menor%20Cuantia/Factura13?4497F19F" TargetMode="External"/><Relationship Id="rId1" Type="http://schemas.openxmlformats.org/officeDocument/2006/relationships/externalLinkPath" Target="file:///\\4497F19F\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B1:L56"/>
  <sheetViews>
    <sheetView showGridLines="0" view="pageBreakPreview" zoomScale="55" zoomScaleNormal="55" zoomScaleSheetLayoutView="55" zoomScalePageLayoutView="70" workbookViewId="0">
      <selection activeCell="M56" sqref="A1:M56"/>
    </sheetView>
  </sheetViews>
  <sheetFormatPr baseColWidth="10" defaultColWidth="11.42578125" defaultRowHeight="14.25"/>
  <cols>
    <col min="1" max="2" width="4.42578125" style="1" customWidth="1"/>
    <col min="3" max="3" width="14.7109375" style="1" customWidth="1"/>
    <col min="4" max="4" width="14.28515625" style="1" customWidth="1"/>
    <col min="5" max="5" width="16.28515625" style="5" customWidth="1"/>
    <col min="6" max="6" width="17.5703125" style="1" customWidth="1"/>
    <col min="7" max="7" width="73.28515625" style="1" customWidth="1"/>
    <col min="8" max="8" width="8.7109375" style="1" customWidth="1"/>
    <col min="9" max="9" width="18.7109375" style="1" customWidth="1"/>
    <col min="10" max="10" width="23.7109375" style="1" customWidth="1"/>
    <col min="11" max="11" width="30" style="1" customWidth="1"/>
    <col min="12" max="13" width="4.42578125" style="1" customWidth="1"/>
    <col min="14" max="16384" width="11.42578125" style="1"/>
  </cols>
  <sheetData>
    <row r="1" spans="2:12">
      <c r="B1" s="538" t="s">
        <v>62</v>
      </c>
      <c r="C1" s="539"/>
      <c r="D1" s="539"/>
      <c r="E1" s="539"/>
      <c r="F1" s="539"/>
      <c r="G1" s="539"/>
      <c r="H1" s="540"/>
    </row>
    <row r="2" spans="2:12">
      <c r="B2" s="541" t="s">
        <v>63</v>
      </c>
      <c r="C2" s="542"/>
      <c r="D2" s="542"/>
      <c r="E2" s="543"/>
      <c r="F2" s="54" t="s">
        <v>64</v>
      </c>
      <c r="G2" s="21" t="s">
        <v>65</v>
      </c>
      <c r="H2" s="21">
        <v>1</v>
      </c>
    </row>
    <row r="3" spans="2:12" ht="15" thickBot="1">
      <c r="B3" s="6"/>
      <c r="C3" s="7"/>
      <c r="D3" s="6"/>
      <c r="E3" s="7"/>
    </row>
    <row r="4" spans="2:12" ht="15.75" thickTop="1" thickBot="1">
      <c r="B4" s="544"/>
      <c r="C4" s="545"/>
      <c r="D4" s="545"/>
      <c r="E4" s="545"/>
      <c r="F4" s="545"/>
      <c r="G4" s="545"/>
      <c r="H4" s="545"/>
      <c r="I4" s="545"/>
      <c r="J4" s="545"/>
      <c r="K4" s="545"/>
      <c r="L4" s="546"/>
    </row>
    <row r="5" spans="2:12" ht="31.5" customHeight="1" thickTop="1">
      <c r="B5" s="3"/>
      <c r="C5" s="547" t="s">
        <v>1</v>
      </c>
      <c r="D5" s="548"/>
      <c r="E5" s="548"/>
      <c r="F5" s="548"/>
      <c r="G5" s="548"/>
      <c r="H5" s="548"/>
      <c r="I5" s="548"/>
      <c r="J5" s="548"/>
      <c r="K5" s="549"/>
      <c r="L5" s="4"/>
    </row>
    <row r="6" spans="2:12">
      <c r="B6" s="8"/>
      <c r="C6" s="550" t="s">
        <v>2</v>
      </c>
      <c r="D6" s="550"/>
      <c r="E6" s="550"/>
      <c r="F6" s="550"/>
      <c r="G6" s="550"/>
      <c r="H6" s="550"/>
      <c r="I6" s="550"/>
      <c r="J6" s="550"/>
      <c r="K6" s="551"/>
      <c r="L6" s="4"/>
    </row>
    <row r="7" spans="2:12" s="2" customFormat="1">
      <c r="B7" s="9"/>
      <c r="C7" s="532" t="s">
        <v>3</v>
      </c>
      <c r="D7" s="533"/>
      <c r="E7" s="533"/>
      <c r="F7" s="533"/>
      <c r="G7" s="533"/>
      <c r="H7" s="533"/>
      <c r="I7" s="533"/>
      <c r="J7" s="533"/>
      <c r="K7" s="534"/>
      <c r="L7" s="10"/>
    </row>
    <row r="8" spans="2:12">
      <c r="B8" s="8"/>
      <c r="C8" s="532"/>
      <c r="D8" s="533"/>
      <c r="E8" s="533"/>
      <c r="F8" s="533"/>
      <c r="G8" s="533"/>
      <c r="H8" s="533"/>
      <c r="I8" s="533"/>
      <c r="J8" s="533"/>
      <c r="K8" s="534"/>
      <c r="L8" s="4"/>
    </row>
    <row r="9" spans="2:12" ht="34.5" customHeight="1">
      <c r="B9" s="8"/>
      <c r="C9" s="535" t="s">
        <v>4</v>
      </c>
      <c r="D9" s="536"/>
      <c r="E9" s="536"/>
      <c r="F9" s="536"/>
      <c r="G9" s="536"/>
      <c r="H9" s="536"/>
      <c r="I9" s="536"/>
      <c r="J9" s="536"/>
      <c r="K9" s="537"/>
      <c r="L9" s="4"/>
    </row>
    <row r="10" spans="2:12" ht="30" customHeight="1" thickBot="1">
      <c r="B10" s="3"/>
      <c r="C10" s="554"/>
      <c r="D10" s="555"/>
      <c r="E10" s="555"/>
      <c r="F10" s="555"/>
      <c r="G10" s="555"/>
      <c r="H10" s="555"/>
      <c r="I10" s="555"/>
      <c r="J10" s="555"/>
      <c r="K10" s="556"/>
      <c r="L10" s="4"/>
    </row>
    <row r="11" spans="2:12" ht="30" customHeight="1">
      <c r="B11" s="3"/>
      <c r="C11" s="573" t="s">
        <v>5</v>
      </c>
      <c r="D11" s="567" t="s">
        <v>6</v>
      </c>
      <c r="E11" s="575" t="s">
        <v>7</v>
      </c>
      <c r="F11" s="575"/>
      <c r="G11" s="573" t="s">
        <v>8</v>
      </c>
      <c r="H11" s="567" t="s">
        <v>9</v>
      </c>
      <c r="I11" s="567" t="s">
        <v>10</v>
      </c>
      <c r="J11" s="569" t="s">
        <v>11</v>
      </c>
      <c r="K11" s="571" t="s">
        <v>12</v>
      </c>
      <c r="L11" s="4"/>
    </row>
    <row r="12" spans="2:12" ht="30" customHeight="1" thickBot="1">
      <c r="B12" s="3"/>
      <c r="C12" s="574"/>
      <c r="D12" s="568"/>
      <c r="E12" s="11" t="s">
        <v>13</v>
      </c>
      <c r="F12" s="11" t="s">
        <v>14</v>
      </c>
      <c r="G12" s="574"/>
      <c r="H12" s="568"/>
      <c r="I12" s="568"/>
      <c r="J12" s="570"/>
      <c r="K12" s="572"/>
      <c r="L12" s="4"/>
    </row>
    <row r="13" spans="2:12" ht="30" customHeight="1" thickBot="1">
      <c r="B13" s="3"/>
      <c r="C13" s="12"/>
      <c r="D13" s="13"/>
      <c r="E13" s="13"/>
      <c r="F13" s="13"/>
      <c r="G13" s="13"/>
      <c r="H13" s="13"/>
      <c r="I13" s="13"/>
      <c r="J13" s="13"/>
      <c r="K13" s="14"/>
      <c r="L13" s="4"/>
    </row>
    <row r="14" spans="2:12" ht="30" customHeight="1">
      <c r="B14" s="3"/>
      <c r="C14" s="15"/>
      <c r="D14" s="16"/>
      <c r="E14" s="16"/>
      <c r="F14" s="16"/>
      <c r="G14" s="24" t="s">
        <v>66</v>
      </c>
      <c r="H14" s="16" t="s">
        <v>71</v>
      </c>
      <c r="I14" s="17">
        <v>2</v>
      </c>
      <c r="J14" s="18">
        <v>47430600</v>
      </c>
      <c r="K14" s="19">
        <f>ROUND(J14*I14,0)</f>
        <v>94861200</v>
      </c>
      <c r="L14" s="4"/>
    </row>
    <row r="15" spans="2:12" ht="30" customHeight="1">
      <c r="B15" s="3"/>
      <c r="C15" s="15"/>
      <c r="D15" s="16"/>
      <c r="E15" s="16"/>
      <c r="F15" s="16"/>
      <c r="G15" s="24"/>
      <c r="H15" s="590" t="s">
        <v>161</v>
      </c>
      <c r="I15" s="591"/>
      <c r="J15" s="420">
        <v>0.23</v>
      </c>
      <c r="K15" s="19">
        <f>ROUND(+K14*J15,0)</f>
        <v>21818076</v>
      </c>
      <c r="L15" s="4"/>
    </row>
    <row r="16" spans="2:12" ht="30" customHeight="1">
      <c r="B16" s="3"/>
      <c r="C16" s="15"/>
      <c r="D16" s="16"/>
      <c r="E16" s="16"/>
      <c r="F16" s="16"/>
      <c r="G16" s="24"/>
      <c r="H16" s="590" t="s">
        <v>162</v>
      </c>
      <c r="I16" s="591"/>
      <c r="J16" s="420">
        <v>0.02</v>
      </c>
      <c r="K16" s="19">
        <f>ROUND(+K14*J16,0)</f>
        <v>1897224</v>
      </c>
      <c r="L16" s="4"/>
    </row>
    <row r="17" spans="2:12" ht="30" customHeight="1">
      <c r="B17" s="3"/>
      <c r="C17" s="15"/>
      <c r="D17" s="16"/>
      <c r="E17" s="16"/>
      <c r="F17" s="16"/>
      <c r="G17" s="24"/>
      <c r="H17" s="590" t="s">
        <v>273</v>
      </c>
      <c r="I17" s="591"/>
      <c r="J17" s="420">
        <v>0.05</v>
      </c>
      <c r="K17" s="19">
        <f>ROUND(+K14*J17,0)</f>
        <v>4743060</v>
      </c>
      <c r="L17" s="4"/>
    </row>
    <row r="18" spans="2:12" ht="30" customHeight="1" thickBot="1">
      <c r="B18" s="3"/>
      <c r="C18" s="592" t="s">
        <v>15</v>
      </c>
      <c r="D18" s="593"/>
      <c r="E18" s="593"/>
      <c r="F18" s="593"/>
      <c r="G18" s="593"/>
      <c r="H18" s="593"/>
      <c r="I18" s="593"/>
      <c r="J18" s="594"/>
      <c r="K18" s="421">
        <f>SUM(K14:K17)</f>
        <v>123319560</v>
      </c>
      <c r="L18" s="4"/>
    </row>
    <row r="19" spans="2:12" ht="30" customHeight="1" thickBot="1">
      <c r="B19" s="3"/>
      <c r="C19" s="12"/>
      <c r="D19" s="13"/>
      <c r="E19" s="13"/>
      <c r="F19" s="13"/>
      <c r="G19" s="13"/>
      <c r="H19" s="13"/>
      <c r="I19" s="13"/>
      <c r="J19" s="13"/>
      <c r="K19" s="14"/>
      <c r="L19" s="4"/>
    </row>
    <row r="20" spans="2:12" ht="30" customHeight="1">
      <c r="B20" s="3"/>
      <c r="C20" s="15"/>
      <c r="D20" s="16"/>
      <c r="E20" s="16"/>
      <c r="F20" s="16"/>
      <c r="G20" s="22" t="s">
        <v>67</v>
      </c>
      <c r="H20" s="16" t="s">
        <v>72</v>
      </c>
      <c r="I20" s="17">
        <v>6</v>
      </c>
      <c r="J20" s="18">
        <v>8033656</v>
      </c>
      <c r="K20" s="20">
        <f>ROUND(J20*I20,0)</f>
        <v>48201936</v>
      </c>
      <c r="L20" s="4"/>
    </row>
    <row r="21" spans="2:12" ht="30" customHeight="1">
      <c r="B21" s="3"/>
      <c r="C21" s="417"/>
      <c r="D21" s="418"/>
      <c r="E21" s="418"/>
      <c r="F21" s="418"/>
      <c r="G21" s="422"/>
      <c r="H21" s="590" t="s">
        <v>161</v>
      </c>
      <c r="I21" s="591"/>
      <c r="J21" s="420">
        <v>0.23</v>
      </c>
      <c r="K21" s="19">
        <f>ROUND(+K20*J21,0)-1</f>
        <v>11086444</v>
      </c>
      <c r="L21" s="4"/>
    </row>
    <row r="22" spans="2:12" ht="30" customHeight="1">
      <c r="B22" s="3"/>
      <c r="C22" s="417"/>
      <c r="D22" s="418"/>
      <c r="E22" s="418"/>
      <c r="F22" s="418"/>
      <c r="G22" s="422"/>
      <c r="H22" s="590" t="s">
        <v>162</v>
      </c>
      <c r="I22" s="591"/>
      <c r="J22" s="420">
        <v>0.02</v>
      </c>
      <c r="K22" s="19">
        <f>ROUND(+K20*J22,0)-1</f>
        <v>964038</v>
      </c>
      <c r="L22" s="4"/>
    </row>
    <row r="23" spans="2:12" ht="30" customHeight="1">
      <c r="B23" s="3"/>
      <c r="C23" s="417"/>
      <c r="D23" s="418"/>
      <c r="E23" s="418"/>
      <c r="F23" s="418"/>
      <c r="G23" s="422"/>
      <c r="H23" s="590" t="s">
        <v>273</v>
      </c>
      <c r="I23" s="591"/>
      <c r="J23" s="420">
        <v>0.05</v>
      </c>
      <c r="K23" s="19">
        <f>ROUND(+K20*J23,0)</f>
        <v>2410097</v>
      </c>
      <c r="L23" s="4"/>
    </row>
    <row r="24" spans="2:12" ht="30" customHeight="1" thickBot="1">
      <c r="B24" s="3"/>
      <c r="C24" s="592" t="s">
        <v>15</v>
      </c>
      <c r="D24" s="593"/>
      <c r="E24" s="593"/>
      <c r="F24" s="593"/>
      <c r="G24" s="593"/>
      <c r="H24" s="593"/>
      <c r="I24" s="593"/>
      <c r="J24" s="594"/>
      <c r="K24" s="421">
        <f>SUM(K20:K23)</f>
        <v>62662515</v>
      </c>
      <c r="L24" s="4"/>
    </row>
    <row r="25" spans="2:12" ht="30" customHeight="1" thickBot="1">
      <c r="B25" s="3"/>
      <c r="C25" s="12"/>
      <c r="D25" s="13"/>
      <c r="E25" s="13"/>
      <c r="F25" s="13"/>
      <c r="G25" s="13"/>
      <c r="H25" s="13"/>
      <c r="I25" s="13"/>
      <c r="J25" s="13"/>
      <c r="K25" s="14"/>
      <c r="L25" s="4"/>
    </row>
    <row r="26" spans="2:12" ht="30" customHeight="1">
      <c r="B26" s="3"/>
      <c r="C26" s="15"/>
      <c r="D26" s="23"/>
      <c r="E26" s="23"/>
      <c r="F26" s="23"/>
      <c r="G26" s="24" t="s">
        <v>68</v>
      </c>
      <c r="H26" s="23" t="s">
        <v>71</v>
      </c>
      <c r="I26" s="17">
        <v>2</v>
      </c>
      <c r="J26" s="18">
        <v>7037677</v>
      </c>
      <c r="K26" s="20">
        <f>ROUND(J26*I26,0)</f>
        <v>14075354</v>
      </c>
      <c r="L26" s="4"/>
    </row>
    <row r="27" spans="2:12" ht="30" customHeight="1">
      <c r="B27" s="3"/>
      <c r="C27" s="423"/>
      <c r="D27" s="424"/>
      <c r="E27" s="424"/>
      <c r="F27" s="424"/>
      <c r="G27" s="419"/>
      <c r="H27" s="590" t="s">
        <v>161</v>
      </c>
      <c r="I27" s="591"/>
      <c r="J27" s="420">
        <v>0.23</v>
      </c>
      <c r="K27" s="19">
        <f>ROUND(+K26*J27,0)-1</f>
        <v>3237330</v>
      </c>
      <c r="L27" s="4"/>
    </row>
    <row r="28" spans="2:12" ht="30" customHeight="1">
      <c r="B28" s="3"/>
      <c r="C28" s="423"/>
      <c r="D28" s="424"/>
      <c r="E28" s="424"/>
      <c r="F28" s="424"/>
      <c r="G28" s="419"/>
      <c r="H28" s="590" t="s">
        <v>162</v>
      </c>
      <c r="I28" s="591"/>
      <c r="J28" s="420">
        <v>0.02</v>
      </c>
      <c r="K28" s="19">
        <f>ROUND(+K26*J28,0)</f>
        <v>281507</v>
      </c>
      <c r="L28" s="4"/>
    </row>
    <row r="29" spans="2:12" ht="30" customHeight="1">
      <c r="B29" s="3"/>
      <c r="C29" s="423"/>
      <c r="D29" s="424"/>
      <c r="E29" s="424"/>
      <c r="F29" s="424"/>
      <c r="G29" s="419"/>
      <c r="H29" s="590" t="s">
        <v>273</v>
      </c>
      <c r="I29" s="591"/>
      <c r="J29" s="420">
        <v>0.05</v>
      </c>
      <c r="K29" s="19">
        <f>ROUND(+K26*J29,0)</f>
        <v>703768</v>
      </c>
      <c r="L29" s="4"/>
    </row>
    <row r="30" spans="2:12" ht="30" customHeight="1" thickBot="1">
      <c r="B30" s="3"/>
      <c r="C30" s="592" t="s">
        <v>15</v>
      </c>
      <c r="D30" s="593"/>
      <c r="E30" s="593"/>
      <c r="F30" s="593"/>
      <c r="G30" s="593"/>
      <c r="H30" s="593"/>
      <c r="I30" s="593"/>
      <c r="J30" s="594"/>
      <c r="K30" s="421">
        <f>SUM(K26:K29)</f>
        <v>18297959</v>
      </c>
      <c r="L30" s="4"/>
    </row>
    <row r="31" spans="2:12" ht="30" customHeight="1" thickBot="1">
      <c r="B31" s="3"/>
      <c r="C31" s="12"/>
      <c r="D31" s="13"/>
      <c r="E31" s="13"/>
      <c r="F31" s="13"/>
      <c r="G31" s="13"/>
      <c r="H31" s="13"/>
      <c r="I31" s="13"/>
      <c r="J31" s="13"/>
      <c r="K31" s="14"/>
      <c r="L31" s="4"/>
    </row>
    <row r="32" spans="2:12" ht="30" customHeight="1">
      <c r="B32" s="3"/>
      <c r="C32" s="15"/>
      <c r="D32" s="23"/>
      <c r="E32" s="23"/>
      <c r="F32" s="23"/>
      <c r="G32" s="24" t="s">
        <v>69</v>
      </c>
      <c r="H32" s="23" t="s">
        <v>73</v>
      </c>
      <c r="I32" s="17">
        <v>5</v>
      </c>
      <c r="J32" s="18">
        <v>2623891</v>
      </c>
      <c r="K32" s="20">
        <f>ROUND(J32*I32,0)</f>
        <v>13119455</v>
      </c>
      <c r="L32" s="4"/>
    </row>
    <row r="33" spans="2:12" ht="30" customHeight="1">
      <c r="B33" s="3"/>
      <c r="C33" s="417"/>
      <c r="D33" s="424"/>
      <c r="E33" s="424"/>
      <c r="F33" s="424"/>
      <c r="G33" s="419"/>
      <c r="H33" s="590" t="s">
        <v>161</v>
      </c>
      <c r="I33" s="591"/>
      <c r="J33" s="420">
        <v>0.23</v>
      </c>
      <c r="K33" s="19">
        <f>ROUND(+K32*J33,0)-1</f>
        <v>3017474</v>
      </c>
      <c r="L33" s="4"/>
    </row>
    <row r="34" spans="2:12" ht="30" customHeight="1">
      <c r="B34" s="3"/>
      <c r="C34" s="417"/>
      <c r="D34" s="424"/>
      <c r="E34" s="424"/>
      <c r="F34" s="424"/>
      <c r="G34" s="419"/>
      <c r="H34" s="590" t="s">
        <v>162</v>
      </c>
      <c r="I34" s="591"/>
      <c r="J34" s="420">
        <v>0.02</v>
      </c>
      <c r="K34" s="19">
        <f>ROUND(+K32*J34,0)-1</f>
        <v>262388</v>
      </c>
      <c r="L34" s="4"/>
    </row>
    <row r="35" spans="2:12" ht="30" customHeight="1">
      <c r="B35" s="3"/>
      <c r="C35" s="417"/>
      <c r="D35" s="424"/>
      <c r="E35" s="424"/>
      <c r="F35" s="424"/>
      <c r="G35" s="419"/>
      <c r="H35" s="590" t="s">
        <v>273</v>
      </c>
      <c r="I35" s="591"/>
      <c r="J35" s="420">
        <v>0.05</v>
      </c>
      <c r="K35" s="19">
        <f>ROUND(+K32*J35,0)-1</f>
        <v>655972</v>
      </c>
      <c r="L35" s="4"/>
    </row>
    <row r="36" spans="2:12" ht="30" customHeight="1" thickBot="1">
      <c r="B36" s="3"/>
      <c r="C36" s="592" t="s">
        <v>15</v>
      </c>
      <c r="D36" s="593"/>
      <c r="E36" s="593"/>
      <c r="F36" s="593"/>
      <c r="G36" s="593"/>
      <c r="H36" s="593"/>
      <c r="I36" s="593"/>
      <c r="J36" s="594"/>
      <c r="K36" s="421">
        <f>SUM(K32:K35)</f>
        <v>17055289</v>
      </c>
      <c r="L36" s="4"/>
    </row>
    <row r="37" spans="2:12" ht="30" customHeight="1" thickBot="1">
      <c r="B37" s="3"/>
      <c r="C37" s="12"/>
      <c r="D37" s="13"/>
      <c r="E37" s="13"/>
      <c r="F37" s="13"/>
      <c r="G37" s="13"/>
      <c r="H37" s="13"/>
      <c r="I37" s="13"/>
      <c r="J37" s="13"/>
      <c r="K37" s="14"/>
      <c r="L37" s="4"/>
    </row>
    <row r="38" spans="2:12" ht="30" customHeight="1">
      <c r="B38" s="3"/>
      <c r="C38" s="15"/>
      <c r="D38" s="23"/>
      <c r="E38" s="23"/>
      <c r="F38" s="23"/>
      <c r="G38" s="24" t="s">
        <v>70</v>
      </c>
      <c r="H38" s="23" t="s">
        <v>74</v>
      </c>
      <c r="I38" s="17">
        <v>1</v>
      </c>
      <c r="J38" s="18">
        <v>19400000</v>
      </c>
      <c r="K38" s="20">
        <f>ROUND(J38*I38,0)</f>
        <v>19400000</v>
      </c>
      <c r="L38" s="4"/>
    </row>
    <row r="39" spans="2:12" ht="30" customHeight="1">
      <c r="B39" s="3"/>
      <c r="C39" s="417"/>
      <c r="D39" s="424"/>
      <c r="E39" s="424"/>
      <c r="F39" s="424"/>
      <c r="G39" s="419"/>
      <c r="H39" s="590" t="s">
        <v>161</v>
      </c>
      <c r="I39" s="591"/>
      <c r="J39" s="420">
        <v>0.23</v>
      </c>
      <c r="K39" s="19">
        <f>ROUND(+K38*J39,0)</f>
        <v>4462000</v>
      </c>
      <c r="L39" s="4"/>
    </row>
    <row r="40" spans="2:12" ht="30" customHeight="1">
      <c r="B40" s="3"/>
      <c r="C40" s="417"/>
      <c r="D40" s="424"/>
      <c r="E40" s="424"/>
      <c r="F40" s="424"/>
      <c r="G40" s="419"/>
      <c r="H40" s="590" t="s">
        <v>162</v>
      </c>
      <c r="I40" s="591"/>
      <c r="J40" s="420">
        <v>0.02</v>
      </c>
      <c r="K40" s="19">
        <f>ROUND(+K38*J40,0)</f>
        <v>388000</v>
      </c>
      <c r="L40" s="4"/>
    </row>
    <row r="41" spans="2:12" ht="30" customHeight="1">
      <c r="B41" s="3"/>
      <c r="C41" s="417"/>
      <c r="D41" s="424"/>
      <c r="E41" s="424"/>
      <c r="F41" s="424"/>
      <c r="G41" s="419"/>
      <c r="H41" s="590" t="s">
        <v>273</v>
      </c>
      <c r="I41" s="591"/>
      <c r="J41" s="420">
        <v>0.05</v>
      </c>
      <c r="K41" s="19">
        <f>ROUND(+K38*J41,0)</f>
        <v>970000</v>
      </c>
      <c r="L41" s="4"/>
    </row>
    <row r="42" spans="2:12" ht="30" customHeight="1" thickBot="1">
      <c r="B42" s="3"/>
      <c r="C42" s="592" t="s">
        <v>15</v>
      </c>
      <c r="D42" s="593"/>
      <c r="E42" s="593"/>
      <c r="F42" s="593"/>
      <c r="G42" s="593"/>
      <c r="H42" s="593"/>
      <c r="I42" s="593"/>
      <c r="J42" s="594"/>
      <c r="K42" s="421">
        <f>SUM(K38:K41)</f>
        <v>25220000</v>
      </c>
      <c r="L42" s="4"/>
    </row>
    <row r="43" spans="2:12" s="25" customFormat="1" ht="30" customHeight="1" thickBot="1">
      <c r="B43" s="26"/>
      <c r="C43" s="557" t="s">
        <v>16</v>
      </c>
      <c r="D43" s="558"/>
      <c r="E43" s="558"/>
      <c r="F43" s="558"/>
      <c r="G43" s="558"/>
      <c r="H43" s="558"/>
      <c r="I43" s="558"/>
      <c r="J43" s="559"/>
      <c r="K43" s="27">
        <f>+K18+K24+K30+K36+K42</f>
        <v>246555323</v>
      </c>
      <c r="L43" s="28"/>
    </row>
    <row r="44" spans="2:12" s="25" customFormat="1" ht="15" thickBot="1">
      <c r="B44" s="26"/>
      <c r="C44" s="29"/>
      <c r="D44" s="29"/>
      <c r="E44" s="29"/>
      <c r="F44" s="29"/>
      <c r="G44" s="29"/>
      <c r="H44" s="29"/>
      <c r="I44" s="29"/>
      <c r="J44" s="29"/>
      <c r="K44" s="30"/>
      <c r="L44" s="28"/>
    </row>
    <row r="45" spans="2:12" s="25" customFormat="1" ht="30" customHeight="1" thickBot="1">
      <c r="B45" s="26"/>
      <c r="C45" s="31"/>
      <c r="D45" s="32"/>
      <c r="E45" s="31"/>
      <c r="F45" s="31"/>
      <c r="G45" s="564" t="s">
        <v>75</v>
      </c>
      <c r="H45" s="565"/>
      <c r="I45" s="566"/>
      <c r="J45" s="33"/>
      <c r="K45" s="34">
        <v>707900</v>
      </c>
      <c r="L45" s="28"/>
    </row>
    <row r="46" spans="2:12" s="25" customFormat="1" ht="30" customHeight="1" thickBot="1">
      <c r="B46" s="26"/>
      <c r="C46" s="31"/>
      <c r="D46" s="32"/>
      <c r="E46" s="31"/>
      <c r="F46" s="31"/>
      <c r="G46" s="35" t="s">
        <v>17</v>
      </c>
      <c r="H46" s="36"/>
      <c r="I46" s="37"/>
      <c r="J46" s="38"/>
      <c r="K46" s="366">
        <f>+K43+K45</f>
        <v>247263223</v>
      </c>
      <c r="L46" s="28"/>
    </row>
    <row r="47" spans="2:12" s="25" customFormat="1" ht="15" thickBot="1">
      <c r="B47" s="26"/>
      <c r="C47" s="31"/>
      <c r="D47" s="32"/>
      <c r="E47" s="32"/>
      <c r="F47" s="32"/>
      <c r="G47" s="31"/>
      <c r="H47" s="31"/>
      <c r="I47" s="39"/>
      <c r="J47" s="40"/>
      <c r="K47" s="41"/>
      <c r="L47" s="28"/>
    </row>
    <row r="48" spans="2:12" s="25" customFormat="1">
      <c r="B48" s="26"/>
      <c r="C48" s="42"/>
      <c r="D48" s="562"/>
      <c r="E48" s="562"/>
      <c r="F48" s="562"/>
      <c r="G48" s="562"/>
      <c r="H48" s="562"/>
      <c r="I48" s="562"/>
      <c r="J48" s="562"/>
      <c r="K48" s="563"/>
      <c r="L48" s="43"/>
    </row>
    <row r="49" spans="2:12" s="25" customFormat="1" ht="46.5" customHeight="1">
      <c r="B49" s="26"/>
      <c r="C49" s="552" t="s">
        <v>18</v>
      </c>
      <c r="D49" s="553"/>
      <c r="E49" s="553"/>
      <c r="F49" s="553"/>
      <c r="G49" s="553"/>
      <c r="H49" s="560" t="s">
        <v>8</v>
      </c>
      <c r="I49" s="560"/>
      <c r="J49" s="560"/>
      <c r="K49" s="44" t="s">
        <v>19</v>
      </c>
      <c r="L49" s="45"/>
    </row>
    <row r="50" spans="2:12" s="25" customFormat="1" ht="32.25" customHeight="1">
      <c r="B50" s="26"/>
      <c r="C50" s="552" t="s">
        <v>20</v>
      </c>
      <c r="D50" s="553"/>
      <c r="E50" s="553"/>
      <c r="F50" s="553"/>
      <c r="G50" s="553"/>
      <c r="H50" s="561" t="s">
        <v>21</v>
      </c>
      <c r="I50" s="561"/>
      <c r="J50" s="46" t="s">
        <v>22</v>
      </c>
      <c r="K50" s="47">
        <v>0.23</v>
      </c>
      <c r="L50" s="45"/>
    </row>
    <row r="51" spans="2:12" s="25" customFormat="1" ht="30" customHeight="1">
      <c r="B51" s="26"/>
      <c r="C51" s="552" t="s">
        <v>23</v>
      </c>
      <c r="D51" s="553"/>
      <c r="E51" s="553"/>
      <c r="F51" s="553"/>
      <c r="G51" s="553"/>
      <c r="H51" s="578" t="s">
        <v>24</v>
      </c>
      <c r="I51" s="579"/>
      <c r="J51" s="46" t="s">
        <v>25</v>
      </c>
      <c r="K51" s="47">
        <v>0.02</v>
      </c>
      <c r="L51" s="45"/>
    </row>
    <row r="52" spans="2:12" s="25" customFormat="1" ht="30" customHeight="1">
      <c r="B52" s="26"/>
      <c r="C52" s="581" t="s">
        <v>351</v>
      </c>
      <c r="D52" s="582"/>
      <c r="E52" s="582"/>
      <c r="F52" s="582"/>
      <c r="G52" s="583"/>
      <c r="H52" s="580" t="s">
        <v>26</v>
      </c>
      <c r="I52" s="561"/>
      <c r="J52" s="46" t="s">
        <v>27</v>
      </c>
      <c r="K52" s="47">
        <v>0.05</v>
      </c>
      <c r="L52" s="28"/>
    </row>
    <row r="53" spans="2:12" ht="39" customHeight="1">
      <c r="B53" s="3"/>
      <c r="C53" s="584"/>
      <c r="D53" s="585"/>
      <c r="E53" s="585"/>
      <c r="F53" s="585"/>
      <c r="G53" s="586"/>
      <c r="H53" s="561" t="s">
        <v>28</v>
      </c>
      <c r="I53" s="561"/>
      <c r="J53" s="46" t="s">
        <v>29</v>
      </c>
      <c r="K53" s="47">
        <v>0.3</v>
      </c>
      <c r="L53" s="4"/>
    </row>
    <row r="54" spans="2:12" ht="47.25" customHeight="1" thickBot="1">
      <c r="B54" s="3"/>
      <c r="C54" s="587"/>
      <c r="D54" s="588"/>
      <c r="E54" s="588"/>
      <c r="F54" s="588"/>
      <c r="G54" s="589"/>
      <c r="H54" s="576"/>
      <c r="I54" s="576"/>
      <c r="J54" s="576"/>
      <c r="K54" s="577"/>
      <c r="L54" s="4"/>
    </row>
    <row r="55" spans="2:12" ht="15" thickBot="1">
      <c r="B55" s="48"/>
      <c r="C55" s="49"/>
      <c r="D55" s="49"/>
      <c r="E55" s="50"/>
      <c r="F55" s="49"/>
      <c r="G55" s="51"/>
      <c r="H55" s="49"/>
      <c r="I55" s="49"/>
      <c r="J55" s="49"/>
      <c r="K55" s="49"/>
      <c r="L55" s="52"/>
    </row>
    <row r="56" spans="2:12" ht="15" thickTop="1"/>
  </sheetData>
  <mergeCells count="49">
    <mergeCell ref="C36:J36"/>
    <mergeCell ref="H39:I39"/>
    <mergeCell ref="H40:I40"/>
    <mergeCell ref="H41:I41"/>
    <mergeCell ref="C42:J42"/>
    <mergeCell ref="H29:I29"/>
    <mergeCell ref="C30:J30"/>
    <mergeCell ref="H33:I33"/>
    <mergeCell ref="H34:I34"/>
    <mergeCell ref="H35:I35"/>
    <mergeCell ref="H22:I22"/>
    <mergeCell ref="H23:I23"/>
    <mergeCell ref="C24:J24"/>
    <mergeCell ref="H27:I27"/>
    <mergeCell ref="H28:I28"/>
    <mergeCell ref="H15:I15"/>
    <mergeCell ref="H16:I16"/>
    <mergeCell ref="H17:I17"/>
    <mergeCell ref="C18:J18"/>
    <mergeCell ref="H21:I21"/>
    <mergeCell ref="H54:K54"/>
    <mergeCell ref="C51:G51"/>
    <mergeCell ref="H51:I51"/>
    <mergeCell ref="H52:I52"/>
    <mergeCell ref="H53:I53"/>
    <mergeCell ref="C52:G54"/>
    <mergeCell ref="C50:G50"/>
    <mergeCell ref="C10:K10"/>
    <mergeCell ref="C43:J43"/>
    <mergeCell ref="C49:G49"/>
    <mergeCell ref="H49:J49"/>
    <mergeCell ref="H50:I50"/>
    <mergeCell ref="D48:K48"/>
    <mergeCell ref="G45:I45"/>
    <mergeCell ref="I11:I12"/>
    <mergeCell ref="J11:J12"/>
    <mergeCell ref="K11:K12"/>
    <mergeCell ref="C11:C12"/>
    <mergeCell ref="D11:D12"/>
    <mergeCell ref="G11:G12"/>
    <mergeCell ref="H11:H12"/>
    <mergeCell ref="E11:F11"/>
    <mergeCell ref="C7:K8"/>
    <mergeCell ref="C9:K9"/>
    <mergeCell ref="B1:H1"/>
    <mergeCell ref="B2:E2"/>
    <mergeCell ref="B4:L4"/>
    <mergeCell ref="C5:K5"/>
    <mergeCell ref="C6:K6"/>
  </mergeCells>
  <pageMargins left="0.11811023622047245" right="0.11811023622047245" top="0.15748031496062992" bottom="0.15748031496062992" header="0.31496062992125984" footer="0.31496062992125984"/>
  <pageSetup scale="44"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Q104"/>
  <sheetViews>
    <sheetView showGridLines="0" view="pageBreakPreview" topLeftCell="A7" zoomScale="80" zoomScaleNormal="80" zoomScaleSheetLayoutView="80" zoomScalePageLayoutView="85" workbookViewId="0">
      <selection activeCell="O60" sqref="O60"/>
    </sheetView>
  </sheetViews>
  <sheetFormatPr baseColWidth="10" defaultColWidth="11.42578125" defaultRowHeight="16.5"/>
  <cols>
    <col min="1" max="2" width="3.28515625" style="55" customWidth="1"/>
    <col min="3" max="3" width="14.7109375" style="55" customWidth="1"/>
    <col min="4" max="4" width="13" style="55" customWidth="1"/>
    <col min="5" max="9" width="11.42578125" style="55"/>
    <col min="10" max="10" width="12.7109375" style="55" bestFit="1" customWidth="1"/>
    <col min="11" max="11" width="11.42578125" style="55"/>
    <col min="12" max="12" width="14" style="55" customWidth="1"/>
    <col min="13" max="14" width="10" style="55" customWidth="1"/>
    <col min="15" max="15" width="20.7109375" style="55" customWidth="1"/>
    <col min="16" max="17" width="3.28515625" style="55" customWidth="1"/>
    <col min="18" max="16384" width="11.42578125" style="53"/>
  </cols>
  <sheetData>
    <row r="1" spans="2:16">
      <c r="B1" s="611" t="s">
        <v>30</v>
      </c>
      <c r="C1" s="611"/>
      <c r="D1" s="611"/>
      <c r="E1" s="611"/>
      <c r="F1" s="611"/>
      <c r="G1" s="611"/>
      <c r="H1" s="611"/>
      <c r="I1" s="611"/>
      <c r="J1" s="611"/>
      <c r="K1" s="611"/>
      <c r="L1" s="611"/>
    </row>
    <row r="2" spans="2:16">
      <c r="B2" s="611" t="s">
        <v>0</v>
      </c>
      <c r="C2" s="611"/>
      <c r="D2" s="611"/>
      <c r="E2" s="611"/>
    </row>
    <row r="3" spans="2:16" ht="17.25" thickBot="1"/>
    <row r="4" spans="2:16" ht="11.25" customHeight="1" thickTop="1" thickBot="1">
      <c r="B4" s="612"/>
      <c r="C4" s="613"/>
      <c r="D4" s="613"/>
      <c r="E4" s="613"/>
      <c r="F4" s="613"/>
      <c r="G4" s="613"/>
      <c r="H4" s="613"/>
      <c r="I4" s="613"/>
      <c r="J4" s="613"/>
      <c r="K4" s="613"/>
      <c r="L4" s="613"/>
      <c r="M4" s="613"/>
      <c r="N4" s="613"/>
      <c r="O4" s="613"/>
      <c r="P4" s="614"/>
    </row>
    <row r="5" spans="2:16" ht="36.75" customHeight="1" thickBot="1">
      <c r="B5" s="56"/>
      <c r="C5" s="667" t="s">
        <v>31</v>
      </c>
      <c r="D5" s="668"/>
      <c r="E5" s="668"/>
      <c r="F5" s="668"/>
      <c r="G5" s="668"/>
      <c r="H5" s="668"/>
      <c r="I5" s="668"/>
      <c r="J5" s="668"/>
      <c r="K5" s="668"/>
      <c r="L5" s="668"/>
      <c r="M5" s="668"/>
      <c r="N5" s="668"/>
      <c r="O5" s="669"/>
      <c r="P5" s="57"/>
    </row>
    <row r="6" spans="2:16" ht="17.25" thickBot="1">
      <c r="B6" s="56"/>
      <c r="P6" s="57"/>
    </row>
    <row r="7" spans="2:16">
      <c r="B7" s="56"/>
      <c r="C7" s="676"/>
      <c r="D7" s="704" t="s">
        <v>76</v>
      </c>
      <c r="E7" s="705"/>
      <c r="F7" s="705"/>
      <c r="G7" s="705"/>
      <c r="H7" s="705"/>
      <c r="I7" s="705"/>
      <c r="J7" s="705"/>
      <c r="K7" s="706"/>
      <c r="L7" s="687"/>
      <c r="M7" s="688"/>
      <c r="N7" s="688"/>
      <c r="O7" s="689"/>
      <c r="P7" s="57"/>
    </row>
    <row r="8" spans="2:16">
      <c r="B8" s="56"/>
      <c r="C8" s="677"/>
      <c r="D8" s="707"/>
      <c r="E8" s="708"/>
      <c r="F8" s="708"/>
      <c r="G8" s="708"/>
      <c r="H8" s="708"/>
      <c r="I8" s="708"/>
      <c r="J8" s="708"/>
      <c r="K8" s="709"/>
      <c r="L8" s="690"/>
      <c r="M8" s="691"/>
      <c r="N8" s="691"/>
      <c r="O8" s="692"/>
      <c r="P8" s="57"/>
    </row>
    <row r="9" spans="2:16">
      <c r="B9" s="56"/>
      <c r="C9" s="677"/>
      <c r="D9" s="707" t="s">
        <v>33</v>
      </c>
      <c r="E9" s="708"/>
      <c r="F9" s="708"/>
      <c r="G9" s="708"/>
      <c r="H9" s="708"/>
      <c r="I9" s="708"/>
      <c r="J9" s="708"/>
      <c r="K9" s="709"/>
      <c r="L9" s="679" t="s">
        <v>32</v>
      </c>
      <c r="M9" s="693"/>
      <c r="N9" s="694"/>
      <c r="O9" s="695"/>
      <c r="P9" s="57"/>
    </row>
    <row r="10" spans="2:16">
      <c r="B10" s="56"/>
      <c r="C10" s="677"/>
      <c r="D10" s="707"/>
      <c r="E10" s="708"/>
      <c r="F10" s="708"/>
      <c r="G10" s="708"/>
      <c r="H10" s="708"/>
      <c r="I10" s="708"/>
      <c r="J10" s="708"/>
      <c r="K10" s="709"/>
      <c r="L10" s="680"/>
      <c r="M10" s="696"/>
      <c r="N10" s="697"/>
      <c r="O10" s="698"/>
      <c r="P10" s="57"/>
    </row>
    <row r="11" spans="2:16" ht="12.75" customHeight="1">
      <c r="B11" s="56"/>
      <c r="C11" s="677"/>
      <c r="D11" s="670" t="s">
        <v>36</v>
      </c>
      <c r="E11" s="671"/>
      <c r="F11" s="671"/>
      <c r="G11" s="671"/>
      <c r="H11" s="671"/>
      <c r="I11" s="671"/>
      <c r="J11" s="671"/>
      <c r="K11" s="672"/>
      <c r="L11" s="679" t="s">
        <v>34</v>
      </c>
      <c r="M11" s="679">
        <v>1</v>
      </c>
      <c r="N11" s="679" t="s">
        <v>35</v>
      </c>
      <c r="O11" s="711">
        <v>1</v>
      </c>
      <c r="P11" s="57"/>
    </row>
    <row r="12" spans="2:16" ht="17.25" thickBot="1">
      <c r="B12" s="56"/>
      <c r="C12" s="678"/>
      <c r="D12" s="673"/>
      <c r="E12" s="674"/>
      <c r="F12" s="674"/>
      <c r="G12" s="674"/>
      <c r="H12" s="674"/>
      <c r="I12" s="674"/>
      <c r="J12" s="674"/>
      <c r="K12" s="675"/>
      <c r="L12" s="710"/>
      <c r="M12" s="710"/>
      <c r="N12" s="710"/>
      <c r="O12" s="712"/>
      <c r="P12" s="57"/>
    </row>
    <row r="13" spans="2:16" ht="10.5" customHeight="1" thickBot="1">
      <c r="B13" s="56"/>
      <c r="C13" s="63"/>
      <c r="D13" s="64"/>
      <c r="E13" s="64"/>
      <c r="F13" s="64"/>
      <c r="G13" s="64"/>
      <c r="H13" s="64"/>
      <c r="I13" s="64"/>
      <c r="J13" s="64"/>
      <c r="K13" s="64"/>
      <c r="L13" s="64"/>
      <c r="M13" s="414"/>
      <c r="N13" s="414"/>
      <c r="O13" s="415"/>
      <c r="P13" s="57"/>
    </row>
    <row r="14" spans="2:16">
      <c r="B14" s="56"/>
      <c r="C14" s="58"/>
      <c r="D14" s="59"/>
      <c r="E14" s="59"/>
      <c r="F14" s="59"/>
      <c r="G14" s="59"/>
      <c r="H14" s="59"/>
      <c r="I14" s="59"/>
      <c r="J14" s="59"/>
      <c r="K14" s="59"/>
      <c r="L14" s="60" t="s">
        <v>37</v>
      </c>
      <c r="M14" s="61" t="s">
        <v>38</v>
      </c>
      <c r="N14" s="61" t="s">
        <v>39</v>
      </c>
      <c r="O14" s="62" t="s">
        <v>40</v>
      </c>
      <c r="P14" s="57"/>
    </row>
    <row r="15" spans="2:16">
      <c r="B15" s="56"/>
      <c r="C15" s="713" t="s">
        <v>41</v>
      </c>
      <c r="D15" s="708"/>
      <c r="E15" s="708"/>
      <c r="F15" s="708"/>
      <c r="G15" s="64"/>
      <c r="H15" s="708" t="s">
        <v>42</v>
      </c>
      <c r="I15" s="708"/>
      <c r="J15" s="708"/>
      <c r="K15" s="64"/>
      <c r="L15" s="65"/>
      <c r="M15" s="66"/>
      <c r="N15" s="66"/>
      <c r="O15" s="67"/>
      <c r="P15" s="57"/>
    </row>
    <row r="16" spans="2:16" ht="18" customHeight="1">
      <c r="B16" s="56"/>
      <c r="C16" s="713"/>
      <c r="D16" s="708"/>
      <c r="E16" s="708"/>
      <c r="F16" s="708"/>
      <c r="G16" s="64"/>
      <c r="H16" s="708"/>
      <c r="I16" s="708"/>
      <c r="J16" s="708"/>
      <c r="K16" s="64"/>
      <c r="L16" s="65"/>
      <c r="O16" s="68"/>
      <c r="P16" s="57"/>
    </row>
    <row r="17" spans="2:16" ht="17.25" thickBot="1">
      <c r="B17" s="56"/>
      <c r="C17" s="70"/>
      <c r="D17" s="71"/>
      <c r="E17" s="71"/>
      <c r="F17" s="71"/>
      <c r="G17" s="71"/>
      <c r="H17" s="71"/>
      <c r="I17" s="71"/>
      <c r="J17" s="71"/>
      <c r="K17" s="71"/>
      <c r="L17" s="71"/>
      <c r="M17" s="71"/>
      <c r="N17" s="71"/>
      <c r="O17" s="72"/>
      <c r="P17" s="57"/>
    </row>
    <row r="18" spans="2:16" ht="9" customHeight="1" thickBot="1">
      <c r="B18" s="56"/>
      <c r="C18" s="73"/>
      <c r="D18" s="74"/>
      <c r="E18" s="74"/>
      <c r="F18" s="74"/>
      <c r="G18" s="74"/>
      <c r="H18" s="74"/>
      <c r="K18" s="74"/>
      <c r="L18" s="74"/>
      <c r="M18" s="74"/>
      <c r="N18" s="74"/>
      <c r="O18" s="75"/>
      <c r="P18" s="57"/>
    </row>
    <row r="19" spans="2:16" ht="23.25" customHeight="1" thickBot="1">
      <c r="B19" s="56"/>
      <c r="C19" s="701" t="s">
        <v>43</v>
      </c>
      <c r="D19" s="702"/>
      <c r="E19" s="702"/>
      <c r="F19" s="702"/>
      <c r="G19" s="702"/>
      <c r="H19" s="702"/>
      <c r="I19" s="702"/>
      <c r="J19" s="702"/>
      <c r="K19" s="702"/>
      <c r="L19" s="702"/>
      <c r="M19" s="702"/>
      <c r="N19" s="702"/>
      <c r="O19" s="703"/>
      <c r="P19" s="57"/>
    </row>
    <row r="20" spans="2:16">
      <c r="B20" s="56"/>
      <c r="C20" s="94" t="s">
        <v>44</v>
      </c>
      <c r="D20" s="684" t="s">
        <v>45</v>
      </c>
      <c r="E20" s="685"/>
      <c r="F20" s="685"/>
      <c r="G20" s="685"/>
      <c r="H20" s="685"/>
      <c r="I20" s="685"/>
      <c r="J20" s="685"/>
      <c r="K20" s="685"/>
      <c r="L20" s="686"/>
      <c r="M20" s="699" t="s">
        <v>46</v>
      </c>
      <c r="N20" s="700"/>
      <c r="O20" s="94" t="s">
        <v>10</v>
      </c>
      <c r="P20" s="57"/>
    </row>
    <row r="21" spans="2:16" ht="17.25" thickBot="1">
      <c r="B21" s="56"/>
      <c r="C21" s="95"/>
      <c r="D21" s="654"/>
      <c r="E21" s="655"/>
      <c r="F21" s="655"/>
      <c r="G21" s="655"/>
      <c r="H21" s="655"/>
      <c r="I21" s="655"/>
      <c r="J21" s="655"/>
      <c r="K21" s="655"/>
      <c r="L21" s="656"/>
      <c r="M21" s="654"/>
      <c r="N21" s="656"/>
      <c r="O21" s="96"/>
      <c r="P21" s="57"/>
    </row>
    <row r="22" spans="2:16">
      <c r="B22" s="56"/>
      <c r="C22" s="595" t="s">
        <v>81</v>
      </c>
      <c r="D22" s="596"/>
      <c r="E22" s="596"/>
      <c r="F22" s="596"/>
      <c r="G22" s="596"/>
      <c r="H22" s="596"/>
      <c r="I22" s="596"/>
      <c r="J22" s="596"/>
      <c r="K22" s="596"/>
      <c r="L22" s="596"/>
      <c r="M22" s="596"/>
      <c r="N22" s="596"/>
      <c r="O22" s="597"/>
      <c r="P22" s="57"/>
    </row>
    <row r="23" spans="2:16" ht="17.25" thickBot="1">
      <c r="B23" s="56"/>
      <c r="C23" s="598"/>
      <c r="D23" s="599"/>
      <c r="E23" s="599"/>
      <c r="F23" s="599"/>
      <c r="G23" s="599"/>
      <c r="H23" s="599"/>
      <c r="I23" s="599"/>
      <c r="J23" s="599"/>
      <c r="K23" s="599"/>
      <c r="L23" s="599"/>
      <c r="M23" s="599"/>
      <c r="N23" s="599"/>
      <c r="O23" s="600"/>
      <c r="P23" s="57"/>
    </row>
    <row r="24" spans="2:16" ht="21" customHeight="1" thickBot="1">
      <c r="B24" s="56"/>
      <c r="C24" s="637" t="s">
        <v>45</v>
      </c>
      <c r="D24" s="638"/>
      <c r="E24" s="638"/>
      <c r="F24" s="638"/>
      <c r="G24" s="638"/>
      <c r="H24" s="638"/>
      <c r="I24" s="635"/>
      <c r="J24" s="634" t="s">
        <v>46</v>
      </c>
      <c r="K24" s="635"/>
      <c r="L24" s="102" t="s">
        <v>10</v>
      </c>
      <c r="M24" s="634" t="s">
        <v>82</v>
      </c>
      <c r="N24" s="635"/>
      <c r="O24" s="103" t="s">
        <v>83</v>
      </c>
      <c r="P24" s="57"/>
    </row>
    <row r="25" spans="2:16" ht="17.25" thickBot="1">
      <c r="B25" s="56"/>
      <c r="C25" s="657" t="s">
        <v>66</v>
      </c>
      <c r="D25" s="658"/>
      <c r="E25" s="658"/>
      <c r="F25" s="658"/>
      <c r="G25" s="658"/>
      <c r="H25" s="658"/>
      <c r="I25" s="659"/>
      <c r="J25" s="665" t="s">
        <v>84</v>
      </c>
      <c r="K25" s="666"/>
      <c r="L25" s="100">
        <v>2</v>
      </c>
      <c r="M25" s="652">
        <f>+'Ppto Oficial'!J14</f>
        <v>47430600</v>
      </c>
      <c r="N25" s="653"/>
      <c r="O25" s="101">
        <f>+L25*M25</f>
        <v>94861200</v>
      </c>
      <c r="P25" s="57"/>
    </row>
    <row r="26" spans="2:16" ht="22.5" customHeight="1" thickBot="1">
      <c r="B26" s="56"/>
      <c r="C26" s="608" t="s">
        <v>48</v>
      </c>
      <c r="D26" s="609"/>
      <c r="E26" s="609"/>
      <c r="F26" s="609"/>
      <c r="G26" s="609"/>
      <c r="H26" s="609"/>
      <c r="I26" s="609"/>
      <c r="J26" s="609"/>
      <c r="K26" s="609"/>
      <c r="L26" s="639"/>
      <c r="M26" s="609"/>
      <c r="N26" s="610"/>
      <c r="O26" s="97">
        <f>SUM(O25:O25)</f>
        <v>94861200</v>
      </c>
      <c r="P26" s="57"/>
    </row>
    <row r="27" spans="2:16" ht="17.25" thickBot="1">
      <c r="B27" s="56"/>
      <c r="C27" s="406"/>
      <c r="D27" s="82"/>
      <c r="E27" s="82"/>
      <c r="F27" s="82"/>
      <c r="G27" s="82"/>
      <c r="H27" s="82"/>
      <c r="I27" s="631" t="s">
        <v>44</v>
      </c>
      <c r="J27" s="632"/>
      <c r="K27" s="633"/>
      <c r="L27" s="102" t="s">
        <v>272</v>
      </c>
      <c r="M27" s="634" t="s">
        <v>71</v>
      </c>
      <c r="N27" s="635"/>
      <c r="O27" s="102" t="s">
        <v>274</v>
      </c>
      <c r="P27" s="57"/>
    </row>
    <row r="28" spans="2:16">
      <c r="B28" s="56"/>
      <c r="C28" s="406"/>
      <c r="D28" s="82"/>
      <c r="E28" s="82"/>
      <c r="F28" s="82"/>
      <c r="G28" s="82"/>
      <c r="H28" s="82"/>
      <c r="I28" s="636" t="s">
        <v>161</v>
      </c>
      <c r="J28" s="636"/>
      <c r="K28" s="636"/>
      <c r="L28" s="408">
        <v>0.23</v>
      </c>
      <c r="M28" s="629">
        <v>2</v>
      </c>
      <c r="N28" s="630">
        <v>2</v>
      </c>
      <c r="O28" s="101">
        <f>ROUND(+O26*L28,0)</f>
        <v>21818076</v>
      </c>
      <c r="P28" s="57"/>
    </row>
    <row r="29" spans="2:16">
      <c r="B29" s="56"/>
      <c r="C29" s="406"/>
      <c r="D29" s="82"/>
      <c r="E29" s="82"/>
      <c r="F29" s="82"/>
      <c r="G29" s="82"/>
      <c r="H29" s="82"/>
      <c r="I29" s="636" t="s">
        <v>162</v>
      </c>
      <c r="J29" s="636"/>
      <c r="K29" s="636"/>
      <c r="L29" s="408">
        <v>0.02</v>
      </c>
      <c r="M29" s="629">
        <v>2</v>
      </c>
      <c r="N29" s="630"/>
      <c r="O29" s="101">
        <f>ROUND(+O26*L29,0)</f>
        <v>1897224</v>
      </c>
      <c r="P29" s="57"/>
    </row>
    <row r="30" spans="2:16" ht="17.25" thickBot="1">
      <c r="B30" s="56"/>
      <c r="C30" s="406"/>
      <c r="D30" s="82"/>
      <c r="E30" s="82"/>
      <c r="F30" s="82"/>
      <c r="G30" s="82"/>
      <c r="H30" s="82"/>
      <c r="I30" s="636" t="s">
        <v>273</v>
      </c>
      <c r="J30" s="636"/>
      <c r="K30" s="636"/>
      <c r="L30" s="408">
        <v>0.05</v>
      </c>
      <c r="M30" s="629">
        <v>2</v>
      </c>
      <c r="N30" s="630">
        <v>2</v>
      </c>
      <c r="O30" s="101">
        <f>ROUND(+O26*L30,0)</f>
        <v>4743060</v>
      </c>
      <c r="P30" s="57"/>
    </row>
    <row r="31" spans="2:16" ht="22.5" customHeight="1" thickBot="1">
      <c r="B31" s="56"/>
      <c r="C31" s="608" t="s">
        <v>275</v>
      </c>
      <c r="D31" s="609"/>
      <c r="E31" s="609"/>
      <c r="F31" s="609"/>
      <c r="G31" s="609"/>
      <c r="H31" s="609"/>
      <c r="I31" s="609"/>
      <c r="J31" s="609"/>
      <c r="K31" s="609"/>
      <c r="L31" s="609"/>
      <c r="M31" s="609"/>
      <c r="N31" s="610"/>
      <c r="O31" s="97">
        <f>+O26+O28+O29+O30</f>
        <v>123319560</v>
      </c>
      <c r="P31" s="57"/>
    </row>
    <row r="32" spans="2:16">
      <c r="B32" s="56"/>
      <c r="C32" s="595" t="s">
        <v>276</v>
      </c>
      <c r="D32" s="596"/>
      <c r="E32" s="596"/>
      <c r="F32" s="596"/>
      <c r="G32" s="596"/>
      <c r="H32" s="596"/>
      <c r="I32" s="596"/>
      <c r="J32" s="596"/>
      <c r="K32" s="596"/>
      <c r="L32" s="596"/>
      <c r="M32" s="596"/>
      <c r="N32" s="596"/>
      <c r="O32" s="597"/>
      <c r="P32" s="57"/>
    </row>
    <row r="33" spans="2:16" ht="17.25" thickBot="1">
      <c r="B33" s="56"/>
      <c r="C33" s="601"/>
      <c r="D33" s="602"/>
      <c r="E33" s="602"/>
      <c r="F33" s="602"/>
      <c r="G33" s="602"/>
      <c r="H33" s="602"/>
      <c r="I33" s="602"/>
      <c r="J33" s="602"/>
      <c r="K33" s="602"/>
      <c r="L33" s="602"/>
      <c r="M33" s="602"/>
      <c r="N33" s="602"/>
      <c r="O33" s="603"/>
      <c r="P33" s="57"/>
    </row>
    <row r="34" spans="2:16" ht="27" customHeight="1" thickBot="1">
      <c r="B34" s="56"/>
      <c r="C34" s="637" t="s">
        <v>45</v>
      </c>
      <c r="D34" s="638"/>
      <c r="E34" s="638"/>
      <c r="F34" s="638"/>
      <c r="G34" s="638"/>
      <c r="H34" s="638"/>
      <c r="I34" s="638"/>
      <c r="J34" s="635"/>
      <c r="K34" s="104" t="s">
        <v>46</v>
      </c>
      <c r="L34" s="102" t="s">
        <v>10</v>
      </c>
      <c r="M34" s="634" t="s">
        <v>49</v>
      </c>
      <c r="N34" s="635"/>
      <c r="O34" s="103" t="s">
        <v>83</v>
      </c>
      <c r="P34" s="57"/>
    </row>
    <row r="35" spans="2:16" ht="17.25" thickBot="1">
      <c r="B35" s="56"/>
      <c r="C35" s="649" t="s">
        <v>86</v>
      </c>
      <c r="D35" s="650"/>
      <c r="E35" s="650"/>
      <c r="F35" s="650"/>
      <c r="G35" s="650"/>
      <c r="H35" s="650"/>
      <c r="I35" s="650"/>
      <c r="J35" s="651"/>
      <c r="K35" s="69" t="s">
        <v>72</v>
      </c>
      <c r="L35" s="100">
        <f>+'Ppto Oficial'!I20</f>
        <v>6</v>
      </c>
      <c r="M35" s="652">
        <f>+'Ppto Oficial'!J20</f>
        <v>8033656</v>
      </c>
      <c r="N35" s="653"/>
      <c r="O35" s="101">
        <f>ROUND(+L35*M35,0)</f>
        <v>48201936</v>
      </c>
      <c r="P35" s="57"/>
    </row>
    <row r="36" spans="2:16" ht="22.5" customHeight="1" thickBot="1">
      <c r="B36" s="56"/>
      <c r="C36" s="608" t="s">
        <v>48</v>
      </c>
      <c r="D36" s="609"/>
      <c r="E36" s="609"/>
      <c r="F36" s="609"/>
      <c r="G36" s="609"/>
      <c r="H36" s="609"/>
      <c r="I36" s="609"/>
      <c r="J36" s="609"/>
      <c r="K36" s="609"/>
      <c r="L36" s="639"/>
      <c r="M36" s="609"/>
      <c r="N36" s="610"/>
      <c r="O36" s="97">
        <f>SUM(O35:O35)</f>
        <v>48201936</v>
      </c>
      <c r="P36" s="57"/>
    </row>
    <row r="37" spans="2:16" ht="17.25" thickBot="1">
      <c r="B37" s="56"/>
      <c r="C37" s="407"/>
      <c r="D37" s="86"/>
      <c r="E37" s="86"/>
      <c r="F37" s="86"/>
      <c r="G37" s="86"/>
      <c r="H37" s="86"/>
      <c r="I37" s="631" t="s">
        <v>44</v>
      </c>
      <c r="J37" s="632"/>
      <c r="K37" s="633"/>
      <c r="L37" s="102" t="s">
        <v>272</v>
      </c>
      <c r="M37" s="634" t="s">
        <v>85</v>
      </c>
      <c r="N37" s="635"/>
      <c r="O37" s="102" t="s">
        <v>274</v>
      </c>
      <c r="P37" s="57"/>
    </row>
    <row r="38" spans="2:16">
      <c r="B38" s="56"/>
      <c r="C38" s="98"/>
      <c r="D38" s="99"/>
      <c r="E38" s="99"/>
      <c r="F38" s="99"/>
      <c r="G38" s="99"/>
      <c r="H38" s="99"/>
      <c r="I38" s="636" t="s">
        <v>161</v>
      </c>
      <c r="J38" s="636"/>
      <c r="K38" s="636"/>
      <c r="L38" s="408">
        <v>0.23</v>
      </c>
      <c r="M38" s="629">
        <v>6</v>
      </c>
      <c r="N38" s="630">
        <v>2</v>
      </c>
      <c r="O38" s="101">
        <f>ROUND(+O36*L38,0)-1</f>
        <v>11086444</v>
      </c>
      <c r="P38" s="57"/>
    </row>
    <row r="39" spans="2:16">
      <c r="B39" s="56"/>
      <c r="C39" s="98"/>
      <c r="D39" s="99"/>
      <c r="E39" s="99"/>
      <c r="F39" s="99"/>
      <c r="G39" s="99"/>
      <c r="H39" s="99"/>
      <c r="I39" s="636" t="s">
        <v>162</v>
      </c>
      <c r="J39" s="636"/>
      <c r="K39" s="636"/>
      <c r="L39" s="408">
        <v>0.02</v>
      </c>
      <c r="M39" s="629">
        <v>6</v>
      </c>
      <c r="N39" s="630"/>
      <c r="O39" s="101">
        <f>ROUND(+O36*L39,0)-1</f>
        <v>964038</v>
      </c>
      <c r="P39" s="57"/>
    </row>
    <row r="40" spans="2:16" ht="17.25" thickBot="1">
      <c r="B40" s="56"/>
      <c r="C40" s="98"/>
      <c r="D40" s="99"/>
      <c r="E40" s="99"/>
      <c r="F40" s="99"/>
      <c r="G40" s="99"/>
      <c r="H40" s="99"/>
      <c r="I40" s="636" t="s">
        <v>273</v>
      </c>
      <c r="J40" s="636"/>
      <c r="K40" s="636"/>
      <c r="L40" s="408">
        <v>0.05</v>
      </c>
      <c r="M40" s="629">
        <v>6</v>
      </c>
      <c r="N40" s="630">
        <v>2</v>
      </c>
      <c r="O40" s="101">
        <f>ROUND(+O36*L40,0)</f>
        <v>2410097</v>
      </c>
      <c r="P40" s="57"/>
    </row>
    <row r="41" spans="2:16" ht="22.5" customHeight="1" thickBot="1">
      <c r="B41" s="56"/>
      <c r="C41" s="608" t="s">
        <v>277</v>
      </c>
      <c r="D41" s="609"/>
      <c r="E41" s="609"/>
      <c r="F41" s="609"/>
      <c r="G41" s="609"/>
      <c r="H41" s="609"/>
      <c r="I41" s="609"/>
      <c r="J41" s="609"/>
      <c r="K41" s="609"/>
      <c r="L41" s="609"/>
      <c r="M41" s="609"/>
      <c r="N41" s="610"/>
      <c r="O41" s="97">
        <f>+O36+O38+O39+O40</f>
        <v>62662515</v>
      </c>
      <c r="P41" s="57"/>
    </row>
    <row r="42" spans="2:16">
      <c r="B42" s="56"/>
      <c r="C42" s="640" t="s">
        <v>279</v>
      </c>
      <c r="D42" s="641"/>
      <c r="E42" s="641"/>
      <c r="F42" s="641"/>
      <c r="G42" s="641"/>
      <c r="H42" s="641"/>
      <c r="I42" s="641"/>
      <c r="J42" s="641"/>
      <c r="K42" s="641"/>
      <c r="L42" s="641"/>
      <c r="M42" s="641"/>
      <c r="N42" s="641"/>
      <c r="O42" s="642"/>
      <c r="P42" s="57"/>
    </row>
    <row r="43" spans="2:16" ht="14.25" customHeight="1" thickBot="1">
      <c r="B43" s="56"/>
      <c r="C43" s="643"/>
      <c r="D43" s="644"/>
      <c r="E43" s="644"/>
      <c r="F43" s="644"/>
      <c r="G43" s="644"/>
      <c r="H43" s="644"/>
      <c r="I43" s="644"/>
      <c r="J43" s="644"/>
      <c r="K43" s="644"/>
      <c r="L43" s="644"/>
      <c r="M43" s="644"/>
      <c r="N43" s="644"/>
      <c r="O43" s="645"/>
      <c r="P43" s="57"/>
    </row>
    <row r="44" spans="2:16" ht="6.75" hidden="1" customHeight="1" thickBot="1">
      <c r="B44" s="56"/>
      <c r="C44" s="646"/>
      <c r="D44" s="647"/>
      <c r="E44" s="647"/>
      <c r="F44" s="647"/>
      <c r="G44" s="647"/>
      <c r="H44" s="647"/>
      <c r="I44" s="647"/>
      <c r="J44" s="647"/>
      <c r="K44" s="647"/>
      <c r="L44" s="647"/>
      <c r="M44" s="647"/>
      <c r="N44" s="647"/>
      <c r="O44" s="648"/>
      <c r="P44" s="57"/>
    </row>
    <row r="45" spans="2:16" ht="27" customHeight="1" thickBot="1">
      <c r="B45" s="56"/>
      <c r="C45" s="637" t="s">
        <v>87</v>
      </c>
      <c r="D45" s="638"/>
      <c r="E45" s="638"/>
      <c r="F45" s="638"/>
      <c r="G45" s="638"/>
      <c r="H45" s="638"/>
      <c r="I45" s="638"/>
      <c r="J45" s="635"/>
      <c r="K45" s="104" t="s">
        <v>46</v>
      </c>
      <c r="L45" s="102" t="s">
        <v>10</v>
      </c>
      <c r="M45" s="634" t="s">
        <v>49</v>
      </c>
      <c r="N45" s="635"/>
      <c r="O45" s="103" t="s">
        <v>83</v>
      </c>
      <c r="P45" s="57"/>
    </row>
    <row r="46" spans="2:16" ht="17.25" thickBot="1">
      <c r="B46" s="56"/>
      <c r="C46" s="98" t="s">
        <v>278</v>
      </c>
      <c r="D46" s="86"/>
      <c r="E46" s="86"/>
      <c r="F46" s="86"/>
      <c r="G46" s="86"/>
      <c r="H46" s="86"/>
      <c r="I46" s="86"/>
      <c r="J46" s="409"/>
      <c r="K46" s="79" t="s">
        <v>71</v>
      </c>
      <c r="L46" s="100">
        <v>2</v>
      </c>
      <c r="M46" s="660">
        <f>+'Ppto Oficial'!J26</f>
        <v>7037677</v>
      </c>
      <c r="N46" s="661"/>
      <c r="O46" s="78">
        <f>+L46*M46</f>
        <v>14075354</v>
      </c>
      <c r="P46" s="57"/>
    </row>
    <row r="47" spans="2:16" ht="17.25" thickBot="1">
      <c r="B47" s="56"/>
      <c r="C47" s="98"/>
      <c r="D47" s="86"/>
      <c r="E47" s="86"/>
      <c r="F47" s="86"/>
      <c r="G47" s="86"/>
      <c r="H47" s="86"/>
      <c r="I47" s="631" t="s">
        <v>44</v>
      </c>
      <c r="J47" s="632"/>
      <c r="K47" s="633"/>
      <c r="L47" s="102" t="s">
        <v>272</v>
      </c>
      <c r="M47" s="634" t="s">
        <v>71</v>
      </c>
      <c r="N47" s="635"/>
      <c r="O47" s="102" t="s">
        <v>274</v>
      </c>
      <c r="P47" s="57"/>
    </row>
    <row r="48" spans="2:16">
      <c r="B48" s="56"/>
      <c r="C48" s="98"/>
      <c r="D48" s="99"/>
      <c r="E48" s="99"/>
      <c r="F48" s="99"/>
      <c r="G48" s="99"/>
      <c r="H48" s="99"/>
      <c r="I48" s="636" t="s">
        <v>161</v>
      </c>
      <c r="J48" s="636"/>
      <c r="K48" s="636"/>
      <c r="L48" s="408">
        <v>0.23</v>
      </c>
      <c r="M48" s="629">
        <v>2</v>
      </c>
      <c r="N48" s="630">
        <v>2</v>
      </c>
      <c r="O48" s="101">
        <f>ROUND(+O46*L48,0)-1</f>
        <v>3237330</v>
      </c>
      <c r="P48" s="57"/>
    </row>
    <row r="49" spans="2:16">
      <c r="B49" s="56"/>
      <c r="C49" s="98"/>
      <c r="D49" s="99"/>
      <c r="E49" s="99"/>
      <c r="F49" s="99"/>
      <c r="G49" s="99"/>
      <c r="H49" s="99"/>
      <c r="I49" s="636" t="s">
        <v>162</v>
      </c>
      <c r="J49" s="636"/>
      <c r="K49" s="636"/>
      <c r="L49" s="408">
        <v>0.02</v>
      </c>
      <c r="M49" s="629">
        <v>2</v>
      </c>
      <c r="N49" s="630"/>
      <c r="O49" s="101">
        <f>ROUND(+O46*L49,0)</f>
        <v>281507</v>
      </c>
      <c r="P49" s="57"/>
    </row>
    <row r="50" spans="2:16" ht="17.25" thickBot="1">
      <c r="B50" s="56"/>
      <c r="C50" s="407"/>
      <c r="D50" s="86"/>
      <c r="E50" s="86"/>
      <c r="F50" s="86"/>
      <c r="G50" s="86"/>
      <c r="H50" s="86"/>
      <c r="I50" s="636" t="s">
        <v>273</v>
      </c>
      <c r="J50" s="636"/>
      <c r="K50" s="636"/>
      <c r="L50" s="408">
        <v>0.05</v>
      </c>
      <c r="M50" s="629">
        <v>2</v>
      </c>
      <c r="N50" s="630">
        <v>2</v>
      </c>
      <c r="O50" s="101">
        <f>ROUND(+O46*L50,0)</f>
        <v>703768</v>
      </c>
      <c r="P50" s="57"/>
    </row>
    <row r="51" spans="2:16" ht="22.5" customHeight="1" thickBot="1">
      <c r="B51" s="56"/>
      <c r="C51" s="608" t="s">
        <v>280</v>
      </c>
      <c r="D51" s="609"/>
      <c r="E51" s="609"/>
      <c r="F51" s="609"/>
      <c r="G51" s="609"/>
      <c r="H51" s="609"/>
      <c r="I51" s="609"/>
      <c r="J51" s="609"/>
      <c r="K51" s="609"/>
      <c r="L51" s="609"/>
      <c r="M51" s="609"/>
      <c r="N51" s="610"/>
      <c r="O51" s="97">
        <f>+O46+O48+O49+O50</f>
        <v>18297959</v>
      </c>
      <c r="P51" s="57"/>
    </row>
    <row r="52" spans="2:16">
      <c r="B52" s="56"/>
      <c r="C52" s="595" t="s">
        <v>281</v>
      </c>
      <c r="D52" s="596"/>
      <c r="E52" s="596"/>
      <c r="F52" s="596"/>
      <c r="G52" s="596"/>
      <c r="H52" s="596"/>
      <c r="I52" s="596"/>
      <c r="J52" s="596"/>
      <c r="K52" s="596"/>
      <c r="L52" s="596"/>
      <c r="M52" s="596"/>
      <c r="N52" s="596"/>
      <c r="O52" s="597"/>
      <c r="P52" s="57"/>
    </row>
    <row r="53" spans="2:16" ht="17.25" thickBot="1">
      <c r="B53" s="56"/>
      <c r="C53" s="601"/>
      <c r="D53" s="602"/>
      <c r="E53" s="602"/>
      <c r="F53" s="602"/>
      <c r="G53" s="602"/>
      <c r="H53" s="602"/>
      <c r="I53" s="602"/>
      <c r="J53" s="602"/>
      <c r="K53" s="602"/>
      <c r="L53" s="602"/>
      <c r="M53" s="602"/>
      <c r="N53" s="602"/>
      <c r="O53" s="603"/>
      <c r="P53" s="57"/>
    </row>
    <row r="54" spans="2:16" ht="31.5" customHeight="1" thickBot="1">
      <c r="B54" s="56"/>
      <c r="C54" s="637" t="s">
        <v>8</v>
      </c>
      <c r="D54" s="638"/>
      <c r="E54" s="638"/>
      <c r="F54" s="638"/>
      <c r="G54" s="638"/>
      <c r="H54" s="638"/>
      <c r="I54" s="638"/>
      <c r="J54" s="635"/>
      <c r="K54" s="104" t="s">
        <v>46</v>
      </c>
      <c r="L54" s="102" t="s">
        <v>10</v>
      </c>
      <c r="M54" s="634" t="s">
        <v>49</v>
      </c>
      <c r="N54" s="635"/>
      <c r="O54" s="103" t="s">
        <v>83</v>
      </c>
      <c r="P54" s="57"/>
    </row>
    <row r="55" spans="2:16" ht="17.25" thickBot="1">
      <c r="B55" s="56"/>
      <c r="C55" s="662" t="str">
        <f>+'Ppto Oficial'!G32</f>
        <v>CAPACITACIONES</v>
      </c>
      <c r="D55" s="663"/>
      <c r="E55" s="663"/>
      <c r="F55" s="663"/>
      <c r="G55" s="663"/>
      <c r="H55" s="663"/>
      <c r="I55" s="663"/>
      <c r="J55" s="664"/>
      <c r="K55" s="411" t="s">
        <v>282</v>
      </c>
      <c r="L55" s="100">
        <f>+'Ppto Oficial'!I32</f>
        <v>5</v>
      </c>
      <c r="M55" s="660">
        <f>+'Ppto Oficial'!J32</f>
        <v>2623891</v>
      </c>
      <c r="N55" s="661"/>
      <c r="O55" s="101">
        <f>+L55*M55</f>
        <v>13119455</v>
      </c>
      <c r="P55" s="57"/>
    </row>
    <row r="56" spans="2:16" ht="22.5" customHeight="1" thickBot="1">
      <c r="B56" s="56"/>
      <c r="C56" s="608" t="s">
        <v>48</v>
      </c>
      <c r="D56" s="609"/>
      <c r="E56" s="609"/>
      <c r="F56" s="609"/>
      <c r="G56" s="609"/>
      <c r="H56" s="609"/>
      <c r="I56" s="609"/>
      <c r="J56" s="609"/>
      <c r="K56" s="609"/>
      <c r="L56" s="609"/>
      <c r="M56" s="609"/>
      <c r="N56" s="610"/>
      <c r="O56" s="97">
        <f>+O55</f>
        <v>13119455</v>
      </c>
      <c r="P56" s="57"/>
    </row>
    <row r="57" spans="2:16" ht="17.25" thickBot="1">
      <c r="B57" s="56"/>
      <c r="C57" s="407"/>
      <c r="D57" s="86"/>
      <c r="E57" s="86"/>
      <c r="F57" s="86"/>
      <c r="G57" s="86"/>
      <c r="H57" s="86"/>
      <c r="I57" s="631" t="s">
        <v>44</v>
      </c>
      <c r="J57" s="632"/>
      <c r="K57" s="633"/>
      <c r="L57" s="102" t="s">
        <v>272</v>
      </c>
      <c r="M57" s="634" t="s">
        <v>71</v>
      </c>
      <c r="N57" s="635"/>
      <c r="O57" s="102" t="s">
        <v>274</v>
      </c>
      <c r="P57" s="57"/>
    </row>
    <row r="58" spans="2:16">
      <c r="B58" s="56"/>
      <c r="C58" s="407"/>
      <c r="D58" s="86"/>
      <c r="E58" s="86"/>
      <c r="F58" s="86"/>
      <c r="G58" s="86"/>
      <c r="H58" s="86"/>
      <c r="I58" s="636" t="s">
        <v>161</v>
      </c>
      <c r="J58" s="636"/>
      <c r="K58" s="636"/>
      <c r="L58" s="408">
        <v>0.23</v>
      </c>
      <c r="M58" s="629">
        <v>2</v>
      </c>
      <c r="N58" s="630">
        <v>2</v>
      </c>
      <c r="O58" s="101">
        <f>ROUND(+O56*L58,0)-1</f>
        <v>3017474</v>
      </c>
      <c r="P58" s="57"/>
    </row>
    <row r="59" spans="2:16">
      <c r="B59" s="56"/>
      <c r="C59" s="407"/>
      <c r="D59" s="86"/>
      <c r="E59" s="86"/>
      <c r="F59" s="86"/>
      <c r="G59" s="86"/>
      <c r="H59" s="86"/>
      <c r="I59" s="636" t="s">
        <v>162</v>
      </c>
      <c r="J59" s="636"/>
      <c r="K59" s="636"/>
      <c r="L59" s="408">
        <v>0.02</v>
      </c>
      <c r="M59" s="629">
        <v>2</v>
      </c>
      <c r="N59" s="630"/>
      <c r="O59" s="101">
        <f>ROUND(+O56*L59,0)-1</f>
        <v>262388</v>
      </c>
      <c r="P59" s="57"/>
    </row>
    <row r="60" spans="2:16" ht="17.25" thickBot="1">
      <c r="B60" s="56"/>
      <c r="C60" s="407"/>
      <c r="D60" s="86"/>
      <c r="E60" s="86"/>
      <c r="F60" s="86"/>
      <c r="G60" s="86"/>
      <c r="H60" s="86"/>
      <c r="I60" s="636" t="s">
        <v>273</v>
      </c>
      <c r="J60" s="636"/>
      <c r="K60" s="636"/>
      <c r="L60" s="408">
        <v>0.05</v>
      </c>
      <c r="M60" s="629">
        <v>2</v>
      </c>
      <c r="N60" s="630">
        <v>2</v>
      </c>
      <c r="O60" s="101">
        <f>ROUND(+O56*L60,0)-1</f>
        <v>655972</v>
      </c>
      <c r="P60" s="57"/>
    </row>
    <row r="61" spans="2:16" ht="22.5" customHeight="1" thickBot="1">
      <c r="B61" s="56"/>
      <c r="C61" s="608" t="s">
        <v>285</v>
      </c>
      <c r="D61" s="609"/>
      <c r="E61" s="609"/>
      <c r="F61" s="609"/>
      <c r="G61" s="609"/>
      <c r="H61" s="609"/>
      <c r="I61" s="609"/>
      <c r="J61" s="609"/>
      <c r="K61" s="609"/>
      <c r="L61" s="609"/>
      <c r="M61" s="609"/>
      <c r="N61" s="610"/>
      <c r="O61" s="97">
        <f>+O56+O58+O59+O60</f>
        <v>17055289</v>
      </c>
      <c r="P61" s="57"/>
    </row>
    <row r="62" spans="2:16" ht="17.25" thickBot="1">
      <c r="B62" s="56"/>
      <c r="C62" s="76"/>
      <c r="O62" s="77"/>
      <c r="P62" s="57"/>
    </row>
    <row r="63" spans="2:16">
      <c r="B63" s="56"/>
      <c r="C63" s="595" t="s">
        <v>283</v>
      </c>
      <c r="D63" s="596"/>
      <c r="E63" s="596"/>
      <c r="F63" s="596"/>
      <c r="G63" s="596"/>
      <c r="H63" s="596"/>
      <c r="I63" s="596"/>
      <c r="J63" s="596"/>
      <c r="K63" s="596"/>
      <c r="L63" s="596"/>
      <c r="M63" s="596"/>
      <c r="N63" s="596"/>
      <c r="O63" s="597"/>
      <c r="P63" s="57"/>
    </row>
    <row r="64" spans="2:16" ht="17.25" thickBot="1">
      <c r="B64" s="56"/>
      <c r="C64" s="601"/>
      <c r="D64" s="602"/>
      <c r="E64" s="602"/>
      <c r="F64" s="602"/>
      <c r="G64" s="602"/>
      <c r="H64" s="602"/>
      <c r="I64" s="602"/>
      <c r="J64" s="602"/>
      <c r="K64" s="602"/>
      <c r="L64" s="602"/>
      <c r="M64" s="602"/>
      <c r="N64" s="602"/>
      <c r="O64" s="603"/>
      <c r="P64" s="57"/>
    </row>
    <row r="65" spans="2:16" ht="26.25" customHeight="1" thickBot="1">
      <c r="B65" s="56"/>
      <c r="C65" s="681" t="s">
        <v>87</v>
      </c>
      <c r="D65" s="682"/>
      <c r="E65" s="682"/>
      <c r="F65" s="682"/>
      <c r="G65" s="682"/>
      <c r="H65" s="682"/>
      <c r="I65" s="682"/>
      <c r="J65" s="683"/>
      <c r="K65" s="405" t="s">
        <v>46</v>
      </c>
      <c r="L65" s="102" t="s">
        <v>10</v>
      </c>
      <c r="M65" s="634" t="s">
        <v>49</v>
      </c>
      <c r="N65" s="635"/>
      <c r="O65" s="103" t="s">
        <v>83</v>
      </c>
      <c r="P65" s="57"/>
    </row>
    <row r="66" spans="2:16" ht="17.25" thickBot="1">
      <c r="B66" s="56"/>
      <c r="C66" s="604" t="s">
        <v>70</v>
      </c>
      <c r="D66" s="605"/>
      <c r="E66" s="605"/>
      <c r="F66" s="605"/>
      <c r="G66" s="605"/>
      <c r="H66" s="605"/>
      <c r="I66" s="605"/>
      <c r="J66" s="412"/>
      <c r="K66" s="413" t="s">
        <v>79</v>
      </c>
      <c r="L66" s="410">
        <v>1</v>
      </c>
      <c r="M66" s="627">
        <f>+'Ppto Oficial'!J38</f>
        <v>19400000</v>
      </c>
      <c r="N66" s="628"/>
      <c r="O66" s="101">
        <f>+L66*M66</f>
        <v>19400000</v>
      </c>
      <c r="P66" s="57"/>
    </row>
    <row r="67" spans="2:16" ht="22.5" customHeight="1" thickBot="1">
      <c r="B67" s="56"/>
      <c r="C67" s="608" t="s">
        <v>48</v>
      </c>
      <c r="D67" s="609"/>
      <c r="E67" s="609"/>
      <c r="F67" s="609"/>
      <c r="G67" s="609"/>
      <c r="H67" s="609"/>
      <c r="I67" s="609"/>
      <c r="J67" s="609"/>
      <c r="K67" s="609"/>
      <c r="L67" s="609"/>
      <c r="M67" s="609"/>
      <c r="N67" s="610"/>
      <c r="O67" s="97">
        <f>+O66</f>
        <v>19400000</v>
      </c>
      <c r="P67" s="57"/>
    </row>
    <row r="68" spans="2:16" ht="17.25" thickBot="1">
      <c r="B68" s="56"/>
      <c r="C68" s="407"/>
      <c r="D68" s="86"/>
      <c r="E68" s="86"/>
      <c r="F68" s="86"/>
      <c r="G68" s="86"/>
      <c r="H68" s="86"/>
      <c r="I68" s="631" t="s">
        <v>44</v>
      </c>
      <c r="J68" s="632"/>
      <c r="K68" s="633"/>
      <c r="L68" s="102" t="s">
        <v>272</v>
      </c>
      <c r="M68" s="634" t="s">
        <v>71</v>
      </c>
      <c r="N68" s="635"/>
      <c r="O68" s="102" t="s">
        <v>274</v>
      </c>
      <c r="P68" s="57"/>
    </row>
    <row r="69" spans="2:16">
      <c r="B69" s="56"/>
      <c r="C69" s="407"/>
      <c r="D69" s="86"/>
      <c r="E69" s="86"/>
      <c r="F69" s="86"/>
      <c r="G69" s="86"/>
      <c r="H69" s="86"/>
      <c r="I69" s="636" t="s">
        <v>161</v>
      </c>
      <c r="J69" s="636"/>
      <c r="K69" s="636"/>
      <c r="L69" s="408">
        <v>0.23</v>
      </c>
      <c r="M69" s="629">
        <v>2</v>
      </c>
      <c r="N69" s="630">
        <v>2</v>
      </c>
      <c r="O69" s="101">
        <f>ROUND(+O67*L69,0)</f>
        <v>4462000</v>
      </c>
      <c r="P69" s="57"/>
    </row>
    <row r="70" spans="2:16">
      <c r="B70" s="56"/>
      <c r="C70" s="407"/>
      <c r="D70" s="86"/>
      <c r="E70" s="86"/>
      <c r="F70" s="86"/>
      <c r="G70" s="86"/>
      <c r="H70" s="86"/>
      <c r="I70" s="636" t="s">
        <v>162</v>
      </c>
      <c r="J70" s="636"/>
      <c r="K70" s="636"/>
      <c r="L70" s="408">
        <v>0.02</v>
      </c>
      <c r="M70" s="629">
        <v>2</v>
      </c>
      <c r="N70" s="630"/>
      <c r="O70" s="101">
        <f>ROUND(+O67*L70,0)</f>
        <v>388000</v>
      </c>
      <c r="P70" s="57"/>
    </row>
    <row r="71" spans="2:16" ht="17.25" thickBot="1">
      <c r="B71" s="56"/>
      <c r="C71" s="407"/>
      <c r="D71" s="86"/>
      <c r="E71" s="86"/>
      <c r="F71" s="86"/>
      <c r="G71" s="86"/>
      <c r="H71" s="86"/>
      <c r="I71" s="636" t="s">
        <v>273</v>
      </c>
      <c r="J71" s="636"/>
      <c r="K71" s="636"/>
      <c r="L71" s="408">
        <v>0.05</v>
      </c>
      <c r="M71" s="629">
        <v>2</v>
      </c>
      <c r="N71" s="630">
        <v>2</v>
      </c>
      <c r="O71" s="101">
        <f>ROUND(+O67*L71,0)</f>
        <v>970000</v>
      </c>
      <c r="P71" s="57"/>
    </row>
    <row r="72" spans="2:16" ht="22.5" customHeight="1" thickBot="1">
      <c r="B72" s="56"/>
      <c r="C72" s="608" t="s">
        <v>286</v>
      </c>
      <c r="D72" s="609"/>
      <c r="E72" s="609"/>
      <c r="F72" s="609"/>
      <c r="G72" s="609"/>
      <c r="H72" s="609"/>
      <c r="I72" s="609"/>
      <c r="J72" s="609"/>
      <c r="K72" s="609"/>
      <c r="L72" s="609"/>
      <c r="M72" s="609"/>
      <c r="N72" s="610"/>
      <c r="O72" s="97">
        <f>+O67+O69+O70+O71</f>
        <v>25220000</v>
      </c>
      <c r="P72" s="57"/>
    </row>
    <row r="73" spans="2:16">
      <c r="B73" s="56"/>
      <c r="C73" s="595" t="s">
        <v>284</v>
      </c>
      <c r="D73" s="596"/>
      <c r="E73" s="596"/>
      <c r="F73" s="596"/>
      <c r="G73" s="596"/>
      <c r="H73" s="596"/>
      <c r="I73" s="596"/>
      <c r="J73" s="596"/>
      <c r="K73" s="596"/>
      <c r="L73" s="596"/>
      <c r="M73" s="596"/>
      <c r="N73" s="596"/>
      <c r="O73" s="597"/>
      <c r="P73" s="57"/>
    </row>
    <row r="74" spans="2:16" ht="17.25" thickBot="1">
      <c r="B74" s="56"/>
      <c r="C74" s="601"/>
      <c r="D74" s="602"/>
      <c r="E74" s="602"/>
      <c r="F74" s="602"/>
      <c r="G74" s="602"/>
      <c r="H74" s="602"/>
      <c r="I74" s="602"/>
      <c r="J74" s="602"/>
      <c r="K74" s="602"/>
      <c r="L74" s="602"/>
      <c r="M74" s="602"/>
      <c r="N74" s="602"/>
      <c r="O74" s="603"/>
      <c r="P74" s="57"/>
    </row>
    <row r="75" spans="2:16" ht="17.25" thickBot="1">
      <c r="B75" s="56"/>
      <c r="C75" s="604" t="s">
        <v>75</v>
      </c>
      <c r="D75" s="605"/>
      <c r="E75" s="605"/>
      <c r="F75" s="605"/>
      <c r="G75" s="605"/>
      <c r="H75" s="605"/>
      <c r="I75" s="605"/>
      <c r="J75" s="412"/>
      <c r="K75" s="413" t="s">
        <v>79</v>
      </c>
      <c r="L75" s="410">
        <v>1</v>
      </c>
      <c r="M75" s="606">
        <f>+'Ppto Oficial'!K45</f>
        <v>707900</v>
      </c>
      <c r="N75" s="607"/>
      <c r="O75" s="101">
        <f>+L75*M75</f>
        <v>707900</v>
      </c>
      <c r="P75" s="57"/>
    </row>
    <row r="76" spans="2:16" ht="22.5" customHeight="1" thickBot="1">
      <c r="B76" s="56"/>
      <c r="C76" s="608" t="s">
        <v>287</v>
      </c>
      <c r="D76" s="609"/>
      <c r="E76" s="609"/>
      <c r="F76" s="609"/>
      <c r="G76" s="609"/>
      <c r="H76" s="609"/>
      <c r="I76" s="609"/>
      <c r="J76" s="609"/>
      <c r="K76" s="609"/>
      <c r="L76" s="609"/>
      <c r="M76" s="609"/>
      <c r="N76" s="610"/>
      <c r="O76" s="97">
        <f>+O75</f>
        <v>707900</v>
      </c>
      <c r="P76" s="57"/>
    </row>
    <row r="77" spans="2:16" ht="17.25" thickBot="1">
      <c r="B77" s="56"/>
      <c r="C77" s="76"/>
      <c r="O77" s="77"/>
      <c r="P77" s="57"/>
    </row>
    <row r="78" spans="2:16" ht="22.5" customHeight="1" thickBot="1">
      <c r="B78" s="56"/>
      <c r="C78" s="608" t="s">
        <v>51</v>
      </c>
      <c r="D78" s="609"/>
      <c r="E78" s="609"/>
      <c r="F78" s="609"/>
      <c r="G78" s="609"/>
      <c r="H78" s="609"/>
      <c r="I78" s="609"/>
      <c r="J78" s="609"/>
      <c r="K78" s="609"/>
      <c r="L78" s="609"/>
      <c r="M78" s="609"/>
      <c r="N78" s="610"/>
      <c r="O78" s="97">
        <f>+O31+O41+O51+O61+O72+O76</f>
        <v>247263223</v>
      </c>
      <c r="P78" s="57"/>
    </row>
    <row r="79" spans="2:16">
      <c r="B79" s="56"/>
      <c r="C79" s="73"/>
      <c r="D79" s="74"/>
      <c r="E79" s="74"/>
      <c r="F79" s="74"/>
      <c r="G79" s="74"/>
      <c r="H79" s="74"/>
      <c r="I79" s="74"/>
      <c r="J79" s="74"/>
      <c r="K79" s="74"/>
      <c r="L79" s="74"/>
      <c r="M79" s="74"/>
      <c r="N79" s="74"/>
      <c r="O79" s="75"/>
      <c r="P79" s="57"/>
    </row>
    <row r="80" spans="2:16">
      <c r="B80" s="56"/>
      <c r="C80" s="76"/>
      <c r="O80" s="77"/>
      <c r="P80" s="57"/>
    </row>
    <row r="81" spans="2:16">
      <c r="B81" s="56"/>
      <c r="C81" s="76"/>
      <c r="O81" s="416"/>
      <c r="P81" s="57"/>
    </row>
    <row r="82" spans="2:16">
      <c r="B82" s="56"/>
      <c r="C82" s="76"/>
      <c r="H82" s="82" t="s">
        <v>52</v>
      </c>
      <c r="I82" s="82"/>
      <c r="J82" s="82"/>
      <c r="K82" s="82"/>
      <c r="O82" s="416"/>
      <c r="P82" s="57"/>
    </row>
    <row r="83" spans="2:16">
      <c r="B83" s="56"/>
      <c r="C83" s="76"/>
      <c r="H83" s="82" t="s">
        <v>53</v>
      </c>
      <c r="O83" s="416"/>
      <c r="P83" s="57"/>
    </row>
    <row r="84" spans="2:16">
      <c r="B84" s="56"/>
      <c r="C84" s="76"/>
      <c r="H84" s="82" t="s">
        <v>54</v>
      </c>
      <c r="O84" s="77"/>
      <c r="P84" s="57"/>
    </row>
    <row r="85" spans="2:16">
      <c r="B85" s="56"/>
      <c r="C85" s="63"/>
      <c r="D85" s="83"/>
      <c r="E85" s="83"/>
      <c r="F85" s="83"/>
      <c r="G85" s="83"/>
      <c r="H85" s="82" t="s">
        <v>55</v>
      </c>
      <c r="I85" s="83"/>
      <c r="J85" s="83"/>
      <c r="K85" s="83"/>
      <c r="L85" s="83"/>
      <c r="M85" s="83"/>
      <c r="N85" s="83"/>
      <c r="O85" s="84"/>
      <c r="P85" s="57"/>
    </row>
    <row r="86" spans="2:16">
      <c r="B86" s="56"/>
      <c r="C86" s="76"/>
      <c r="H86" s="55" t="s">
        <v>56</v>
      </c>
      <c r="O86" s="77"/>
      <c r="P86" s="57"/>
    </row>
    <row r="87" spans="2:16">
      <c r="B87" s="56"/>
      <c r="C87" s="85" t="s">
        <v>57</v>
      </c>
      <c r="D87" s="86"/>
      <c r="E87" s="86"/>
      <c r="F87" s="86"/>
      <c r="G87" s="86"/>
      <c r="H87" s="86"/>
      <c r="I87" s="86"/>
      <c r="J87" s="86"/>
      <c r="K87" s="86"/>
      <c r="L87" s="86"/>
      <c r="M87" s="86"/>
      <c r="N87" s="86"/>
      <c r="O87" s="87"/>
      <c r="P87" s="57"/>
    </row>
    <row r="88" spans="2:16">
      <c r="B88" s="56"/>
      <c r="C88" s="624"/>
      <c r="D88" s="625"/>
      <c r="E88" s="625"/>
      <c r="F88" s="625"/>
      <c r="G88" s="625"/>
      <c r="H88" s="625"/>
      <c r="I88" s="625"/>
      <c r="J88" s="625"/>
      <c r="K88" s="625"/>
      <c r="L88" s="625"/>
      <c r="M88" s="625"/>
      <c r="N88" s="625"/>
      <c r="O88" s="626"/>
      <c r="P88" s="57"/>
    </row>
    <row r="89" spans="2:16">
      <c r="B89" s="56"/>
      <c r="C89" s="624"/>
      <c r="D89" s="625"/>
      <c r="E89" s="625"/>
      <c r="F89" s="625"/>
      <c r="G89" s="625"/>
      <c r="H89" s="625"/>
      <c r="I89" s="625"/>
      <c r="J89" s="625"/>
      <c r="K89" s="625"/>
      <c r="L89" s="625"/>
      <c r="M89" s="625"/>
      <c r="N89" s="625"/>
      <c r="O89" s="626"/>
      <c r="P89" s="57"/>
    </row>
    <row r="90" spans="2:16">
      <c r="B90" s="56"/>
      <c r="C90" s="63"/>
      <c r="D90" s="83"/>
      <c r="E90" s="83"/>
      <c r="F90" s="83"/>
      <c r="G90" s="83"/>
      <c r="H90" s="83"/>
      <c r="I90" s="83"/>
      <c r="J90" s="83"/>
      <c r="K90" s="83"/>
      <c r="L90" s="83"/>
      <c r="M90" s="83"/>
      <c r="N90" s="83"/>
      <c r="O90" s="84"/>
      <c r="P90" s="57"/>
    </row>
    <row r="91" spans="2:16">
      <c r="B91" s="56"/>
      <c r="C91" s="88" t="s">
        <v>58</v>
      </c>
      <c r="D91" s="83"/>
      <c r="E91" s="83"/>
      <c r="F91" s="83"/>
      <c r="G91" s="83"/>
      <c r="H91" s="83"/>
      <c r="I91" s="83"/>
      <c r="J91" s="83"/>
      <c r="K91" s="83"/>
      <c r="L91" s="83"/>
      <c r="M91" s="83"/>
      <c r="N91" s="83"/>
      <c r="O91" s="84"/>
      <c r="P91" s="57"/>
    </row>
    <row r="92" spans="2:16" ht="12.75" customHeight="1">
      <c r="B92" s="56"/>
      <c r="C92" s="621" t="s">
        <v>59</v>
      </c>
      <c r="D92" s="622"/>
      <c r="E92" s="622"/>
      <c r="F92" s="622"/>
      <c r="G92" s="622"/>
      <c r="H92" s="622"/>
      <c r="I92" s="622"/>
      <c r="J92" s="622"/>
      <c r="K92" s="622"/>
      <c r="L92" s="622"/>
      <c r="M92" s="622"/>
      <c r="N92" s="622"/>
      <c r="O92" s="623"/>
      <c r="P92" s="57"/>
    </row>
    <row r="93" spans="2:16">
      <c r="B93" s="56"/>
      <c r="C93" s="621"/>
      <c r="D93" s="622"/>
      <c r="E93" s="622"/>
      <c r="F93" s="622"/>
      <c r="G93" s="622"/>
      <c r="H93" s="622"/>
      <c r="I93" s="622"/>
      <c r="J93" s="622"/>
      <c r="K93" s="622"/>
      <c r="L93" s="622"/>
      <c r="M93" s="622"/>
      <c r="N93" s="622"/>
      <c r="O93" s="623"/>
      <c r="P93" s="57"/>
    </row>
    <row r="94" spans="2:16" ht="13.15" customHeight="1">
      <c r="B94" s="56"/>
      <c r="C94" s="621" t="s">
        <v>60</v>
      </c>
      <c r="D94" s="622"/>
      <c r="E94" s="622"/>
      <c r="F94" s="622"/>
      <c r="G94" s="622"/>
      <c r="H94" s="622"/>
      <c r="I94" s="622"/>
      <c r="J94" s="622"/>
      <c r="K94" s="622"/>
      <c r="L94" s="622"/>
      <c r="M94" s="622"/>
      <c r="N94" s="622"/>
      <c r="O94" s="623"/>
      <c r="P94" s="57"/>
    </row>
    <row r="95" spans="2:16">
      <c r="B95" s="56"/>
      <c r="C95" s="621"/>
      <c r="D95" s="622"/>
      <c r="E95" s="622"/>
      <c r="F95" s="622"/>
      <c r="G95" s="622"/>
      <c r="H95" s="622"/>
      <c r="I95" s="622"/>
      <c r="J95" s="622"/>
      <c r="K95" s="622"/>
      <c r="L95" s="622"/>
      <c r="M95" s="622"/>
      <c r="N95" s="622"/>
      <c r="O95" s="623"/>
      <c r="P95" s="57"/>
    </row>
    <row r="96" spans="2:16">
      <c r="B96" s="56"/>
      <c r="C96" s="63"/>
      <c r="D96" s="83"/>
      <c r="E96" s="83"/>
      <c r="F96" s="83"/>
      <c r="G96" s="83"/>
      <c r="H96" s="83"/>
      <c r="I96" s="83"/>
      <c r="J96" s="83"/>
      <c r="K96" s="83"/>
      <c r="L96" s="83"/>
      <c r="M96" s="83"/>
      <c r="N96" s="83"/>
      <c r="O96" s="84"/>
      <c r="P96" s="57"/>
    </row>
    <row r="97" spans="2:16">
      <c r="B97" s="56"/>
      <c r="C97" s="76"/>
      <c r="H97" s="82" t="s">
        <v>52</v>
      </c>
      <c r="O97" s="77"/>
      <c r="P97" s="57"/>
    </row>
    <row r="98" spans="2:16">
      <c r="B98" s="56"/>
      <c r="C98" s="76"/>
      <c r="H98" s="55" t="s">
        <v>53</v>
      </c>
      <c r="I98" s="81"/>
      <c r="J98" s="81"/>
      <c r="K98" s="81"/>
      <c r="O98" s="77"/>
      <c r="P98" s="57"/>
    </row>
    <row r="99" spans="2:16">
      <c r="B99" s="56"/>
      <c r="C99" s="76"/>
      <c r="H99" s="55" t="s">
        <v>61</v>
      </c>
      <c r="I99" s="89"/>
      <c r="J99" s="89"/>
      <c r="K99" s="89"/>
      <c r="O99" s="77"/>
      <c r="P99" s="57"/>
    </row>
    <row r="100" spans="2:16">
      <c r="B100" s="56"/>
      <c r="C100" s="90"/>
      <c r="D100" s="83"/>
      <c r="E100" s="83"/>
      <c r="F100" s="83"/>
      <c r="G100" s="83"/>
      <c r="H100" s="55" t="s">
        <v>55</v>
      </c>
      <c r="L100" s="83"/>
      <c r="M100" s="83"/>
      <c r="N100" s="83"/>
      <c r="O100" s="84"/>
      <c r="P100" s="57"/>
    </row>
    <row r="101" spans="2:16" ht="17.25" customHeight="1">
      <c r="B101" s="56"/>
      <c r="C101" s="90"/>
      <c r="D101" s="89"/>
      <c r="E101" s="89"/>
      <c r="K101" s="615"/>
      <c r="L101" s="615"/>
      <c r="M101" s="615"/>
      <c r="N101" s="615"/>
      <c r="O101" s="616"/>
      <c r="P101" s="57"/>
    </row>
    <row r="102" spans="2:16" ht="18.75" customHeight="1" thickBot="1">
      <c r="B102" s="56"/>
      <c r="C102" s="619"/>
      <c r="D102" s="620"/>
      <c r="E102" s="620"/>
      <c r="F102" s="80"/>
      <c r="G102" s="80"/>
      <c r="H102" s="80"/>
      <c r="I102" s="80"/>
      <c r="J102" s="80"/>
      <c r="K102" s="617"/>
      <c r="L102" s="617"/>
      <c r="M102" s="617"/>
      <c r="N102" s="617"/>
      <c r="O102" s="618"/>
      <c r="P102" s="57"/>
    </row>
    <row r="103" spans="2:16" ht="17.25" thickBot="1">
      <c r="B103" s="91"/>
      <c r="C103" s="92"/>
      <c r="D103" s="92"/>
      <c r="E103" s="92"/>
      <c r="F103" s="92"/>
      <c r="G103" s="92"/>
      <c r="H103" s="92"/>
      <c r="I103" s="92"/>
      <c r="J103" s="92"/>
      <c r="K103" s="92"/>
      <c r="L103" s="92"/>
      <c r="M103" s="92"/>
      <c r="N103" s="92"/>
      <c r="O103" s="92"/>
      <c r="P103" s="93"/>
    </row>
    <row r="104" spans="2:16" ht="17.25" thickTop="1"/>
  </sheetData>
  <mergeCells count="108">
    <mergeCell ref="C67:N67"/>
    <mergeCell ref="I68:K68"/>
    <mergeCell ref="M68:N68"/>
    <mergeCell ref="I69:K69"/>
    <mergeCell ref="M69:N69"/>
    <mergeCell ref="I70:K70"/>
    <mergeCell ref="I71:K71"/>
    <mergeCell ref="I27:K27"/>
    <mergeCell ref="I28:K28"/>
    <mergeCell ref="I29:K29"/>
    <mergeCell ref="I30:K30"/>
    <mergeCell ref="C31:N31"/>
    <mergeCell ref="M28:N28"/>
    <mergeCell ref="M29:N29"/>
    <mergeCell ref="M30:N30"/>
    <mergeCell ref="M27:N27"/>
    <mergeCell ref="I39:K39"/>
    <mergeCell ref="M39:N39"/>
    <mergeCell ref="I40:K40"/>
    <mergeCell ref="M40:N40"/>
    <mergeCell ref="C32:O33"/>
    <mergeCell ref="C36:N36"/>
    <mergeCell ref="I37:K37"/>
    <mergeCell ref="I38:K38"/>
    <mergeCell ref="C5:O5"/>
    <mergeCell ref="D11:K12"/>
    <mergeCell ref="C7:C12"/>
    <mergeCell ref="L9:L10"/>
    <mergeCell ref="C45:J45"/>
    <mergeCell ref="M48:N48"/>
    <mergeCell ref="M49:N49"/>
    <mergeCell ref="C63:O64"/>
    <mergeCell ref="C65:J65"/>
    <mergeCell ref="M38:N38"/>
    <mergeCell ref="D20:L20"/>
    <mergeCell ref="L7:O8"/>
    <mergeCell ref="M9:O10"/>
    <mergeCell ref="M21:N21"/>
    <mergeCell ref="M20:N20"/>
    <mergeCell ref="C19:O19"/>
    <mergeCell ref="D7:K8"/>
    <mergeCell ref="D9:K10"/>
    <mergeCell ref="L11:L12"/>
    <mergeCell ref="M11:M12"/>
    <mergeCell ref="N11:N12"/>
    <mergeCell ref="O11:O12"/>
    <mergeCell ref="C15:F16"/>
    <mergeCell ref="H15:J16"/>
    <mergeCell ref="J24:K24"/>
    <mergeCell ref="M24:N24"/>
    <mergeCell ref="D21:L21"/>
    <mergeCell ref="C24:I24"/>
    <mergeCell ref="C25:I25"/>
    <mergeCell ref="M65:N65"/>
    <mergeCell ref="M59:N59"/>
    <mergeCell ref="M45:N45"/>
    <mergeCell ref="M46:N46"/>
    <mergeCell ref="M50:N50"/>
    <mergeCell ref="C51:N51"/>
    <mergeCell ref="M54:N54"/>
    <mergeCell ref="M55:N55"/>
    <mergeCell ref="M60:N60"/>
    <mergeCell ref="C61:N61"/>
    <mergeCell ref="I57:K57"/>
    <mergeCell ref="M57:N57"/>
    <mergeCell ref="I58:K58"/>
    <mergeCell ref="M58:N58"/>
    <mergeCell ref="I59:K59"/>
    <mergeCell ref="I60:K60"/>
    <mergeCell ref="C55:J55"/>
    <mergeCell ref="J25:K25"/>
    <mergeCell ref="M25:N25"/>
    <mergeCell ref="I49:K49"/>
    <mergeCell ref="I50:K50"/>
    <mergeCell ref="C54:J54"/>
    <mergeCell ref="C56:N56"/>
    <mergeCell ref="C26:N26"/>
    <mergeCell ref="C42:O44"/>
    <mergeCell ref="C35:J35"/>
    <mergeCell ref="C34:J34"/>
    <mergeCell ref="C41:N41"/>
    <mergeCell ref="M34:N34"/>
    <mergeCell ref="M35:N35"/>
    <mergeCell ref="M37:N37"/>
    <mergeCell ref="C22:O23"/>
    <mergeCell ref="C73:O74"/>
    <mergeCell ref="C75:I75"/>
    <mergeCell ref="M75:N75"/>
    <mergeCell ref="C76:N76"/>
    <mergeCell ref="B2:E2"/>
    <mergeCell ref="B1:L1"/>
    <mergeCell ref="B4:P4"/>
    <mergeCell ref="K101:O102"/>
    <mergeCell ref="C102:E102"/>
    <mergeCell ref="C92:O93"/>
    <mergeCell ref="C88:O88"/>
    <mergeCell ref="C89:O89"/>
    <mergeCell ref="C66:I66"/>
    <mergeCell ref="M66:N66"/>
    <mergeCell ref="M70:N70"/>
    <mergeCell ref="M71:N71"/>
    <mergeCell ref="C72:N72"/>
    <mergeCell ref="C78:N78"/>
    <mergeCell ref="C94:O95"/>
    <mergeCell ref="C52:O53"/>
    <mergeCell ref="I47:K47"/>
    <mergeCell ref="M47:N47"/>
    <mergeCell ref="I48:K48"/>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0000"/>
    <pageSetUpPr fitToPage="1"/>
  </sheetPr>
  <dimension ref="B1:G113"/>
  <sheetViews>
    <sheetView topLeftCell="A51" zoomScale="115" zoomScaleNormal="115" workbookViewId="0">
      <selection activeCell="J59" sqref="J59"/>
    </sheetView>
  </sheetViews>
  <sheetFormatPr baseColWidth="10" defaultRowHeight="12.75"/>
  <cols>
    <col min="1" max="1" width="3.28515625" customWidth="1"/>
    <col min="2" max="2" width="33.7109375" customWidth="1"/>
    <col min="7" max="7" width="12.28515625" bestFit="1" customWidth="1"/>
  </cols>
  <sheetData>
    <row r="1" spans="2:7" ht="15.75" thickBot="1">
      <c r="B1" s="513" t="s">
        <v>167</v>
      </c>
      <c r="C1" s="514"/>
      <c r="D1" s="514"/>
      <c r="E1" s="514"/>
      <c r="F1" s="514"/>
      <c r="G1" s="515"/>
    </row>
    <row r="2" spans="2:7">
      <c r="B2" s="256"/>
      <c r="C2" s="717" t="s">
        <v>168</v>
      </c>
      <c r="D2" s="718"/>
      <c r="E2" s="719"/>
      <c r="F2" s="723" t="s">
        <v>113</v>
      </c>
      <c r="G2" s="724"/>
    </row>
    <row r="3" spans="2:7">
      <c r="B3" s="257"/>
      <c r="C3" s="720"/>
      <c r="D3" s="721"/>
      <c r="E3" s="722"/>
      <c r="F3" s="725"/>
      <c r="G3" s="726"/>
    </row>
    <row r="4" spans="2:7">
      <c r="B4" s="737"/>
      <c r="C4" s="727" t="s">
        <v>114</v>
      </c>
      <c r="D4" s="728"/>
      <c r="E4" s="729"/>
      <c r="F4" s="733" t="s">
        <v>115</v>
      </c>
      <c r="G4" s="734"/>
    </row>
    <row r="5" spans="2:7" ht="13.5" thickBot="1">
      <c r="B5" s="738"/>
      <c r="C5" s="730"/>
      <c r="D5" s="731"/>
      <c r="E5" s="732"/>
      <c r="F5" s="735"/>
      <c r="G5" s="736"/>
    </row>
    <row r="6" spans="2:7" ht="18.75" thickBot="1">
      <c r="B6" s="714" t="s">
        <v>169</v>
      </c>
      <c r="C6" s="715"/>
      <c r="D6" s="715"/>
      <c r="E6" s="715"/>
      <c r="F6" s="715"/>
      <c r="G6" s="716"/>
    </row>
    <row r="7" spans="2:7">
      <c r="B7" s="259" t="s">
        <v>170</v>
      </c>
      <c r="C7" s="751" t="s">
        <v>171</v>
      </c>
      <c r="D7" s="751"/>
      <c r="E7" s="751"/>
      <c r="F7" s="751"/>
      <c r="G7" s="752"/>
    </row>
    <row r="8" spans="2:7">
      <c r="B8" s="260" t="s">
        <v>120</v>
      </c>
      <c r="C8" s="751" t="s">
        <v>173</v>
      </c>
      <c r="D8" s="751"/>
      <c r="E8" s="751"/>
      <c r="F8" s="751"/>
      <c r="G8" s="752"/>
    </row>
    <row r="9" spans="2:7" ht="13.5">
      <c r="B9" s="261" t="s">
        <v>122</v>
      </c>
      <c r="C9" s="745" t="s">
        <v>174</v>
      </c>
      <c r="D9" s="746"/>
      <c r="E9" s="746"/>
      <c r="F9" s="746"/>
      <c r="G9" s="747"/>
    </row>
    <row r="10" spans="2:7">
      <c r="B10" s="262"/>
      <c r="C10" s="258"/>
      <c r="D10" s="263"/>
      <c r="E10" s="263"/>
      <c r="F10" s="263"/>
      <c r="G10" s="264"/>
    </row>
    <row r="11" spans="2:7">
      <c r="B11" s="265" t="s">
        <v>175</v>
      </c>
      <c r="C11" s="111"/>
      <c r="D11" s="340" t="s">
        <v>178</v>
      </c>
      <c r="E11" s="267"/>
      <c r="F11" s="266"/>
      <c r="G11" s="268" t="s">
        <v>177</v>
      </c>
    </row>
    <row r="12" spans="2:7">
      <c r="B12" s="269"/>
      <c r="C12" s="258"/>
      <c r="D12" s="270"/>
      <c r="E12" s="270"/>
      <c r="F12" s="111"/>
      <c r="G12" s="264"/>
    </row>
    <row r="13" spans="2:7" ht="25.5">
      <c r="B13" s="271" t="s">
        <v>179</v>
      </c>
      <c r="C13" s="272">
        <v>2.5</v>
      </c>
      <c r="D13" s="272">
        <v>2.5</v>
      </c>
      <c r="E13" s="273" t="s">
        <v>180</v>
      </c>
      <c r="F13" s="111"/>
      <c r="G13" s="264"/>
    </row>
    <row r="14" spans="2:7">
      <c r="B14" s="271" t="s">
        <v>181</v>
      </c>
      <c r="C14" s="274"/>
      <c r="D14" s="275">
        <v>1847</v>
      </c>
      <c r="E14" s="338">
        <v>15850</v>
      </c>
      <c r="F14" s="111"/>
      <c r="G14" s="264"/>
    </row>
    <row r="15" spans="2:7">
      <c r="B15" s="271" t="s">
        <v>182</v>
      </c>
      <c r="C15" s="274"/>
      <c r="D15" s="276">
        <v>0.1</v>
      </c>
      <c r="E15" s="338">
        <v>15850</v>
      </c>
      <c r="F15" s="111"/>
      <c r="G15" s="264"/>
    </row>
    <row r="16" spans="2:7">
      <c r="B16" s="271" t="s">
        <v>183</v>
      </c>
      <c r="C16" s="277" t="s">
        <v>184</v>
      </c>
      <c r="D16" s="278">
        <v>50</v>
      </c>
      <c r="E16" s="338">
        <v>0</v>
      </c>
      <c r="F16" s="111"/>
      <c r="G16" s="264"/>
    </row>
    <row r="17" spans="2:7">
      <c r="B17" s="271" t="s">
        <v>185</v>
      </c>
      <c r="C17" s="277"/>
      <c r="D17" s="278"/>
      <c r="E17" s="338"/>
      <c r="F17" s="111"/>
      <c r="G17" s="264"/>
    </row>
    <row r="18" spans="2:7">
      <c r="B18" s="271" t="s">
        <v>186</v>
      </c>
      <c r="C18" s="277" t="s">
        <v>187</v>
      </c>
      <c r="D18" s="278">
        <v>200</v>
      </c>
      <c r="E18" s="338">
        <v>0</v>
      </c>
      <c r="F18" s="111"/>
      <c r="G18" s="264"/>
    </row>
    <row r="19" spans="2:7">
      <c r="B19" s="271" t="s">
        <v>188</v>
      </c>
      <c r="C19" s="277" t="s">
        <v>189</v>
      </c>
      <c r="D19" s="278">
        <v>5</v>
      </c>
      <c r="E19" s="338">
        <v>0</v>
      </c>
      <c r="F19" s="111"/>
      <c r="G19" s="264"/>
    </row>
    <row r="20" spans="2:7">
      <c r="B20" s="271" t="s">
        <v>190</v>
      </c>
      <c r="C20" s="277" t="s">
        <v>191</v>
      </c>
      <c r="D20" s="278">
        <v>2</v>
      </c>
      <c r="E20" s="338">
        <v>0</v>
      </c>
      <c r="F20" s="111"/>
      <c r="G20" s="264"/>
    </row>
    <row r="21" spans="2:7">
      <c r="B21" s="271" t="s">
        <v>192</v>
      </c>
      <c r="C21" s="274"/>
      <c r="D21" s="275"/>
      <c r="E21" s="339">
        <v>75000</v>
      </c>
      <c r="F21" s="111"/>
      <c r="G21" s="264"/>
    </row>
    <row r="22" spans="2:7">
      <c r="B22" s="271" t="s">
        <v>193</v>
      </c>
      <c r="C22" s="274"/>
      <c r="D22" s="276">
        <v>0.05</v>
      </c>
      <c r="E22" s="118"/>
      <c r="F22" s="118"/>
      <c r="G22" s="264"/>
    </row>
    <row r="23" spans="2:7" ht="13.5" thickBot="1">
      <c r="B23" s="271" t="s">
        <v>194</v>
      </c>
      <c r="C23" s="274"/>
      <c r="D23" s="279">
        <v>0.15</v>
      </c>
      <c r="E23" s="118"/>
      <c r="F23" s="118"/>
      <c r="G23" s="264"/>
    </row>
    <row r="24" spans="2:7" ht="27.75" thickBot="1">
      <c r="B24" s="284" t="s">
        <v>196</v>
      </c>
      <c r="C24" s="274"/>
      <c r="D24" s="280">
        <v>5.3499999999999999E-2</v>
      </c>
      <c r="E24" s="281" t="s">
        <v>136</v>
      </c>
      <c r="F24" s="282">
        <v>2</v>
      </c>
      <c r="G24" s="283" t="s">
        <v>195</v>
      </c>
    </row>
    <row r="25" spans="2:7">
      <c r="B25" s="285"/>
      <c r="C25" s="285"/>
      <c r="D25" s="118"/>
      <c r="E25" s="111"/>
      <c r="F25" s="111"/>
      <c r="G25" s="119"/>
    </row>
    <row r="26" spans="2:7" ht="13.5" thickBot="1">
      <c r="B26" s="286" t="s">
        <v>197</v>
      </c>
      <c r="C26" s="287">
        <v>2026</v>
      </c>
      <c r="D26" s="118"/>
      <c r="E26" s="118"/>
      <c r="F26" s="120"/>
      <c r="G26" s="119"/>
    </row>
    <row r="27" spans="2:7" ht="39" thickBot="1">
      <c r="B27" s="288" t="s">
        <v>198</v>
      </c>
      <c r="C27" s="289" t="s">
        <v>80</v>
      </c>
      <c r="D27" s="290" t="s">
        <v>92</v>
      </c>
      <c r="E27" s="290" t="s">
        <v>199</v>
      </c>
      <c r="F27" s="291" t="s">
        <v>200</v>
      </c>
      <c r="G27" s="291" t="s">
        <v>201</v>
      </c>
    </row>
    <row r="28" spans="2:7" ht="13.5" thickBot="1">
      <c r="B28" s="748" t="s">
        <v>202</v>
      </c>
      <c r="C28" s="749"/>
      <c r="D28" s="749"/>
      <c r="E28" s="749"/>
      <c r="F28" s="749"/>
      <c r="G28" s="750"/>
    </row>
    <row r="29" spans="2:7">
      <c r="B29" s="292" t="s">
        <v>203</v>
      </c>
      <c r="C29" s="755" t="s">
        <v>47</v>
      </c>
      <c r="D29" s="756"/>
      <c r="E29" s="293"/>
      <c r="F29" s="294"/>
      <c r="G29" s="295"/>
    </row>
    <row r="30" spans="2:7">
      <c r="B30" s="122" t="s">
        <v>205</v>
      </c>
      <c r="C30" s="296" t="s">
        <v>204</v>
      </c>
      <c r="D30" s="297">
        <v>10000</v>
      </c>
      <c r="E30" s="323">
        <v>159</v>
      </c>
      <c r="F30" s="324">
        <v>1590000</v>
      </c>
      <c r="G30" s="325">
        <f>+F30*F24</f>
        <v>3180000</v>
      </c>
    </row>
    <row r="31" spans="2:7">
      <c r="B31" s="122" t="s">
        <v>96</v>
      </c>
      <c r="C31" s="296" t="s">
        <v>206</v>
      </c>
      <c r="D31" s="297">
        <v>1847</v>
      </c>
      <c r="E31" s="323">
        <v>350</v>
      </c>
      <c r="F31" s="324">
        <v>646450</v>
      </c>
      <c r="G31" s="325">
        <f>+F31*F24</f>
        <v>1292900</v>
      </c>
    </row>
    <row r="32" spans="2:7">
      <c r="B32" s="298" t="s">
        <v>207</v>
      </c>
      <c r="C32" s="296" t="s">
        <v>208</v>
      </c>
      <c r="D32" s="297">
        <v>1847</v>
      </c>
      <c r="E32" s="323">
        <v>350</v>
      </c>
      <c r="F32" s="324">
        <v>646450</v>
      </c>
      <c r="G32" s="325">
        <f>+F32*F24</f>
        <v>1292900</v>
      </c>
    </row>
    <row r="33" spans="2:7">
      <c r="B33" s="298" t="s">
        <v>97</v>
      </c>
      <c r="C33" s="296" t="s">
        <v>209</v>
      </c>
      <c r="D33" s="297">
        <v>1847</v>
      </c>
      <c r="E33" s="323">
        <v>700</v>
      </c>
      <c r="F33" s="324">
        <v>1292900</v>
      </c>
      <c r="G33" s="325">
        <f>+F33*F24</f>
        <v>2585800</v>
      </c>
    </row>
    <row r="34" spans="2:7">
      <c r="B34" s="122" t="s">
        <v>210</v>
      </c>
      <c r="C34" s="296" t="s">
        <v>206</v>
      </c>
      <c r="D34" s="297">
        <v>1847</v>
      </c>
      <c r="E34" s="323">
        <v>350</v>
      </c>
      <c r="F34" s="324">
        <v>646450</v>
      </c>
      <c r="G34" s="325">
        <f>+F34*F24</f>
        <v>1292900</v>
      </c>
    </row>
    <row r="35" spans="2:7">
      <c r="B35" s="122" t="s">
        <v>211</v>
      </c>
      <c r="C35" s="296" t="s">
        <v>206</v>
      </c>
      <c r="D35" s="297">
        <v>1847</v>
      </c>
      <c r="E35" s="323">
        <v>350</v>
      </c>
      <c r="F35" s="324">
        <v>646450</v>
      </c>
      <c r="G35" s="325">
        <f>+F35*F24</f>
        <v>1292900</v>
      </c>
    </row>
    <row r="36" spans="2:7">
      <c r="B36" s="122" t="s">
        <v>212</v>
      </c>
      <c r="C36" s="296" t="s">
        <v>206</v>
      </c>
      <c r="D36" s="297">
        <v>1847</v>
      </c>
      <c r="E36" s="323">
        <v>500</v>
      </c>
      <c r="F36" s="324">
        <v>923500</v>
      </c>
      <c r="G36" s="325">
        <f>+F36*F24</f>
        <v>1847000</v>
      </c>
    </row>
    <row r="37" spans="2:7">
      <c r="B37" s="122" t="s">
        <v>213</v>
      </c>
      <c r="C37" s="296" t="s">
        <v>206</v>
      </c>
      <c r="D37" s="297">
        <v>1847</v>
      </c>
      <c r="E37" s="323">
        <v>100</v>
      </c>
      <c r="F37" s="324">
        <v>184700</v>
      </c>
      <c r="G37" s="325">
        <f>+F37*F24</f>
        <v>369400</v>
      </c>
    </row>
    <row r="38" spans="2:7">
      <c r="B38" s="122" t="s">
        <v>214</v>
      </c>
      <c r="C38" s="296" t="s">
        <v>206</v>
      </c>
      <c r="D38" s="297">
        <v>185</v>
      </c>
      <c r="E38" s="323">
        <v>700</v>
      </c>
      <c r="F38" s="324">
        <v>129500</v>
      </c>
      <c r="G38" s="325">
        <f>+F38*F24</f>
        <v>259000</v>
      </c>
    </row>
    <row r="39" spans="2:7" ht="13.5" thickBot="1">
      <c r="B39" s="247" t="s">
        <v>215</v>
      </c>
      <c r="C39" s="246" t="s">
        <v>208</v>
      </c>
      <c r="D39" s="253">
        <v>1847</v>
      </c>
      <c r="E39" s="250">
        <v>350</v>
      </c>
      <c r="F39" s="251">
        <v>646450</v>
      </c>
      <c r="G39" s="325">
        <f>+F39*F24</f>
        <v>1292900</v>
      </c>
    </row>
    <row r="40" spans="2:7" ht="13.5" thickBot="1">
      <c r="B40" s="254" t="s">
        <v>101</v>
      </c>
      <c r="C40" s="252"/>
      <c r="D40" s="249"/>
      <c r="E40" s="245"/>
      <c r="F40" s="245">
        <v>7352850</v>
      </c>
      <c r="G40" s="244">
        <f>SUM(G30:G39)</f>
        <v>14705700</v>
      </c>
    </row>
    <row r="41" spans="2:7" ht="13.5" thickBot="1">
      <c r="B41" s="757" t="s">
        <v>216</v>
      </c>
      <c r="C41" s="758"/>
      <c r="D41" s="758"/>
      <c r="E41" s="758"/>
      <c r="F41" s="758"/>
      <c r="G41" s="759"/>
    </row>
    <row r="42" spans="2:7">
      <c r="B42" s="299" t="s">
        <v>77</v>
      </c>
      <c r="C42" s="300" t="s">
        <v>217</v>
      </c>
      <c r="D42" s="301">
        <v>2032</v>
      </c>
      <c r="E42" s="326">
        <v>15850</v>
      </c>
      <c r="F42" s="324">
        <v>32207200</v>
      </c>
      <c r="G42" s="327">
        <f>+F42*F24</f>
        <v>64414400</v>
      </c>
    </row>
    <row r="43" spans="2:7">
      <c r="B43" s="303" t="s">
        <v>218</v>
      </c>
      <c r="C43" s="304" t="s">
        <v>219</v>
      </c>
      <c r="D43" s="305">
        <v>92.35</v>
      </c>
      <c r="E43" s="328">
        <v>2700</v>
      </c>
      <c r="F43" s="324">
        <v>249344.99999999997</v>
      </c>
      <c r="G43" s="325">
        <f>+F43*F24</f>
        <v>498689.99999999994</v>
      </c>
    </row>
    <row r="44" spans="2:7">
      <c r="B44" s="303" t="s">
        <v>220</v>
      </c>
      <c r="C44" s="304" t="s">
        <v>219</v>
      </c>
      <c r="D44" s="305">
        <v>0</v>
      </c>
      <c r="E44" s="328"/>
      <c r="F44" s="324">
        <v>0</v>
      </c>
      <c r="G44" s="325">
        <v>0</v>
      </c>
    </row>
    <row r="45" spans="2:7">
      <c r="B45" s="303" t="s">
        <v>221</v>
      </c>
      <c r="C45" s="304" t="s">
        <v>219</v>
      </c>
      <c r="D45" s="305">
        <v>369.4</v>
      </c>
      <c r="E45" s="328">
        <v>260</v>
      </c>
      <c r="F45" s="324">
        <v>96044</v>
      </c>
      <c r="G45" s="325">
        <f>+F45*F24</f>
        <v>192088</v>
      </c>
    </row>
    <row r="46" spans="2:7">
      <c r="B46" s="303" t="s">
        <v>222</v>
      </c>
      <c r="C46" s="304" t="s">
        <v>219</v>
      </c>
      <c r="D46" s="305">
        <v>9.2349999999999994</v>
      </c>
      <c r="E46" s="328">
        <v>1740</v>
      </c>
      <c r="F46" s="324">
        <v>16068.9</v>
      </c>
      <c r="G46" s="325">
        <f>+F46*F24</f>
        <v>32137.8</v>
      </c>
    </row>
    <row r="47" spans="2:7" ht="13.5" thickBot="1">
      <c r="B47" s="306" t="s">
        <v>223</v>
      </c>
      <c r="C47" s="307" t="s">
        <v>224</v>
      </c>
      <c r="D47" s="305">
        <v>2</v>
      </c>
      <c r="E47" s="328">
        <v>50000</v>
      </c>
      <c r="F47" s="324">
        <v>100000</v>
      </c>
      <c r="G47" s="329">
        <f>+F47*F24</f>
        <v>200000</v>
      </c>
    </row>
    <row r="48" spans="2:7" ht="13.5" thickBot="1">
      <c r="B48" s="308" t="s">
        <v>106</v>
      </c>
      <c r="C48" s="309"/>
      <c r="D48" s="310"/>
      <c r="E48" s="330"/>
      <c r="F48" s="331">
        <v>32668657.899999999</v>
      </c>
      <c r="G48" s="332">
        <f>SUM(G42:G47)</f>
        <v>65337315.799999997</v>
      </c>
    </row>
    <row r="49" spans="2:7" ht="13.5" thickBot="1">
      <c r="B49" s="254" t="s">
        <v>225</v>
      </c>
      <c r="C49" s="252"/>
      <c r="D49" s="249"/>
      <c r="E49" s="245"/>
      <c r="F49" s="245">
        <v>40021507.899999999</v>
      </c>
      <c r="G49" s="244">
        <f>+G40+G48</f>
        <v>80043015.799999997</v>
      </c>
    </row>
    <row r="50" spans="2:7" ht="13.5" thickBot="1">
      <c r="B50" s="748" t="s">
        <v>226</v>
      </c>
      <c r="C50" s="749"/>
      <c r="D50" s="749"/>
      <c r="E50" s="749"/>
      <c r="F50" s="749"/>
      <c r="G50" s="750"/>
    </row>
    <row r="51" spans="2:7">
      <c r="B51" s="311" t="s">
        <v>108</v>
      </c>
      <c r="C51" s="312"/>
      <c r="D51" s="302"/>
      <c r="E51" s="302"/>
      <c r="F51" s="334">
        <v>367642.5</v>
      </c>
      <c r="G51" s="327">
        <f>+F51*F24</f>
        <v>735285</v>
      </c>
    </row>
    <row r="52" spans="2:7">
      <c r="B52" s="313" t="s">
        <v>227</v>
      </c>
      <c r="C52" s="314"/>
      <c r="D52" s="305"/>
      <c r="E52" s="305"/>
      <c r="F52" s="335">
        <v>4900298.6849999996</v>
      </c>
      <c r="G52" s="325">
        <f>+F52*F24</f>
        <v>9800597.3699999992</v>
      </c>
    </row>
    <row r="53" spans="2:7" ht="13.5" thickBot="1">
      <c r="B53" s="142" t="s">
        <v>228</v>
      </c>
      <c r="C53" s="315"/>
      <c r="D53" s="316"/>
      <c r="E53" s="316"/>
      <c r="F53" s="336">
        <v>2141150.6726500001</v>
      </c>
      <c r="G53" s="329">
        <f>+F53*F24</f>
        <v>4282301.3453000002</v>
      </c>
    </row>
    <row r="54" spans="2:7" ht="13.5" thickBot="1">
      <c r="B54" s="317" t="s">
        <v>229</v>
      </c>
      <c r="C54" s="318"/>
      <c r="D54" s="319"/>
      <c r="E54" s="319"/>
      <c r="F54" s="337">
        <v>7409091.8576499997</v>
      </c>
      <c r="G54" s="333">
        <f>SUM(G51:G53)</f>
        <v>14818183.715299999</v>
      </c>
    </row>
    <row r="55" spans="2:7" ht="13.5" thickBot="1">
      <c r="B55" s="254" t="s">
        <v>230</v>
      </c>
      <c r="C55" s="252"/>
      <c r="D55" s="249"/>
      <c r="E55" s="245"/>
      <c r="F55" s="245">
        <v>47430599.757649995</v>
      </c>
      <c r="G55" s="244">
        <f>+G49+G54</f>
        <v>94861199.515299991</v>
      </c>
    </row>
    <row r="56" spans="2:7" ht="15.75" thickBot="1">
      <c r="B56" s="248"/>
      <c r="C56" s="255"/>
      <c r="D56" s="255"/>
      <c r="E56" s="255"/>
      <c r="F56" s="255"/>
      <c r="G56" s="255"/>
    </row>
    <row r="57" spans="2:7" ht="15.75" thickBot="1">
      <c r="B57" s="248"/>
      <c r="C57" s="753" t="s">
        <v>159</v>
      </c>
      <c r="D57" s="754"/>
      <c r="E57" s="503" t="s">
        <v>50</v>
      </c>
      <c r="F57" s="504" t="s">
        <v>71</v>
      </c>
      <c r="G57" s="505" t="s">
        <v>160</v>
      </c>
    </row>
    <row r="58" spans="2:7" ht="15">
      <c r="B58" s="248"/>
      <c r="C58" s="741" t="s">
        <v>161</v>
      </c>
      <c r="D58" s="741"/>
      <c r="E58" s="500">
        <v>0.23</v>
      </c>
      <c r="F58" s="501">
        <v>2</v>
      </c>
      <c r="G58" s="502">
        <f>ROUND(+G55*E58,0)</f>
        <v>21818076</v>
      </c>
    </row>
    <row r="59" spans="2:7" ht="15">
      <c r="B59" s="248"/>
      <c r="C59" s="530" t="s">
        <v>162</v>
      </c>
      <c r="D59" s="530"/>
      <c r="E59" s="321">
        <v>0.02</v>
      </c>
      <c r="F59" s="498">
        <v>2</v>
      </c>
      <c r="G59" s="325">
        <f>ROUND(+G55*E59,0)</f>
        <v>1897224</v>
      </c>
    </row>
    <row r="60" spans="2:7" ht="15">
      <c r="B60" s="248"/>
      <c r="C60" s="530" t="s">
        <v>163</v>
      </c>
      <c r="D60" s="530"/>
      <c r="E60" s="321">
        <v>0.05</v>
      </c>
      <c r="F60" s="497">
        <v>2</v>
      </c>
      <c r="G60" s="325">
        <f>ROUND(+G55*E60,0)</f>
        <v>4743060</v>
      </c>
    </row>
    <row r="61" spans="2:7" ht="15.75" thickBot="1">
      <c r="B61" s="875" t="s">
        <v>352</v>
      </c>
      <c r="C61" s="744" t="s">
        <v>164</v>
      </c>
      <c r="D61" s="744"/>
      <c r="E61" s="506">
        <v>0</v>
      </c>
      <c r="F61" s="507">
        <v>0</v>
      </c>
      <c r="G61" s="508">
        <v>0</v>
      </c>
    </row>
    <row r="62" spans="2:7" ht="15.75" thickBot="1">
      <c r="B62" s="875" t="s">
        <v>353</v>
      </c>
      <c r="C62" s="742" t="s">
        <v>165</v>
      </c>
      <c r="D62" s="743"/>
      <c r="E62" s="743"/>
      <c r="F62" s="743"/>
      <c r="G62" s="509">
        <f>SUM(G58:G61)</f>
        <v>28458360</v>
      </c>
    </row>
    <row r="63" spans="2:7" ht="15.75" thickBot="1">
      <c r="B63" s="248"/>
      <c r="C63" s="739" t="s">
        <v>231</v>
      </c>
      <c r="D63" s="740"/>
      <c r="E63" s="740"/>
      <c r="F63" s="510"/>
      <c r="G63" s="511">
        <f>+G55+G62</f>
        <v>123319559.51529999</v>
      </c>
    </row>
    <row r="100" spans="2:4">
      <c r="B100" t="s">
        <v>233</v>
      </c>
    </row>
    <row r="101" spans="2:4" ht="14.25">
      <c r="B101" t="s">
        <v>234</v>
      </c>
      <c r="C101" t="s">
        <v>235</v>
      </c>
      <c r="D101">
        <v>10000</v>
      </c>
    </row>
    <row r="103" spans="2:4">
      <c r="B103" t="s">
        <v>236</v>
      </c>
      <c r="C103" t="s">
        <v>46</v>
      </c>
      <c r="D103" t="s">
        <v>237</v>
      </c>
    </row>
    <row r="104" spans="2:4">
      <c r="B104" t="s">
        <v>238</v>
      </c>
      <c r="C104" t="s">
        <v>239</v>
      </c>
      <c r="D104">
        <v>7</v>
      </c>
    </row>
    <row r="105" spans="2:4">
      <c r="B105" t="s">
        <v>96</v>
      </c>
      <c r="C105" t="s">
        <v>239</v>
      </c>
      <c r="D105">
        <v>4</v>
      </c>
    </row>
    <row r="106" spans="2:4">
      <c r="B106" t="s">
        <v>240</v>
      </c>
      <c r="C106" t="s">
        <v>239</v>
      </c>
      <c r="D106">
        <v>7</v>
      </c>
    </row>
    <row r="107" spans="2:4">
      <c r="B107" t="s">
        <v>241</v>
      </c>
      <c r="C107" t="s">
        <v>209</v>
      </c>
      <c r="D107">
        <v>8</v>
      </c>
    </row>
    <row r="108" spans="2:4">
      <c r="B108" t="s">
        <v>242</v>
      </c>
      <c r="C108" t="s">
        <v>239</v>
      </c>
      <c r="D108">
        <v>5.9104000000000001</v>
      </c>
    </row>
    <row r="109" spans="2:4">
      <c r="B109" t="s">
        <v>243</v>
      </c>
      <c r="C109" t="s">
        <v>239</v>
      </c>
      <c r="D109">
        <v>5.9104000000000001</v>
      </c>
    </row>
    <row r="110" spans="2:4">
      <c r="B110" t="s">
        <v>244</v>
      </c>
      <c r="C110" t="s">
        <v>206</v>
      </c>
      <c r="D110">
        <v>7</v>
      </c>
    </row>
    <row r="111" spans="2:4">
      <c r="B111" t="s">
        <v>245</v>
      </c>
      <c r="C111" t="s">
        <v>239</v>
      </c>
      <c r="D111">
        <v>2</v>
      </c>
    </row>
    <row r="112" spans="2:4">
      <c r="B112" t="s">
        <v>246</v>
      </c>
      <c r="C112" t="s">
        <v>206</v>
      </c>
      <c r="D112">
        <v>3</v>
      </c>
    </row>
    <row r="113" spans="2:4">
      <c r="B113" t="s">
        <v>247</v>
      </c>
      <c r="C113" t="s">
        <v>239</v>
      </c>
      <c r="D113">
        <v>3</v>
      </c>
    </row>
  </sheetData>
  <mergeCells count="20">
    <mergeCell ref="C7:G7"/>
    <mergeCell ref="C57:D57"/>
    <mergeCell ref="C60:D60"/>
    <mergeCell ref="B50:G50"/>
    <mergeCell ref="C29:D29"/>
    <mergeCell ref="B41:G41"/>
    <mergeCell ref="C59:D59"/>
    <mergeCell ref="C8:G8"/>
    <mergeCell ref="C63:E63"/>
    <mergeCell ref="C58:D58"/>
    <mergeCell ref="C62:F62"/>
    <mergeCell ref="C61:D61"/>
    <mergeCell ref="C9:G9"/>
    <mergeCell ref="B28:G28"/>
    <mergeCell ref="B6:G6"/>
    <mergeCell ref="C2:E3"/>
    <mergeCell ref="F2:G3"/>
    <mergeCell ref="C4:E5"/>
    <mergeCell ref="F4:G5"/>
    <mergeCell ref="B4:B5"/>
  </mergeCells>
  <pageMargins left="0.25" right="0.25" top="0.75" bottom="0.75" header="0.3" footer="0.3"/>
  <pageSetup paperSize="9" fitToHeight="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3" tint="0.39997558519241921"/>
    <pageSetUpPr fitToPage="1"/>
  </sheetPr>
  <dimension ref="B1:G98"/>
  <sheetViews>
    <sheetView topLeftCell="A39" workbookViewId="0">
      <selection activeCell="J46" sqref="J46"/>
    </sheetView>
  </sheetViews>
  <sheetFormatPr baseColWidth="10" defaultRowHeight="12.75"/>
  <cols>
    <col min="1" max="1" width="3.28515625" customWidth="1"/>
    <col min="2" max="2" width="33.7109375" customWidth="1"/>
    <col min="7" max="7" width="12.28515625" bestFit="1" customWidth="1"/>
  </cols>
  <sheetData>
    <row r="1" spans="2:7" ht="15.75" thickBot="1">
      <c r="B1" s="513" t="s">
        <v>167</v>
      </c>
      <c r="C1" s="514"/>
      <c r="D1" s="514"/>
      <c r="E1" s="514"/>
      <c r="F1" s="514"/>
      <c r="G1" s="515"/>
    </row>
    <row r="2" spans="2:7">
      <c r="B2" s="256"/>
      <c r="C2" s="717" t="s">
        <v>168</v>
      </c>
      <c r="D2" s="718"/>
      <c r="E2" s="719"/>
      <c r="F2" s="723" t="s">
        <v>113</v>
      </c>
      <c r="G2" s="724"/>
    </row>
    <row r="3" spans="2:7">
      <c r="B3" s="257"/>
      <c r="C3" s="720"/>
      <c r="D3" s="721"/>
      <c r="E3" s="722"/>
      <c r="F3" s="725"/>
      <c r="G3" s="726"/>
    </row>
    <row r="4" spans="2:7">
      <c r="B4" s="737"/>
      <c r="C4" s="727" t="s">
        <v>114</v>
      </c>
      <c r="D4" s="728"/>
      <c r="E4" s="729"/>
      <c r="F4" s="733" t="s">
        <v>115</v>
      </c>
      <c r="G4" s="734"/>
    </row>
    <row r="5" spans="2:7" ht="13.5" thickBot="1">
      <c r="B5" s="738"/>
      <c r="C5" s="730"/>
      <c r="D5" s="731"/>
      <c r="E5" s="732"/>
      <c r="F5" s="735"/>
      <c r="G5" s="736"/>
    </row>
    <row r="6" spans="2:7" ht="18.75" thickBot="1">
      <c r="B6" s="714" t="s">
        <v>169</v>
      </c>
      <c r="C6" s="715"/>
      <c r="D6" s="715"/>
      <c r="E6" s="715"/>
      <c r="F6" s="715"/>
      <c r="G6" s="716"/>
    </row>
    <row r="7" spans="2:7">
      <c r="B7" s="259" t="s">
        <v>170</v>
      </c>
      <c r="C7" s="751" t="s">
        <v>171</v>
      </c>
      <c r="D7" s="751"/>
      <c r="E7" s="751"/>
      <c r="F7" s="751"/>
      <c r="G7" s="752"/>
    </row>
    <row r="8" spans="2:7">
      <c r="B8" s="260" t="s">
        <v>120</v>
      </c>
      <c r="C8" s="751" t="s">
        <v>173</v>
      </c>
      <c r="D8" s="751"/>
      <c r="E8" s="751"/>
      <c r="F8" s="751"/>
      <c r="G8" s="752"/>
    </row>
    <row r="9" spans="2:7" ht="13.5">
      <c r="B9" s="261" t="s">
        <v>122</v>
      </c>
      <c r="C9" s="745" t="s">
        <v>174</v>
      </c>
      <c r="D9" s="746"/>
      <c r="E9" s="746"/>
      <c r="F9" s="746"/>
      <c r="G9" s="747"/>
    </row>
    <row r="10" spans="2:7">
      <c r="B10" s="262"/>
      <c r="C10" s="258"/>
      <c r="D10" s="263"/>
      <c r="E10" s="263"/>
      <c r="F10" s="263"/>
      <c r="G10" s="264"/>
    </row>
    <row r="11" spans="2:7">
      <c r="B11" s="265" t="s">
        <v>175</v>
      </c>
      <c r="C11" s="111"/>
      <c r="D11" s="340" t="s">
        <v>178</v>
      </c>
      <c r="E11" s="267"/>
      <c r="F11" s="266"/>
      <c r="G11" s="268" t="s">
        <v>177</v>
      </c>
    </row>
    <row r="12" spans="2:7">
      <c r="B12" s="269"/>
      <c r="C12" s="258"/>
      <c r="D12" s="270"/>
      <c r="E12" s="270"/>
      <c r="F12" s="111"/>
      <c r="G12" s="264"/>
    </row>
    <row r="13" spans="2:7" ht="25.5">
      <c r="B13" s="271" t="s">
        <v>179</v>
      </c>
      <c r="C13" s="272">
        <v>2.5</v>
      </c>
      <c r="D13" s="272">
        <v>2.5</v>
      </c>
      <c r="E13" s="273" t="s">
        <v>180</v>
      </c>
      <c r="F13" s="111"/>
      <c r="G13" s="264"/>
    </row>
    <row r="14" spans="2:7">
      <c r="B14" s="271" t="s">
        <v>181</v>
      </c>
      <c r="C14" s="274"/>
      <c r="D14" s="275">
        <v>1847</v>
      </c>
      <c r="E14" s="338">
        <v>15850</v>
      </c>
      <c r="F14" s="111"/>
      <c r="G14" s="264"/>
    </row>
    <row r="15" spans="2:7">
      <c r="B15" s="271" t="s">
        <v>182</v>
      </c>
      <c r="C15" s="274"/>
      <c r="D15" s="276">
        <v>0.1</v>
      </c>
      <c r="E15" s="338">
        <v>15850</v>
      </c>
      <c r="F15" s="111"/>
      <c r="G15" s="264"/>
    </row>
    <row r="16" spans="2:7">
      <c r="B16" s="271" t="s">
        <v>183</v>
      </c>
      <c r="C16" s="277" t="s">
        <v>184</v>
      </c>
      <c r="D16" s="278">
        <v>50</v>
      </c>
      <c r="E16" s="338">
        <v>0</v>
      </c>
      <c r="F16" s="111"/>
      <c r="G16" s="264"/>
    </row>
    <row r="17" spans="2:7">
      <c r="B17" s="271" t="s">
        <v>185</v>
      </c>
      <c r="C17" s="277"/>
      <c r="D17" s="278"/>
      <c r="E17" s="338"/>
      <c r="F17" s="111"/>
      <c r="G17" s="264"/>
    </row>
    <row r="18" spans="2:7">
      <c r="B18" s="271" t="s">
        <v>186</v>
      </c>
      <c r="C18" s="277" t="s">
        <v>187</v>
      </c>
      <c r="D18" s="278">
        <v>200</v>
      </c>
      <c r="E18" s="338">
        <v>0</v>
      </c>
      <c r="F18" s="111"/>
      <c r="G18" s="264"/>
    </row>
    <row r="19" spans="2:7">
      <c r="B19" s="271" t="s">
        <v>188</v>
      </c>
      <c r="C19" s="277" t="s">
        <v>189</v>
      </c>
      <c r="D19" s="278">
        <v>5</v>
      </c>
      <c r="E19" s="338">
        <v>0</v>
      </c>
      <c r="F19" s="111"/>
      <c r="G19" s="264"/>
    </row>
    <row r="20" spans="2:7">
      <c r="B20" s="271" t="s">
        <v>190</v>
      </c>
      <c r="C20" s="277" t="s">
        <v>191</v>
      </c>
      <c r="D20" s="278">
        <v>2</v>
      </c>
      <c r="E20" s="338">
        <v>0</v>
      </c>
      <c r="F20" s="111"/>
      <c r="G20" s="264"/>
    </row>
    <row r="21" spans="2:7">
      <c r="B21" s="271" t="s">
        <v>192</v>
      </c>
      <c r="C21" s="274"/>
      <c r="D21" s="275"/>
      <c r="E21" s="339">
        <v>75000</v>
      </c>
      <c r="F21" s="111"/>
      <c r="G21" s="264"/>
    </row>
    <row r="22" spans="2:7">
      <c r="B22" s="271" t="s">
        <v>193</v>
      </c>
      <c r="C22" s="274"/>
      <c r="D22" s="276">
        <v>0.05</v>
      </c>
      <c r="E22" s="118"/>
      <c r="F22" s="118"/>
      <c r="G22" s="264"/>
    </row>
    <row r="23" spans="2:7" ht="13.5" thickBot="1">
      <c r="B23" s="271" t="s">
        <v>194</v>
      </c>
      <c r="C23" s="274"/>
      <c r="D23" s="279">
        <v>0.15</v>
      </c>
      <c r="E23" s="118"/>
      <c r="F23" s="118"/>
      <c r="G23" s="264"/>
    </row>
    <row r="24" spans="2:7" ht="27.75" thickBot="1">
      <c r="B24" s="284" t="s">
        <v>196</v>
      </c>
      <c r="C24" s="274"/>
      <c r="D24" s="280">
        <v>5.3499999999999999E-2</v>
      </c>
      <c r="E24" s="281" t="s">
        <v>136</v>
      </c>
      <c r="F24" s="282">
        <v>2</v>
      </c>
      <c r="G24" s="283" t="s">
        <v>195</v>
      </c>
    </row>
    <row r="25" spans="2:7">
      <c r="B25" s="285"/>
      <c r="C25" s="285"/>
      <c r="D25" s="118"/>
      <c r="E25" s="111"/>
      <c r="F25" s="111"/>
      <c r="G25" s="119"/>
    </row>
    <row r="26" spans="2:7" ht="13.5" thickBot="1">
      <c r="B26" s="286" t="s">
        <v>197</v>
      </c>
      <c r="C26" s="287">
        <v>2026</v>
      </c>
      <c r="D26" s="118"/>
      <c r="E26" s="118"/>
      <c r="F26" s="120"/>
      <c r="G26" s="119"/>
    </row>
    <row r="27" spans="2:7" ht="39" thickBot="1">
      <c r="B27" s="288" t="s">
        <v>198</v>
      </c>
      <c r="C27" s="289" t="s">
        <v>80</v>
      </c>
      <c r="D27" s="290" t="s">
        <v>92</v>
      </c>
      <c r="E27" s="290" t="s">
        <v>199</v>
      </c>
      <c r="F27" s="291" t="s">
        <v>200</v>
      </c>
      <c r="G27" s="291" t="s">
        <v>201</v>
      </c>
    </row>
    <row r="28" spans="2:7" ht="13.5" thickBot="1">
      <c r="B28" s="748" t="s">
        <v>202</v>
      </c>
      <c r="C28" s="749"/>
      <c r="D28" s="749"/>
      <c r="E28" s="749"/>
      <c r="F28" s="749"/>
      <c r="G28" s="750"/>
    </row>
    <row r="29" spans="2:7">
      <c r="B29" s="292" t="s">
        <v>203</v>
      </c>
      <c r="C29" s="755" t="s">
        <v>47</v>
      </c>
      <c r="D29" s="756"/>
      <c r="E29" s="293"/>
      <c r="F29" s="294"/>
      <c r="G29" s="295"/>
    </row>
    <row r="30" spans="2:7">
      <c r="B30" s="122" t="s">
        <v>205</v>
      </c>
      <c r="C30" s="296" t="s">
        <v>204</v>
      </c>
      <c r="D30" s="297">
        <v>10000</v>
      </c>
      <c r="E30" s="323">
        <v>159</v>
      </c>
      <c r="F30" s="324">
        <v>1590000</v>
      </c>
      <c r="G30" s="325">
        <f>+F30*F24</f>
        <v>3180000</v>
      </c>
    </row>
    <row r="31" spans="2:7">
      <c r="B31" s="122" t="s">
        <v>96</v>
      </c>
      <c r="C31" s="296" t="s">
        <v>206</v>
      </c>
      <c r="D31" s="297">
        <v>1847</v>
      </c>
      <c r="E31" s="323">
        <v>350</v>
      </c>
      <c r="F31" s="324">
        <v>646450</v>
      </c>
      <c r="G31" s="325">
        <f>+F31*F24</f>
        <v>1292900</v>
      </c>
    </row>
    <row r="32" spans="2:7">
      <c r="B32" s="298" t="s">
        <v>207</v>
      </c>
      <c r="C32" s="296" t="s">
        <v>208</v>
      </c>
      <c r="D32" s="297">
        <v>1847</v>
      </c>
      <c r="E32" s="323">
        <v>350</v>
      </c>
      <c r="F32" s="324">
        <v>646450</v>
      </c>
      <c r="G32" s="325">
        <f>+F32*F24</f>
        <v>1292900</v>
      </c>
    </row>
    <row r="33" spans="2:7">
      <c r="B33" s="298" t="s">
        <v>97</v>
      </c>
      <c r="C33" s="296" t="s">
        <v>209</v>
      </c>
      <c r="D33" s="297">
        <v>1847</v>
      </c>
      <c r="E33" s="323">
        <v>700</v>
      </c>
      <c r="F33" s="324">
        <v>1292900</v>
      </c>
      <c r="G33" s="325">
        <f>+F33*F24</f>
        <v>2585800</v>
      </c>
    </row>
    <row r="34" spans="2:7">
      <c r="B34" s="122" t="s">
        <v>210</v>
      </c>
      <c r="C34" s="296" t="s">
        <v>206</v>
      </c>
      <c r="D34" s="297">
        <v>1847</v>
      </c>
      <c r="E34" s="323">
        <v>350</v>
      </c>
      <c r="F34" s="324">
        <v>646450</v>
      </c>
      <c r="G34" s="325">
        <f>+F34*F24</f>
        <v>1292900</v>
      </c>
    </row>
    <row r="35" spans="2:7">
      <c r="B35" s="122" t="s">
        <v>211</v>
      </c>
      <c r="C35" s="296" t="s">
        <v>206</v>
      </c>
      <c r="D35" s="297">
        <v>1847</v>
      </c>
      <c r="E35" s="323">
        <v>350</v>
      </c>
      <c r="F35" s="324">
        <v>646450</v>
      </c>
      <c r="G35" s="325">
        <f>+F35*F24</f>
        <v>1292900</v>
      </c>
    </row>
    <row r="36" spans="2:7">
      <c r="B36" s="122" t="s">
        <v>212</v>
      </c>
      <c r="C36" s="296" t="s">
        <v>206</v>
      </c>
      <c r="D36" s="297">
        <v>1847</v>
      </c>
      <c r="E36" s="323">
        <v>500</v>
      </c>
      <c r="F36" s="324">
        <v>923500</v>
      </c>
      <c r="G36" s="325">
        <f>+F36*F24</f>
        <v>1847000</v>
      </c>
    </row>
    <row r="37" spans="2:7">
      <c r="B37" s="122" t="s">
        <v>213</v>
      </c>
      <c r="C37" s="296" t="s">
        <v>206</v>
      </c>
      <c r="D37" s="297">
        <v>1847</v>
      </c>
      <c r="E37" s="323">
        <v>100</v>
      </c>
      <c r="F37" s="324">
        <v>184700</v>
      </c>
      <c r="G37" s="325">
        <f>+F37*F24</f>
        <v>369400</v>
      </c>
    </row>
    <row r="38" spans="2:7">
      <c r="B38" s="122" t="s">
        <v>214</v>
      </c>
      <c r="C38" s="296" t="s">
        <v>206</v>
      </c>
      <c r="D38" s="297">
        <v>185</v>
      </c>
      <c r="E38" s="323">
        <v>700</v>
      </c>
      <c r="F38" s="324">
        <v>129500</v>
      </c>
      <c r="G38" s="325">
        <f>+F38*F24</f>
        <v>259000</v>
      </c>
    </row>
    <row r="39" spans="2:7" ht="13.5" thickBot="1">
      <c r="B39" s="247" t="s">
        <v>215</v>
      </c>
      <c r="C39" s="246" t="s">
        <v>208</v>
      </c>
      <c r="D39" s="253">
        <v>1847</v>
      </c>
      <c r="E39" s="250">
        <v>350</v>
      </c>
      <c r="F39" s="251">
        <v>646450</v>
      </c>
      <c r="G39" s="325">
        <f>+F39*F24</f>
        <v>1292900</v>
      </c>
    </row>
    <row r="40" spans="2:7" ht="13.5" thickBot="1">
      <c r="B40" s="254" t="s">
        <v>101</v>
      </c>
      <c r="C40" s="252"/>
      <c r="D40" s="249"/>
      <c r="E40" s="245"/>
      <c r="F40" s="245">
        <v>7352850</v>
      </c>
      <c r="G40" s="244">
        <f>SUM(G30:G39)</f>
        <v>14705700</v>
      </c>
    </row>
    <row r="41" spans="2:7" ht="15.75" thickBot="1">
      <c r="B41" s="248"/>
      <c r="C41" s="255"/>
      <c r="D41" s="255"/>
      <c r="E41" s="255"/>
      <c r="F41" s="255"/>
      <c r="G41" s="255"/>
    </row>
    <row r="42" spans="2:7" ht="15.75" thickBot="1">
      <c r="B42" s="248"/>
      <c r="C42" s="753" t="s">
        <v>159</v>
      </c>
      <c r="D42" s="754"/>
      <c r="E42" s="503" t="s">
        <v>50</v>
      </c>
      <c r="F42" s="504" t="s">
        <v>71</v>
      </c>
      <c r="G42" s="505" t="s">
        <v>160</v>
      </c>
    </row>
    <row r="43" spans="2:7" ht="15">
      <c r="B43" s="248"/>
      <c r="C43" s="741" t="s">
        <v>161</v>
      </c>
      <c r="D43" s="741"/>
      <c r="E43" s="500">
        <v>0.23</v>
      </c>
      <c r="F43" s="501">
        <v>2</v>
      </c>
      <c r="G43" s="502">
        <f>ROUND(+G40*E43,0)</f>
        <v>3382311</v>
      </c>
    </row>
    <row r="44" spans="2:7" ht="15">
      <c r="B44" s="248"/>
      <c r="C44" s="530" t="s">
        <v>162</v>
      </c>
      <c r="D44" s="530"/>
      <c r="E44" s="321">
        <v>0.02</v>
      </c>
      <c r="F44" s="498">
        <v>2</v>
      </c>
      <c r="G44" s="502">
        <f>ROUND(+G40*E44,0)</f>
        <v>294114</v>
      </c>
    </row>
    <row r="45" spans="2:7" ht="15">
      <c r="B45" s="248"/>
      <c r="C45" s="530" t="s">
        <v>163</v>
      </c>
      <c r="D45" s="530"/>
      <c r="E45" s="321">
        <v>0.05</v>
      </c>
      <c r="F45" s="497">
        <v>2</v>
      </c>
      <c r="G45" s="502">
        <f>ROUND(+G40*E45,0)</f>
        <v>735285</v>
      </c>
    </row>
    <row r="46" spans="2:7" ht="15.75" thickBot="1">
      <c r="B46" s="248"/>
      <c r="C46" s="744" t="s">
        <v>164</v>
      </c>
      <c r="D46" s="744"/>
      <c r="E46" s="506">
        <v>0</v>
      </c>
      <c r="F46" s="507">
        <v>0</v>
      </c>
      <c r="G46" s="508">
        <v>0</v>
      </c>
    </row>
    <row r="47" spans="2:7" ht="15.75" thickBot="1">
      <c r="B47" s="876" t="s">
        <v>352</v>
      </c>
      <c r="C47" s="742" t="s">
        <v>165</v>
      </c>
      <c r="D47" s="743"/>
      <c r="E47" s="743"/>
      <c r="F47" s="743"/>
      <c r="G47" s="509">
        <f>SUM(G43:G46)</f>
        <v>4411710</v>
      </c>
    </row>
    <row r="48" spans="2:7" ht="15.75" customHeight="1" thickBot="1">
      <c r="B48" s="876" t="s">
        <v>353</v>
      </c>
      <c r="C48" s="739" t="s">
        <v>231</v>
      </c>
      <c r="D48" s="740"/>
      <c r="E48" s="740"/>
      <c r="F48" s="510"/>
      <c r="G48" s="511">
        <f>+G40+G47</f>
        <v>19117410</v>
      </c>
    </row>
    <row r="56" spans="7:7">
      <c r="G56" s="516" t="s">
        <v>56</v>
      </c>
    </row>
    <row r="85" spans="2:4">
      <c r="B85" t="s">
        <v>233</v>
      </c>
    </row>
    <row r="86" spans="2:4" ht="14.25">
      <c r="B86" t="s">
        <v>234</v>
      </c>
      <c r="C86" t="s">
        <v>235</v>
      </c>
      <c r="D86">
        <v>10000</v>
      </c>
    </row>
    <row r="88" spans="2:4">
      <c r="B88" t="s">
        <v>236</v>
      </c>
      <c r="C88" t="s">
        <v>46</v>
      </c>
      <c r="D88" t="s">
        <v>237</v>
      </c>
    </row>
    <row r="89" spans="2:4">
      <c r="B89" t="s">
        <v>238</v>
      </c>
      <c r="C89" t="s">
        <v>239</v>
      </c>
      <c r="D89">
        <v>7</v>
      </c>
    </row>
    <row r="90" spans="2:4">
      <c r="B90" t="s">
        <v>96</v>
      </c>
      <c r="C90" t="s">
        <v>239</v>
      </c>
      <c r="D90">
        <v>4</v>
      </c>
    </row>
    <row r="91" spans="2:4">
      <c r="B91" t="s">
        <v>240</v>
      </c>
      <c r="C91" t="s">
        <v>239</v>
      </c>
      <c r="D91">
        <v>7</v>
      </c>
    </row>
    <row r="92" spans="2:4">
      <c r="B92" t="s">
        <v>241</v>
      </c>
      <c r="C92" t="s">
        <v>209</v>
      </c>
      <c r="D92">
        <v>8</v>
      </c>
    </row>
    <row r="93" spans="2:4">
      <c r="B93" t="s">
        <v>242</v>
      </c>
      <c r="C93" t="s">
        <v>239</v>
      </c>
      <c r="D93">
        <v>5.9104000000000001</v>
      </c>
    </row>
    <row r="94" spans="2:4">
      <c r="B94" t="s">
        <v>243</v>
      </c>
      <c r="C94" t="s">
        <v>239</v>
      </c>
      <c r="D94">
        <v>5.9104000000000001</v>
      </c>
    </row>
    <row r="95" spans="2:4">
      <c r="B95" t="s">
        <v>244</v>
      </c>
      <c r="C95" t="s">
        <v>206</v>
      </c>
      <c r="D95">
        <v>7</v>
      </c>
    </row>
    <row r="96" spans="2:4">
      <c r="B96" t="s">
        <v>245</v>
      </c>
      <c r="C96" t="s">
        <v>239</v>
      </c>
      <c r="D96">
        <v>2</v>
      </c>
    </row>
    <row r="97" spans="2:4">
      <c r="B97" t="s">
        <v>246</v>
      </c>
      <c r="C97" t="s">
        <v>206</v>
      </c>
      <c r="D97">
        <v>3</v>
      </c>
    </row>
    <row r="98" spans="2:4">
      <c r="B98" t="s">
        <v>247</v>
      </c>
      <c r="C98" t="s">
        <v>239</v>
      </c>
      <c r="D98">
        <v>3</v>
      </c>
    </row>
  </sheetData>
  <mergeCells count="18">
    <mergeCell ref="C47:F47"/>
    <mergeCell ref="C48:E48"/>
    <mergeCell ref="C42:D42"/>
    <mergeCell ref="C43:D43"/>
    <mergeCell ref="C44:D44"/>
    <mergeCell ref="C45:D45"/>
    <mergeCell ref="C46:D46"/>
    <mergeCell ref="C7:G7"/>
    <mergeCell ref="C8:G8"/>
    <mergeCell ref="C9:G9"/>
    <mergeCell ref="B28:G28"/>
    <mergeCell ref="C29:D29"/>
    <mergeCell ref="B6:G6"/>
    <mergeCell ref="C2:E3"/>
    <mergeCell ref="F2:G3"/>
    <mergeCell ref="B4:B5"/>
    <mergeCell ref="C4:E5"/>
    <mergeCell ref="F4:G5"/>
  </mergeCells>
  <pageMargins left="0.7" right="0.7" top="0.75" bottom="0.75" header="0.3" footer="0.3"/>
  <pageSetup paperSize="9" scale="55"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9" tint="-0.249977111117893"/>
    <pageSetUpPr fitToPage="1"/>
  </sheetPr>
  <dimension ref="B1:G101"/>
  <sheetViews>
    <sheetView topLeftCell="A44" workbookViewId="0">
      <selection activeCell="B50" sqref="B50:B51"/>
    </sheetView>
  </sheetViews>
  <sheetFormatPr baseColWidth="10" defaultRowHeight="12.75"/>
  <cols>
    <col min="1" max="1" width="3.28515625" customWidth="1"/>
    <col min="2" max="2" width="33.7109375" customWidth="1"/>
    <col min="7" max="7" width="12.28515625" bestFit="1" customWidth="1"/>
  </cols>
  <sheetData>
    <row r="1" spans="2:7" ht="15.75" thickBot="1">
      <c r="B1" s="496" t="s">
        <v>167</v>
      </c>
      <c r="C1" s="255"/>
      <c r="D1" s="255"/>
      <c r="E1" s="255"/>
      <c r="F1" s="255"/>
      <c r="G1" s="255"/>
    </row>
    <row r="2" spans="2:7">
      <c r="B2" s="256"/>
      <c r="C2" s="717" t="s">
        <v>168</v>
      </c>
      <c r="D2" s="718"/>
      <c r="E2" s="719"/>
      <c r="F2" s="723" t="s">
        <v>113</v>
      </c>
      <c r="G2" s="724"/>
    </row>
    <row r="3" spans="2:7">
      <c r="B3" s="257"/>
      <c r="C3" s="720"/>
      <c r="D3" s="721"/>
      <c r="E3" s="722"/>
      <c r="F3" s="725"/>
      <c r="G3" s="726"/>
    </row>
    <row r="4" spans="2:7">
      <c r="B4" s="737"/>
      <c r="C4" s="727" t="s">
        <v>114</v>
      </c>
      <c r="D4" s="728"/>
      <c r="E4" s="729"/>
      <c r="F4" s="733" t="s">
        <v>115</v>
      </c>
      <c r="G4" s="734"/>
    </row>
    <row r="5" spans="2:7" ht="13.5" thickBot="1">
      <c r="B5" s="738"/>
      <c r="C5" s="730"/>
      <c r="D5" s="731"/>
      <c r="E5" s="732"/>
      <c r="F5" s="735"/>
      <c r="G5" s="736"/>
    </row>
    <row r="6" spans="2:7" ht="18.75" thickBot="1">
      <c r="B6" s="714" t="s">
        <v>169</v>
      </c>
      <c r="C6" s="715"/>
      <c r="D6" s="715"/>
      <c r="E6" s="715"/>
      <c r="F6" s="715"/>
      <c r="G6" s="716"/>
    </row>
    <row r="7" spans="2:7">
      <c r="B7" s="259" t="s">
        <v>170</v>
      </c>
      <c r="C7" s="751" t="s">
        <v>171</v>
      </c>
      <c r="D7" s="751"/>
      <c r="E7" s="751"/>
      <c r="F7" s="751"/>
      <c r="G7" s="752"/>
    </row>
    <row r="8" spans="2:7">
      <c r="B8" s="260" t="s">
        <v>120</v>
      </c>
      <c r="C8" s="751" t="s">
        <v>173</v>
      </c>
      <c r="D8" s="751"/>
      <c r="E8" s="751"/>
      <c r="F8" s="751"/>
      <c r="G8" s="752"/>
    </row>
    <row r="9" spans="2:7" ht="13.5">
      <c r="B9" s="261" t="s">
        <v>122</v>
      </c>
      <c r="C9" s="745" t="s">
        <v>174</v>
      </c>
      <c r="D9" s="746"/>
      <c r="E9" s="746"/>
      <c r="F9" s="746"/>
      <c r="G9" s="747"/>
    </row>
    <row r="10" spans="2:7">
      <c r="B10" s="262"/>
      <c r="C10" s="258"/>
      <c r="D10" s="263"/>
      <c r="E10" s="263"/>
      <c r="F10" s="263"/>
      <c r="G10" s="264"/>
    </row>
    <row r="11" spans="2:7">
      <c r="B11" s="265" t="s">
        <v>175</v>
      </c>
      <c r="C11" s="111"/>
      <c r="D11" s="340" t="s">
        <v>178</v>
      </c>
      <c r="E11" s="267"/>
      <c r="F11" s="266"/>
      <c r="G11" s="268" t="s">
        <v>177</v>
      </c>
    </row>
    <row r="12" spans="2:7">
      <c r="B12" s="269"/>
      <c r="C12" s="258"/>
      <c r="D12" s="270"/>
      <c r="E12" s="270"/>
      <c r="F12" s="111"/>
      <c r="G12" s="264"/>
    </row>
    <row r="13" spans="2:7" ht="25.5">
      <c r="B13" s="271" t="s">
        <v>179</v>
      </c>
      <c r="C13" s="272">
        <v>2.5</v>
      </c>
      <c r="D13" s="272">
        <v>2.5</v>
      </c>
      <c r="E13" s="273" t="s">
        <v>180</v>
      </c>
      <c r="F13" s="111"/>
      <c r="G13" s="264"/>
    </row>
    <row r="14" spans="2:7">
      <c r="B14" s="271" t="s">
        <v>181</v>
      </c>
      <c r="C14" s="274"/>
      <c r="D14" s="275">
        <v>1847</v>
      </c>
      <c r="E14" s="338">
        <v>15850</v>
      </c>
      <c r="F14" s="111"/>
      <c r="G14" s="264"/>
    </row>
    <row r="15" spans="2:7">
      <c r="B15" s="271" t="s">
        <v>182</v>
      </c>
      <c r="C15" s="274"/>
      <c r="D15" s="276">
        <v>0.1</v>
      </c>
      <c r="E15" s="338">
        <v>15850</v>
      </c>
      <c r="F15" s="111"/>
      <c r="G15" s="264"/>
    </row>
    <row r="16" spans="2:7">
      <c r="B16" s="271" t="s">
        <v>183</v>
      </c>
      <c r="C16" s="277" t="s">
        <v>184</v>
      </c>
      <c r="D16" s="278">
        <v>50</v>
      </c>
      <c r="E16" s="338">
        <v>0</v>
      </c>
      <c r="F16" s="111"/>
      <c r="G16" s="264"/>
    </row>
    <row r="17" spans="2:7">
      <c r="B17" s="271" t="s">
        <v>185</v>
      </c>
      <c r="C17" s="277"/>
      <c r="D17" s="278"/>
      <c r="E17" s="338"/>
      <c r="F17" s="111"/>
      <c r="G17" s="264"/>
    </row>
    <row r="18" spans="2:7">
      <c r="B18" s="271" t="s">
        <v>186</v>
      </c>
      <c r="C18" s="277" t="s">
        <v>187</v>
      </c>
      <c r="D18" s="278">
        <v>200</v>
      </c>
      <c r="E18" s="338">
        <v>0</v>
      </c>
      <c r="F18" s="111"/>
      <c r="G18" s="264"/>
    </row>
    <row r="19" spans="2:7">
      <c r="B19" s="271" t="s">
        <v>188</v>
      </c>
      <c r="C19" s="277" t="s">
        <v>189</v>
      </c>
      <c r="D19" s="278">
        <v>5</v>
      </c>
      <c r="E19" s="338">
        <v>0</v>
      </c>
      <c r="F19" s="111"/>
      <c r="G19" s="264"/>
    </row>
    <row r="20" spans="2:7">
      <c r="B20" s="271" t="s">
        <v>190</v>
      </c>
      <c r="C20" s="277" t="s">
        <v>191</v>
      </c>
      <c r="D20" s="278">
        <v>2</v>
      </c>
      <c r="E20" s="338">
        <v>0</v>
      </c>
      <c r="F20" s="111"/>
      <c r="G20" s="264"/>
    </row>
    <row r="21" spans="2:7">
      <c r="B21" s="271" t="s">
        <v>192</v>
      </c>
      <c r="C21" s="274"/>
      <c r="D21" s="275"/>
      <c r="E21" s="339">
        <v>75000</v>
      </c>
      <c r="F21" s="111"/>
      <c r="G21" s="264"/>
    </row>
    <row r="22" spans="2:7">
      <c r="B22" s="271" t="s">
        <v>193</v>
      </c>
      <c r="C22" s="274"/>
      <c r="D22" s="276">
        <v>0.05</v>
      </c>
      <c r="E22" s="118"/>
      <c r="F22" s="118"/>
      <c r="G22" s="264"/>
    </row>
    <row r="23" spans="2:7" ht="13.5" thickBot="1">
      <c r="B23" s="271" t="s">
        <v>194</v>
      </c>
      <c r="C23" s="274"/>
      <c r="D23" s="279">
        <v>0.15</v>
      </c>
      <c r="E23" s="118"/>
      <c r="F23" s="118"/>
      <c r="G23" s="264"/>
    </row>
    <row r="24" spans="2:7" ht="27.75" thickBot="1">
      <c r="B24" s="284" t="s">
        <v>196</v>
      </c>
      <c r="C24" s="274"/>
      <c r="D24" s="280">
        <v>5.3499999999999999E-2</v>
      </c>
      <c r="E24" s="281" t="s">
        <v>136</v>
      </c>
      <c r="F24" s="282">
        <v>2</v>
      </c>
      <c r="G24" s="283" t="s">
        <v>195</v>
      </c>
    </row>
    <row r="25" spans="2:7">
      <c r="B25" s="285"/>
      <c r="C25" s="285"/>
      <c r="D25" s="118"/>
      <c r="E25" s="111"/>
      <c r="F25" s="111"/>
      <c r="G25" s="119"/>
    </row>
    <row r="26" spans="2:7" ht="13.5" thickBot="1">
      <c r="B26" s="286" t="s">
        <v>197</v>
      </c>
      <c r="C26" s="287">
        <v>2026</v>
      </c>
      <c r="D26" s="118"/>
      <c r="E26" s="118"/>
      <c r="F26" s="120"/>
      <c r="G26" s="119"/>
    </row>
    <row r="27" spans="2:7" ht="39" thickBot="1">
      <c r="B27" s="288" t="s">
        <v>198</v>
      </c>
      <c r="C27" s="289" t="s">
        <v>80</v>
      </c>
      <c r="D27" s="290" t="s">
        <v>92</v>
      </c>
      <c r="E27" s="290" t="s">
        <v>199</v>
      </c>
      <c r="F27" s="291" t="s">
        <v>200</v>
      </c>
      <c r="G27" s="291" t="s">
        <v>201</v>
      </c>
    </row>
    <row r="28" spans="2:7" ht="13.5" thickBot="1">
      <c r="B28" s="748" t="s">
        <v>202</v>
      </c>
      <c r="C28" s="749"/>
      <c r="D28" s="749"/>
      <c r="E28" s="749"/>
      <c r="F28" s="749"/>
      <c r="G28" s="750"/>
    </row>
    <row r="29" spans="2:7" ht="13.5" thickBot="1">
      <c r="B29" s="757" t="s">
        <v>216</v>
      </c>
      <c r="C29" s="758"/>
      <c r="D29" s="758"/>
      <c r="E29" s="758"/>
      <c r="F29" s="758"/>
      <c r="G29" s="759"/>
    </row>
    <row r="30" spans="2:7">
      <c r="B30" s="299" t="s">
        <v>77</v>
      </c>
      <c r="C30" s="300" t="s">
        <v>217</v>
      </c>
      <c r="D30" s="301">
        <v>2032</v>
      </c>
      <c r="E30" s="326">
        <v>15850</v>
      </c>
      <c r="F30" s="324">
        <v>32207200</v>
      </c>
      <c r="G30" s="327">
        <f>+F30*F24</f>
        <v>64414400</v>
      </c>
    </row>
    <row r="31" spans="2:7">
      <c r="B31" s="303" t="s">
        <v>218</v>
      </c>
      <c r="C31" s="304" t="s">
        <v>219</v>
      </c>
      <c r="D31" s="305">
        <v>92.35</v>
      </c>
      <c r="E31" s="328">
        <v>2700</v>
      </c>
      <c r="F31" s="324">
        <v>249344.99999999997</v>
      </c>
      <c r="G31" s="325">
        <f>+F31*F24</f>
        <v>498689.99999999994</v>
      </c>
    </row>
    <row r="32" spans="2:7">
      <c r="B32" s="303" t="s">
        <v>220</v>
      </c>
      <c r="C32" s="304" t="s">
        <v>219</v>
      </c>
      <c r="D32" s="305">
        <v>0</v>
      </c>
      <c r="E32" s="328"/>
      <c r="F32" s="324">
        <v>0</v>
      </c>
      <c r="G32" s="325">
        <v>0</v>
      </c>
    </row>
    <row r="33" spans="2:7">
      <c r="B33" s="303" t="s">
        <v>221</v>
      </c>
      <c r="C33" s="304" t="s">
        <v>219</v>
      </c>
      <c r="D33" s="305">
        <v>369.4</v>
      </c>
      <c r="E33" s="328">
        <v>260</v>
      </c>
      <c r="F33" s="324">
        <v>96044</v>
      </c>
      <c r="G33" s="325">
        <f>+F33*F24</f>
        <v>192088</v>
      </c>
    </row>
    <row r="34" spans="2:7">
      <c r="B34" s="303" t="s">
        <v>222</v>
      </c>
      <c r="C34" s="304" t="s">
        <v>219</v>
      </c>
      <c r="D34" s="305">
        <v>9.2349999999999994</v>
      </c>
      <c r="E34" s="328">
        <v>1740</v>
      </c>
      <c r="F34" s="324">
        <v>16068.9</v>
      </c>
      <c r="G34" s="325">
        <f>+F34*F24</f>
        <v>32137.8</v>
      </c>
    </row>
    <row r="35" spans="2:7" ht="13.5" thickBot="1">
      <c r="B35" s="306" t="s">
        <v>223</v>
      </c>
      <c r="C35" s="307" t="s">
        <v>224</v>
      </c>
      <c r="D35" s="305">
        <v>2</v>
      </c>
      <c r="E35" s="328">
        <v>50000</v>
      </c>
      <c r="F35" s="324">
        <v>100000</v>
      </c>
      <c r="G35" s="329">
        <f>+F35*F24</f>
        <v>200000</v>
      </c>
    </row>
    <row r="36" spans="2:7" ht="13.5" thickBot="1">
      <c r="B36" s="308" t="s">
        <v>106</v>
      </c>
      <c r="C36" s="309"/>
      <c r="D36" s="310"/>
      <c r="E36" s="330"/>
      <c r="F36" s="331">
        <v>32668657.899999999</v>
      </c>
      <c r="G36" s="332">
        <f>SUM(G30:G35)</f>
        <v>65337315.799999997</v>
      </c>
    </row>
    <row r="37" spans="2:7" ht="13.5" thickBot="1">
      <c r="B37" s="254" t="s">
        <v>225</v>
      </c>
      <c r="C37" s="252"/>
      <c r="D37" s="249"/>
      <c r="E37" s="245"/>
      <c r="F37" s="245">
        <f>+F36</f>
        <v>32668657.899999999</v>
      </c>
      <c r="G37" s="244">
        <f>+G36</f>
        <v>65337315.799999997</v>
      </c>
    </row>
    <row r="38" spans="2:7" ht="13.5" thickBot="1">
      <c r="B38" s="748" t="s">
        <v>226</v>
      </c>
      <c r="C38" s="749"/>
      <c r="D38" s="749"/>
      <c r="E38" s="749"/>
      <c r="F38" s="749"/>
      <c r="G38" s="750"/>
    </row>
    <row r="39" spans="2:7">
      <c r="B39" s="311" t="s">
        <v>108</v>
      </c>
      <c r="C39" s="312"/>
      <c r="D39" s="302"/>
      <c r="E39" s="302"/>
      <c r="F39" s="334">
        <v>367642.5</v>
      </c>
      <c r="G39" s="327">
        <f>+F39*F24</f>
        <v>735285</v>
      </c>
    </row>
    <row r="40" spans="2:7">
      <c r="B40" s="313" t="s">
        <v>227</v>
      </c>
      <c r="C40" s="314"/>
      <c r="D40" s="305"/>
      <c r="E40" s="305"/>
      <c r="F40" s="335">
        <v>4900298.6849999996</v>
      </c>
      <c r="G40" s="325">
        <f>+F40*F24</f>
        <v>9800597.3699999992</v>
      </c>
    </row>
    <row r="41" spans="2:7" ht="13.5" thickBot="1">
      <c r="B41" s="142" t="s">
        <v>228</v>
      </c>
      <c r="C41" s="315"/>
      <c r="D41" s="316"/>
      <c r="E41" s="316"/>
      <c r="F41" s="336">
        <v>2141150.6726500001</v>
      </c>
      <c r="G41" s="329">
        <f>+F41*F24</f>
        <v>4282301.3453000002</v>
      </c>
    </row>
    <row r="42" spans="2:7" ht="13.5" thickBot="1">
      <c r="B42" s="317" t="s">
        <v>229</v>
      </c>
      <c r="C42" s="318"/>
      <c r="D42" s="319"/>
      <c r="E42" s="319"/>
      <c r="F42" s="337">
        <v>7409091.8576499997</v>
      </c>
      <c r="G42" s="333">
        <f>SUM(G39:G41)</f>
        <v>14818183.715299999</v>
      </c>
    </row>
    <row r="43" spans="2:7" ht="13.5" thickBot="1">
      <c r="B43" s="254" t="s">
        <v>230</v>
      </c>
      <c r="C43" s="252"/>
      <c r="D43" s="249"/>
      <c r="E43" s="245"/>
      <c r="F43" s="245">
        <f>+F42</f>
        <v>7409091.8576499997</v>
      </c>
      <c r="G43" s="244">
        <f>+G37+G42</f>
        <v>80155499.515299991</v>
      </c>
    </row>
    <row r="44" spans="2:7" ht="15">
      <c r="B44" s="248"/>
      <c r="C44" s="255"/>
      <c r="D44" s="255"/>
      <c r="E44" s="255"/>
      <c r="F44" s="255"/>
      <c r="G44" s="255"/>
    </row>
    <row r="45" spans="2:7" ht="15">
      <c r="B45" s="248"/>
      <c r="C45" s="528" t="s">
        <v>159</v>
      </c>
      <c r="D45" s="529"/>
      <c r="E45" s="371" t="s">
        <v>50</v>
      </c>
      <c r="F45" s="320" t="s">
        <v>71</v>
      </c>
      <c r="G45" s="371" t="s">
        <v>160</v>
      </c>
    </row>
    <row r="46" spans="2:7" ht="15">
      <c r="B46" s="248"/>
      <c r="C46" s="530" t="s">
        <v>161</v>
      </c>
      <c r="D46" s="530"/>
      <c r="E46" s="321">
        <v>0.23</v>
      </c>
      <c r="F46" s="497">
        <v>2</v>
      </c>
      <c r="G46" s="325">
        <f>ROUND(+G43*E46,0)</f>
        <v>18435765</v>
      </c>
    </row>
    <row r="47" spans="2:7" ht="15">
      <c r="B47" s="248"/>
      <c r="C47" s="530" t="s">
        <v>162</v>
      </c>
      <c r="D47" s="530"/>
      <c r="E47" s="321">
        <v>0.02</v>
      </c>
      <c r="F47" s="498">
        <v>2</v>
      </c>
      <c r="G47" s="325">
        <f>ROUND(+G43*E47,0)</f>
        <v>1603110</v>
      </c>
    </row>
    <row r="48" spans="2:7" ht="15">
      <c r="B48" s="248"/>
      <c r="C48" s="530" t="s">
        <v>163</v>
      </c>
      <c r="D48" s="530"/>
      <c r="E48" s="321">
        <v>0.05</v>
      </c>
      <c r="F48" s="497">
        <v>2</v>
      </c>
      <c r="G48" s="325">
        <f>ROUND(+G43*E48,0)</f>
        <v>4007775</v>
      </c>
    </row>
    <row r="49" spans="2:7" ht="15">
      <c r="B49" s="248"/>
      <c r="C49" s="530" t="s">
        <v>164</v>
      </c>
      <c r="D49" s="530"/>
      <c r="E49" s="321">
        <v>0</v>
      </c>
      <c r="F49" s="497">
        <v>0</v>
      </c>
      <c r="G49" s="325"/>
    </row>
    <row r="50" spans="2:7" ht="15">
      <c r="B50" s="874" t="s">
        <v>352</v>
      </c>
      <c r="C50" s="760" t="s">
        <v>165</v>
      </c>
      <c r="D50" s="760"/>
      <c r="E50" s="760"/>
      <c r="F50" s="760"/>
      <c r="G50" s="499">
        <f>SUM(G46:G49)</f>
        <v>24046650</v>
      </c>
    </row>
    <row r="51" spans="2:7" ht="21" customHeight="1">
      <c r="B51" s="874" t="s">
        <v>353</v>
      </c>
      <c r="C51" s="527" t="s">
        <v>231</v>
      </c>
      <c r="D51" s="527"/>
      <c r="E51" s="527"/>
      <c r="F51" s="322"/>
      <c r="G51" s="322">
        <f>+G43+G50</f>
        <v>104202149.51529999</v>
      </c>
    </row>
    <row r="53" spans="2:7">
      <c r="G53" s="512"/>
    </row>
    <row r="54" spans="2:7">
      <c r="G54" s="512"/>
    </row>
    <row r="55" spans="2:7">
      <c r="G55" s="512"/>
    </row>
    <row r="56" spans="2:7">
      <c r="G56" s="512"/>
    </row>
    <row r="88" spans="2:4">
      <c r="B88" t="s">
        <v>233</v>
      </c>
    </row>
    <row r="89" spans="2:4" ht="14.25">
      <c r="B89" t="s">
        <v>234</v>
      </c>
      <c r="C89" t="s">
        <v>235</v>
      </c>
      <c r="D89">
        <v>10000</v>
      </c>
    </row>
    <row r="91" spans="2:4">
      <c r="B91" t="s">
        <v>236</v>
      </c>
      <c r="C91" t="s">
        <v>46</v>
      </c>
      <c r="D91" t="s">
        <v>237</v>
      </c>
    </row>
    <row r="92" spans="2:4">
      <c r="B92" t="s">
        <v>238</v>
      </c>
      <c r="C92" t="s">
        <v>239</v>
      </c>
      <c r="D92">
        <v>7</v>
      </c>
    </row>
    <row r="93" spans="2:4">
      <c r="B93" t="s">
        <v>96</v>
      </c>
      <c r="C93" t="s">
        <v>239</v>
      </c>
      <c r="D93">
        <v>4</v>
      </c>
    </row>
    <row r="94" spans="2:4">
      <c r="B94" t="s">
        <v>240</v>
      </c>
      <c r="C94" t="s">
        <v>239</v>
      </c>
      <c r="D94">
        <v>7</v>
      </c>
    </row>
    <row r="95" spans="2:4">
      <c r="B95" t="s">
        <v>241</v>
      </c>
      <c r="C95" t="s">
        <v>209</v>
      </c>
      <c r="D95">
        <v>8</v>
      </c>
    </row>
    <row r="96" spans="2:4">
      <c r="B96" t="s">
        <v>242</v>
      </c>
      <c r="C96" t="s">
        <v>239</v>
      </c>
      <c r="D96">
        <v>5.9104000000000001</v>
      </c>
    </row>
    <row r="97" spans="2:4">
      <c r="B97" t="s">
        <v>243</v>
      </c>
      <c r="C97" t="s">
        <v>239</v>
      </c>
      <c r="D97">
        <v>5.9104000000000001</v>
      </c>
    </row>
    <row r="98" spans="2:4">
      <c r="B98" t="s">
        <v>244</v>
      </c>
      <c r="C98" t="s">
        <v>206</v>
      </c>
      <c r="D98">
        <v>7</v>
      </c>
    </row>
    <row r="99" spans="2:4">
      <c r="B99" t="s">
        <v>245</v>
      </c>
      <c r="C99" t="s">
        <v>239</v>
      </c>
      <c r="D99">
        <v>2</v>
      </c>
    </row>
    <row r="100" spans="2:4">
      <c r="B100" t="s">
        <v>246</v>
      </c>
      <c r="C100" t="s">
        <v>206</v>
      </c>
      <c r="D100">
        <v>3</v>
      </c>
    </row>
    <row r="101" spans="2:4">
      <c r="B101" t="s">
        <v>247</v>
      </c>
      <c r="C101" t="s">
        <v>239</v>
      </c>
      <c r="D101">
        <v>3</v>
      </c>
    </row>
  </sheetData>
  <mergeCells count="19">
    <mergeCell ref="C50:F50"/>
    <mergeCell ref="C51:E51"/>
    <mergeCell ref="B38:G38"/>
    <mergeCell ref="C45:D45"/>
    <mergeCell ref="C46:D46"/>
    <mergeCell ref="C47:D47"/>
    <mergeCell ref="C48:D48"/>
    <mergeCell ref="C49:D49"/>
    <mergeCell ref="C7:G7"/>
    <mergeCell ref="C8:G8"/>
    <mergeCell ref="C9:G9"/>
    <mergeCell ref="B28:G28"/>
    <mergeCell ref="B29:G29"/>
    <mergeCell ref="B6:G6"/>
    <mergeCell ref="C2:E3"/>
    <mergeCell ref="F2:G3"/>
    <mergeCell ref="B4:B5"/>
    <mergeCell ref="C4:E5"/>
    <mergeCell ref="F4:G5"/>
  </mergeCells>
  <pageMargins left="0.7" right="0.7" top="0.75" bottom="0.75" header="0.3" footer="0.3"/>
  <pageSetup paperSize="9" scale="53"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00B050"/>
    <pageSetUpPr fitToPage="1"/>
  </sheetPr>
  <dimension ref="A1:H69"/>
  <sheetViews>
    <sheetView topLeftCell="A52" zoomScale="130" zoomScaleNormal="130" workbookViewId="0">
      <selection activeCell="B58" sqref="B58:B59"/>
    </sheetView>
  </sheetViews>
  <sheetFormatPr baseColWidth="10" defaultRowHeight="12.75"/>
  <cols>
    <col min="1" max="1" width="3.7109375" customWidth="1"/>
    <col min="2" max="2" width="27.28515625" customWidth="1"/>
    <col min="8" max="8" width="14.28515625" customWidth="1"/>
  </cols>
  <sheetData>
    <row r="1" spans="1:8" ht="15.75" thickBot="1">
      <c r="A1" s="105"/>
      <c r="B1" s="143"/>
      <c r="C1" s="143"/>
      <c r="D1" s="143"/>
      <c r="E1" s="143"/>
      <c r="F1" s="143"/>
      <c r="G1" s="143"/>
      <c r="H1" s="143"/>
    </row>
    <row r="2" spans="1:8" ht="15">
      <c r="A2" s="105"/>
      <c r="B2" s="145"/>
      <c r="C2" s="717" t="s">
        <v>112</v>
      </c>
      <c r="D2" s="718"/>
      <c r="E2" s="718"/>
      <c r="F2" s="719"/>
      <c r="G2" s="723" t="s">
        <v>113</v>
      </c>
      <c r="H2" s="724"/>
    </row>
    <row r="3" spans="1:8" ht="15">
      <c r="A3" s="105"/>
      <c r="B3" s="146"/>
      <c r="C3" s="720"/>
      <c r="D3" s="721"/>
      <c r="E3" s="721"/>
      <c r="F3" s="722"/>
      <c r="G3" s="765"/>
      <c r="H3" s="766"/>
    </row>
    <row r="4" spans="1:8" ht="15">
      <c r="A4" s="105"/>
      <c r="B4" s="737"/>
      <c r="C4" s="720" t="s">
        <v>114</v>
      </c>
      <c r="D4" s="721"/>
      <c r="E4" s="721"/>
      <c r="F4" s="722"/>
      <c r="G4" s="733" t="s">
        <v>115</v>
      </c>
      <c r="H4" s="770"/>
    </row>
    <row r="5" spans="1:8" ht="15.75" thickBot="1">
      <c r="A5" s="148"/>
      <c r="B5" s="738"/>
      <c r="C5" s="767"/>
      <c r="D5" s="768"/>
      <c r="E5" s="768"/>
      <c r="F5" s="769"/>
      <c r="G5" s="771"/>
      <c r="H5" s="772"/>
    </row>
    <row r="6" spans="1:8" ht="16.5" thickBot="1">
      <c r="A6" s="148"/>
      <c r="B6" s="761" t="s">
        <v>116</v>
      </c>
      <c r="C6" s="762"/>
      <c r="D6" s="763"/>
      <c r="E6" s="763"/>
      <c r="F6" s="763"/>
      <c r="G6" s="763"/>
      <c r="H6" s="764"/>
    </row>
    <row r="7" spans="1:8" ht="15">
      <c r="A7" s="148"/>
      <c r="B7" s="149" t="s">
        <v>117</v>
      </c>
      <c r="C7" s="150" t="s">
        <v>118</v>
      </c>
      <c r="D7" s="150" t="s">
        <v>118</v>
      </c>
      <c r="E7" s="150" t="s">
        <v>118</v>
      </c>
      <c r="F7" s="150" t="s">
        <v>119</v>
      </c>
      <c r="G7" s="105"/>
      <c r="H7" s="151" t="s">
        <v>118</v>
      </c>
    </row>
    <row r="8" spans="1:8" ht="15">
      <c r="A8" s="148"/>
      <c r="B8" s="152" t="s">
        <v>120</v>
      </c>
      <c r="C8" s="775" t="s">
        <v>121</v>
      </c>
      <c r="D8" s="776"/>
      <c r="E8" s="776"/>
      <c r="F8" s="776"/>
      <c r="G8" s="776"/>
      <c r="H8" s="777"/>
    </row>
    <row r="9" spans="1:8" ht="15">
      <c r="A9" s="148"/>
      <c r="B9" s="153" t="s">
        <v>122</v>
      </c>
      <c r="C9" s="778">
        <v>0</v>
      </c>
      <c r="D9" s="779"/>
      <c r="E9" s="779"/>
      <c r="F9" s="779"/>
      <c r="G9" s="779"/>
      <c r="H9" s="780"/>
    </row>
    <row r="10" spans="1:8" ht="15">
      <c r="A10" s="148"/>
      <c r="B10" s="107"/>
      <c r="C10" s="108"/>
      <c r="D10" s="108"/>
      <c r="E10" s="108"/>
      <c r="F10" s="108"/>
      <c r="G10" s="109"/>
      <c r="H10" s="110"/>
    </row>
    <row r="11" spans="1:8" ht="25.5">
      <c r="A11" s="154"/>
      <c r="B11" s="781" t="s">
        <v>123</v>
      </c>
      <c r="C11" s="782"/>
      <c r="D11" s="782"/>
      <c r="E11" s="155" t="s">
        <v>124</v>
      </c>
      <c r="F11" s="108"/>
      <c r="G11" s="108"/>
      <c r="H11" s="112"/>
    </row>
    <row r="12" spans="1:8">
      <c r="A12" s="156"/>
      <c r="B12" s="773" t="s">
        <v>125</v>
      </c>
      <c r="C12" s="774"/>
      <c r="D12" s="113">
        <v>3</v>
      </c>
      <c r="E12" s="157"/>
      <c r="F12" s="108"/>
      <c r="G12" s="108"/>
      <c r="H12" s="112"/>
    </row>
    <row r="13" spans="1:8">
      <c r="A13" s="156"/>
      <c r="B13" s="773" t="s">
        <v>126</v>
      </c>
      <c r="C13" s="774"/>
      <c r="D13" s="113">
        <v>30</v>
      </c>
      <c r="E13" s="114"/>
      <c r="F13" s="108"/>
      <c r="G13" s="108"/>
      <c r="H13" s="112"/>
    </row>
    <row r="14" spans="1:8">
      <c r="A14" s="156"/>
      <c r="B14" s="773" t="s">
        <v>127</v>
      </c>
      <c r="C14" s="774"/>
      <c r="D14" s="115">
        <v>3</v>
      </c>
      <c r="E14" s="114"/>
      <c r="F14" s="108"/>
      <c r="G14" s="108"/>
      <c r="H14" s="112"/>
    </row>
    <row r="15" spans="1:8">
      <c r="A15" s="156"/>
      <c r="B15" s="773" t="s">
        <v>128</v>
      </c>
      <c r="C15" s="774"/>
      <c r="D15" s="117">
        <v>333</v>
      </c>
      <c r="E15" s="360">
        <v>6000</v>
      </c>
      <c r="F15" s="108"/>
      <c r="G15" s="108"/>
      <c r="H15" s="112"/>
    </row>
    <row r="16" spans="1:8">
      <c r="A16" s="156"/>
      <c r="B16" s="773" t="s">
        <v>129</v>
      </c>
      <c r="C16" s="774"/>
      <c r="D16" s="117">
        <v>33</v>
      </c>
      <c r="E16" s="360">
        <v>6000</v>
      </c>
      <c r="F16" s="108"/>
      <c r="G16" s="108"/>
      <c r="H16" s="112"/>
    </row>
    <row r="17" spans="1:8">
      <c r="A17" s="116">
        <v>3.4285714285714284</v>
      </c>
      <c r="B17" s="773" t="s">
        <v>130</v>
      </c>
      <c r="C17" s="774"/>
      <c r="D17" s="158">
        <v>9</v>
      </c>
      <c r="E17" s="360">
        <v>220000</v>
      </c>
      <c r="F17" s="111"/>
      <c r="G17" s="159"/>
      <c r="H17" s="119"/>
    </row>
    <row r="18" spans="1:8">
      <c r="A18" s="116">
        <v>6.66</v>
      </c>
      <c r="B18" s="773" t="s">
        <v>131</v>
      </c>
      <c r="C18" s="774"/>
      <c r="D18" s="117">
        <v>9</v>
      </c>
      <c r="E18" s="360">
        <v>12000</v>
      </c>
      <c r="F18" s="111"/>
      <c r="G18" s="111"/>
      <c r="H18" s="119"/>
    </row>
    <row r="19" spans="1:8">
      <c r="A19" s="156"/>
      <c r="B19" s="773" t="s">
        <v>132</v>
      </c>
      <c r="C19" s="774"/>
      <c r="D19" s="160"/>
      <c r="E19" s="360">
        <v>75000</v>
      </c>
      <c r="F19" s="111"/>
      <c r="G19" s="111"/>
      <c r="H19" s="119"/>
    </row>
    <row r="20" spans="1:8">
      <c r="A20" s="156"/>
      <c r="B20" s="773" t="s">
        <v>133</v>
      </c>
      <c r="C20" s="774"/>
      <c r="D20" s="161">
        <v>0.2</v>
      </c>
      <c r="E20" s="111"/>
      <c r="F20" s="118"/>
      <c r="G20" s="111"/>
      <c r="H20" s="119"/>
    </row>
    <row r="21" spans="1:8">
      <c r="A21" s="156"/>
      <c r="B21" s="773" t="s">
        <v>134</v>
      </c>
      <c r="C21" s="774"/>
      <c r="D21" s="162">
        <v>0.05</v>
      </c>
      <c r="E21" s="111"/>
      <c r="F21" s="118"/>
      <c r="G21" s="111"/>
      <c r="H21" s="119"/>
    </row>
    <row r="22" spans="1:8" ht="26.25" thickBot="1">
      <c r="A22" s="156"/>
      <c r="B22" s="773" t="s">
        <v>135</v>
      </c>
      <c r="C22" s="774"/>
      <c r="D22" s="163">
        <v>166</v>
      </c>
      <c r="E22" s="111"/>
      <c r="F22" s="164" t="s">
        <v>136</v>
      </c>
      <c r="G22" s="111"/>
      <c r="H22" s="119"/>
    </row>
    <row r="23" spans="1:8" ht="16.5" thickBot="1">
      <c r="A23" s="165" t="s">
        <v>137</v>
      </c>
      <c r="B23" s="773" t="s">
        <v>138</v>
      </c>
      <c r="C23" s="774"/>
      <c r="D23" s="166">
        <v>5.3499999999999999E-2</v>
      </c>
      <c r="E23" s="111"/>
      <c r="F23" s="238">
        <v>6</v>
      </c>
      <c r="G23" s="105"/>
      <c r="H23" s="167" t="s">
        <v>139</v>
      </c>
    </row>
    <row r="24" spans="1:8" ht="13.5" thickBot="1">
      <c r="A24" s="156"/>
      <c r="B24" s="168"/>
      <c r="C24" s="169"/>
      <c r="D24" s="170"/>
      <c r="E24" s="171"/>
      <c r="F24" s="172"/>
      <c r="G24" s="147"/>
      <c r="H24" s="121"/>
    </row>
    <row r="25" spans="1:8">
      <c r="A25" s="173"/>
      <c r="B25" s="785" t="s">
        <v>44</v>
      </c>
      <c r="C25" s="787" t="s">
        <v>88</v>
      </c>
      <c r="D25" s="788"/>
      <c r="E25" s="789"/>
      <c r="F25" s="785" t="s">
        <v>89</v>
      </c>
      <c r="G25" s="785" t="s">
        <v>90</v>
      </c>
      <c r="H25" s="785" t="s">
        <v>91</v>
      </c>
    </row>
    <row r="26" spans="1:8" ht="26.25" thickBot="1">
      <c r="A26" s="174"/>
      <c r="B26" s="786"/>
      <c r="C26" s="123" t="s">
        <v>92</v>
      </c>
      <c r="D26" s="124" t="s">
        <v>93</v>
      </c>
      <c r="E26" s="125" t="s">
        <v>94</v>
      </c>
      <c r="F26" s="786"/>
      <c r="G26" s="786"/>
      <c r="H26" s="786"/>
    </row>
    <row r="27" spans="1:8">
      <c r="A27" s="175"/>
      <c r="B27" s="790" t="s">
        <v>95</v>
      </c>
      <c r="C27" s="791"/>
      <c r="D27" s="791"/>
      <c r="E27" s="791"/>
      <c r="F27" s="791"/>
      <c r="G27" s="791"/>
      <c r="H27" s="792"/>
    </row>
    <row r="28" spans="1:8">
      <c r="A28" s="175"/>
      <c r="B28" s="126" t="s">
        <v>96</v>
      </c>
      <c r="C28" s="176">
        <v>7</v>
      </c>
      <c r="D28" s="177">
        <v>75000</v>
      </c>
      <c r="E28" s="129">
        <v>525000</v>
      </c>
      <c r="F28" s="130">
        <v>525</v>
      </c>
      <c r="G28" s="131"/>
      <c r="H28" s="131">
        <f>F28*($F$23*1000)</f>
        <v>3150000</v>
      </c>
    </row>
    <row r="29" spans="1:8">
      <c r="A29" s="175"/>
      <c r="B29" s="126" t="s">
        <v>97</v>
      </c>
      <c r="C29" s="176">
        <v>14</v>
      </c>
      <c r="D29" s="177">
        <v>75000</v>
      </c>
      <c r="E29" s="129">
        <v>1050000</v>
      </c>
      <c r="F29" s="130">
        <v>1050</v>
      </c>
      <c r="G29" s="131"/>
      <c r="H29" s="131">
        <f>F29*($F$23*1000)</f>
        <v>6300000</v>
      </c>
    </row>
    <row r="30" spans="1:8">
      <c r="A30" s="175"/>
      <c r="B30" s="126" t="s">
        <v>98</v>
      </c>
      <c r="C30" s="176">
        <v>5</v>
      </c>
      <c r="D30" s="177">
        <v>75000</v>
      </c>
      <c r="E30" s="129">
        <v>375000</v>
      </c>
      <c r="F30" s="130">
        <v>375</v>
      </c>
      <c r="G30" s="131"/>
      <c r="H30" s="131">
        <f>F30*($F$23*1000)</f>
        <v>2250000</v>
      </c>
    </row>
    <row r="31" spans="1:8">
      <c r="A31" s="175"/>
      <c r="B31" s="126" t="s">
        <v>99</v>
      </c>
      <c r="C31" s="176">
        <v>7</v>
      </c>
      <c r="D31" s="177">
        <v>75000</v>
      </c>
      <c r="E31" s="129">
        <v>525000</v>
      </c>
      <c r="F31" s="130">
        <v>525</v>
      </c>
      <c r="G31" s="131"/>
      <c r="H31" s="131">
        <f>F31*($F$23*1000)</f>
        <v>3150000</v>
      </c>
    </row>
    <row r="32" spans="1:8">
      <c r="A32" s="175"/>
      <c r="B32" s="126" t="s">
        <v>100</v>
      </c>
      <c r="C32" s="176">
        <v>7</v>
      </c>
      <c r="D32" s="177">
        <v>75000</v>
      </c>
      <c r="E32" s="129">
        <v>525000</v>
      </c>
      <c r="F32" s="130">
        <v>525</v>
      </c>
      <c r="G32" s="131"/>
      <c r="H32" s="131">
        <f>F32*($F$23*1000)</f>
        <v>3150000</v>
      </c>
    </row>
    <row r="33" spans="1:8">
      <c r="A33" s="175"/>
      <c r="B33" s="345" t="s">
        <v>101</v>
      </c>
      <c r="C33" s="350">
        <v>40</v>
      </c>
      <c r="D33" s="344"/>
      <c r="E33" s="343">
        <v>3000000</v>
      </c>
      <c r="F33" s="346">
        <v>3000</v>
      </c>
      <c r="G33" s="346">
        <v>0</v>
      </c>
      <c r="H33" s="518">
        <f>SUM(H28:H32)</f>
        <v>18000000</v>
      </c>
    </row>
    <row r="34" spans="1:8">
      <c r="A34" s="175"/>
      <c r="B34" s="793" t="s">
        <v>102</v>
      </c>
      <c r="C34" s="794"/>
      <c r="D34" s="794"/>
      <c r="E34" s="794"/>
      <c r="F34" s="794"/>
      <c r="G34" s="794"/>
      <c r="H34" s="795"/>
    </row>
    <row r="35" spans="1:8">
      <c r="A35" s="184"/>
      <c r="B35" s="127" t="s">
        <v>78</v>
      </c>
      <c r="C35" s="236">
        <v>9</v>
      </c>
      <c r="D35" s="128">
        <v>215000</v>
      </c>
      <c r="E35" s="129">
        <v>1935000</v>
      </c>
      <c r="F35" s="130">
        <v>1935</v>
      </c>
      <c r="G35" s="131"/>
      <c r="H35" s="131">
        <f>+F35*($F$23*1000)</f>
        <v>11610000</v>
      </c>
    </row>
    <row r="36" spans="1:8">
      <c r="A36" s="184"/>
      <c r="B36" s="126" t="s">
        <v>103</v>
      </c>
      <c r="C36" s="237">
        <v>333</v>
      </c>
      <c r="D36" s="128">
        <v>6000</v>
      </c>
      <c r="E36" s="132">
        <v>1998000</v>
      </c>
      <c r="F36" s="130">
        <v>1998</v>
      </c>
      <c r="G36" s="133"/>
      <c r="H36" s="131">
        <f>+F36*($F$23*1000)</f>
        <v>11988000</v>
      </c>
    </row>
    <row r="37" spans="1:8">
      <c r="A37" s="184"/>
      <c r="B37" s="126" t="s">
        <v>104</v>
      </c>
      <c r="C37" s="237">
        <v>33</v>
      </c>
      <c r="D37" s="128">
        <v>7000</v>
      </c>
      <c r="E37" s="132">
        <v>231000</v>
      </c>
      <c r="F37" s="130">
        <v>231</v>
      </c>
      <c r="G37" s="133"/>
      <c r="H37" s="131">
        <f>+F37*($F$23*1000)</f>
        <v>1386000</v>
      </c>
    </row>
    <row r="38" spans="1:8">
      <c r="A38" s="184"/>
      <c r="B38" s="127" t="s">
        <v>105</v>
      </c>
      <c r="C38" s="236">
        <v>9</v>
      </c>
      <c r="D38" s="128">
        <v>11800</v>
      </c>
      <c r="E38" s="129">
        <v>106200</v>
      </c>
      <c r="F38" s="130">
        <v>106.2</v>
      </c>
      <c r="G38" s="131"/>
      <c r="H38" s="131">
        <f>+F38*($F$23*1000)</f>
        <v>637200</v>
      </c>
    </row>
    <row r="39" spans="1:8">
      <c r="A39" s="175"/>
      <c r="B39" s="345" t="s">
        <v>106</v>
      </c>
      <c r="C39" s="342"/>
      <c r="D39" s="341"/>
      <c r="E39" s="349">
        <v>4270200</v>
      </c>
      <c r="F39" s="348">
        <v>4270.2</v>
      </c>
      <c r="G39" s="347">
        <v>0</v>
      </c>
      <c r="H39" s="347">
        <f>SUM(H35:H38)</f>
        <v>25621200</v>
      </c>
    </row>
    <row r="40" spans="1:8">
      <c r="A40" s="175"/>
      <c r="B40" s="127" t="s">
        <v>107</v>
      </c>
      <c r="C40" s="190"/>
      <c r="D40" s="128"/>
      <c r="E40" s="132">
        <v>330000</v>
      </c>
      <c r="F40" s="130">
        <v>330</v>
      </c>
      <c r="G40" s="133"/>
      <c r="H40" s="133">
        <f>+F40*($F$23*1000)</f>
        <v>1980000</v>
      </c>
    </row>
    <row r="41" spans="1:8">
      <c r="A41" s="184"/>
      <c r="B41" s="127" t="s">
        <v>108</v>
      </c>
      <c r="C41" s="134"/>
      <c r="D41" s="135"/>
      <c r="E41" s="136">
        <v>44500</v>
      </c>
      <c r="F41" s="130">
        <v>44.5</v>
      </c>
      <c r="G41" s="137"/>
      <c r="H41" s="133">
        <f>+F41*($F$23*1000)</f>
        <v>267000</v>
      </c>
    </row>
    <row r="42" spans="1:8" ht="13.5" thickBot="1">
      <c r="A42" s="184"/>
      <c r="B42" s="142" t="s">
        <v>109</v>
      </c>
      <c r="C42" s="134"/>
      <c r="D42" s="135"/>
      <c r="E42" s="136">
        <v>388955.7</v>
      </c>
      <c r="F42" s="130">
        <v>388.95570000000004</v>
      </c>
      <c r="G42" s="243"/>
      <c r="H42" s="133">
        <f>+F42*($F$23*1000)</f>
        <v>2333734.2000000002</v>
      </c>
    </row>
    <row r="43" spans="1:8" ht="13.5" thickBot="1">
      <c r="A43" s="184"/>
      <c r="B43" s="354" t="s">
        <v>110</v>
      </c>
      <c r="C43" s="351"/>
      <c r="D43" s="353"/>
      <c r="E43" s="352">
        <v>763455.7</v>
      </c>
      <c r="F43" s="352">
        <v>763.45569999999998</v>
      </c>
      <c r="G43" s="352">
        <v>0</v>
      </c>
      <c r="H43" s="352">
        <f>SUM(H40:H42)</f>
        <v>4580734.2</v>
      </c>
    </row>
    <row r="44" spans="1:8" ht="13.5" thickBot="1">
      <c r="A44" s="175"/>
      <c r="B44" s="361" t="s">
        <v>111</v>
      </c>
      <c r="C44" s="362"/>
      <c r="D44" s="363"/>
      <c r="E44" s="364">
        <v>8033655.7000000002</v>
      </c>
      <c r="F44" s="364">
        <v>8033.6556999999993</v>
      </c>
      <c r="G44" s="364">
        <v>0</v>
      </c>
      <c r="H44" s="364">
        <f>+H33+H39+H43</f>
        <v>48201934.200000003</v>
      </c>
    </row>
    <row r="45" spans="1:8" ht="15">
      <c r="A45" s="148"/>
      <c r="B45" s="196"/>
      <c r="C45" s="197"/>
      <c r="D45" s="198"/>
      <c r="E45" s="198"/>
      <c r="F45" s="198"/>
      <c r="G45" s="198"/>
      <c r="H45" s="199"/>
    </row>
    <row r="46" spans="1:8" ht="15">
      <c r="A46" s="148"/>
      <c r="B46" s="122" t="s">
        <v>140</v>
      </c>
      <c r="C46" s="200" t="s">
        <v>141</v>
      </c>
      <c r="D46" s="120"/>
      <c r="E46" s="783" t="s">
        <v>142</v>
      </c>
      <c r="F46" s="784"/>
      <c r="G46" s="105"/>
      <c r="H46" s="201">
        <v>3</v>
      </c>
    </row>
    <row r="47" spans="1:8" ht="15">
      <c r="A47" s="156"/>
      <c r="B47" s="202" t="s">
        <v>143</v>
      </c>
      <c r="C47" s="203" t="s">
        <v>144</v>
      </c>
      <c r="D47" s="120"/>
      <c r="E47" s="783" t="s">
        <v>145</v>
      </c>
      <c r="F47" s="784"/>
      <c r="G47" s="105"/>
      <c r="H47" s="204" t="s">
        <v>146</v>
      </c>
    </row>
    <row r="48" spans="1:8" ht="15">
      <c r="A48" s="156"/>
      <c r="B48" s="202" t="s">
        <v>147</v>
      </c>
      <c r="C48" s="203" t="s">
        <v>148</v>
      </c>
      <c r="D48" s="120"/>
      <c r="E48" s="783" t="s">
        <v>149</v>
      </c>
      <c r="F48" s="784"/>
      <c r="G48" s="105"/>
      <c r="H48" s="204">
        <v>350</v>
      </c>
    </row>
    <row r="49" spans="1:8" ht="15">
      <c r="A49" s="148"/>
      <c r="B49" s="122" t="s">
        <v>150</v>
      </c>
      <c r="C49" s="205">
        <v>3</v>
      </c>
      <c r="D49" s="120"/>
      <c r="E49" s="783" t="s">
        <v>151</v>
      </c>
      <c r="F49" s="784"/>
      <c r="G49" s="105"/>
      <c r="H49" s="206" t="s">
        <v>152</v>
      </c>
    </row>
    <row r="50" spans="1:8" ht="15">
      <c r="A50" s="148"/>
      <c r="B50" s="122" t="s">
        <v>153</v>
      </c>
      <c r="C50" s="207">
        <v>30</v>
      </c>
      <c r="D50" s="120"/>
      <c r="E50" s="783" t="s">
        <v>154</v>
      </c>
      <c r="F50" s="784"/>
      <c r="G50" s="105"/>
      <c r="H50" s="206">
        <v>150</v>
      </c>
    </row>
    <row r="51" spans="1:8" ht="15">
      <c r="A51" s="148"/>
      <c r="B51" s="122" t="s">
        <v>155</v>
      </c>
      <c r="C51" s="208">
        <v>12.5</v>
      </c>
      <c r="D51" s="120"/>
      <c r="E51" s="783" t="s">
        <v>156</v>
      </c>
      <c r="F51" s="784"/>
      <c r="G51" s="105"/>
      <c r="H51" s="209">
        <v>33</v>
      </c>
    </row>
    <row r="52" spans="1:8" ht="15">
      <c r="A52" s="105"/>
      <c r="B52" s="122" t="s">
        <v>157</v>
      </c>
      <c r="C52" s="207">
        <v>9</v>
      </c>
      <c r="D52" s="111"/>
      <c r="E52" s="783" t="s">
        <v>158</v>
      </c>
      <c r="F52" s="784"/>
      <c r="G52" s="105"/>
      <c r="H52" s="210">
        <v>9</v>
      </c>
    </row>
    <row r="53" spans="1:8" ht="15.75" thickBot="1">
      <c r="A53" s="105"/>
      <c r="B53" s="211"/>
      <c r="C53" s="111"/>
      <c r="D53" s="111"/>
      <c r="E53" s="111"/>
      <c r="F53" s="111"/>
      <c r="G53" s="111"/>
      <c r="H53" s="119"/>
    </row>
    <row r="54" spans="1:8" ht="15">
      <c r="A54" s="105"/>
      <c r="B54" s="519"/>
      <c r="C54" s="798" t="s">
        <v>159</v>
      </c>
      <c r="D54" s="799"/>
      <c r="E54" s="212" t="s">
        <v>50</v>
      </c>
      <c r="F54" s="355" t="s">
        <v>72</v>
      </c>
      <c r="G54" s="212" t="s">
        <v>160</v>
      </c>
      <c r="H54" s="214" t="s">
        <v>160</v>
      </c>
    </row>
    <row r="55" spans="1:8" ht="15">
      <c r="A55" s="105"/>
      <c r="B55" s="519"/>
      <c r="C55" s="800" t="s">
        <v>161</v>
      </c>
      <c r="D55" s="801"/>
      <c r="E55" s="215">
        <v>0.23</v>
      </c>
      <c r="F55" s="356">
        <v>6</v>
      </c>
      <c r="G55" s="356">
        <v>0</v>
      </c>
      <c r="H55" s="133">
        <f>ROUND(+H44*E55,0)</f>
        <v>11086445</v>
      </c>
    </row>
    <row r="56" spans="1:8" ht="15">
      <c r="A56" s="105"/>
      <c r="B56" s="520"/>
      <c r="C56" s="800" t="s">
        <v>162</v>
      </c>
      <c r="D56" s="801"/>
      <c r="E56" s="215">
        <v>0.02</v>
      </c>
      <c r="F56" s="357">
        <v>6</v>
      </c>
      <c r="G56" s="356">
        <v>0</v>
      </c>
      <c r="H56" s="133">
        <f>ROUND(+H44*E56,0)</f>
        <v>964039</v>
      </c>
    </row>
    <row r="57" spans="1:8" ht="15">
      <c r="A57" s="106"/>
      <c r="B57" s="521"/>
      <c r="C57" s="800" t="s">
        <v>163</v>
      </c>
      <c r="D57" s="801"/>
      <c r="E57" s="215">
        <v>0.05</v>
      </c>
      <c r="F57" s="356">
        <v>6</v>
      </c>
      <c r="G57" s="356">
        <v>0</v>
      </c>
      <c r="H57" s="133">
        <f>ROUND(+H44*E57,0)</f>
        <v>2410097</v>
      </c>
    </row>
    <row r="58" spans="1:8" ht="15">
      <c r="A58" s="106"/>
      <c r="B58" s="878" t="s">
        <v>352</v>
      </c>
      <c r="C58" s="800" t="s">
        <v>164</v>
      </c>
      <c r="D58" s="801"/>
      <c r="E58" s="215">
        <v>0</v>
      </c>
      <c r="F58" s="356">
        <v>0</v>
      </c>
      <c r="G58" s="356">
        <v>0</v>
      </c>
      <c r="H58" s="133">
        <v>0</v>
      </c>
    </row>
    <row r="59" spans="1:8" ht="15">
      <c r="A59" s="106"/>
      <c r="B59" s="878" t="s">
        <v>353</v>
      </c>
      <c r="C59" s="802" t="s">
        <v>165</v>
      </c>
      <c r="D59" s="803"/>
      <c r="E59" s="803"/>
      <c r="F59" s="803"/>
      <c r="G59" s="221"/>
      <c r="H59" s="222">
        <v>0</v>
      </c>
    </row>
    <row r="60" spans="1:8" ht="15.75" thickBot="1">
      <c r="A60" s="106"/>
      <c r="B60" s="523"/>
      <c r="C60" s="796" t="s">
        <v>166</v>
      </c>
      <c r="D60" s="797"/>
      <c r="E60" s="797"/>
      <c r="F60" s="358">
        <v>8033655.7000000002</v>
      </c>
      <c r="G60" s="358">
        <v>0</v>
      </c>
      <c r="H60" s="359">
        <f>+H44+H55+H56+H57</f>
        <v>62662515.200000003</v>
      </c>
    </row>
    <row r="61" spans="1:8" ht="15">
      <c r="A61" s="106"/>
      <c r="B61" s="106"/>
      <c r="C61" s="106"/>
      <c r="D61" s="106"/>
      <c r="E61" s="106"/>
      <c r="F61" s="106"/>
      <c r="G61" s="106"/>
      <c r="H61" s="106"/>
    </row>
    <row r="62" spans="1:8" ht="15">
      <c r="A62" s="106"/>
      <c r="B62" s="106"/>
      <c r="C62" s="106"/>
      <c r="D62" s="106"/>
      <c r="E62" s="106"/>
      <c r="F62" s="106"/>
      <c r="G62" s="106"/>
      <c r="H62" s="517"/>
    </row>
    <row r="63" spans="1:8" ht="15">
      <c r="A63" s="106"/>
      <c r="B63" s="106"/>
      <c r="C63" s="106"/>
      <c r="D63" s="106"/>
      <c r="E63" s="106"/>
      <c r="F63" s="106"/>
      <c r="G63" s="106"/>
      <c r="H63" s="517"/>
    </row>
    <row r="64" spans="1:8" ht="15">
      <c r="A64" s="106"/>
      <c r="B64" s="106"/>
      <c r="C64" s="106"/>
      <c r="D64" s="106"/>
      <c r="E64" s="106"/>
      <c r="F64" s="106"/>
      <c r="G64" s="106"/>
      <c r="H64" s="517"/>
    </row>
    <row r="65" spans="8:8">
      <c r="H65" s="365"/>
    </row>
    <row r="66" spans="8:8">
      <c r="H66" s="365"/>
    </row>
    <row r="67" spans="8:8">
      <c r="H67" s="365"/>
    </row>
    <row r="68" spans="8:8">
      <c r="H68" s="365"/>
    </row>
    <row r="69" spans="8:8">
      <c r="H69" s="365"/>
    </row>
  </sheetData>
  <mergeCells count="42">
    <mergeCell ref="C60:E60"/>
    <mergeCell ref="E48:F48"/>
    <mergeCell ref="E49:F49"/>
    <mergeCell ref="E50:F50"/>
    <mergeCell ref="E51:F51"/>
    <mergeCell ref="E52:F52"/>
    <mergeCell ref="C54:D54"/>
    <mergeCell ref="C55:D55"/>
    <mergeCell ref="C56:D56"/>
    <mergeCell ref="C57:D57"/>
    <mergeCell ref="C58:D58"/>
    <mergeCell ref="C59:F59"/>
    <mergeCell ref="G25:G26"/>
    <mergeCell ref="H25:H26"/>
    <mergeCell ref="B27:H27"/>
    <mergeCell ref="B34:H34"/>
    <mergeCell ref="E46:F46"/>
    <mergeCell ref="E47:F47"/>
    <mergeCell ref="B21:C21"/>
    <mergeCell ref="B22:C22"/>
    <mergeCell ref="B23:C23"/>
    <mergeCell ref="B25:B26"/>
    <mergeCell ref="C25:E25"/>
    <mergeCell ref="F25:F26"/>
    <mergeCell ref="B20:C20"/>
    <mergeCell ref="C8:H8"/>
    <mergeCell ref="C9:H9"/>
    <mergeCell ref="B11:D11"/>
    <mergeCell ref="B12:C12"/>
    <mergeCell ref="B13:C13"/>
    <mergeCell ref="B14:C14"/>
    <mergeCell ref="B15:C15"/>
    <mergeCell ref="B16:C16"/>
    <mergeCell ref="B17:C17"/>
    <mergeCell ref="B18:C18"/>
    <mergeCell ref="B19:C19"/>
    <mergeCell ref="B6:H6"/>
    <mergeCell ref="C2:F3"/>
    <mergeCell ref="G2:H3"/>
    <mergeCell ref="B4:B5"/>
    <mergeCell ref="C4:F5"/>
    <mergeCell ref="G4:H5"/>
  </mergeCells>
  <pageMargins left="0.7" right="0.7" top="0.75" bottom="0.75" header="0.3" footer="0.3"/>
  <pageSetup paperSize="9" scale="86"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L64"/>
  <sheetViews>
    <sheetView topLeftCell="A46" workbookViewId="0">
      <selection activeCell="G63" sqref="G63"/>
    </sheetView>
  </sheetViews>
  <sheetFormatPr baseColWidth="10" defaultRowHeight="12.75"/>
  <cols>
    <col min="2" max="2" width="23.7109375" customWidth="1"/>
  </cols>
  <sheetData>
    <row r="1" spans="1:8" ht="15.75" thickBot="1">
      <c r="A1" s="105"/>
      <c r="B1" s="143"/>
      <c r="C1" s="143"/>
      <c r="D1" s="143"/>
      <c r="E1" s="143"/>
      <c r="F1" s="143"/>
      <c r="G1" s="143"/>
      <c r="H1" s="143"/>
    </row>
    <row r="2" spans="1:8" ht="15">
      <c r="A2" s="105"/>
      <c r="B2" s="145"/>
      <c r="C2" s="717" t="s">
        <v>112</v>
      </c>
      <c r="D2" s="718"/>
      <c r="E2" s="718"/>
      <c r="F2" s="719"/>
      <c r="G2" s="723" t="s">
        <v>113</v>
      </c>
      <c r="H2" s="724"/>
    </row>
    <row r="3" spans="1:8" ht="15">
      <c r="A3" s="105"/>
      <c r="B3" s="146"/>
      <c r="C3" s="720"/>
      <c r="D3" s="721"/>
      <c r="E3" s="721"/>
      <c r="F3" s="722"/>
      <c r="G3" s="765"/>
      <c r="H3" s="766"/>
    </row>
    <row r="4" spans="1:8" ht="12.75" customHeight="1">
      <c r="A4" s="105"/>
      <c r="B4" s="737"/>
      <c r="C4" s="720" t="s">
        <v>114</v>
      </c>
      <c r="D4" s="721"/>
      <c r="E4" s="721"/>
      <c r="F4" s="722"/>
      <c r="G4" s="733" t="s">
        <v>115</v>
      </c>
      <c r="H4" s="770"/>
    </row>
    <row r="5" spans="1:8" ht="15.75" thickBot="1">
      <c r="A5" s="148"/>
      <c r="B5" s="738"/>
      <c r="C5" s="767"/>
      <c r="D5" s="768"/>
      <c r="E5" s="768"/>
      <c r="F5" s="769"/>
      <c r="G5" s="771"/>
      <c r="H5" s="772"/>
    </row>
    <row r="6" spans="1:8" ht="16.5" thickBot="1">
      <c r="A6" s="148"/>
      <c r="B6" s="761" t="s">
        <v>116</v>
      </c>
      <c r="C6" s="762"/>
      <c r="D6" s="763"/>
      <c r="E6" s="763"/>
      <c r="F6" s="763"/>
      <c r="G6" s="763"/>
      <c r="H6" s="764"/>
    </row>
    <row r="7" spans="1:8" ht="27">
      <c r="A7" s="148"/>
      <c r="B7" s="149" t="s">
        <v>117</v>
      </c>
      <c r="C7" s="150" t="s">
        <v>118</v>
      </c>
      <c r="D7" s="150" t="s">
        <v>118</v>
      </c>
      <c r="E7" s="150" t="s">
        <v>118</v>
      </c>
      <c r="F7" s="150" t="s">
        <v>119</v>
      </c>
      <c r="G7" s="105"/>
      <c r="H7" s="151" t="s">
        <v>118</v>
      </c>
    </row>
    <row r="8" spans="1:8" ht="15">
      <c r="A8" s="148"/>
      <c r="B8" s="152" t="s">
        <v>120</v>
      </c>
      <c r="C8" s="775" t="s">
        <v>121</v>
      </c>
      <c r="D8" s="776"/>
      <c r="E8" s="776"/>
      <c r="F8" s="776"/>
      <c r="G8" s="776"/>
      <c r="H8" s="777"/>
    </row>
    <row r="9" spans="1:8" ht="15">
      <c r="A9" s="148"/>
      <c r="B9" s="153" t="s">
        <v>122</v>
      </c>
      <c r="C9" s="778">
        <v>0</v>
      </c>
      <c r="D9" s="779"/>
      <c r="E9" s="779"/>
      <c r="F9" s="779"/>
      <c r="G9" s="779"/>
      <c r="H9" s="780"/>
    </row>
    <row r="10" spans="1:8" ht="15">
      <c r="A10" s="148"/>
      <c r="B10" s="107"/>
      <c r="C10" s="108"/>
      <c r="D10" s="108"/>
      <c r="E10" s="108"/>
      <c r="F10" s="108"/>
      <c r="G10" s="109"/>
      <c r="H10" s="110"/>
    </row>
    <row r="11" spans="1:8" ht="25.5">
      <c r="A11" s="154"/>
      <c r="B11" s="782" t="s">
        <v>123</v>
      </c>
      <c r="C11" s="782"/>
      <c r="D11" s="782"/>
      <c r="E11" s="155" t="s">
        <v>124</v>
      </c>
      <c r="F11" s="108"/>
      <c r="G11" s="108"/>
      <c r="H11" s="112"/>
    </row>
    <row r="12" spans="1:8">
      <c r="A12" s="156"/>
      <c r="B12" s="773" t="s">
        <v>125</v>
      </c>
      <c r="C12" s="774"/>
      <c r="D12" s="113">
        <v>3</v>
      </c>
      <c r="E12" s="157"/>
      <c r="F12" s="108"/>
      <c r="G12" s="108"/>
      <c r="H12" s="112"/>
    </row>
    <row r="13" spans="1:8">
      <c r="A13" s="156"/>
      <c r="B13" s="773" t="s">
        <v>126</v>
      </c>
      <c r="C13" s="774"/>
      <c r="D13" s="113">
        <v>30</v>
      </c>
      <c r="E13" s="114"/>
      <c r="F13" s="108"/>
      <c r="G13" s="108"/>
      <c r="H13" s="112"/>
    </row>
    <row r="14" spans="1:8">
      <c r="A14" s="156"/>
      <c r="B14" s="773" t="s">
        <v>127</v>
      </c>
      <c r="C14" s="774"/>
      <c r="D14" s="115">
        <v>3</v>
      </c>
      <c r="E14" s="114"/>
      <c r="F14" s="108"/>
      <c r="G14" s="108"/>
      <c r="H14" s="112"/>
    </row>
    <row r="15" spans="1:8">
      <c r="A15" s="156"/>
      <c r="B15" s="773" t="s">
        <v>128</v>
      </c>
      <c r="C15" s="774"/>
      <c r="D15" s="117">
        <v>333</v>
      </c>
      <c r="E15" s="240">
        <v>6000</v>
      </c>
      <c r="F15" s="108"/>
      <c r="G15" s="108"/>
      <c r="H15" s="112"/>
    </row>
    <row r="16" spans="1:8">
      <c r="A16" s="156"/>
      <c r="B16" s="773" t="s">
        <v>129</v>
      </c>
      <c r="C16" s="774"/>
      <c r="D16" s="117">
        <v>33</v>
      </c>
      <c r="E16" s="240">
        <v>6000</v>
      </c>
      <c r="F16" s="108"/>
      <c r="G16" s="108"/>
      <c r="H16" s="112"/>
    </row>
    <row r="17" spans="1:12" ht="15">
      <c r="A17" s="116">
        <v>3.4285714285714284</v>
      </c>
      <c r="B17" s="773" t="s">
        <v>130</v>
      </c>
      <c r="C17" s="774"/>
      <c r="D17" s="158">
        <v>9</v>
      </c>
      <c r="E17" s="240">
        <v>220000</v>
      </c>
      <c r="F17" s="111"/>
      <c r="G17" s="159"/>
      <c r="H17" s="119"/>
      <c r="I17" s="105"/>
      <c r="J17" s="105"/>
      <c r="K17" s="105"/>
      <c r="L17" s="105"/>
    </row>
    <row r="18" spans="1:12" ht="15">
      <c r="A18" s="116">
        <v>6.66</v>
      </c>
      <c r="B18" s="773" t="s">
        <v>131</v>
      </c>
      <c r="C18" s="774"/>
      <c r="D18" s="117">
        <v>9</v>
      </c>
      <c r="E18" s="240">
        <v>12000</v>
      </c>
      <c r="F18" s="111"/>
      <c r="G18" s="111"/>
      <c r="H18" s="119"/>
      <c r="I18" s="105"/>
      <c r="J18" s="105"/>
      <c r="K18" s="105"/>
      <c r="L18" s="105"/>
    </row>
    <row r="19" spans="1:12" ht="15">
      <c r="A19" s="156"/>
      <c r="B19" s="773" t="s">
        <v>132</v>
      </c>
      <c r="C19" s="774"/>
      <c r="D19" s="160"/>
      <c r="E19" s="240">
        <v>75000</v>
      </c>
      <c r="F19" s="111"/>
      <c r="G19" s="111"/>
      <c r="H19" s="119"/>
      <c r="I19" s="105"/>
      <c r="J19" s="105"/>
      <c r="K19" s="105"/>
      <c r="L19" s="105"/>
    </row>
    <row r="20" spans="1:12" ht="15">
      <c r="A20" s="156"/>
      <c r="B20" s="773" t="s">
        <v>133</v>
      </c>
      <c r="C20" s="774"/>
      <c r="D20" s="161">
        <v>0.2</v>
      </c>
      <c r="E20" s="111"/>
      <c r="F20" s="118"/>
      <c r="G20" s="111"/>
      <c r="H20" s="119"/>
      <c r="I20" s="105"/>
      <c r="J20" s="105"/>
      <c r="K20" s="105"/>
      <c r="L20" s="105"/>
    </row>
    <row r="21" spans="1:12" ht="15">
      <c r="A21" s="156"/>
      <c r="B21" s="773" t="s">
        <v>134</v>
      </c>
      <c r="C21" s="774"/>
      <c r="D21" s="162">
        <v>0.05</v>
      </c>
      <c r="E21" s="111"/>
      <c r="F21" s="118"/>
      <c r="G21" s="111"/>
      <c r="H21" s="119"/>
      <c r="I21" s="105"/>
      <c r="J21" s="105"/>
      <c r="K21" s="105"/>
      <c r="L21" s="105"/>
    </row>
    <row r="22" spans="1:12" ht="26.25" thickBot="1">
      <c r="A22" s="156"/>
      <c r="B22" s="773" t="s">
        <v>135</v>
      </c>
      <c r="C22" s="774"/>
      <c r="D22" s="163">
        <v>166</v>
      </c>
      <c r="E22" s="111"/>
      <c r="F22" s="164" t="s">
        <v>136</v>
      </c>
      <c r="G22" s="111"/>
      <c r="H22" s="119"/>
      <c r="I22" s="105"/>
      <c r="J22" s="105"/>
      <c r="K22" s="105"/>
      <c r="L22" s="105"/>
    </row>
    <row r="23" spans="1:12" ht="16.5" thickBot="1">
      <c r="A23" s="165" t="s">
        <v>137</v>
      </c>
      <c r="B23" s="773" t="s">
        <v>138</v>
      </c>
      <c r="C23" s="774"/>
      <c r="D23" s="166">
        <v>5.3499999999999999E-2</v>
      </c>
      <c r="E23" s="111"/>
      <c r="F23" s="238">
        <v>6</v>
      </c>
      <c r="G23" s="105"/>
      <c r="H23" s="167" t="s">
        <v>139</v>
      </c>
      <c r="I23" s="105"/>
      <c r="J23" s="105"/>
      <c r="K23" s="105"/>
      <c r="L23" s="105"/>
    </row>
    <row r="24" spans="1:12" ht="15.75" thickBot="1">
      <c r="A24" s="156"/>
      <c r="B24" s="168"/>
      <c r="C24" s="169"/>
      <c r="D24" s="170"/>
      <c r="E24" s="171"/>
      <c r="F24" s="172"/>
      <c r="G24" s="147"/>
      <c r="H24" s="121"/>
      <c r="I24" s="105"/>
      <c r="J24" s="105"/>
      <c r="K24" s="105"/>
      <c r="L24" s="105"/>
    </row>
    <row r="25" spans="1:12" ht="15">
      <c r="A25" s="173"/>
      <c r="B25" s="785" t="s">
        <v>44</v>
      </c>
      <c r="C25" s="787" t="s">
        <v>88</v>
      </c>
      <c r="D25" s="788"/>
      <c r="E25" s="789"/>
      <c r="F25" s="785" t="s">
        <v>89</v>
      </c>
      <c r="G25" s="785" t="s">
        <v>90</v>
      </c>
      <c r="H25" s="785" t="s">
        <v>91</v>
      </c>
      <c r="I25" s="105"/>
      <c r="J25" s="105"/>
      <c r="K25" s="105"/>
      <c r="L25" s="105"/>
    </row>
    <row r="26" spans="1:12" ht="26.25" thickBot="1">
      <c r="A26" s="174"/>
      <c r="B26" s="786"/>
      <c r="C26" s="123" t="s">
        <v>92</v>
      </c>
      <c r="D26" s="124" t="s">
        <v>93</v>
      </c>
      <c r="E26" s="125" t="s">
        <v>94</v>
      </c>
      <c r="F26" s="786"/>
      <c r="G26" s="786"/>
      <c r="H26" s="786"/>
      <c r="I26" s="105"/>
      <c r="J26" s="105"/>
      <c r="K26" s="105"/>
      <c r="L26" s="105"/>
    </row>
    <row r="27" spans="1:12" ht="15">
      <c r="A27" s="175"/>
      <c r="B27" s="790" t="s">
        <v>95</v>
      </c>
      <c r="C27" s="791"/>
      <c r="D27" s="791"/>
      <c r="E27" s="791"/>
      <c r="F27" s="791"/>
      <c r="G27" s="791"/>
      <c r="H27" s="792"/>
      <c r="I27" s="105"/>
      <c r="J27" s="105"/>
      <c r="K27" s="105"/>
      <c r="L27" s="105"/>
    </row>
    <row r="28" spans="1:12" ht="15">
      <c r="A28" s="175"/>
      <c r="B28" s="126" t="s">
        <v>96</v>
      </c>
      <c r="C28" s="176">
        <v>7</v>
      </c>
      <c r="D28" s="177">
        <v>75000</v>
      </c>
      <c r="E28" s="129">
        <v>525000</v>
      </c>
      <c r="F28" s="130">
        <v>525</v>
      </c>
      <c r="G28" s="131"/>
      <c r="H28" s="131">
        <f>F28*($F$23*1000)</f>
        <v>3150000</v>
      </c>
      <c r="I28" s="241"/>
      <c r="J28" s="242"/>
      <c r="K28" s="230"/>
      <c r="L28" s="231"/>
    </row>
    <row r="29" spans="1:12" ht="15">
      <c r="A29" s="175"/>
      <c r="B29" s="126" t="s">
        <v>97</v>
      </c>
      <c r="C29" s="176">
        <v>14</v>
      </c>
      <c r="D29" s="177">
        <v>75000</v>
      </c>
      <c r="E29" s="129">
        <v>1050000</v>
      </c>
      <c r="F29" s="130">
        <v>1050</v>
      </c>
      <c r="G29" s="131"/>
      <c r="H29" s="131">
        <f>F29*($F$23*1000)</f>
        <v>6300000</v>
      </c>
      <c r="I29" s="105"/>
      <c r="J29" s="226"/>
      <c r="K29" s="230"/>
      <c r="L29" s="231"/>
    </row>
    <row r="30" spans="1:12" ht="15">
      <c r="A30" s="175"/>
      <c r="B30" s="126" t="s">
        <v>98</v>
      </c>
      <c r="C30" s="176">
        <v>5</v>
      </c>
      <c r="D30" s="177">
        <v>75000</v>
      </c>
      <c r="E30" s="129">
        <v>375000</v>
      </c>
      <c r="F30" s="130">
        <v>375</v>
      </c>
      <c r="G30" s="131"/>
      <c r="H30" s="131">
        <f>F30*($F$23*1000)</f>
        <v>2250000</v>
      </c>
      <c r="I30" s="227"/>
      <c r="J30" s="226"/>
      <c r="K30" s="230"/>
      <c r="L30" s="231"/>
    </row>
    <row r="31" spans="1:12" ht="15">
      <c r="A31" s="175"/>
      <c r="B31" s="126" t="s">
        <v>99</v>
      </c>
      <c r="C31" s="176">
        <v>7</v>
      </c>
      <c r="D31" s="177">
        <v>75000</v>
      </c>
      <c r="E31" s="129">
        <v>525000</v>
      </c>
      <c r="F31" s="130">
        <v>525</v>
      </c>
      <c r="G31" s="131"/>
      <c r="H31" s="131">
        <f>F31*($F$23*1000)</f>
        <v>3150000</v>
      </c>
      <c r="I31" s="227"/>
      <c r="J31" s="226"/>
      <c r="K31" s="230"/>
      <c r="L31" s="231"/>
    </row>
    <row r="32" spans="1:12" ht="15">
      <c r="A32" s="175"/>
      <c r="B32" s="126" t="s">
        <v>100</v>
      </c>
      <c r="C32" s="176">
        <v>7</v>
      </c>
      <c r="D32" s="177">
        <v>75000</v>
      </c>
      <c r="E32" s="129">
        <v>525000</v>
      </c>
      <c r="F32" s="130">
        <v>525</v>
      </c>
      <c r="G32" s="131"/>
      <c r="H32" s="131">
        <f>F32*($F$23*1000)</f>
        <v>3150000</v>
      </c>
      <c r="I32" s="227"/>
      <c r="J32" s="226"/>
      <c r="K32" s="239"/>
      <c r="L32" s="231"/>
    </row>
    <row r="33" spans="1:12" ht="15">
      <c r="A33" s="175"/>
      <c r="B33" s="178" t="s">
        <v>101</v>
      </c>
      <c r="C33" s="179">
        <v>40</v>
      </c>
      <c r="D33" s="180"/>
      <c r="E33" s="181">
        <v>3000000</v>
      </c>
      <c r="F33" s="182">
        <v>3000</v>
      </c>
      <c r="G33" s="182">
        <v>0</v>
      </c>
      <c r="H33" s="182">
        <f>SUM(H28:H32)</f>
        <v>18000000</v>
      </c>
      <c r="I33" s="183"/>
      <c r="J33" s="105"/>
      <c r="K33" s="232"/>
      <c r="L33" s="232"/>
    </row>
    <row r="34" spans="1:12" ht="15">
      <c r="A34" s="175"/>
      <c r="B34" s="793" t="s">
        <v>102</v>
      </c>
      <c r="C34" s="794"/>
      <c r="D34" s="794"/>
      <c r="E34" s="794"/>
      <c r="F34" s="794"/>
      <c r="G34" s="794"/>
      <c r="H34" s="795"/>
      <c r="I34" s="183"/>
      <c r="J34" s="105"/>
      <c r="K34" s="232"/>
      <c r="L34" s="232"/>
    </row>
    <row r="35" spans="1:12" ht="15">
      <c r="A35" s="184"/>
      <c r="B35" s="127" t="s">
        <v>78</v>
      </c>
      <c r="C35" s="236">
        <v>9</v>
      </c>
      <c r="D35" s="128">
        <v>215000</v>
      </c>
      <c r="E35" s="129">
        <v>1935000</v>
      </c>
      <c r="F35" s="130">
        <v>1935</v>
      </c>
      <c r="G35" s="131"/>
      <c r="H35" s="131">
        <f>+F35*($F$23*1000)</f>
        <v>11610000</v>
      </c>
      <c r="I35" s="228"/>
      <c r="J35" s="229"/>
      <c r="K35" s="235"/>
      <c r="L35" s="233"/>
    </row>
    <row r="36" spans="1:12" ht="15">
      <c r="A36" s="184"/>
      <c r="B36" s="126" t="s">
        <v>103</v>
      </c>
      <c r="C36" s="237">
        <v>333</v>
      </c>
      <c r="D36" s="128">
        <v>6000</v>
      </c>
      <c r="E36" s="132">
        <v>1998000</v>
      </c>
      <c r="F36" s="130">
        <v>1998</v>
      </c>
      <c r="G36" s="133"/>
      <c r="H36" s="131">
        <f>+F36*($F$23*1000)</f>
        <v>11988000</v>
      </c>
      <c r="I36" s="228"/>
      <c r="J36" s="229"/>
      <c r="K36" s="235"/>
      <c r="L36" s="233"/>
    </row>
    <row r="37" spans="1:12" ht="15">
      <c r="A37" s="184"/>
      <c r="B37" s="126" t="s">
        <v>104</v>
      </c>
      <c r="C37" s="237">
        <v>33</v>
      </c>
      <c r="D37" s="128">
        <v>7000</v>
      </c>
      <c r="E37" s="132">
        <v>231000</v>
      </c>
      <c r="F37" s="130">
        <v>231</v>
      </c>
      <c r="G37" s="133"/>
      <c r="H37" s="131">
        <f>+F37*($F$23*1000)</f>
        <v>1386000</v>
      </c>
      <c r="I37" s="228"/>
      <c r="J37" s="229"/>
      <c r="K37" s="235"/>
      <c r="L37" s="233"/>
    </row>
    <row r="38" spans="1:12" ht="15">
      <c r="A38" s="184"/>
      <c r="B38" s="127" t="s">
        <v>105</v>
      </c>
      <c r="C38" s="236">
        <v>9</v>
      </c>
      <c r="D38" s="128">
        <v>11800</v>
      </c>
      <c r="E38" s="129">
        <v>106200</v>
      </c>
      <c r="F38" s="130">
        <v>106.2</v>
      </c>
      <c r="G38" s="131"/>
      <c r="H38" s="131">
        <f>+F38*($F$23*1000)</f>
        <v>637200</v>
      </c>
      <c r="I38" s="228"/>
      <c r="J38" s="229"/>
      <c r="K38" s="235"/>
      <c r="L38" s="233"/>
    </row>
    <row r="39" spans="1:12" ht="15">
      <c r="A39" s="175"/>
      <c r="B39" s="178" t="s">
        <v>106</v>
      </c>
      <c r="C39" s="185"/>
      <c r="D39" s="186"/>
      <c r="E39" s="187">
        <v>4270200</v>
      </c>
      <c r="F39" s="188">
        <v>4270.2</v>
      </c>
      <c r="G39" s="189">
        <v>0</v>
      </c>
      <c r="H39" s="189">
        <f>SUM(H35:H38)</f>
        <v>25621200</v>
      </c>
      <c r="I39" s="183"/>
      <c r="J39" s="105"/>
      <c r="K39" s="227"/>
      <c r="L39" s="105"/>
    </row>
    <row r="40" spans="1:12" ht="15">
      <c r="A40" s="175"/>
      <c r="B40" s="127" t="s">
        <v>107</v>
      </c>
      <c r="C40" s="190"/>
      <c r="D40" s="128"/>
      <c r="E40" s="132">
        <v>330000</v>
      </c>
      <c r="F40" s="130">
        <v>330</v>
      </c>
      <c r="G40" s="133"/>
      <c r="H40" s="133">
        <f>+F40*($F$23*1000)</f>
        <v>1980000</v>
      </c>
      <c r="I40" s="234"/>
      <c r="J40" s="229"/>
      <c r="K40" s="227"/>
      <c r="L40" s="227"/>
    </row>
    <row r="41" spans="1:12" ht="15">
      <c r="A41" s="184"/>
      <c r="B41" s="127" t="s">
        <v>108</v>
      </c>
      <c r="C41" s="134"/>
      <c r="D41" s="135"/>
      <c r="E41" s="136">
        <v>44500</v>
      </c>
      <c r="F41" s="130">
        <v>44.5</v>
      </c>
      <c r="G41" s="137"/>
      <c r="H41" s="133">
        <f>+F41*($F$23*1000)</f>
        <v>267000</v>
      </c>
      <c r="I41" s="234"/>
      <c r="J41" s="229"/>
      <c r="K41" s="227"/>
      <c r="L41" s="227"/>
    </row>
    <row r="42" spans="1:12" ht="15.75" thickBot="1">
      <c r="A42" s="184"/>
      <c r="B42" s="142" t="s">
        <v>109</v>
      </c>
      <c r="C42" s="134"/>
      <c r="D42" s="135"/>
      <c r="E42" s="136">
        <v>388955.7</v>
      </c>
      <c r="F42" s="130">
        <v>388.95570000000004</v>
      </c>
      <c r="G42" s="243"/>
      <c r="H42" s="133">
        <f>+F42*($F$23*1000)</f>
        <v>2333734.2000000002</v>
      </c>
      <c r="I42" s="234"/>
      <c r="J42" s="229"/>
      <c r="K42" s="227"/>
      <c r="L42" s="227"/>
    </row>
    <row r="43" spans="1:12" ht="15.75" thickBot="1">
      <c r="A43" s="184"/>
      <c r="B43" s="138" t="s">
        <v>110</v>
      </c>
      <c r="C43" s="139"/>
      <c r="D43" s="140"/>
      <c r="E43" s="141">
        <v>763455.7</v>
      </c>
      <c r="F43" s="141">
        <v>763.45569999999998</v>
      </c>
      <c r="G43" s="141">
        <v>0</v>
      </c>
      <c r="H43" s="141">
        <f>SUM(H40:H42)</f>
        <v>4580734.2</v>
      </c>
      <c r="I43" s="183"/>
      <c r="J43" s="105"/>
      <c r="K43" s="105"/>
      <c r="L43" s="105"/>
    </row>
    <row r="44" spans="1:12" ht="15.75" thickBot="1">
      <c r="A44" s="175"/>
      <c r="B44" s="192" t="s">
        <v>111</v>
      </c>
      <c r="C44" s="193"/>
      <c r="D44" s="194"/>
      <c r="E44" s="195">
        <v>8033655.7000000002</v>
      </c>
      <c r="F44" s="195">
        <v>8033.6556999999993</v>
      </c>
      <c r="G44" s="195">
        <v>0</v>
      </c>
      <c r="H44" s="195">
        <f>+H33+H39+H43</f>
        <v>48201934.200000003</v>
      </c>
      <c r="I44" s="191"/>
      <c r="J44" s="105"/>
      <c r="K44" s="105"/>
      <c r="L44" s="105"/>
    </row>
    <row r="45" spans="1:12" ht="15">
      <c r="A45" s="148"/>
      <c r="B45" s="196"/>
      <c r="C45" s="197"/>
      <c r="D45" s="198"/>
      <c r="E45" s="198"/>
      <c r="F45" s="198"/>
      <c r="G45" s="198"/>
      <c r="H45" s="199"/>
      <c r="I45" s="105"/>
      <c r="J45" s="105"/>
      <c r="K45" s="105"/>
      <c r="L45" s="105"/>
    </row>
    <row r="46" spans="1:12" ht="15">
      <c r="A46" s="148"/>
      <c r="B46" s="122" t="s">
        <v>140</v>
      </c>
      <c r="C46" s="200" t="s">
        <v>141</v>
      </c>
      <c r="D46" s="120"/>
      <c r="E46" s="783" t="s">
        <v>142</v>
      </c>
      <c r="F46" s="784"/>
      <c r="G46" s="105"/>
      <c r="H46" s="201">
        <v>3</v>
      </c>
      <c r="I46" s="105"/>
      <c r="J46" s="105"/>
      <c r="K46" s="105"/>
      <c r="L46" s="105"/>
    </row>
    <row r="47" spans="1:12" ht="15">
      <c r="A47" s="156"/>
      <c r="B47" s="202" t="s">
        <v>143</v>
      </c>
      <c r="C47" s="203" t="s">
        <v>144</v>
      </c>
      <c r="D47" s="120"/>
      <c r="E47" s="783" t="s">
        <v>145</v>
      </c>
      <c r="F47" s="784"/>
      <c r="G47" s="105"/>
      <c r="H47" s="204" t="s">
        <v>146</v>
      </c>
      <c r="I47" s="105"/>
      <c r="J47" s="105"/>
      <c r="K47" s="105"/>
      <c r="L47" s="105"/>
    </row>
    <row r="48" spans="1:12" ht="15">
      <c r="A48" s="156"/>
      <c r="B48" s="202" t="s">
        <v>147</v>
      </c>
      <c r="C48" s="203" t="s">
        <v>148</v>
      </c>
      <c r="D48" s="120"/>
      <c r="E48" s="783" t="s">
        <v>149</v>
      </c>
      <c r="F48" s="784"/>
      <c r="G48" s="105"/>
      <c r="H48" s="204">
        <v>350</v>
      </c>
      <c r="I48" s="105"/>
      <c r="J48" s="105"/>
      <c r="K48" s="105"/>
      <c r="L48" s="105"/>
    </row>
    <row r="49" spans="1:11" ht="15">
      <c r="A49" s="148"/>
      <c r="B49" s="122" t="s">
        <v>150</v>
      </c>
      <c r="C49" s="205">
        <v>3</v>
      </c>
      <c r="D49" s="120"/>
      <c r="E49" s="783" t="s">
        <v>151</v>
      </c>
      <c r="F49" s="784"/>
      <c r="G49" s="105"/>
      <c r="H49" s="206" t="s">
        <v>152</v>
      </c>
      <c r="I49" s="105"/>
      <c r="J49" s="105"/>
      <c r="K49" s="105"/>
    </row>
    <row r="50" spans="1:11" ht="15">
      <c r="A50" s="148"/>
      <c r="B50" s="122" t="s">
        <v>153</v>
      </c>
      <c r="C50" s="207">
        <v>30</v>
      </c>
      <c r="D50" s="120"/>
      <c r="E50" s="783" t="s">
        <v>154</v>
      </c>
      <c r="F50" s="784"/>
      <c r="G50" s="105"/>
      <c r="H50" s="206">
        <v>150</v>
      </c>
      <c r="I50" s="105"/>
      <c r="J50" s="105"/>
      <c r="K50" s="105"/>
    </row>
    <row r="51" spans="1:11" ht="15">
      <c r="A51" s="148"/>
      <c r="B51" s="122" t="s">
        <v>155</v>
      </c>
      <c r="C51" s="208">
        <v>12.5</v>
      </c>
      <c r="D51" s="120"/>
      <c r="E51" s="783" t="s">
        <v>156</v>
      </c>
      <c r="F51" s="784"/>
      <c r="G51" s="105"/>
      <c r="H51" s="209">
        <v>33</v>
      </c>
      <c r="I51" s="105"/>
      <c r="J51" s="105"/>
      <c r="K51" s="105"/>
    </row>
    <row r="52" spans="1:11" ht="15">
      <c r="A52" s="105"/>
      <c r="B52" s="122" t="s">
        <v>157</v>
      </c>
      <c r="C52" s="207">
        <v>9</v>
      </c>
      <c r="D52" s="111"/>
      <c r="E52" s="783" t="s">
        <v>158</v>
      </c>
      <c r="F52" s="784"/>
      <c r="G52" s="105"/>
      <c r="H52" s="210">
        <v>9</v>
      </c>
      <c r="I52" s="105"/>
      <c r="J52" s="105"/>
      <c r="K52" s="105"/>
    </row>
    <row r="53" spans="1:11" ht="15.75" thickBot="1">
      <c r="A53" s="105"/>
      <c r="B53" s="211"/>
      <c r="C53" s="111"/>
      <c r="D53" s="111"/>
      <c r="E53" s="111"/>
      <c r="F53" s="111"/>
      <c r="G53" s="111"/>
      <c r="H53" s="119"/>
      <c r="I53" s="105"/>
      <c r="J53" s="105"/>
      <c r="K53" s="105"/>
    </row>
    <row r="54" spans="1:11" ht="15">
      <c r="A54" s="105"/>
      <c r="B54" s="105"/>
      <c r="C54" s="798" t="s">
        <v>159</v>
      </c>
      <c r="D54" s="799"/>
      <c r="E54" s="212" t="s">
        <v>50</v>
      </c>
      <c r="F54" s="213" t="s">
        <v>72</v>
      </c>
      <c r="G54" s="212" t="s">
        <v>160</v>
      </c>
      <c r="H54" s="214" t="s">
        <v>160</v>
      </c>
      <c r="I54" s="105"/>
      <c r="J54" s="105"/>
      <c r="K54" s="105"/>
    </row>
    <row r="55" spans="1:11" ht="15">
      <c r="A55" s="105"/>
      <c r="B55" s="105"/>
      <c r="C55" s="800" t="s">
        <v>161</v>
      </c>
      <c r="D55" s="801"/>
      <c r="E55" s="215">
        <v>0.23</v>
      </c>
      <c r="F55" s="216">
        <v>0</v>
      </c>
      <c r="G55" s="216">
        <v>0</v>
      </c>
      <c r="H55" s="217">
        <v>0</v>
      </c>
      <c r="I55" s="105"/>
      <c r="J55" s="105"/>
      <c r="K55" s="105"/>
    </row>
    <row r="56" spans="1:11" ht="15">
      <c r="A56" s="105"/>
      <c r="B56" s="144"/>
      <c r="C56" s="800" t="s">
        <v>162</v>
      </c>
      <c r="D56" s="801"/>
      <c r="E56" s="215">
        <v>0</v>
      </c>
      <c r="F56" s="218">
        <v>0</v>
      </c>
      <c r="G56" s="216">
        <v>0</v>
      </c>
      <c r="H56" s="217">
        <v>0</v>
      </c>
      <c r="I56" s="105"/>
      <c r="J56" s="105"/>
      <c r="K56" s="219"/>
    </row>
    <row r="57" spans="1:11" ht="15">
      <c r="A57" s="143"/>
      <c r="B57" s="220"/>
      <c r="C57" s="800" t="s">
        <v>163</v>
      </c>
      <c r="D57" s="801"/>
      <c r="E57" s="215">
        <v>0</v>
      </c>
      <c r="F57" s="216">
        <v>0</v>
      </c>
      <c r="G57" s="216">
        <v>0</v>
      </c>
      <c r="H57" s="217">
        <v>0</v>
      </c>
      <c r="I57" s="143"/>
      <c r="J57" s="143"/>
      <c r="K57" s="143"/>
    </row>
    <row r="58" spans="1:11" ht="15">
      <c r="A58" s="143"/>
      <c r="B58" s="220"/>
      <c r="C58" s="800" t="s">
        <v>164</v>
      </c>
      <c r="D58" s="801"/>
      <c r="E58" s="215">
        <v>0</v>
      </c>
      <c r="F58" s="216">
        <v>0</v>
      </c>
      <c r="G58" s="216">
        <v>0</v>
      </c>
      <c r="H58" s="217">
        <v>0</v>
      </c>
      <c r="I58" s="143"/>
      <c r="J58" s="143"/>
      <c r="K58" s="143"/>
    </row>
    <row r="59" spans="1:11" ht="15">
      <c r="A59" s="143"/>
      <c r="B59" s="106"/>
      <c r="C59" s="802" t="s">
        <v>165</v>
      </c>
      <c r="D59" s="803"/>
      <c r="E59" s="803"/>
      <c r="F59" s="803"/>
      <c r="G59" s="221"/>
      <c r="H59" s="222">
        <v>0</v>
      </c>
      <c r="I59" s="143"/>
      <c r="J59" s="143"/>
      <c r="K59" s="143"/>
    </row>
    <row r="60" spans="1:11" ht="15.75" thickBot="1">
      <c r="A60" s="143"/>
      <c r="B60" s="143"/>
      <c r="C60" s="796" t="s">
        <v>166</v>
      </c>
      <c r="D60" s="797"/>
      <c r="E60" s="797"/>
      <c r="F60" s="223">
        <v>8033655.7000000002</v>
      </c>
      <c r="G60" s="223">
        <v>0</v>
      </c>
      <c r="H60" s="224">
        <v>48201934.200000003</v>
      </c>
      <c r="I60" s="143"/>
      <c r="J60" s="143"/>
      <c r="K60" s="143"/>
    </row>
    <row r="61" spans="1:11" ht="15">
      <c r="A61" s="143"/>
      <c r="B61" s="143"/>
      <c r="C61" s="143"/>
      <c r="D61" s="143"/>
      <c r="E61" s="143"/>
      <c r="F61" s="143"/>
      <c r="G61" s="143"/>
      <c r="H61" s="143"/>
      <c r="I61" s="143"/>
      <c r="J61" s="143"/>
      <c r="K61" s="143"/>
    </row>
    <row r="62" spans="1:11" ht="15">
      <c r="A62" s="143"/>
      <c r="B62" s="143"/>
      <c r="C62" s="143"/>
      <c r="D62" s="143"/>
      <c r="E62" s="143"/>
      <c r="F62" s="143"/>
      <c r="G62" s="143"/>
      <c r="H62" s="225"/>
      <c r="I62" s="143"/>
      <c r="J62" s="143"/>
      <c r="K62" s="143"/>
    </row>
    <row r="63" spans="1:11" ht="15">
      <c r="A63" s="143"/>
      <c r="B63" s="143"/>
      <c r="C63" s="143"/>
      <c r="D63" s="143"/>
      <c r="E63" s="143"/>
      <c r="F63" s="143"/>
      <c r="G63" s="143"/>
      <c r="H63" s="143"/>
      <c r="I63" s="143"/>
      <c r="J63" s="143"/>
      <c r="K63" s="143"/>
    </row>
    <row r="64" spans="1:11" ht="15">
      <c r="A64" s="143"/>
      <c r="B64" s="143"/>
      <c r="C64" s="143"/>
      <c r="D64" s="143"/>
      <c r="E64" s="143"/>
      <c r="F64" s="143"/>
      <c r="G64" s="143"/>
      <c r="H64" s="143"/>
      <c r="I64" s="143"/>
      <c r="J64" s="143"/>
      <c r="K64" s="143"/>
    </row>
  </sheetData>
  <mergeCells count="42">
    <mergeCell ref="C60:E60"/>
    <mergeCell ref="E48:F48"/>
    <mergeCell ref="E49:F49"/>
    <mergeCell ref="E50:F50"/>
    <mergeCell ref="B12:C12"/>
    <mergeCell ref="B13:C13"/>
    <mergeCell ref="C56:D56"/>
    <mergeCell ref="B20:C20"/>
    <mergeCell ref="B23:C23"/>
    <mergeCell ref="C57:D57"/>
    <mergeCell ref="C58:D58"/>
    <mergeCell ref="C59:F59"/>
    <mergeCell ref="E47:F47"/>
    <mergeCell ref="E51:F51"/>
    <mergeCell ref="E52:F52"/>
    <mergeCell ref="C54:D54"/>
    <mergeCell ref="C8:H8"/>
    <mergeCell ref="C9:H9"/>
    <mergeCell ref="B11:D11"/>
    <mergeCell ref="B21:C21"/>
    <mergeCell ref="B22:C22"/>
    <mergeCell ref="B34:H34"/>
    <mergeCell ref="E46:F46"/>
    <mergeCell ref="B25:B26"/>
    <mergeCell ref="C25:E25"/>
    <mergeCell ref="F25:F26"/>
    <mergeCell ref="C55:D55"/>
    <mergeCell ref="B19:C19"/>
    <mergeCell ref="B6:H6"/>
    <mergeCell ref="C2:F3"/>
    <mergeCell ref="G2:H3"/>
    <mergeCell ref="B4:B5"/>
    <mergeCell ref="C4:F5"/>
    <mergeCell ref="G4:H5"/>
    <mergeCell ref="B14:C14"/>
    <mergeCell ref="B15:C15"/>
    <mergeCell ref="B16:C16"/>
    <mergeCell ref="B17:C17"/>
    <mergeCell ref="B18:C18"/>
    <mergeCell ref="G25:G26"/>
    <mergeCell ref="H25:H26"/>
    <mergeCell ref="B27:H27"/>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FFFF00"/>
    <pageSetUpPr fitToPage="1"/>
  </sheetPr>
  <dimension ref="B1:G60"/>
  <sheetViews>
    <sheetView topLeftCell="A46" workbookViewId="0">
      <selection activeCell="K60" sqref="K60"/>
    </sheetView>
  </sheetViews>
  <sheetFormatPr baseColWidth="10" defaultRowHeight="12.75"/>
  <cols>
    <col min="1" max="1" width="3.7109375" customWidth="1"/>
    <col min="2" max="2" width="31.7109375" customWidth="1"/>
  </cols>
  <sheetData>
    <row r="1" spans="2:7">
      <c r="B1" s="256"/>
      <c r="C1" s="717" t="s">
        <v>114</v>
      </c>
      <c r="D1" s="718"/>
      <c r="E1" s="719"/>
      <c r="F1" s="723" t="s">
        <v>248</v>
      </c>
      <c r="G1" s="724"/>
    </row>
    <row r="2" spans="2:7">
      <c r="B2" s="257"/>
      <c r="C2" s="720"/>
      <c r="D2" s="721"/>
      <c r="E2" s="722"/>
      <c r="F2" s="725"/>
      <c r="G2" s="726"/>
    </row>
    <row r="3" spans="2:7">
      <c r="B3" s="737"/>
      <c r="C3" s="727"/>
      <c r="D3" s="728"/>
      <c r="E3" s="729"/>
      <c r="F3" s="733" t="s">
        <v>249</v>
      </c>
      <c r="G3" s="734"/>
    </row>
    <row r="4" spans="2:7" ht="13.5" thickBot="1">
      <c r="B4" s="738"/>
      <c r="C4" s="730"/>
      <c r="D4" s="731"/>
      <c r="E4" s="732"/>
      <c r="F4" s="735"/>
      <c r="G4" s="736"/>
    </row>
    <row r="5" spans="2:7" ht="18.75" thickBot="1">
      <c r="B5" s="714" t="s">
        <v>250</v>
      </c>
      <c r="C5" s="715"/>
      <c r="D5" s="715"/>
      <c r="E5" s="715"/>
      <c r="F5" s="715"/>
      <c r="G5" s="716"/>
    </row>
    <row r="6" spans="2:7">
      <c r="B6" s="259" t="s">
        <v>251</v>
      </c>
      <c r="C6" s="751" t="s">
        <v>252</v>
      </c>
      <c r="D6" s="751"/>
      <c r="E6" s="751"/>
      <c r="F6" s="751"/>
      <c r="G6" s="752"/>
    </row>
    <row r="7" spans="2:7">
      <c r="B7" s="260" t="s">
        <v>172</v>
      </c>
      <c r="C7" s="751" t="s">
        <v>76</v>
      </c>
      <c r="D7" s="751"/>
      <c r="E7" s="751"/>
      <c r="F7" s="751"/>
      <c r="G7" s="752"/>
    </row>
    <row r="8" spans="2:7">
      <c r="B8" s="261" t="s">
        <v>122</v>
      </c>
      <c r="C8" s="751" t="s">
        <v>253</v>
      </c>
      <c r="D8" s="751"/>
      <c r="E8" s="751"/>
      <c r="F8" s="751"/>
      <c r="G8" s="752"/>
    </row>
    <row r="9" spans="2:7">
      <c r="B9" s="262"/>
      <c r="C9" s="258"/>
      <c r="D9" s="263"/>
      <c r="E9" s="263"/>
      <c r="F9" s="263"/>
      <c r="G9" s="264"/>
    </row>
    <row r="10" spans="2:7">
      <c r="B10" s="265" t="s">
        <v>175</v>
      </c>
      <c r="C10" s="111"/>
      <c r="D10" s="266" t="s">
        <v>254</v>
      </c>
      <c r="E10" s="267" t="s">
        <v>176</v>
      </c>
      <c r="F10" s="266" t="s">
        <v>255</v>
      </c>
      <c r="G10" s="268"/>
    </row>
    <row r="11" spans="2:7">
      <c r="B11" s="269"/>
      <c r="C11" s="258"/>
      <c r="D11" s="270"/>
      <c r="E11" s="270"/>
      <c r="F11" s="111"/>
      <c r="G11" s="264"/>
    </row>
    <row r="12" spans="2:7" ht="25.5">
      <c r="B12" s="271" t="s">
        <v>179</v>
      </c>
      <c r="C12" s="272">
        <v>2.5</v>
      </c>
      <c r="D12" s="272">
        <v>2.5</v>
      </c>
      <c r="E12" s="273" t="s">
        <v>124</v>
      </c>
      <c r="F12" s="111"/>
      <c r="G12" s="264"/>
    </row>
    <row r="13" spans="2:7">
      <c r="B13" s="271" t="s">
        <v>181</v>
      </c>
      <c r="C13" s="274"/>
      <c r="D13" s="275">
        <v>1842</v>
      </c>
      <c r="E13" s="367">
        <v>18000</v>
      </c>
      <c r="F13" s="111"/>
      <c r="G13" s="264"/>
    </row>
    <row r="14" spans="2:7">
      <c r="B14" s="271" t="s">
        <v>256</v>
      </c>
      <c r="C14" s="274"/>
      <c r="D14" s="279">
        <v>0.1</v>
      </c>
      <c r="E14" s="367">
        <v>18000</v>
      </c>
      <c r="F14" s="111"/>
      <c r="G14" s="264"/>
    </row>
    <row r="15" spans="2:7" ht="25.5">
      <c r="B15" s="271" t="s">
        <v>183</v>
      </c>
      <c r="C15" s="277" t="s">
        <v>257</v>
      </c>
      <c r="D15" s="278">
        <v>50</v>
      </c>
      <c r="E15" s="367">
        <v>5200</v>
      </c>
      <c r="F15" s="111"/>
      <c r="G15" s="401"/>
    </row>
    <row r="16" spans="2:7" ht="25.5">
      <c r="B16" s="271" t="s">
        <v>185</v>
      </c>
      <c r="C16" s="277"/>
      <c r="D16" s="278">
        <v>0</v>
      </c>
      <c r="E16" s="367">
        <v>0</v>
      </c>
      <c r="F16" s="111"/>
      <c r="G16" s="264"/>
    </row>
    <row r="17" spans="2:7">
      <c r="B17" s="271" t="s">
        <v>186</v>
      </c>
      <c r="C17" s="277" t="s">
        <v>258</v>
      </c>
      <c r="D17" s="278">
        <v>0</v>
      </c>
      <c r="E17" s="367">
        <v>0</v>
      </c>
      <c r="F17" s="111"/>
      <c r="G17" s="264"/>
    </row>
    <row r="18" spans="2:7" ht="25.5">
      <c r="B18" s="271" t="s">
        <v>259</v>
      </c>
      <c r="C18" s="277" t="s">
        <v>232</v>
      </c>
      <c r="D18" s="278">
        <v>5</v>
      </c>
      <c r="E18" s="367">
        <v>4000</v>
      </c>
      <c r="F18" s="111"/>
      <c r="G18" s="264"/>
    </row>
    <row r="19" spans="2:7">
      <c r="B19" s="271" t="s">
        <v>260</v>
      </c>
      <c r="C19" s="277" t="s">
        <v>261</v>
      </c>
      <c r="D19" s="278">
        <v>2</v>
      </c>
      <c r="E19" s="367">
        <v>12000</v>
      </c>
      <c r="F19" s="111"/>
      <c r="G19" s="264"/>
    </row>
    <row r="20" spans="2:7">
      <c r="B20" s="271" t="s">
        <v>262</v>
      </c>
      <c r="C20" s="274"/>
      <c r="D20" s="275"/>
      <c r="E20" s="368">
        <v>75000</v>
      </c>
      <c r="F20" s="111"/>
      <c r="G20" s="264"/>
    </row>
    <row r="21" spans="2:7">
      <c r="B21" s="271" t="s">
        <v>263</v>
      </c>
      <c r="C21" s="274"/>
      <c r="D21" s="276">
        <v>0.05</v>
      </c>
      <c r="E21" s="118"/>
      <c r="F21" s="118"/>
      <c r="G21" s="264"/>
    </row>
    <row r="22" spans="2:7" ht="13.5" thickBot="1">
      <c r="B22" s="271" t="s">
        <v>264</v>
      </c>
      <c r="C22" s="274"/>
      <c r="D22" s="279">
        <v>0.15</v>
      </c>
      <c r="E22" s="118"/>
      <c r="F22" s="118"/>
      <c r="G22" s="264"/>
    </row>
    <row r="23" spans="2:7" ht="14.25" thickBot="1">
      <c r="B23" s="369" t="s">
        <v>196</v>
      </c>
      <c r="C23" s="395"/>
      <c r="D23" s="396">
        <v>5.3499999999999999E-2</v>
      </c>
      <c r="E23" s="397" t="s">
        <v>136</v>
      </c>
      <c r="F23" s="398">
        <v>2</v>
      </c>
      <c r="G23" s="399" t="s">
        <v>195</v>
      </c>
    </row>
    <row r="24" spans="2:7">
      <c r="B24" s="370"/>
      <c r="C24" s="285"/>
      <c r="D24" s="118"/>
      <c r="E24" s="111"/>
      <c r="F24" s="111"/>
      <c r="G24" s="119"/>
    </row>
    <row r="25" spans="2:7" ht="13.5" thickBot="1">
      <c r="B25" s="286" t="s">
        <v>197</v>
      </c>
      <c r="C25" s="287">
        <v>2022</v>
      </c>
      <c r="D25" s="118"/>
      <c r="E25" s="118"/>
      <c r="F25" s="120"/>
      <c r="G25" s="119"/>
    </row>
    <row r="26" spans="2:7" ht="39" thickBot="1">
      <c r="B26" s="288" t="s">
        <v>198</v>
      </c>
      <c r="C26" s="289" t="s">
        <v>80</v>
      </c>
      <c r="D26" s="290" t="s">
        <v>92</v>
      </c>
      <c r="E26" s="290" t="s">
        <v>199</v>
      </c>
      <c r="F26" s="291" t="s">
        <v>200</v>
      </c>
      <c r="G26" s="291" t="s">
        <v>201</v>
      </c>
    </row>
    <row r="27" spans="2:7" ht="13.5" thickBot="1">
      <c r="B27" s="748" t="s">
        <v>202</v>
      </c>
      <c r="C27" s="749"/>
      <c r="D27" s="749"/>
      <c r="E27" s="749"/>
      <c r="F27" s="749"/>
      <c r="G27" s="750"/>
    </row>
    <row r="28" spans="2:7">
      <c r="B28" s="292" t="s">
        <v>203</v>
      </c>
      <c r="C28" s="755" t="s">
        <v>47</v>
      </c>
      <c r="D28" s="756"/>
      <c r="E28" s="294"/>
      <c r="F28" s="294"/>
      <c r="G28" s="295"/>
    </row>
    <row r="29" spans="2:7">
      <c r="B29" s="372"/>
      <c r="C29" s="296"/>
      <c r="D29" s="297"/>
      <c r="E29" s="305">
        <v>0</v>
      </c>
      <c r="F29" s="373">
        <v>0</v>
      </c>
      <c r="G29" s="374"/>
    </row>
    <row r="30" spans="2:7">
      <c r="B30" s="372" t="s">
        <v>96</v>
      </c>
      <c r="C30" s="274" t="s">
        <v>265</v>
      </c>
      <c r="D30" s="400">
        <v>0</v>
      </c>
      <c r="E30" s="305">
        <v>0</v>
      </c>
      <c r="F30" s="373">
        <v>0</v>
      </c>
      <c r="G30" s="374"/>
    </row>
    <row r="31" spans="2:7">
      <c r="B31" s="375" t="s">
        <v>266</v>
      </c>
      <c r="C31" s="296" t="s">
        <v>208</v>
      </c>
      <c r="D31" s="297">
        <v>1840</v>
      </c>
      <c r="E31" s="323">
        <v>350</v>
      </c>
      <c r="F31" s="324">
        <v>644000</v>
      </c>
      <c r="G31" s="325">
        <f>+F31*F23</f>
        <v>1288000</v>
      </c>
    </row>
    <row r="32" spans="2:7">
      <c r="B32" s="372" t="s">
        <v>210</v>
      </c>
      <c r="C32" s="296" t="s">
        <v>206</v>
      </c>
      <c r="D32" s="297">
        <v>1840</v>
      </c>
      <c r="E32" s="323">
        <v>240.2608695652174</v>
      </c>
      <c r="F32" s="324">
        <v>442080</v>
      </c>
      <c r="G32" s="325">
        <f>+F32*F23</f>
        <v>884160</v>
      </c>
    </row>
    <row r="33" spans="2:7">
      <c r="B33" s="372" t="s">
        <v>211</v>
      </c>
      <c r="C33" s="296" t="s">
        <v>206</v>
      </c>
      <c r="D33" s="297">
        <v>1840</v>
      </c>
      <c r="E33" s="323">
        <v>240.2608695652174</v>
      </c>
      <c r="F33" s="324">
        <v>442080</v>
      </c>
      <c r="G33" s="325">
        <f>+F33*F23</f>
        <v>884160</v>
      </c>
    </row>
    <row r="34" spans="2:7">
      <c r="B34" s="372" t="s">
        <v>213</v>
      </c>
      <c r="C34" s="296" t="s">
        <v>206</v>
      </c>
      <c r="D34" s="297">
        <v>1840</v>
      </c>
      <c r="E34" s="323">
        <v>240.2608695652174</v>
      </c>
      <c r="F34" s="324">
        <v>442080</v>
      </c>
      <c r="G34" s="325">
        <f>+F34*F23</f>
        <v>884160</v>
      </c>
    </row>
    <row r="35" spans="2:7">
      <c r="B35" s="372" t="s">
        <v>212</v>
      </c>
      <c r="C35" s="296" t="s">
        <v>267</v>
      </c>
      <c r="D35" s="400">
        <v>0</v>
      </c>
      <c r="E35" s="328">
        <v>0</v>
      </c>
      <c r="F35" s="324">
        <v>0</v>
      </c>
      <c r="G35" s="325">
        <v>0</v>
      </c>
    </row>
    <row r="36" spans="2:7">
      <c r="B36" s="372" t="s">
        <v>214</v>
      </c>
      <c r="C36" s="296" t="s">
        <v>206</v>
      </c>
      <c r="D36" s="297">
        <v>184.20000000000002</v>
      </c>
      <c r="E36" s="323">
        <v>1100</v>
      </c>
      <c r="F36" s="324">
        <v>202620.00000000003</v>
      </c>
      <c r="G36" s="325">
        <f>+F36*F23</f>
        <v>405240.00000000006</v>
      </c>
    </row>
    <row r="37" spans="2:7" ht="13.5" thickBot="1">
      <c r="B37" s="376" t="s">
        <v>101</v>
      </c>
      <c r="C37" s="377"/>
      <c r="D37" s="378"/>
      <c r="E37" s="402">
        <v>2170.782608695652</v>
      </c>
      <c r="F37" s="402">
        <f>SUM(F29:F36)</f>
        <v>2172860</v>
      </c>
      <c r="G37" s="403">
        <f>SUM(G31:G36)</f>
        <v>4345720</v>
      </c>
    </row>
    <row r="38" spans="2:7" ht="13.5" thickBot="1">
      <c r="B38" s="757" t="s">
        <v>216</v>
      </c>
      <c r="C38" s="758"/>
      <c r="D38" s="758"/>
      <c r="E38" s="758"/>
      <c r="F38" s="758"/>
      <c r="G38" s="759"/>
    </row>
    <row r="39" spans="2:7" ht="13.5" thickBot="1">
      <c r="B39" s="299" t="s">
        <v>268</v>
      </c>
      <c r="C39" s="300" t="s">
        <v>217</v>
      </c>
      <c r="D39" s="301">
        <v>184.20000000000002</v>
      </c>
      <c r="E39" s="326">
        <v>18000</v>
      </c>
      <c r="F39" s="324">
        <v>3315600.0000000005</v>
      </c>
      <c r="G39" s="327">
        <f>+F39*F23</f>
        <v>6631200.0000000009</v>
      </c>
    </row>
    <row r="40" spans="2:7" ht="13.5" thickBot="1">
      <c r="B40" s="303" t="s">
        <v>218</v>
      </c>
      <c r="C40" s="304" t="s">
        <v>219</v>
      </c>
      <c r="D40" s="305">
        <v>92.1</v>
      </c>
      <c r="E40" s="328">
        <v>5200</v>
      </c>
      <c r="F40" s="324">
        <v>478919.99999999994</v>
      </c>
      <c r="G40" s="327">
        <f>+F40*F23</f>
        <v>957839.99999999988</v>
      </c>
    </row>
    <row r="41" spans="2:7" ht="13.5" thickBot="1">
      <c r="B41" s="303" t="s">
        <v>220</v>
      </c>
      <c r="C41" s="304" t="s">
        <v>219</v>
      </c>
      <c r="D41" s="305">
        <v>0</v>
      </c>
      <c r="E41" s="328">
        <v>0</v>
      </c>
      <c r="F41" s="324">
        <v>0</v>
      </c>
      <c r="G41" s="327">
        <v>0</v>
      </c>
    </row>
    <row r="42" spans="2:7" ht="13.5" thickBot="1">
      <c r="B42" s="303" t="s">
        <v>221</v>
      </c>
      <c r="C42" s="304" t="s">
        <v>219</v>
      </c>
      <c r="D42" s="305">
        <v>0</v>
      </c>
      <c r="E42" s="328">
        <v>0</v>
      </c>
      <c r="F42" s="324">
        <v>0</v>
      </c>
      <c r="G42" s="327">
        <v>0</v>
      </c>
    </row>
    <row r="43" spans="2:7" ht="13.5" thickBot="1">
      <c r="B43" s="303" t="s">
        <v>222</v>
      </c>
      <c r="C43" s="304" t="s">
        <v>219</v>
      </c>
      <c r="D43" s="305">
        <v>9.2100000000000009</v>
      </c>
      <c r="E43" s="328">
        <v>4000</v>
      </c>
      <c r="F43" s="324">
        <v>36840</v>
      </c>
      <c r="G43" s="327">
        <f>+F43*F23</f>
        <v>73680</v>
      </c>
    </row>
    <row r="44" spans="2:7" ht="13.5" thickBot="1">
      <c r="B44" s="306" t="s">
        <v>223</v>
      </c>
      <c r="C44" s="307" t="s">
        <v>224</v>
      </c>
      <c r="D44" s="305">
        <v>2</v>
      </c>
      <c r="E44" s="328">
        <v>12000</v>
      </c>
      <c r="F44" s="324">
        <v>24000</v>
      </c>
      <c r="G44" s="327">
        <f>+F44*F23</f>
        <v>48000</v>
      </c>
    </row>
    <row r="45" spans="2:7" ht="13.5" thickBot="1">
      <c r="B45" s="308" t="s">
        <v>106</v>
      </c>
      <c r="C45" s="309"/>
      <c r="D45" s="310"/>
      <c r="E45" s="331">
        <v>39200</v>
      </c>
      <c r="F45" s="331">
        <f>SUM(F39:F44)</f>
        <v>3855360.0000000005</v>
      </c>
      <c r="G45" s="332">
        <f>SUM(G39:G44)</f>
        <v>7710720.0000000009</v>
      </c>
    </row>
    <row r="46" spans="2:7" ht="13.5" thickBot="1">
      <c r="B46" s="381" t="s">
        <v>225</v>
      </c>
      <c r="C46" s="382"/>
      <c r="D46" s="383"/>
      <c r="E46" s="404">
        <f>+E45+E37</f>
        <v>41370.782608695648</v>
      </c>
      <c r="F46" s="404">
        <f>+F37+F45</f>
        <v>6028220</v>
      </c>
      <c r="G46" s="333">
        <f>+G37+G45</f>
        <v>12056440</v>
      </c>
    </row>
    <row r="47" spans="2:7" ht="13.5" thickBot="1">
      <c r="B47" s="748" t="s">
        <v>226</v>
      </c>
      <c r="C47" s="749"/>
      <c r="D47" s="749"/>
      <c r="E47" s="749"/>
      <c r="F47" s="749"/>
      <c r="G47" s="750"/>
    </row>
    <row r="48" spans="2:7">
      <c r="B48" s="311" t="s">
        <v>108</v>
      </c>
      <c r="C48" s="312"/>
      <c r="D48" s="302"/>
      <c r="E48" s="302"/>
      <c r="F48" s="386">
        <v>108643</v>
      </c>
      <c r="G48" s="379">
        <f>+F48*F23</f>
        <v>217286</v>
      </c>
    </row>
    <row r="49" spans="2:7">
      <c r="B49" s="313" t="s">
        <v>227</v>
      </c>
      <c r="C49" s="314"/>
      <c r="D49" s="305"/>
      <c r="E49" s="305"/>
      <c r="F49" s="387">
        <v>578304</v>
      </c>
      <c r="G49" s="374">
        <f>+F49*F23</f>
        <v>1156608</v>
      </c>
    </row>
    <row r="50" spans="2:7" ht="13.5" thickBot="1">
      <c r="B50" s="142" t="s">
        <v>269</v>
      </c>
      <c r="C50" s="315"/>
      <c r="D50" s="316"/>
      <c r="E50" s="316"/>
      <c r="F50" s="388">
        <v>322509.77</v>
      </c>
      <c r="G50" s="380">
        <f>+F50*F23</f>
        <v>645019.54</v>
      </c>
    </row>
    <row r="51" spans="2:7" ht="13.5" thickBot="1">
      <c r="B51" s="317" t="s">
        <v>229</v>
      </c>
      <c r="C51" s="318"/>
      <c r="D51" s="319"/>
      <c r="E51" s="319"/>
      <c r="F51" s="389">
        <v>1009456.77</v>
      </c>
      <c r="G51" s="385">
        <v>2018913.54</v>
      </c>
    </row>
    <row r="52" spans="2:7" ht="13.5" thickBot="1">
      <c r="B52" s="804" t="s">
        <v>270</v>
      </c>
      <c r="C52" s="805"/>
      <c r="D52" s="805"/>
      <c r="E52" s="805"/>
      <c r="F52" s="384">
        <f>+F46+F51</f>
        <v>7037676.7699999996</v>
      </c>
      <c r="G52" s="385">
        <f>+G46+G51</f>
        <v>14075353.539999999</v>
      </c>
    </row>
    <row r="53" spans="2:7" ht="15">
      <c r="B53" s="879"/>
      <c r="C53" s="879"/>
      <c r="D53" s="879"/>
      <c r="E53" s="879"/>
      <c r="F53" s="879"/>
      <c r="G53" s="879"/>
    </row>
    <row r="54" spans="2:7" ht="15">
      <c r="B54" s="879"/>
      <c r="C54" s="528" t="s">
        <v>159</v>
      </c>
      <c r="D54" s="529"/>
      <c r="E54" s="371" t="s">
        <v>50</v>
      </c>
      <c r="F54" s="390" t="s">
        <v>71</v>
      </c>
      <c r="G54" s="371" t="s">
        <v>160</v>
      </c>
    </row>
    <row r="55" spans="2:7" ht="15">
      <c r="B55" s="879"/>
      <c r="C55" s="530" t="s">
        <v>161</v>
      </c>
      <c r="D55" s="530"/>
      <c r="E55" s="321">
        <v>0.23</v>
      </c>
      <c r="F55" s="391">
        <v>2</v>
      </c>
      <c r="G55" s="374">
        <f>ROUND(+G52*E55,0)-1</f>
        <v>3237330</v>
      </c>
    </row>
    <row r="56" spans="2:7" ht="15">
      <c r="B56" s="880"/>
      <c r="C56" s="530" t="s">
        <v>162</v>
      </c>
      <c r="D56" s="530"/>
      <c r="E56" s="321">
        <v>0.02</v>
      </c>
      <c r="F56" s="392">
        <v>2</v>
      </c>
      <c r="G56" s="374">
        <f>ROUND(+G52*E56,0)</f>
        <v>281507</v>
      </c>
    </row>
    <row r="57" spans="2:7" ht="15">
      <c r="B57" s="879"/>
      <c r="C57" s="530" t="s">
        <v>163</v>
      </c>
      <c r="D57" s="530"/>
      <c r="E57" s="321">
        <v>0.05</v>
      </c>
      <c r="F57" s="391">
        <v>2</v>
      </c>
      <c r="G57" s="374">
        <f>ROUND(+G52*E57,0)</f>
        <v>703768</v>
      </c>
    </row>
    <row r="58" spans="2:7" ht="15">
      <c r="B58" s="879"/>
      <c r="C58" s="530" t="s">
        <v>164</v>
      </c>
      <c r="D58" s="530"/>
      <c r="E58" s="321">
        <v>0</v>
      </c>
      <c r="F58" s="391">
        <v>0</v>
      </c>
      <c r="G58" s="391">
        <v>0</v>
      </c>
    </row>
    <row r="59" spans="2:7" ht="15">
      <c r="B59" s="877" t="s">
        <v>352</v>
      </c>
      <c r="C59" s="531" t="s">
        <v>165</v>
      </c>
      <c r="D59" s="531"/>
      <c r="E59" s="531"/>
      <c r="F59" s="531"/>
      <c r="G59" s="393">
        <v>0</v>
      </c>
    </row>
    <row r="60" spans="2:7">
      <c r="B60" s="877" t="s">
        <v>353</v>
      </c>
      <c r="C60" s="527" t="s">
        <v>271</v>
      </c>
      <c r="D60" s="527"/>
      <c r="E60" s="527"/>
      <c r="F60" s="394">
        <v>7037676.7699999996</v>
      </c>
      <c r="G60" s="394">
        <f>+G52+G55+G56+G57</f>
        <v>18297958.539999999</v>
      </c>
    </row>
  </sheetData>
  <mergeCells count="21">
    <mergeCell ref="C54:D54"/>
    <mergeCell ref="C55:D55"/>
    <mergeCell ref="B47:G47"/>
    <mergeCell ref="B52:E52"/>
    <mergeCell ref="C58:D58"/>
    <mergeCell ref="C59:F59"/>
    <mergeCell ref="C60:E60"/>
    <mergeCell ref="C56:D56"/>
    <mergeCell ref="C57:D57"/>
    <mergeCell ref="C1:E2"/>
    <mergeCell ref="F1:G2"/>
    <mergeCell ref="F3:G4"/>
    <mergeCell ref="B38:G38"/>
    <mergeCell ref="B27:G27"/>
    <mergeCell ref="C28:D28"/>
    <mergeCell ref="C8:G8"/>
    <mergeCell ref="B5:G5"/>
    <mergeCell ref="C7:G7"/>
    <mergeCell ref="C6:G6"/>
    <mergeCell ref="B3:B4"/>
    <mergeCell ref="C3:E4"/>
  </mergeCells>
  <pageMargins left="0.7" right="0.7" top="0.75" bottom="0.75" header="0.3" footer="0.3"/>
  <pageSetup paperSize="9" scale="84" orientation="portrait"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7030A0"/>
    <pageSetUpPr fitToPage="1"/>
  </sheetPr>
  <dimension ref="A1:K54"/>
  <sheetViews>
    <sheetView topLeftCell="A40" workbookViewId="0">
      <selection activeCell="M49" sqref="M49"/>
    </sheetView>
  </sheetViews>
  <sheetFormatPr baseColWidth="10" defaultRowHeight="12.75"/>
  <cols>
    <col min="1" max="1" width="2.28515625" style="425" customWidth="1"/>
    <col min="2" max="2" width="29" style="486" customWidth="1"/>
    <col min="3" max="3" width="4.7109375" style="486" customWidth="1"/>
    <col min="4" max="4" width="8.28515625" style="486" customWidth="1"/>
    <col min="5" max="5" width="8.42578125" style="486" customWidth="1"/>
    <col min="6" max="6" width="9" style="486" customWidth="1"/>
    <col min="7" max="7" width="11.28515625" style="486" customWidth="1"/>
    <col min="8" max="8" width="16.5703125" style="486" customWidth="1"/>
    <col min="9" max="9" width="19" style="486" customWidth="1"/>
    <col min="11" max="11" width="14.7109375" bestFit="1" customWidth="1"/>
  </cols>
  <sheetData>
    <row r="1" spans="2:9" ht="13.5" thickBot="1">
      <c r="B1" s="425"/>
      <c r="C1" s="425"/>
      <c r="D1" s="425"/>
      <c r="E1" s="425"/>
      <c r="F1" s="425"/>
      <c r="G1" s="425"/>
      <c r="H1" s="425"/>
      <c r="I1" s="425"/>
    </row>
    <row r="2" spans="2:9" ht="17.25" thickBot="1">
      <c r="B2" s="806" t="s">
        <v>288</v>
      </c>
      <c r="C2" s="807"/>
      <c r="D2" s="807"/>
      <c r="E2" s="807"/>
      <c r="F2" s="807"/>
      <c r="G2" s="807"/>
      <c r="H2" s="807"/>
      <c r="I2" s="808"/>
    </row>
    <row r="3" spans="2:9">
      <c r="B3" s="426"/>
      <c r="C3" s="427"/>
      <c r="D3" s="427"/>
      <c r="E3" s="427"/>
      <c r="F3" s="428"/>
      <c r="G3" s="428"/>
      <c r="H3" s="428"/>
      <c r="I3" s="429"/>
    </row>
    <row r="4" spans="2:9" ht="15.75">
      <c r="B4" s="430" t="s">
        <v>120</v>
      </c>
      <c r="C4" s="809"/>
      <c r="D4" s="809"/>
      <c r="E4" s="809"/>
      <c r="F4" s="809"/>
      <c r="G4" s="809"/>
      <c r="H4" s="809"/>
      <c r="I4" s="810"/>
    </row>
    <row r="5" spans="2:9" ht="15.75">
      <c r="B5" s="430"/>
      <c r="C5" s="431"/>
      <c r="D5" s="431"/>
      <c r="E5" s="431"/>
      <c r="F5" s="431"/>
      <c r="G5" s="431"/>
      <c r="H5" s="431"/>
      <c r="I5" s="432"/>
    </row>
    <row r="6" spans="2:9">
      <c r="B6" s="430" t="s">
        <v>122</v>
      </c>
      <c r="C6" s="811" t="s">
        <v>253</v>
      </c>
      <c r="D6" s="811"/>
      <c r="E6" s="811"/>
      <c r="F6" s="811"/>
      <c r="G6" s="811"/>
      <c r="H6" s="811"/>
      <c r="I6" s="812"/>
    </row>
    <row r="7" spans="2:9">
      <c r="B7" s="430"/>
      <c r="C7" s="433"/>
      <c r="D7" s="433"/>
      <c r="E7" s="433"/>
      <c r="F7" s="433"/>
      <c r="G7" s="433"/>
      <c r="H7" s="433"/>
      <c r="I7" s="434"/>
    </row>
    <row r="8" spans="2:9">
      <c r="B8" s="435" t="s">
        <v>289</v>
      </c>
      <c r="C8" s="813" t="s">
        <v>290</v>
      </c>
      <c r="D8" s="813"/>
      <c r="E8" s="813"/>
      <c r="F8" s="813"/>
      <c r="G8" s="813"/>
      <c r="H8" s="436"/>
      <c r="I8" s="437"/>
    </row>
    <row r="9" spans="2:9">
      <c r="B9" s="435"/>
      <c r="C9" s="438"/>
      <c r="D9" s="438"/>
      <c r="E9" s="438"/>
      <c r="F9" s="438"/>
      <c r="G9" s="438"/>
      <c r="H9" s="436"/>
      <c r="I9" s="437"/>
    </row>
    <row r="10" spans="2:9">
      <c r="B10" s="435" t="s">
        <v>291</v>
      </c>
      <c r="C10" s="814">
        <v>30</v>
      </c>
      <c r="D10" s="814"/>
      <c r="E10" s="815" t="s">
        <v>292</v>
      </c>
      <c r="F10" s="816"/>
      <c r="G10" s="439">
        <v>4</v>
      </c>
      <c r="H10" s="440" t="s">
        <v>293</v>
      </c>
      <c r="I10" s="441">
        <v>1</v>
      </c>
    </row>
    <row r="11" spans="2:9">
      <c r="B11" s="430"/>
      <c r="C11" s="442"/>
      <c r="D11" s="442"/>
      <c r="E11" s="442"/>
      <c r="F11" s="442"/>
      <c r="G11" s="442"/>
      <c r="H11" s="442"/>
      <c r="I11" s="443"/>
    </row>
    <row r="12" spans="2:9" ht="33.75">
      <c r="B12" s="435" t="s">
        <v>294</v>
      </c>
      <c r="C12" s="817">
        <v>5</v>
      </c>
      <c r="D12" s="817"/>
      <c r="E12" s="818" t="s">
        <v>295</v>
      </c>
      <c r="F12" s="819"/>
      <c r="G12" s="444">
        <v>1</v>
      </c>
      <c r="H12" s="445" t="s">
        <v>296</v>
      </c>
      <c r="I12" s="441">
        <v>30</v>
      </c>
    </row>
    <row r="13" spans="2:9" ht="13.5" thickBot="1">
      <c r="B13" s="446"/>
      <c r="C13" s="447"/>
      <c r="D13" s="447"/>
      <c r="E13" s="447"/>
      <c r="F13" s="447"/>
      <c r="G13" s="447"/>
      <c r="H13" s="447"/>
      <c r="I13" s="448"/>
    </row>
    <row r="14" spans="2:9" ht="23.25" thickBot="1">
      <c r="B14" s="820" t="s">
        <v>45</v>
      </c>
      <c r="C14" s="821"/>
      <c r="D14" s="449" t="s">
        <v>46</v>
      </c>
      <c r="E14" s="822" t="s">
        <v>297</v>
      </c>
      <c r="F14" s="823"/>
      <c r="G14" s="450" t="s">
        <v>298</v>
      </c>
      <c r="H14" s="451" t="s">
        <v>299</v>
      </c>
      <c r="I14" s="452" t="s">
        <v>300</v>
      </c>
    </row>
    <row r="15" spans="2:9">
      <c r="B15" s="824" t="s">
        <v>301</v>
      </c>
      <c r="C15" s="825"/>
      <c r="D15" s="826"/>
      <c r="E15" s="826"/>
      <c r="F15" s="826"/>
      <c r="G15" s="827"/>
      <c r="H15" s="453">
        <f>+H16+H17+H18</f>
        <v>200000</v>
      </c>
      <c r="I15" s="454">
        <f>+I16+I17+I18</f>
        <v>1000000</v>
      </c>
    </row>
    <row r="16" spans="2:9">
      <c r="B16" s="828" t="s">
        <v>302</v>
      </c>
      <c r="C16" s="829"/>
      <c r="D16" s="455" t="s">
        <v>303</v>
      </c>
      <c r="E16" s="830">
        <v>1</v>
      </c>
      <c r="F16" s="831"/>
      <c r="G16" s="456">
        <v>150000</v>
      </c>
      <c r="H16" s="457">
        <f>+E16*G16</f>
        <v>150000</v>
      </c>
      <c r="I16" s="458">
        <f>+H16*C12</f>
        <v>750000</v>
      </c>
    </row>
    <row r="17" spans="2:9">
      <c r="B17" s="832" t="s">
        <v>304</v>
      </c>
      <c r="C17" s="833"/>
      <c r="D17" s="455" t="s">
        <v>303</v>
      </c>
      <c r="E17" s="830">
        <v>1</v>
      </c>
      <c r="F17" s="831"/>
      <c r="G17" s="456">
        <v>50000</v>
      </c>
      <c r="H17" s="457">
        <f>+E17*G17</f>
        <v>50000</v>
      </c>
      <c r="I17" s="458">
        <f>+H17*C12</f>
        <v>250000</v>
      </c>
    </row>
    <row r="18" spans="2:9">
      <c r="B18" s="832"/>
      <c r="C18" s="833"/>
      <c r="D18" s="455"/>
      <c r="E18" s="834"/>
      <c r="F18" s="835"/>
      <c r="G18" s="456"/>
      <c r="H18" s="457">
        <f>+E18*G18</f>
        <v>0</v>
      </c>
      <c r="I18" s="458">
        <f>+H18*C12</f>
        <v>0</v>
      </c>
    </row>
    <row r="19" spans="2:9">
      <c r="B19" s="836" t="s">
        <v>305</v>
      </c>
      <c r="C19" s="837"/>
      <c r="D19" s="838"/>
      <c r="E19" s="839"/>
      <c r="F19" s="839"/>
      <c r="G19" s="840"/>
      <c r="H19" s="459">
        <f>H20</f>
        <v>200000</v>
      </c>
      <c r="I19" s="460">
        <f>I20</f>
        <v>200000</v>
      </c>
    </row>
    <row r="20" spans="2:9">
      <c r="B20" s="832" t="s">
        <v>306</v>
      </c>
      <c r="C20" s="833"/>
      <c r="D20" s="455" t="s">
        <v>303</v>
      </c>
      <c r="E20" s="830">
        <v>1</v>
      </c>
      <c r="F20" s="831"/>
      <c r="G20" s="456">
        <v>200000</v>
      </c>
      <c r="H20" s="457">
        <f>+E20*G20</f>
        <v>200000</v>
      </c>
      <c r="I20" s="458">
        <f>+H20*G12</f>
        <v>200000</v>
      </c>
    </row>
    <row r="21" spans="2:9">
      <c r="B21" s="841" t="s">
        <v>307</v>
      </c>
      <c r="C21" s="842"/>
      <c r="D21" s="838"/>
      <c r="E21" s="839"/>
      <c r="F21" s="839"/>
      <c r="G21" s="840"/>
      <c r="H21" s="461">
        <f>+H22</f>
        <v>0</v>
      </c>
      <c r="I21" s="462">
        <f>+I22</f>
        <v>0</v>
      </c>
    </row>
    <row r="22" spans="2:9">
      <c r="B22" s="832" t="s">
        <v>308</v>
      </c>
      <c r="C22" s="833"/>
      <c r="D22" s="455" t="s">
        <v>303</v>
      </c>
      <c r="E22" s="830">
        <v>0</v>
      </c>
      <c r="F22" s="831"/>
      <c r="G22" s="463">
        <v>0</v>
      </c>
      <c r="H22" s="457">
        <f>+E22*G22</f>
        <v>0</v>
      </c>
      <c r="I22" s="458">
        <f>+H22*$C$12</f>
        <v>0</v>
      </c>
    </row>
    <row r="23" spans="2:9">
      <c r="B23" s="843" t="s">
        <v>309</v>
      </c>
      <c r="C23" s="844"/>
      <c r="D23" s="845"/>
      <c r="E23" s="845"/>
      <c r="F23" s="845"/>
      <c r="G23" s="846"/>
      <c r="H23" s="464">
        <f>+H24+H25+H26+H27</f>
        <v>450000</v>
      </c>
      <c r="I23" s="465">
        <f>+I24+I25+I26+I27</f>
        <v>2250000</v>
      </c>
    </row>
    <row r="24" spans="2:9">
      <c r="B24" s="847" t="s">
        <v>310</v>
      </c>
      <c r="C24" s="848"/>
      <c r="D24" s="455" t="s">
        <v>303</v>
      </c>
      <c r="E24" s="830"/>
      <c r="F24" s="831"/>
      <c r="G24" s="463"/>
      <c r="H24" s="457">
        <f>+E24*G24</f>
        <v>0</v>
      </c>
      <c r="I24" s="458">
        <f>+H24*$G$12</f>
        <v>0</v>
      </c>
    </row>
    <row r="25" spans="2:9">
      <c r="B25" s="847" t="s">
        <v>311</v>
      </c>
      <c r="C25" s="848"/>
      <c r="D25" s="455" t="s">
        <v>303</v>
      </c>
      <c r="E25" s="830"/>
      <c r="F25" s="831"/>
      <c r="G25" s="463"/>
      <c r="H25" s="457">
        <f>+E25*G25</f>
        <v>0</v>
      </c>
      <c r="I25" s="458">
        <f t="shared" ref="I25:I26" si="0">+H25*$G$12</f>
        <v>0</v>
      </c>
    </row>
    <row r="26" spans="2:9">
      <c r="B26" s="847" t="s">
        <v>312</v>
      </c>
      <c r="C26" s="848"/>
      <c r="D26" s="455" t="s">
        <v>303</v>
      </c>
      <c r="E26" s="830"/>
      <c r="F26" s="831"/>
      <c r="G26" s="463"/>
      <c r="H26" s="457">
        <f>+E26*G26</f>
        <v>0</v>
      </c>
      <c r="I26" s="458">
        <f t="shared" si="0"/>
        <v>0</v>
      </c>
    </row>
    <row r="27" spans="2:9">
      <c r="B27" s="847" t="s">
        <v>313</v>
      </c>
      <c r="C27" s="848"/>
      <c r="D27" s="455" t="s">
        <v>303</v>
      </c>
      <c r="E27" s="830">
        <v>30</v>
      </c>
      <c r="F27" s="831"/>
      <c r="G27" s="463">
        <v>15000</v>
      </c>
      <c r="H27" s="457">
        <f>+E27*G27</f>
        <v>450000</v>
      </c>
      <c r="I27" s="458">
        <f>+H27*$C$12</f>
        <v>2250000</v>
      </c>
    </row>
    <row r="28" spans="2:9">
      <c r="B28" s="836" t="s">
        <v>314</v>
      </c>
      <c r="C28" s="837"/>
      <c r="D28" s="838"/>
      <c r="E28" s="839"/>
      <c r="F28" s="839"/>
      <c r="G28" s="840"/>
      <c r="H28" s="466">
        <f>H29</f>
        <v>0</v>
      </c>
      <c r="I28" s="467">
        <f>I29</f>
        <v>0</v>
      </c>
    </row>
    <row r="29" spans="2:9">
      <c r="B29" s="847" t="s">
        <v>315</v>
      </c>
      <c r="C29" s="848"/>
      <c r="D29" s="455" t="s">
        <v>316</v>
      </c>
      <c r="E29" s="830"/>
      <c r="F29" s="831"/>
      <c r="G29" s="463"/>
      <c r="H29" s="457">
        <f>E29*G29</f>
        <v>0</v>
      </c>
      <c r="I29" s="458">
        <f>H29</f>
        <v>0</v>
      </c>
    </row>
    <row r="30" spans="2:9" ht="24.75" customHeight="1">
      <c r="B30" s="843" t="s">
        <v>317</v>
      </c>
      <c r="C30" s="844"/>
      <c r="D30" s="851"/>
      <c r="E30" s="845"/>
      <c r="F30" s="845"/>
      <c r="G30" s="846"/>
      <c r="H30" s="464">
        <f>+H31+H32+H33+H34+H35</f>
        <v>800012</v>
      </c>
      <c r="I30" s="465">
        <f>+I31+I32+I33+I34+I35</f>
        <v>2600000</v>
      </c>
    </row>
    <row r="31" spans="2:9">
      <c r="B31" s="468" t="s">
        <v>318</v>
      </c>
      <c r="C31" s="469">
        <v>1</v>
      </c>
      <c r="D31" s="455" t="s">
        <v>319</v>
      </c>
      <c r="E31" s="852">
        <f>$G$10</f>
        <v>4</v>
      </c>
      <c r="F31" s="853"/>
      <c r="G31" s="463">
        <v>200000</v>
      </c>
      <c r="H31" s="457">
        <f>+E31*G31*C31</f>
        <v>800000</v>
      </c>
      <c r="I31" s="458">
        <f>+H31*G12</f>
        <v>800000</v>
      </c>
    </row>
    <row r="32" spans="2:9">
      <c r="B32" s="468" t="s">
        <v>320</v>
      </c>
      <c r="C32" s="470">
        <v>1</v>
      </c>
      <c r="D32" s="455" t="s">
        <v>319</v>
      </c>
      <c r="E32" s="852"/>
      <c r="F32" s="853"/>
      <c r="G32" s="463"/>
      <c r="H32" s="457">
        <f>+E32*G32*C32</f>
        <v>0</v>
      </c>
      <c r="I32" s="458">
        <f>+H32*G12</f>
        <v>0</v>
      </c>
    </row>
    <row r="33" spans="2:11">
      <c r="B33" s="468" t="s">
        <v>321</v>
      </c>
      <c r="C33" s="471">
        <v>1</v>
      </c>
      <c r="D33" s="455" t="s">
        <v>319</v>
      </c>
      <c r="E33" s="854"/>
      <c r="F33" s="855"/>
      <c r="G33" s="463"/>
      <c r="H33" s="457">
        <f>+E33*G33*C33</f>
        <v>0</v>
      </c>
      <c r="I33" s="458">
        <f>+H33*G12</f>
        <v>0</v>
      </c>
    </row>
    <row r="34" spans="2:11">
      <c r="B34" s="468" t="s">
        <v>322</v>
      </c>
      <c r="C34" s="471">
        <v>1</v>
      </c>
      <c r="D34" s="455" t="s">
        <v>319</v>
      </c>
      <c r="E34" s="854"/>
      <c r="F34" s="855"/>
      <c r="G34" s="463"/>
      <c r="H34" s="457">
        <f>+E34*G34*C34</f>
        <v>0</v>
      </c>
      <c r="I34" s="458">
        <f>+H34*$C$12</f>
        <v>0</v>
      </c>
    </row>
    <row r="35" spans="2:11" ht="22.5">
      <c r="B35" s="468" t="s">
        <v>323</v>
      </c>
      <c r="C35" s="471">
        <v>4</v>
      </c>
      <c r="D35" s="455" t="s">
        <v>303</v>
      </c>
      <c r="E35" s="854">
        <v>1</v>
      </c>
      <c r="F35" s="855"/>
      <c r="G35" s="463">
        <v>3</v>
      </c>
      <c r="H35" s="457">
        <f>+E35*G35*C35</f>
        <v>12</v>
      </c>
      <c r="I35" s="458">
        <f>+H35*G16</f>
        <v>1800000</v>
      </c>
    </row>
    <row r="36" spans="2:11" ht="24" customHeight="1">
      <c r="B36" s="843" t="s">
        <v>324</v>
      </c>
      <c r="C36" s="844"/>
      <c r="D36" s="849"/>
      <c r="E36" s="849"/>
      <c r="F36" s="849"/>
      <c r="G36" s="850"/>
      <c r="H36" s="472">
        <f>+H37+H38</f>
        <v>300000</v>
      </c>
      <c r="I36" s="473">
        <f>+I37+I38</f>
        <v>1500000</v>
      </c>
    </row>
    <row r="37" spans="2:11">
      <c r="B37" s="856" t="s">
        <v>325</v>
      </c>
      <c r="C37" s="857"/>
      <c r="D37" s="455" t="s">
        <v>303</v>
      </c>
      <c r="E37" s="830">
        <v>30</v>
      </c>
      <c r="F37" s="831"/>
      <c r="G37" s="463">
        <v>10000</v>
      </c>
      <c r="H37" s="457">
        <f>+E37*G37</f>
        <v>300000</v>
      </c>
      <c r="I37" s="458">
        <f>+H37*$C$12</f>
        <v>1500000</v>
      </c>
    </row>
    <row r="38" spans="2:11" ht="24.75" customHeight="1">
      <c r="B38" s="856" t="s">
        <v>326</v>
      </c>
      <c r="C38" s="857"/>
      <c r="D38" s="455" t="s">
        <v>303</v>
      </c>
      <c r="E38" s="830"/>
      <c r="F38" s="831"/>
      <c r="G38" s="463"/>
      <c r="H38" s="457">
        <f>+E38*G38</f>
        <v>0</v>
      </c>
      <c r="I38" s="458">
        <f>+H38*G12</f>
        <v>0</v>
      </c>
    </row>
    <row r="39" spans="2:11" ht="21.75" customHeight="1">
      <c r="B39" s="843" t="s">
        <v>327</v>
      </c>
      <c r="C39" s="844"/>
      <c r="D39" s="858"/>
      <c r="E39" s="858"/>
      <c r="F39" s="858"/>
      <c r="G39" s="859"/>
      <c r="H39" s="466">
        <f>H40+H41</f>
        <v>600000</v>
      </c>
      <c r="I39" s="466">
        <f>+I40+I41</f>
        <v>3000000</v>
      </c>
    </row>
    <row r="40" spans="2:11">
      <c r="B40" s="856" t="s">
        <v>328</v>
      </c>
      <c r="C40" s="857"/>
      <c r="D40" s="455" t="s">
        <v>329</v>
      </c>
      <c r="E40" s="830"/>
      <c r="F40" s="831"/>
      <c r="G40" s="463"/>
      <c r="H40" s="457">
        <f>+E40*G40</f>
        <v>0</v>
      </c>
      <c r="I40" s="458">
        <f>+H40</f>
        <v>0</v>
      </c>
    </row>
    <row r="41" spans="2:11" ht="13.5" thickBot="1">
      <c r="B41" s="860" t="s">
        <v>330</v>
      </c>
      <c r="C41" s="861"/>
      <c r="D41" s="455" t="s">
        <v>303</v>
      </c>
      <c r="E41" s="862">
        <v>30</v>
      </c>
      <c r="F41" s="863"/>
      <c r="G41" s="463">
        <v>20000</v>
      </c>
      <c r="H41" s="457">
        <f>+E41*G41</f>
        <v>600000</v>
      </c>
      <c r="I41" s="458">
        <f>+H41*$C$12</f>
        <v>3000000</v>
      </c>
    </row>
    <row r="42" spans="2:11" ht="13.5" thickBot="1">
      <c r="B42" s="843" t="s">
        <v>331</v>
      </c>
      <c r="C42" s="844"/>
      <c r="D42" s="474" t="s">
        <v>272</v>
      </c>
      <c r="E42" s="864">
        <v>4.4999999999999998E-2</v>
      </c>
      <c r="F42" s="865"/>
      <c r="G42" s="475"/>
      <c r="H42" s="466">
        <f>+E42*(H15+H19+H21+H23+H28+H30+H36+H39)</f>
        <v>114750.54</v>
      </c>
      <c r="I42" s="466">
        <f>E42*(I15+I19+I21+I23+I28+I30+I36+I39)</f>
        <v>474750</v>
      </c>
    </row>
    <row r="43" spans="2:11">
      <c r="B43" s="476" t="s">
        <v>332</v>
      </c>
      <c r="C43" s="477"/>
      <c r="D43" s="477"/>
      <c r="E43" s="477"/>
      <c r="F43" s="477"/>
      <c r="G43" s="478"/>
      <c r="H43" s="479">
        <f>H15+H19+H30+H36+H42+H39</f>
        <v>2214762.54</v>
      </c>
      <c r="I43" s="480">
        <f>I42+I39+I30+I23+I19+I15+I36</f>
        <v>11024750</v>
      </c>
    </row>
    <row r="44" spans="2:11">
      <c r="B44" s="866" t="s">
        <v>333</v>
      </c>
      <c r="C44" s="867"/>
      <c r="D44" s="867"/>
      <c r="E44" s="867"/>
      <c r="F44" s="867"/>
      <c r="G44" s="868"/>
      <c r="H44" s="481"/>
      <c r="I44" s="481">
        <f>I43*19%</f>
        <v>2094702.5</v>
      </c>
    </row>
    <row r="45" spans="2:11" ht="13.5" thickBot="1">
      <c r="B45" s="482"/>
      <c r="C45" s="482"/>
      <c r="D45" s="482"/>
      <c r="E45" s="482"/>
      <c r="F45" s="482"/>
      <c r="G45" s="482"/>
      <c r="H45" s="483"/>
      <c r="I45" s="484"/>
    </row>
    <row r="46" spans="2:11" ht="13.5" thickBot="1">
      <c r="B46" s="869" t="s">
        <v>334</v>
      </c>
      <c r="C46" s="870"/>
      <c r="D46" s="870"/>
      <c r="E46" s="870"/>
      <c r="F46" s="870"/>
      <c r="G46" s="870"/>
      <c r="H46" s="871"/>
      <c r="I46" s="485">
        <f>I43+I44</f>
        <v>13119452.5</v>
      </c>
      <c r="K46" s="489"/>
    </row>
    <row r="47" spans="2:11">
      <c r="H47" s="487"/>
      <c r="I47" s="488"/>
      <c r="K47" s="490"/>
    </row>
    <row r="48" spans="2:11">
      <c r="E48" s="528" t="s">
        <v>159</v>
      </c>
      <c r="F48" s="529"/>
      <c r="G48" s="371" t="s">
        <v>50</v>
      </c>
      <c r="H48" s="390" t="s">
        <v>71</v>
      </c>
      <c r="I48" s="371" t="s">
        <v>160</v>
      </c>
    </row>
    <row r="49" spans="2:9" ht="15">
      <c r="E49" s="530" t="s">
        <v>161</v>
      </c>
      <c r="F49" s="530"/>
      <c r="G49" s="321">
        <v>0.23</v>
      </c>
      <c r="H49" s="391">
        <v>2</v>
      </c>
      <c r="I49" s="374">
        <f>ROUND(+I46*G49,0)</f>
        <v>3017474</v>
      </c>
    </row>
    <row r="50" spans="2:9" ht="15">
      <c r="E50" s="530" t="s">
        <v>162</v>
      </c>
      <c r="F50" s="530"/>
      <c r="G50" s="321">
        <v>0.02</v>
      </c>
      <c r="H50" s="392">
        <v>2</v>
      </c>
      <c r="I50" s="374">
        <f>ROUND(+I46*G50,0)</f>
        <v>262389</v>
      </c>
    </row>
    <row r="51" spans="2:9" ht="15">
      <c r="E51" s="530" t="s">
        <v>163</v>
      </c>
      <c r="F51" s="530"/>
      <c r="G51" s="321">
        <v>0.05</v>
      </c>
      <c r="H51" s="391">
        <v>2</v>
      </c>
      <c r="I51" s="374">
        <f>ROUND(+I46*G51,0)</f>
        <v>655973</v>
      </c>
    </row>
    <row r="52" spans="2:9" ht="15">
      <c r="B52" s="881" t="s">
        <v>352</v>
      </c>
      <c r="E52" s="530" t="s">
        <v>164</v>
      </c>
      <c r="F52" s="530"/>
      <c r="G52" s="321">
        <v>0</v>
      </c>
      <c r="H52" s="391">
        <v>0</v>
      </c>
      <c r="I52" s="391">
        <v>0</v>
      </c>
    </row>
    <row r="53" spans="2:9" ht="15">
      <c r="B53" s="881" t="s">
        <v>353</v>
      </c>
      <c r="E53" s="531" t="s">
        <v>165</v>
      </c>
      <c r="F53" s="531"/>
      <c r="G53" s="531"/>
      <c r="H53" s="531"/>
      <c r="I53" s="393">
        <v>0</v>
      </c>
    </row>
    <row r="54" spans="2:9">
      <c r="B54" s="522"/>
      <c r="E54" s="527" t="s">
        <v>271</v>
      </c>
      <c r="F54" s="527"/>
      <c r="G54" s="527"/>
      <c r="H54" s="394">
        <v>7037676.7699999996</v>
      </c>
      <c r="I54" s="394">
        <f>+I46+I49+I50+I51</f>
        <v>17055288.5</v>
      </c>
    </row>
  </sheetData>
  <mergeCells count="70">
    <mergeCell ref="E52:F52"/>
    <mergeCell ref="E53:H53"/>
    <mergeCell ref="E54:G54"/>
    <mergeCell ref="B44:G44"/>
    <mergeCell ref="B46:H46"/>
    <mergeCell ref="E48:F48"/>
    <mergeCell ref="E49:F49"/>
    <mergeCell ref="E50:F50"/>
    <mergeCell ref="E51:F51"/>
    <mergeCell ref="B40:C40"/>
    <mergeCell ref="E40:F40"/>
    <mergeCell ref="B41:C41"/>
    <mergeCell ref="E41:F41"/>
    <mergeCell ref="B42:C42"/>
    <mergeCell ref="E42:F42"/>
    <mergeCell ref="B37:C37"/>
    <mergeCell ref="E37:F37"/>
    <mergeCell ref="B38:C38"/>
    <mergeCell ref="E38:F38"/>
    <mergeCell ref="B39:C39"/>
    <mergeCell ref="D39:G39"/>
    <mergeCell ref="B36:C36"/>
    <mergeCell ref="D36:G36"/>
    <mergeCell ref="B28:C28"/>
    <mergeCell ref="D28:G28"/>
    <mergeCell ref="B29:C29"/>
    <mergeCell ref="E29:F29"/>
    <mergeCell ref="B30:C30"/>
    <mergeCell ref="D30:G30"/>
    <mergeCell ref="E31:F31"/>
    <mergeCell ref="E32:F32"/>
    <mergeCell ref="E33:F33"/>
    <mergeCell ref="E34:F34"/>
    <mergeCell ref="E35:F35"/>
    <mergeCell ref="B25:C25"/>
    <mergeCell ref="E25:F25"/>
    <mergeCell ref="B26:C26"/>
    <mergeCell ref="E26:F26"/>
    <mergeCell ref="B27:C27"/>
    <mergeCell ref="E27:F27"/>
    <mergeCell ref="B22:C22"/>
    <mergeCell ref="E22:F22"/>
    <mergeCell ref="B23:C23"/>
    <mergeCell ref="D23:G23"/>
    <mergeCell ref="B24:C24"/>
    <mergeCell ref="E24:F24"/>
    <mergeCell ref="B19:C19"/>
    <mergeCell ref="D19:G19"/>
    <mergeCell ref="B20:C20"/>
    <mergeCell ref="E20:F20"/>
    <mergeCell ref="B21:C21"/>
    <mergeCell ref="D21:G21"/>
    <mergeCell ref="B16:C16"/>
    <mergeCell ref="E16:F16"/>
    <mergeCell ref="B17:C17"/>
    <mergeCell ref="E17:F17"/>
    <mergeCell ref="B18:C18"/>
    <mergeCell ref="E18:F18"/>
    <mergeCell ref="C12:D12"/>
    <mergeCell ref="E12:F12"/>
    <mergeCell ref="B14:C14"/>
    <mergeCell ref="E14:F14"/>
    <mergeCell ref="B15:C15"/>
    <mergeCell ref="D15:G15"/>
    <mergeCell ref="B2:I2"/>
    <mergeCell ref="C4:I4"/>
    <mergeCell ref="C6:I6"/>
    <mergeCell ref="C8:G8"/>
    <mergeCell ref="C10:D10"/>
    <mergeCell ref="E10:F10"/>
  </mergeCells>
  <conditionalFormatting sqref="H43:I44">
    <cfRule type="cellIs" dxfId="0" priority="1" stopIfTrue="1" operator="greaterThan">
      <formula>0</formula>
    </cfRule>
  </conditionalFormatting>
  <pageMargins left="0.7" right="0.7" top="0.75" bottom="0.75" header="0.3" footer="0.3"/>
  <pageSetup paperSize="9" scale="82" orientation="portrait" r:id="rId1"/>
  <legacy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0070C0"/>
    <pageSetUpPr fitToPage="1"/>
  </sheetPr>
  <dimension ref="B3:G24"/>
  <sheetViews>
    <sheetView tabSelected="1" topLeftCell="A14" workbookViewId="0">
      <selection activeCell="F31" sqref="F31"/>
    </sheetView>
  </sheetViews>
  <sheetFormatPr baseColWidth="10" defaultRowHeight="12.75"/>
  <cols>
    <col min="2" max="2" width="30.5703125" customWidth="1"/>
  </cols>
  <sheetData>
    <row r="3" spans="2:7" ht="15">
      <c r="B3" s="491" t="s">
        <v>335</v>
      </c>
      <c r="C3" s="491" t="s">
        <v>80</v>
      </c>
      <c r="D3" s="491" t="s">
        <v>92</v>
      </c>
      <c r="E3" s="491" t="s">
        <v>336</v>
      </c>
      <c r="F3" s="491" t="s">
        <v>337</v>
      </c>
      <c r="G3" s="491" t="s">
        <v>160</v>
      </c>
    </row>
    <row r="4" spans="2:7" ht="15">
      <c r="B4" s="524" t="s">
        <v>338</v>
      </c>
      <c r="C4" s="525"/>
      <c r="D4" s="525"/>
      <c r="E4" s="525"/>
      <c r="F4" s="525"/>
      <c r="G4" s="525"/>
    </row>
    <row r="5" spans="2:7">
      <c r="B5" s="492" t="s">
        <v>339</v>
      </c>
      <c r="C5" s="495" t="s">
        <v>340</v>
      </c>
      <c r="D5" s="492">
        <v>2</v>
      </c>
      <c r="E5" s="493">
        <v>5000000</v>
      </c>
      <c r="F5" s="493">
        <v>1</v>
      </c>
      <c r="G5" s="493">
        <f>D5*E5*F5</f>
        <v>10000000</v>
      </c>
    </row>
    <row r="6" spans="2:7">
      <c r="B6" s="492" t="s">
        <v>341</v>
      </c>
      <c r="C6" s="495" t="s">
        <v>340</v>
      </c>
      <c r="D6" s="492">
        <v>2</v>
      </c>
      <c r="E6" s="493">
        <v>3000000</v>
      </c>
      <c r="F6" s="493">
        <v>1</v>
      </c>
      <c r="G6" s="493">
        <f>D6*E6*F6</f>
        <v>6000000</v>
      </c>
    </row>
    <row r="7" spans="2:7" ht="15">
      <c r="B7" s="524" t="s">
        <v>342</v>
      </c>
      <c r="C7" s="525"/>
      <c r="D7" s="525"/>
      <c r="E7" s="526"/>
      <c r="F7" s="526"/>
      <c r="G7" s="526"/>
    </row>
    <row r="8" spans="2:7">
      <c r="B8" s="492" t="s">
        <v>343</v>
      </c>
      <c r="C8" s="495" t="s">
        <v>79</v>
      </c>
      <c r="D8" s="492">
        <v>1</v>
      </c>
      <c r="E8" s="493">
        <v>800000</v>
      </c>
      <c r="F8" s="493"/>
      <c r="G8" s="493">
        <f>D8*E8</f>
        <v>800000</v>
      </c>
    </row>
    <row r="9" spans="2:7">
      <c r="B9" s="492" t="s">
        <v>344</v>
      </c>
      <c r="C9" s="495" t="s">
        <v>79</v>
      </c>
      <c r="D9" s="492">
        <v>1</v>
      </c>
      <c r="E9" s="493">
        <v>400000</v>
      </c>
      <c r="F9" s="493"/>
      <c r="G9" s="493">
        <f>D9*E9</f>
        <v>400000</v>
      </c>
    </row>
    <row r="10" spans="2:7">
      <c r="B10" s="492" t="s">
        <v>345</v>
      </c>
      <c r="C10" s="495" t="s">
        <v>79</v>
      </c>
      <c r="D10" s="492">
        <v>1</v>
      </c>
      <c r="E10" s="493">
        <v>700000</v>
      </c>
      <c r="F10" s="493"/>
      <c r="G10" s="493">
        <f>D10*E10</f>
        <v>700000</v>
      </c>
    </row>
    <row r="11" spans="2:7" ht="15">
      <c r="B11" s="524" t="s">
        <v>346</v>
      </c>
      <c r="C11" s="525"/>
      <c r="D11" s="525"/>
      <c r="E11" s="526"/>
      <c r="F11" s="526"/>
      <c r="G11" s="526"/>
    </row>
    <row r="12" spans="2:7">
      <c r="B12" s="492" t="s">
        <v>347</v>
      </c>
      <c r="C12" s="495" t="s">
        <v>79</v>
      </c>
      <c r="D12" s="492">
        <v>1</v>
      </c>
      <c r="E12" s="493">
        <v>700000</v>
      </c>
      <c r="F12" s="493"/>
      <c r="G12" s="493">
        <f>D12*E12</f>
        <v>700000</v>
      </c>
    </row>
    <row r="13" spans="2:7">
      <c r="B13" s="492" t="s">
        <v>348</v>
      </c>
      <c r="C13" s="495" t="s">
        <v>79</v>
      </c>
      <c r="D13" s="492">
        <v>1</v>
      </c>
      <c r="E13" s="493">
        <v>300000</v>
      </c>
      <c r="F13" s="493"/>
      <c r="G13" s="493">
        <f>D13*E13</f>
        <v>300000</v>
      </c>
    </row>
    <row r="14" spans="2:7">
      <c r="B14" s="492" t="s">
        <v>349</v>
      </c>
      <c r="C14" s="495" t="s">
        <v>79</v>
      </c>
      <c r="D14" s="492">
        <v>1</v>
      </c>
      <c r="E14" s="493">
        <v>500000</v>
      </c>
      <c r="F14" s="493"/>
      <c r="G14" s="493">
        <f>D14*E14</f>
        <v>500000</v>
      </c>
    </row>
    <row r="15" spans="2:7">
      <c r="B15" s="492"/>
      <c r="C15" s="492"/>
      <c r="D15" s="492"/>
      <c r="E15" s="493"/>
      <c r="F15" s="493"/>
      <c r="G15" s="493"/>
    </row>
    <row r="16" spans="2:7" ht="15">
      <c r="B16" s="492"/>
      <c r="C16" s="492"/>
      <c r="D16" s="492"/>
      <c r="E16" s="493"/>
      <c r="F16" s="494" t="s">
        <v>350</v>
      </c>
      <c r="G16" s="494">
        <f>SUM(G5:G14)</f>
        <v>19400000</v>
      </c>
    </row>
    <row r="18" spans="2:7">
      <c r="C18" s="528" t="s">
        <v>159</v>
      </c>
      <c r="D18" s="529"/>
      <c r="E18" s="371" t="s">
        <v>50</v>
      </c>
      <c r="F18" s="390" t="s">
        <v>71</v>
      </c>
      <c r="G18" s="371" t="s">
        <v>160</v>
      </c>
    </row>
    <row r="19" spans="2:7" ht="15">
      <c r="C19" s="530" t="s">
        <v>161</v>
      </c>
      <c r="D19" s="530"/>
      <c r="E19" s="321">
        <v>0.23</v>
      </c>
      <c r="F19" s="391">
        <v>2</v>
      </c>
      <c r="G19" s="374">
        <f>ROUND(+G16*E19,0)</f>
        <v>4462000</v>
      </c>
    </row>
    <row r="20" spans="2:7" ht="15">
      <c r="C20" s="530" t="s">
        <v>162</v>
      </c>
      <c r="D20" s="530"/>
      <c r="E20" s="321">
        <v>0.02</v>
      </c>
      <c r="F20" s="392">
        <v>2</v>
      </c>
      <c r="G20" s="374">
        <f>ROUND(+G16*E20,0)</f>
        <v>388000</v>
      </c>
    </row>
    <row r="21" spans="2:7" ht="15">
      <c r="C21" s="530" t="s">
        <v>163</v>
      </c>
      <c r="D21" s="530"/>
      <c r="E21" s="321">
        <v>0.05</v>
      </c>
      <c r="F21" s="391">
        <v>2</v>
      </c>
      <c r="G21" s="374">
        <f>ROUND(+G16*E21,0)</f>
        <v>970000</v>
      </c>
    </row>
    <row r="22" spans="2:7" ht="15">
      <c r="B22" s="873" t="s">
        <v>354</v>
      </c>
      <c r="C22" s="530" t="s">
        <v>164</v>
      </c>
      <c r="D22" s="530"/>
      <c r="E22" s="321">
        <v>0</v>
      </c>
      <c r="F22" s="391">
        <v>0</v>
      </c>
      <c r="G22" s="391">
        <v>0</v>
      </c>
    </row>
    <row r="23" spans="2:7" ht="15">
      <c r="B23" s="872"/>
      <c r="C23" s="531" t="s">
        <v>165</v>
      </c>
      <c r="D23" s="531"/>
      <c r="E23" s="531"/>
      <c r="F23" s="531"/>
      <c r="G23" s="393">
        <v>0</v>
      </c>
    </row>
    <row r="24" spans="2:7">
      <c r="C24" s="527" t="s">
        <v>271</v>
      </c>
      <c r="D24" s="527"/>
      <c r="E24" s="527"/>
      <c r="F24" s="394">
        <v>7037676.7699999996</v>
      </c>
      <c r="G24" s="394">
        <f>+G16+G19+G20+G21</f>
        <v>25220000</v>
      </c>
    </row>
  </sheetData>
  <mergeCells count="11">
    <mergeCell ref="B4:G4"/>
    <mergeCell ref="B7:G7"/>
    <mergeCell ref="B11:G11"/>
    <mergeCell ref="C24:E24"/>
    <mergeCell ref="C18:D18"/>
    <mergeCell ref="C19:D19"/>
    <mergeCell ref="C20:D20"/>
    <mergeCell ref="C21:D21"/>
    <mergeCell ref="C22:D22"/>
    <mergeCell ref="C23:F23"/>
    <mergeCell ref="B22:B23"/>
  </mergeCells>
  <pageMargins left="0.7" right="0.7" top="0.75" bottom="0.75" header="0.3" footer="0.3"/>
  <pageSetup paperSize="9" scale="8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ADA0FB81-A176-4D7C-AA45-256D924DE60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Metadata/LabelInfo.xml><?xml version="1.0" encoding="utf-8"?>
<clbl:labelList xmlns:clbl="http://schemas.microsoft.com/office/2020/mipLabelMetadata">
  <clbl:label id="{618bab0f-20a4-4de3-a10c-e20cee96bb35}" enabled="0" method="" siteId="{618bab0f-20a4-4de3-a10c-e20cee96bb35}"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2</vt:i4>
      </vt:variant>
    </vt:vector>
  </HeadingPairs>
  <TitlesOfParts>
    <vt:vector size="12" baseType="lpstr">
      <vt:lpstr>Ppto Oficial</vt:lpstr>
      <vt:lpstr>Indicaador por Item</vt:lpstr>
      <vt:lpstr>APU Establec</vt:lpstr>
      <vt:lpstr>APU limpieza</vt:lpstr>
      <vt:lpstr>APU insumos</vt:lpstr>
      <vt:lpstr>APU Aislam</vt:lpstr>
      <vt:lpstr>APU Aislamiento</vt:lpstr>
      <vt:lpstr>APU Mantenim</vt:lpstr>
      <vt:lpstr>APU Capacit</vt:lpstr>
      <vt:lpstr>APU Asis Tecn</vt:lpstr>
      <vt:lpstr>'Indicaador por Item'!Área_de_impresión</vt:lpstr>
      <vt:lpstr>'Ppto Oficial'!Área_de_impresión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Camila Andrea Díaz Sofan</cp:lastModifiedBy>
  <cp:revision/>
  <cp:lastPrinted>2026-08-11T15:42:05Z</cp:lastPrinted>
  <dcterms:created xsi:type="dcterms:W3CDTF">2006-06-27T16:47:25Z</dcterms:created>
  <dcterms:modified xsi:type="dcterms:W3CDTF">2026-09-11T16:22:35Z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