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.DELAPENA\Desktop\OFICINA JURÍDICA\0. [CONTRATACIÓN ] - 2026-2\1. TERMINACIONES ANTICIPADAS\4. ANDRES FELIPE GONZALEZ CARDENAS\"/>
    </mc:Choice>
  </mc:AlternateContent>
  <xr:revisionPtr revIDLastSave="0" documentId="13_ncr:1_{EE24D6C6-EFE3-48E0-97B9-73D2DE7A06A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EJECUCIÓN PTAL ESAP-BOY-PS-066" sheetId="2" r:id="rId1"/>
    <sheet name="REP_EPG036_Relacion_Pagos" sheetId="6" r:id="rId2"/>
  </sheets>
  <definedNames>
    <definedName name="_xlnm.Print_Titles" localSheetId="1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D12" i="2" s="1"/>
  <c r="L32" i="6"/>
  <c r="D9" i="2"/>
  <c r="D13" i="2" l="1"/>
</calcChain>
</file>

<file path=xl/sharedStrings.xml><?xml version="1.0" encoding="utf-8"?>
<sst xmlns="http://schemas.openxmlformats.org/spreadsheetml/2006/main" count="107" uniqueCount="84">
  <si>
    <t>Reporte Relación de Pagos</t>
  </si>
  <si>
    <t>Usuario Solicitante:</t>
  </si>
  <si>
    <t>Unidad ó Subunidad Ejecutora Solicitante:</t>
  </si>
  <si>
    <t>Fecha y Hora Sistema:</t>
  </si>
  <si>
    <t>RELACION DE PAGOS</t>
  </si>
  <si>
    <t>Unidad / Sub-Unidad:</t>
  </si>
  <si>
    <t>Número de Compromiso:</t>
  </si>
  <si>
    <t>Valor Total:</t>
  </si>
  <si>
    <t>Saldo por pagar:</t>
  </si>
  <si>
    <t>Tipo Doc. Identidad:</t>
  </si>
  <si>
    <t>Número Doc. Identidad:</t>
  </si>
  <si>
    <t>Tercero:</t>
  </si>
  <si>
    <t>DOCUMENTO SOPORTE</t>
  </si>
  <si>
    <t>Tipo:</t>
  </si>
  <si>
    <t>Número:</t>
  </si>
  <si>
    <t>Fecha:</t>
  </si>
  <si>
    <t>OBJETO</t>
  </si>
  <si>
    <t>Objeto: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</si>
  <si>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</si>
  <si>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</si>
  <si>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</si>
  <si>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</si>
  <si>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</si>
  <si>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</si>
  <si>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</si>
  <si>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</si>
  <si>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</si>
  <si>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</si>
  <si>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</si>
  <si>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</si>
  <si>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</si>
  <si>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</si>
  <si>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</si>
  <si>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</si>
  <si>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</si>
  <si>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</si>
  <si>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</si>
  <si>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</si>
  <si>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</si>
  <si>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</si>
  <si>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</si>
  <si>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 xml:space="preserve"> </t>
  </si>
  <si>
    <t>13-01-01-DT</t>
  </si>
  <si>
    <t>INFORMACIÓN EJECUCIÓN PRESUPUESTAL</t>
  </si>
  <si>
    <t>IDENTIFICACIÓN</t>
  </si>
  <si>
    <t>RP:</t>
  </si>
  <si>
    <t>FECHA RP</t>
  </si>
  <si>
    <t>Valor inicial del Registro Presupuestal</t>
  </si>
  <si>
    <t>Adición / Reducción al registro presupuestal</t>
  </si>
  <si>
    <t>Valor total Registro Presupuestal</t>
  </si>
  <si>
    <t>Pagos efectuados al Contratista</t>
  </si>
  <si>
    <t>Valor obligado, por pagar al Contratista</t>
  </si>
  <si>
    <t>Valor total ejecutado presupuestalmente</t>
  </si>
  <si>
    <t>Saldo por pagar y/o ejecutar</t>
  </si>
  <si>
    <t>Nota: Reporte de carácter informativo fuente SIIF Nación II a la fecha de solicitud</t>
  </si>
  <si>
    <t>MHjacastir</t>
  </si>
  <si>
    <t>JORGE ALBERTO CASTILLO ROJAS</t>
  </si>
  <si>
    <t>05-03-00-05</t>
  </si>
  <si>
    <t>REGIONAL ESAP BOYACA</t>
  </si>
  <si>
    <t>05-03-00-05 REGIONAL ESAP BOYACA</t>
  </si>
  <si>
    <t>CONTRATO DE PRESTACION DE SERVICIOS - PROFESIONALES</t>
  </si>
  <si>
    <t>BANCO DAVIVIENDA S.A.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</si>
  <si>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</si>
  <si>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</si>
  <si>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GONZALEZ CARDENAS ANDRES FELIPE</t>
  </si>
  <si>
    <t>CONTRATO ESAP-BOY-PS-066-2026</t>
  </si>
  <si>
    <t>75126</t>
  </si>
  <si>
    <t>2026-09-30-5:09 p. m.</t>
  </si>
  <si>
    <t>24.366.000,00</t>
  </si>
  <si>
    <t>16.244.000,00</t>
  </si>
  <si>
    <t>CEDULA_DE_CIUDADANIA</t>
  </si>
  <si>
    <t>1049657306</t>
  </si>
  <si>
    <t>ANDRES FELIPE  GONZALEZ  CARDENAS</t>
  </si>
  <si>
    <t>ESAP-BOY-PS-066-2026</t>
  </si>
  <si>
    <t>AMPARAR CONTRATO ESAP-BOY-PS-066-2026 CUYO OBJETO ES LINEA 77-ESAP-0005BOY-CPS PRESTAR SERVICIOS PROFESIONALES COMO ABOGADO Y/O JUDICANTE EN LA DT BOYACÁ CASANARE</t>
  </si>
  <si>
    <t>2026-08-10</t>
  </si>
  <si>
    <t>4.061.000,00</t>
  </si>
  <si>
    <t>2026-08-12</t>
  </si>
  <si>
    <t>37.000,00</t>
  </si>
  <si>
    <t>4.024.000,00</t>
  </si>
  <si>
    <t>0550488446740174</t>
  </si>
  <si>
    <t>CONTRATO ESAP-BOY-PS-066-2026 CUYO OBJETO ES LINEA 77-ESAP-0005BOY-CPS PRESTAR SERVICIOS PROFESIONALES COMO ABOGADO Y/O JUDICANTE EN LA DT BOYACÁ CASANARE</t>
  </si>
  <si>
    <t>2026-09-03</t>
  </si>
  <si>
    <t>2026-09-07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</si>
</sst>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10C0A]dd/mm/yyyy\ h:mm:ss"/>
    <numFmt numFmtId="165" formatCode="&quot;$&quot;\ #,##0.00"/>
    <numFmt numFmtId="166" formatCode="_-* #,##0_-;\-* #,##0_-;_-* &quot;-&quot;??_-;_-@_-"/>
    <numFmt numFmtId="167" formatCode="[$-10C0A]#,##0.00;\(#,##0.00\)"/>
  </numFmts>
  <fonts count="18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rgb="FF000000"/>
      <name val="Arial Narrow"/>
      <family val="2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indexed="64"/>
      </patternFill>
    </fill>
  </fills>
  <borders count="23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3" fillId="4" borderId="19" xfId="0" applyFont="1" applyFill="1" applyBorder="1" applyAlignment="1">
      <alignment horizontal="right" vertical="center" wrapText="1"/>
    </xf>
    <xf numFmtId="0" fontId="3" fillId="4" borderId="20" xfId="0" applyFont="1" applyFill="1" applyBorder="1" applyAlignment="1">
      <alignment horizontal="right" vertical="center" wrapText="1"/>
    </xf>
    <xf numFmtId="3" fontId="3" fillId="4" borderId="22" xfId="0" applyNumberFormat="1" applyFont="1" applyFill="1" applyBorder="1" applyAlignment="1">
      <alignment horizontal="left" vertical="distributed" wrapText="1"/>
    </xf>
    <xf numFmtId="0" fontId="3" fillId="4" borderId="21" xfId="0" applyFont="1" applyFill="1" applyBorder="1" applyAlignment="1">
      <alignment horizontal="centerContinuous" vertical="distributed" wrapText="1"/>
    </xf>
    <xf numFmtId="49" fontId="3" fillId="4" borderId="22" xfId="0" applyNumberFormat="1" applyFont="1" applyFill="1" applyBorder="1" applyAlignment="1">
      <alignment horizontal="left" vertical="distributed" wrapText="1"/>
    </xf>
    <xf numFmtId="14" fontId="3" fillId="4" borderId="22" xfId="0" applyNumberFormat="1" applyFont="1" applyFill="1" applyBorder="1" applyAlignment="1">
      <alignment horizontal="left" vertical="distributed" wrapText="1"/>
    </xf>
    <xf numFmtId="165" fontId="4" fillId="0" borderId="18" xfId="2" applyNumberFormat="1" applyFont="1" applyBorder="1" applyAlignment="1">
      <alignment horizontal="left" vertical="center" wrapText="1"/>
    </xf>
    <xf numFmtId="165" fontId="4" fillId="0" borderId="18" xfId="2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top" wrapText="1" indent="6"/>
    </xf>
    <xf numFmtId="165" fontId="3" fillId="0" borderId="18" xfId="2" applyNumberFormat="1" applyFont="1" applyBorder="1" applyAlignment="1">
      <alignment horizontal="left" vertical="center" wrapText="1"/>
    </xf>
    <xf numFmtId="165" fontId="3" fillId="0" borderId="18" xfId="2" applyNumberFormat="1" applyFont="1" applyBorder="1" applyAlignment="1">
      <alignment horizontal="right" vertical="center" wrapText="1"/>
    </xf>
    <xf numFmtId="165" fontId="0" fillId="0" borderId="0" xfId="0" applyNumberFormat="1"/>
    <xf numFmtId="8" fontId="0" fillId="0" borderId="0" xfId="0" applyNumberFormat="1"/>
    <xf numFmtId="44" fontId="0" fillId="0" borderId="0" xfId="2" applyFont="1"/>
    <xf numFmtId="43" fontId="0" fillId="0" borderId="0" xfId="1" applyFont="1"/>
    <xf numFmtId="43" fontId="0" fillId="0" borderId="0" xfId="0" applyNumberFormat="1"/>
    <xf numFmtId="0" fontId="0" fillId="0" borderId="0" xfId="0" applyAlignment="1">
      <alignment vertical="center"/>
    </xf>
    <xf numFmtId="166" fontId="0" fillId="0" borderId="0" xfId="1" applyNumberFormat="1" applyFont="1" applyAlignment="1">
      <alignment horizontal="left" vertical="center" wrapText="1"/>
    </xf>
    <xf numFmtId="166" fontId="6" fillId="0" borderId="0" xfId="0" applyNumberFormat="1" applyFont="1" applyAlignment="1">
      <alignment horizontal="left" vertical="center" wrapText="1"/>
    </xf>
    <xf numFmtId="166" fontId="7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8" fillId="0" borderId="8" xfId="0" applyFont="1" applyBorder="1" applyAlignment="1">
      <alignment vertical="top" wrapText="1"/>
    </xf>
    <xf numFmtId="0" fontId="13" fillId="0" borderId="12" xfId="0" applyFont="1" applyBorder="1" applyAlignment="1">
      <alignment horizontal="center" vertical="center" wrapText="1" readingOrder="1"/>
    </xf>
    <xf numFmtId="0" fontId="8" fillId="0" borderId="14" xfId="0" applyFont="1" applyBorder="1" applyAlignment="1">
      <alignment vertical="top" wrapText="1"/>
    </xf>
    <xf numFmtId="0" fontId="16" fillId="0" borderId="9" xfId="0" applyFont="1" applyBorder="1" applyAlignment="1">
      <alignment horizontal="center" vertical="center" wrapText="1" readingOrder="1"/>
    </xf>
    <xf numFmtId="0" fontId="16" fillId="0" borderId="15" xfId="0" applyFont="1" applyBorder="1" applyAlignment="1">
      <alignment horizontal="center" vertical="top" wrapText="1" readingOrder="1"/>
    </xf>
    <xf numFmtId="0" fontId="16" fillId="0" borderId="9" xfId="0" applyFont="1" applyBorder="1" applyAlignment="1">
      <alignment horizontal="center" vertical="top" wrapText="1" readingOrder="1"/>
    </xf>
    <xf numFmtId="0" fontId="16" fillId="0" borderId="9" xfId="0" applyFont="1" applyBorder="1" applyAlignment="1">
      <alignment horizontal="right" vertical="top" wrapText="1" readingOrder="1"/>
    </xf>
    <xf numFmtId="0" fontId="16" fillId="0" borderId="9" xfId="0" applyFont="1" applyBorder="1" applyAlignment="1">
      <alignment vertical="top" wrapText="1" readingOrder="1"/>
    </xf>
    <xf numFmtId="0" fontId="15" fillId="0" borderId="14" xfId="0" applyFont="1" applyBorder="1" applyAlignment="1">
      <alignment vertical="top" wrapText="1" readingOrder="1"/>
    </xf>
    <xf numFmtId="165" fontId="8" fillId="3" borderId="14" xfId="0" applyNumberFormat="1" applyFont="1" applyFill="1" applyBorder="1" applyAlignment="1">
      <alignment vertical="top" wrapText="1"/>
    </xf>
    <xf numFmtId="165" fontId="16" fillId="0" borderId="9" xfId="0" applyNumberFormat="1" applyFont="1" applyBorder="1" applyAlignment="1">
      <alignment horizontal="right" vertical="top" wrapText="1" readingOrder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16" fillId="0" borderId="9" xfId="0" applyFont="1" applyBorder="1" applyAlignment="1">
      <alignment vertical="top" wrapText="1" readingOrder="1"/>
    </xf>
    <xf numFmtId="0" fontId="8" fillId="0" borderId="11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13" fillId="0" borderId="0" xfId="0" applyFont="1" applyAlignment="1">
      <alignment vertical="top" wrapText="1" readingOrder="1"/>
    </xf>
    <xf numFmtId="0" fontId="8" fillId="0" borderId="0" xfId="0" applyFont="1"/>
    <xf numFmtId="167" fontId="16" fillId="0" borderId="9" xfId="0" applyNumberFormat="1" applyFont="1" applyBorder="1" applyAlignment="1">
      <alignment horizontal="right" vertical="top" wrapText="1" readingOrder="1"/>
    </xf>
    <xf numFmtId="0" fontId="16" fillId="0" borderId="9" xfId="0" applyFont="1" applyBorder="1" applyAlignment="1">
      <alignment horizontal="right" vertical="top" wrapText="1" readingOrder="1"/>
    </xf>
    <xf numFmtId="0" fontId="16" fillId="0" borderId="9" xfId="0" applyFont="1" applyBorder="1" applyAlignment="1">
      <alignment horizontal="center" vertical="top" wrapText="1" readingOrder="1"/>
    </xf>
    <xf numFmtId="0" fontId="16" fillId="0" borderId="9" xfId="0" applyFont="1" applyBorder="1" applyAlignment="1">
      <alignment horizontal="center" vertical="center" wrapText="1" readingOrder="1"/>
    </xf>
    <xf numFmtId="0" fontId="13" fillId="0" borderId="15" xfId="0" applyFont="1" applyBorder="1" applyAlignment="1">
      <alignment horizontal="center" vertical="center" wrapText="1" readingOrder="1"/>
    </xf>
    <xf numFmtId="0" fontId="8" fillId="0" borderId="17" xfId="0" applyFont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13" fillId="0" borderId="9" xfId="0" applyFont="1" applyBorder="1" applyAlignment="1">
      <alignment horizontal="center" vertical="center" wrapText="1" readingOrder="1"/>
    </xf>
    <xf numFmtId="0" fontId="13" fillId="0" borderId="12" xfId="0" applyFont="1" applyBorder="1" applyAlignment="1">
      <alignment horizontal="center" vertical="center" wrapText="1" readingOrder="1"/>
    </xf>
    <xf numFmtId="0" fontId="8" fillId="0" borderId="14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17" fillId="0" borderId="15" xfId="0" applyFont="1" applyBorder="1" applyAlignment="1">
      <alignment horizontal="center" vertical="top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4" fillId="0" borderId="9" xfId="0" applyFont="1" applyBorder="1" applyAlignment="1">
      <alignment vertical="center" wrapText="1" readingOrder="1"/>
    </xf>
    <xf numFmtId="0" fontId="14" fillId="0" borderId="0" xfId="0" applyFont="1" applyAlignment="1">
      <alignment vertical="center" wrapText="1" readingOrder="1"/>
    </xf>
    <xf numFmtId="0" fontId="15" fillId="0" borderId="0" xfId="0" applyFont="1" applyAlignment="1">
      <alignment vertical="top" wrapText="1" readingOrder="1"/>
    </xf>
    <xf numFmtId="0" fontId="14" fillId="0" borderId="9" xfId="0" applyFont="1" applyBorder="1" applyAlignment="1">
      <alignment horizontal="center" vertical="center" wrapText="1" readingOrder="1"/>
    </xf>
    <xf numFmtId="0" fontId="14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164" fontId="14" fillId="0" borderId="9" xfId="0" applyNumberFormat="1" applyFont="1" applyBorder="1" applyAlignment="1">
      <alignment horizontal="left" vertical="center" wrapText="1" readingOrder="1"/>
    </xf>
    <xf numFmtId="0" fontId="12" fillId="2" borderId="9" xfId="0" applyFont="1" applyFill="1" applyBorder="1" applyAlignment="1">
      <alignment horizontal="center" vertical="center" wrapText="1" readingOrder="1"/>
    </xf>
    <xf numFmtId="0" fontId="14" fillId="0" borderId="9" xfId="0" applyFont="1" applyBorder="1" applyAlignment="1">
      <alignment horizontal="right" vertical="center" wrapText="1" readingOrder="1"/>
    </xf>
    <xf numFmtId="0" fontId="8" fillId="0" borderId="4" xfId="0" applyFont="1" applyBorder="1" applyAlignment="1">
      <alignment vertical="top" wrapText="1"/>
    </xf>
    <xf numFmtId="0" fontId="9" fillId="0" borderId="0" xfId="0" applyFont="1" applyAlignment="1">
      <alignment horizontal="center" vertical="top" wrapText="1" readingOrder="1"/>
    </xf>
    <xf numFmtId="0" fontId="10" fillId="0" borderId="0" xfId="0" applyFont="1" applyAlignment="1">
      <alignment vertical="top" wrapText="1" readingOrder="1"/>
    </xf>
    <xf numFmtId="0" fontId="11" fillId="0" borderId="0" xfId="0" applyFont="1" applyAlignment="1">
      <alignment vertical="top" wrapText="1" readingOrder="1"/>
    </xf>
    <xf numFmtId="0" fontId="11" fillId="0" borderId="0" xfId="0" applyFont="1" applyAlignment="1">
      <alignment horizontal="left" vertical="top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A752FA-F216-443C-8C20-EB55036A0C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B76D4-C9AE-433E-89C6-7248450A04A5}">
  <sheetPr>
    <pageSetUpPr fitToPage="1"/>
  </sheetPr>
  <dimension ref="B2:E22"/>
  <sheetViews>
    <sheetView workbookViewId="0">
      <selection activeCell="C11" sqref="C11"/>
    </sheetView>
  </sheetViews>
  <sheetFormatPr baseColWidth="10" defaultColWidth="11.42578125" defaultRowHeight="15" x14ac:dyDescent="0.25"/>
  <cols>
    <col min="1" max="1" width="2.28515625" customWidth="1"/>
    <col min="2" max="2" width="43" customWidth="1"/>
    <col min="3" max="3" width="22" customWidth="1"/>
    <col min="4" max="4" width="20.28515625" customWidth="1"/>
    <col min="5" max="5" width="20.42578125" bestFit="1" customWidth="1"/>
  </cols>
  <sheetData>
    <row r="2" spans="2:5" ht="15.75" x14ac:dyDescent="0.25">
      <c r="B2" s="40" t="s">
        <v>43</v>
      </c>
      <c r="C2" s="40"/>
      <c r="D2" s="40"/>
    </row>
    <row r="3" spans="2:5" x14ac:dyDescent="0.25">
      <c r="B3" s="1" t="s">
        <v>65</v>
      </c>
      <c r="C3" s="41" t="s">
        <v>64</v>
      </c>
      <c r="D3" s="42"/>
    </row>
    <row r="4" spans="2:5" x14ac:dyDescent="0.25">
      <c r="B4" s="2" t="s">
        <v>44</v>
      </c>
      <c r="C4" s="3">
        <v>1049657306</v>
      </c>
      <c r="D4" s="4"/>
    </row>
    <row r="5" spans="2:5" ht="18.75" customHeight="1" x14ac:dyDescent="0.25">
      <c r="B5" s="2" t="s">
        <v>45</v>
      </c>
      <c r="C5" s="5" t="s">
        <v>66</v>
      </c>
      <c r="D5" s="4"/>
    </row>
    <row r="6" spans="2:5" x14ac:dyDescent="0.25">
      <c r="B6" s="2" t="s">
        <v>46</v>
      </c>
      <c r="C6" s="6">
        <v>46204</v>
      </c>
      <c r="D6" s="4"/>
    </row>
    <row r="7" spans="2:5" x14ac:dyDescent="0.25">
      <c r="B7" s="7" t="s">
        <v>47</v>
      </c>
      <c r="C7" s="8">
        <v>24366000</v>
      </c>
      <c r="D7" s="8"/>
      <c r="E7" s="9"/>
    </row>
    <row r="8" spans="2:5" x14ac:dyDescent="0.25">
      <c r="B8" s="7" t="s">
        <v>48</v>
      </c>
      <c r="C8" s="8">
        <v>0</v>
      </c>
      <c r="D8" s="8"/>
      <c r="E8" s="9"/>
    </row>
    <row r="9" spans="2:5" x14ac:dyDescent="0.25">
      <c r="B9" s="10" t="s">
        <v>49</v>
      </c>
      <c r="C9" s="11"/>
      <c r="D9" s="11">
        <f>+C7+C8</f>
        <v>24366000</v>
      </c>
      <c r="E9" s="9"/>
    </row>
    <row r="10" spans="2:5" x14ac:dyDescent="0.25">
      <c r="B10" s="7" t="s">
        <v>50</v>
      </c>
      <c r="C10" s="8">
        <f>REP_EPG036_Relacion_Pagos!L32</f>
        <v>8122000</v>
      </c>
      <c r="D10" s="8"/>
      <c r="E10" s="18"/>
    </row>
    <row r="11" spans="2:5" x14ac:dyDescent="0.25">
      <c r="B11" s="7" t="s">
        <v>51</v>
      </c>
      <c r="C11" s="8">
        <v>0</v>
      </c>
      <c r="D11" s="8"/>
      <c r="E11" s="18"/>
    </row>
    <row r="12" spans="2:5" x14ac:dyDescent="0.25">
      <c r="B12" s="10" t="s">
        <v>52</v>
      </c>
      <c r="C12" s="8"/>
      <c r="D12" s="11">
        <f>+C10+C11</f>
        <v>8122000</v>
      </c>
      <c r="E12" s="18"/>
    </row>
    <row r="13" spans="2:5" x14ac:dyDescent="0.25">
      <c r="B13" s="10" t="s">
        <v>53</v>
      </c>
      <c r="C13" s="11"/>
      <c r="D13" s="11">
        <f>+D9-D12</f>
        <v>16244000</v>
      </c>
      <c r="E13" s="19"/>
    </row>
    <row r="14" spans="2:5" ht="39.75" customHeight="1" x14ac:dyDescent="0.25">
      <c r="B14" s="43" t="s">
        <v>54</v>
      </c>
      <c r="C14" s="44"/>
      <c r="D14" s="45"/>
      <c r="E14" s="20"/>
    </row>
    <row r="15" spans="2:5" ht="24.75" customHeight="1" x14ac:dyDescent="0.25">
      <c r="E15" s="21"/>
    </row>
    <row r="16" spans="2:5" x14ac:dyDescent="0.25">
      <c r="C16" s="12"/>
      <c r="D16" s="13"/>
      <c r="E16" s="17"/>
    </row>
    <row r="17" spans="3:4" x14ac:dyDescent="0.25">
      <c r="D17" s="13"/>
    </row>
    <row r="18" spans="3:4" x14ac:dyDescent="0.25">
      <c r="C18" s="14"/>
    </row>
    <row r="19" spans="3:4" x14ac:dyDescent="0.25">
      <c r="C19" s="12"/>
      <c r="D19" s="15"/>
    </row>
    <row r="20" spans="3:4" x14ac:dyDescent="0.25">
      <c r="D20" s="15"/>
    </row>
    <row r="21" spans="3:4" x14ac:dyDescent="0.25">
      <c r="C21" s="12"/>
    </row>
    <row r="22" spans="3:4" x14ac:dyDescent="0.25">
      <c r="D22" s="16"/>
    </row>
  </sheetData>
  <mergeCells count="3">
    <mergeCell ref="B2:D2"/>
    <mergeCell ref="C3:D3"/>
    <mergeCell ref="B14:D14"/>
  </mergeCells>
  <pageMargins left="0.7" right="0.7" top="0.75" bottom="0.75" header="0.3" footer="0.3"/>
  <pageSetup paperSize="9" scale="9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88744-BBB8-4B71-93ED-BCF7737DAC91}">
  <sheetPr>
    <pageSetUpPr fitToPage="1"/>
  </sheetPr>
  <dimension ref="A1:AM35"/>
  <sheetViews>
    <sheetView showGridLines="0" tabSelected="1" workbookViewId="0">
      <pane ySplit="14" topLeftCell="A15" activePane="bottomLeft" state="frozen"/>
      <selection pane="bottomLeft" activeCell="AK2" sqref="A2:AM34"/>
    </sheetView>
  </sheetViews>
  <sheetFormatPr baseColWidth="10" defaultRowHeight="15" x14ac:dyDescent="0.25"/>
  <cols>
    <col min="1" max="1" width="9.85546875" style="22" customWidth="1"/>
    <col min="2" max="2" width="7.140625" style="22" customWidth="1"/>
    <col min="3" max="3" width="8.28515625" style="22" customWidth="1"/>
    <col min="4" max="4" width="1.7109375" style="22" customWidth="1"/>
    <col min="5" max="5" width="3.42578125" style="22" customWidth="1"/>
    <col min="6" max="6" width="1.85546875" style="22" customWidth="1"/>
    <col min="7" max="7" width="10.42578125" style="22" customWidth="1"/>
    <col min="8" max="8" width="10" style="22" customWidth="1"/>
    <col min="9" max="9" width="1.42578125" style="22" customWidth="1"/>
    <col min="10" max="10" width="6.140625" style="22" customWidth="1"/>
    <col min="11" max="11" width="8.5703125" style="22" customWidth="1"/>
    <col min="12" max="12" width="15.7109375" style="22" customWidth="1"/>
    <col min="13" max="13" width="1.5703125" style="22" customWidth="1"/>
    <col min="14" max="14" width="6.42578125" style="22" customWidth="1"/>
    <col min="15" max="15" width="9.140625" style="22" customWidth="1"/>
    <col min="16" max="16" width="0" style="22" hidden="1" customWidth="1"/>
    <col min="17" max="17" width="1.42578125" style="22" customWidth="1"/>
    <col min="18" max="18" width="0.28515625" style="22" customWidth="1"/>
    <col min="19" max="19" width="6" style="22" customWidth="1"/>
    <col min="20" max="20" width="11.140625" style="22" customWidth="1"/>
    <col min="21" max="21" width="1.5703125" style="22" customWidth="1"/>
    <col min="22" max="22" width="0.42578125" style="22" customWidth="1"/>
    <col min="23" max="23" width="9.42578125" style="22" customWidth="1"/>
    <col min="24" max="24" width="1.85546875" style="22" customWidth="1"/>
    <col min="25" max="25" width="0.42578125" style="22" customWidth="1"/>
    <col min="26" max="26" width="1.85546875" style="22" customWidth="1"/>
    <col min="27" max="27" width="2.85546875" style="22" customWidth="1"/>
    <col min="28" max="28" width="8.7109375" style="22" customWidth="1"/>
    <col min="29" max="29" width="1.28515625" style="22" customWidth="1"/>
    <col min="30" max="30" width="0.140625" style="22" customWidth="1"/>
    <col min="31" max="31" width="2.5703125" style="22" customWidth="1"/>
    <col min="32" max="32" width="4.42578125" style="22" customWidth="1"/>
    <col min="33" max="33" width="0.28515625" style="22" customWidth="1"/>
    <col min="34" max="34" width="9.28515625" style="22" customWidth="1"/>
    <col min="35" max="35" width="7.28515625" style="22" customWidth="1"/>
    <col min="36" max="36" width="9.7109375" style="22" customWidth="1"/>
    <col min="37" max="37" width="8.5703125" style="22" customWidth="1"/>
    <col min="38" max="38" width="0" style="22" hidden="1" customWidth="1"/>
    <col min="39" max="39" width="0.28515625" style="22" customWidth="1"/>
    <col min="40" max="40" width="25.28515625" style="22" customWidth="1"/>
    <col min="41" max="16384" width="11.42578125" style="22"/>
  </cols>
  <sheetData>
    <row r="1" spans="1:37" ht="8.4499999999999993" customHeight="1" x14ac:dyDescent="0.25"/>
    <row r="2" spans="1:37" ht="7.15" customHeight="1" x14ac:dyDescent="0.25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5"/>
    </row>
    <row r="3" spans="1:37" ht="2.85" customHeight="1" x14ac:dyDescent="0.25">
      <c r="A3" s="74"/>
      <c r="B3" s="50"/>
      <c r="C3" s="50"/>
      <c r="D3" s="50"/>
      <c r="E3" s="75" t="s">
        <v>0</v>
      </c>
      <c r="F3" s="50"/>
      <c r="G3" s="50"/>
      <c r="H3" s="50"/>
      <c r="I3" s="50"/>
      <c r="J3" s="50"/>
      <c r="K3" s="50"/>
      <c r="L3" s="50"/>
      <c r="M3" s="50"/>
      <c r="N3" s="50"/>
      <c r="O3" s="50"/>
      <c r="AK3" s="26"/>
    </row>
    <row r="4" spans="1:37" ht="13.7" customHeight="1" x14ac:dyDescent="0.25">
      <c r="A4" s="74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R4" s="76" t="s">
        <v>1</v>
      </c>
      <c r="S4" s="50"/>
      <c r="T4" s="50"/>
      <c r="U4" s="50"/>
      <c r="Z4" s="77" t="s">
        <v>55</v>
      </c>
      <c r="AA4" s="50"/>
      <c r="AB4" s="50"/>
      <c r="AE4" s="77" t="s">
        <v>56</v>
      </c>
      <c r="AF4" s="50"/>
      <c r="AG4" s="50"/>
      <c r="AH4" s="50"/>
      <c r="AI4" s="50"/>
      <c r="AJ4" s="50"/>
      <c r="AK4" s="26"/>
    </row>
    <row r="5" spans="1:37" ht="0.6" customHeight="1" x14ac:dyDescent="0.25">
      <c r="A5" s="74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Z5" s="50"/>
      <c r="AA5" s="50"/>
      <c r="AB5" s="50"/>
      <c r="AE5" s="50"/>
      <c r="AF5" s="50"/>
      <c r="AG5" s="50"/>
      <c r="AH5" s="50"/>
      <c r="AI5" s="50"/>
      <c r="AJ5" s="50"/>
      <c r="AK5" s="26"/>
    </row>
    <row r="6" spans="1:37" ht="12.75" customHeight="1" x14ac:dyDescent="0.25">
      <c r="A6" s="74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R6" s="76" t="s">
        <v>2</v>
      </c>
      <c r="S6" s="50"/>
      <c r="T6" s="50"/>
      <c r="U6" s="50"/>
      <c r="V6" s="50"/>
      <c r="W6" s="50"/>
      <c r="X6" s="50"/>
      <c r="Z6" s="77" t="s">
        <v>57</v>
      </c>
      <c r="AA6" s="50"/>
      <c r="AB6" s="50"/>
      <c r="AE6" s="77" t="s">
        <v>58</v>
      </c>
      <c r="AF6" s="50"/>
      <c r="AG6" s="50"/>
      <c r="AH6" s="50"/>
      <c r="AI6" s="50"/>
      <c r="AJ6" s="50"/>
      <c r="AK6" s="26"/>
    </row>
    <row r="7" spans="1:37" ht="1.35" customHeight="1" x14ac:dyDescent="0.25">
      <c r="A7" s="74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Z7" s="50"/>
      <c r="AA7" s="50"/>
      <c r="AB7" s="50"/>
      <c r="AE7" s="50"/>
      <c r="AF7" s="50"/>
      <c r="AG7" s="50"/>
      <c r="AH7" s="50"/>
      <c r="AI7" s="50"/>
      <c r="AJ7" s="50"/>
      <c r="AK7" s="26"/>
    </row>
    <row r="8" spans="1:37" ht="7.15" customHeight="1" x14ac:dyDescent="0.25">
      <c r="A8" s="74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AK8" s="26"/>
    </row>
    <row r="9" spans="1:37" ht="11.25" customHeight="1" x14ac:dyDescent="0.25">
      <c r="A9" s="74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R9" s="76" t="s">
        <v>3</v>
      </c>
      <c r="S9" s="50"/>
      <c r="T9" s="50"/>
      <c r="U9" s="50"/>
      <c r="Z9" s="78" t="s">
        <v>67</v>
      </c>
      <c r="AA9" s="50"/>
      <c r="AB9" s="50"/>
      <c r="AC9" s="50"/>
      <c r="AD9" s="50"/>
      <c r="AE9" s="50"/>
      <c r="AF9" s="50"/>
      <c r="AG9" s="50"/>
      <c r="AK9" s="26"/>
    </row>
    <row r="10" spans="1:37" ht="2.25" customHeight="1" x14ac:dyDescent="0.25">
      <c r="A10" s="74"/>
      <c r="B10" s="50"/>
      <c r="C10" s="50"/>
      <c r="D10" s="50"/>
      <c r="R10" s="50"/>
      <c r="S10" s="50"/>
      <c r="T10" s="50"/>
      <c r="U10" s="50"/>
      <c r="Z10" s="50"/>
      <c r="AA10" s="50"/>
      <c r="AB10" s="50"/>
      <c r="AC10" s="50"/>
      <c r="AD10" s="50"/>
      <c r="AE10" s="50"/>
      <c r="AF10" s="50"/>
      <c r="AG10" s="50"/>
      <c r="AK10" s="26"/>
    </row>
    <row r="11" spans="1:37" ht="0.6" customHeight="1" x14ac:dyDescent="0.25">
      <c r="A11" s="74"/>
      <c r="B11" s="50"/>
      <c r="C11" s="50"/>
      <c r="D11" s="50"/>
      <c r="Z11" s="50"/>
      <c r="AA11" s="50"/>
      <c r="AB11" s="50"/>
      <c r="AC11" s="50"/>
      <c r="AD11" s="50"/>
      <c r="AE11" s="50"/>
      <c r="AF11" s="50"/>
      <c r="AG11" s="50"/>
      <c r="AK11" s="26"/>
    </row>
    <row r="12" spans="1:37" ht="15.2" customHeight="1" x14ac:dyDescent="0.25">
      <c r="A12" s="74"/>
      <c r="B12" s="50"/>
      <c r="C12" s="50"/>
      <c r="D12" s="50"/>
      <c r="AK12" s="26"/>
    </row>
    <row r="13" spans="1:37" ht="1.7" customHeight="1" x14ac:dyDescent="0.25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9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72" t="s">
        <v>4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7"/>
    </row>
    <row r="17" spans="1:39" ht="21.6" customHeight="1" x14ac:dyDescent="0.25">
      <c r="A17" s="64" t="s">
        <v>5</v>
      </c>
      <c r="B17" s="48"/>
      <c r="C17" s="48"/>
      <c r="D17" s="48"/>
      <c r="E17" s="47"/>
      <c r="F17" s="69" t="s">
        <v>59</v>
      </c>
      <c r="G17" s="48"/>
      <c r="H17" s="47"/>
      <c r="I17" s="70" t="s">
        <v>6</v>
      </c>
      <c r="J17" s="48"/>
      <c r="K17" s="48"/>
      <c r="L17" s="48"/>
      <c r="M17" s="47"/>
      <c r="N17" s="69">
        <v>75126</v>
      </c>
      <c r="O17" s="48"/>
      <c r="P17" s="48"/>
      <c r="Q17" s="48"/>
      <c r="R17" s="48"/>
      <c r="S17" s="48"/>
      <c r="T17" s="47"/>
      <c r="U17" s="64" t="s">
        <v>7</v>
      </c>
      <c r="V17" s="48"/>
      <c r="W17" s="48"/>
      <c r="X17" s="48"/>
      <c r="Y17" s="48"/>
      <c r="Z17" s="47"/>
      <c r="AA17" s="73" t="s">
        <v>68</v>
      </c>
      <c r="AB17" s="48"/>
      <c r="AC17" s="48"/>
      <c r="AD17" s="48"/>
      <c r="AE17" s="47"/>
      <c r="AF17" s="64" t="s">
        <v>8</v>
      </c>
      <c r="AG17" s="48"/>
      <c r="AH17" s="48"/>
      <c r="AI17" s="47"/>
      <c r="AJ17" s="73" t="s">
        <v>69</v>
      </c>
      <c r="AK17" s="47"/>
    </row>
    <row r="18" spans="1:39" ht="22.15" customHeight="1" x14ac:dyDescent="0.25">
      <c r="A18" s="64" t="s">
        <v>9</v>
      </c>
      <c r="B18" s="48"/>
      <c r="C18" s="48"/>
      <c r="D18" s="48"/>
      <c r="E18" s="47"/>
      <c r="F18" s="69" t="s">
        <v>70</v>
      </c>
      <c r="G18" s="48"/>
      <c r="H18" s="47"/>
      <c r="I18" s="64" t="s">
        <v>10</v>
      </c>
      <c r="J18" s="48"/>
      <c r="K18" s="48"/>
      <c r="L18" s="48"/>
      <c r="M18" s="47"/>
      <c r="N18" s="69" t="s">
        <v>71</v>
      </c>
      <c r="O18" s="48"/>
      <c r="P18" s="48"/>
      <c r="Q18" s="48"/>
      <c r="R18" s="48"/>
      <c r="S18" s="48"/>
      <c r="T18" s="47"/>
      <c r="U18" s="64" t="s">
        <v>11</v>
      </c>
      <c r="V18" s="48"/>
      <c r="W18" s="48"/>
      <c r="X18" s="48"/>
      <c r="Y18" s="48"/>
      <c r="Z18" s="48"/>
      <c r="AA18" s="48"/>
      <c r="AB18" s="48"/>
      <c r="AC18" s="48"/>
      <c r="AD18" s="48"/>
      <c r="AE18" s="47"/>
      <c r="AF18" s="65" t="s">
        <v>72</v>
      </c>
      <c r="AG18" s="48"/>
      <c r="AH18" s="48"/>
      <c r="AI18" s="48"/>
      <c r="AJ18" s="48"/>
      <c r="AK18" s="47"/>
    </row>
    <row r="19" spans="1:39" ht="22.15" customHeight="1" x14ac:dyDescent="0.25">
      <c r="A19" s="63" t="s">
        <v>12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7"/>
    </row>
    <row r="20" spans="1:39" ht="22.15" customHeight="1" x14ac:dyDescent="0.25">
      <c r="A20" s="64" t="s">
        <v>13</v>
      </c>
      <c r="B20" s="48"/>
      <c r="C20" s="48"/>
      <c r="D20" s="48"/>
      <c r="E20" s="47"/>
      <c r="F20" s="68" t="s">
        <v>60</v>
      </c>
      <c r="G20" s="48"/>
      <c r="H20" s="47"/>
      <c r="I20" s="64" t="s">
        <v>14</v>
      </c>
      <c r="J20" s="48"/>
      <c r="K20" s="48"/>
      <c r="L20" s="48"/>
      <c r="M20" s="47"/>
      <c r="N20" s="69" t="s">
        <v>73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7"/>
      <c r="AA20" s="70" t="s">
        <v>15</v>
      </c>
      <c r="AB20" s="48"/>
      <c r="AC20" s="48"/>
      <c r="AD20" s="48"/>
      <c r="AE20" s="47"/>
      <c r="AF20" s="71">
        <v>46204</v>
      </c>
      <c r="AG20" s="48"/>
      <c r="AH20" s="48"/>
      <c r="AI20" s="48"/>
      <c r="AJ20" s="48"/>
      <c r="AK20" s="47"/>
    </row>
    <row r="21" spans="1:39" ht="26.45" customHeight="1" x14ac:dyDescent="0.25">
      <c r="A21" s="63" t="s">
        <v>16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7"/>
    </row>
    <row r="22" spans="1:39" ht="26.45" customHeight="1" x14ac:dyDescent="0.25">
      <c r="A22" s="64" t="s">
        <v>17</v>
      </c>
      <c r="B22" s="48"/>
      <c r="C22" s="48"/>
      <c r="D22" s="48"/>
      <c r="E22" s="47"/>
      <c r="F22" s="65" t="s">
        <v>74</v>
      </c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7"/>
    </row>
    <row r="23" spans="1:39" ht="9.9499999999999993" customHeight="1" x14ac:dyDescent="0.25">
      <c r="A23" s="66" t="s">
        <v>18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</row>
    <row r="24" spans="1:39" ht="26.45" customHeight="1" x14ac:dyDescent="0.25">
      <c r="A24" s="66" t="s">
        <v>19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</row>
    <row r="25" spans="1:39" ht="9.6" customHeight="1" x14ac:dyDescent="0.25">
      <c r="A25" s="67" t="s">
        <v>18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</row>
    <row r="26" spans="1:39" ht="0" hidden="1" customHeight="1" x14ac:dyDescent="0.25"/>
    <row r="27" spans="1:39" ht="3.2" customHeight="1" x14ac:dyDescent="0.25"/>
    <row r="28" spans="1:39" ht="27" x14ac:dyDescent="0.25">
      <c r="A28" s="58" t="s">
        <v>20</v>
      </c>
      <c r="B28" s="48"/>
      <c r="C28" s="48"/>
      <c r="D28" s="48"/>
      <c r="E28" s="48"/>
      <c r="F28" s="47"/>
      <c r="G28" s="30" t="s">
        <v>21</v>
      </c>
      <c r="H28" s="59" t="s">
        <v>22</v>
      </c>
      <c r="I28" s="61"/>
      <c r="J28" s="58" t="s">
        <v>23</v>
      </c>
      <c r="K28" s="48"/>
      <c r="L28" s="48"/>
      <c r="M28" s="48"/>
      <c r="N28" s="48"/>
      <c r="O28" s="47"/>
      <c r="Q28" s="58" t="s">
        <v>24</v>
      </c>
      <c r="R28" s="48"/>
      <c r="S28" s="48"/>
      <c r="T28" s="48"/>
      <c r="U28" s="48"/>
      <c r="V28" s="47"/>
      <c r="W28" s="58" t="s">
        <v>25</v>
      </c>
      <c r="X28" s="48"/>
      <c r="Y28" s="48"/>
      <c r="Z28" s="48"/>
      <c r="AA28" s="47"/>
      <c r="AB28" s="58" t="s">
        <v>12</v>
      </c>
      <c r="AC28" s="48"/>
      <c r="AD28" s="48"/>
      <c r="AE28" s="48"/>
      <c r="AF28" s="47"/>
      <c r="AG28" s="58" t="s">
        <v>26</v>
      </c>
      <c r="AH28" s="47"/>
      <c r="AI28" s="59" t="s">
        <v>27</v>
      </c>
      <c r="AJ28" s="60"/>
      <c r="AK28" s="60"/>
      <c r="AL28" s="60"/>
      <c r="AM28" s="61"/>
    </row>
    <row r="29" spans="1:39" ht="16.5" x14ac:dyDescent="0.25">
      <c r="A29" s="32" t="s">
        <v>28</v>
      </c>
      <c r="B29" s="32" t="s">
        <v>29</v>
      </c>
      <c r="C29" s="32" t="s">
        <v>30</v>
      </c>
      <c r="D29" s="54" t="s">
        <v>31</v>
      </c>
      <c r="E29" s="48"/>
      <c r="F29" s="47"/>
      <c r="G29" s="33" t="s">
        <v>18</v>
      </c>
      <c r="H29" s="62" t="s">
        <v>32</v>
      </c>
      <c r="I29" s="57"/>
      <c r="J29" s="32" t="s">
        <v>29</v>
      </c>
      <c r="K29" s="32" t="s">
        <v>33</v>
      </c>
      <c r="L29" s="32" t="s">
        <v>34</v>
      </c>
      <c r="M29" s="54" t="s">
        <v>35</v>
      </c>
      <c r="N29" s="47"/>
      <c r="O29" s="32" t="s">
        <v>36</v>
      </c>
      <c r="Q29" s="54" t="s">
        <v>37</v>
      </c>
      <c r="R29" s="48"/>
      <c r="S29" s="47"/>
      <c r="T29" s="54" t="s">
        <v>38</v>
      </c>
      <c r="U29" s="48"/>
      <c r="V29" s="47"/>
      <c r="W29" s="32" t="s">
        <v>29</v>
      </c>
      <c r="X29" s="54" t="s">
        <v>30</v>
      </c>
      <c r="Y29" s="48"/>
      <c r="Z29" s="48"/>
      <c r="AA29" s="47"/>
      <c r="AB29" s="54" t="s">
        <v>39</v>
      </c>
      <c r="AC29" s="47"/>
      <c r="AD29" s="54" t="s">
        <v>29</v>
      </c>
      <c r="AE29" s="48"/>
      <c r="AF29" s="47"/>
      <c r="AG29" s="54" t="s">
        <v>40</v>
      </c>
      <c r="AH29" s="47"/>
      <c r="AI29" s="55" t="s">
        <v>18</v>
      </c>
      <c r="AJ29" s="56"/>
      <c r="AK29" s="56"/>
      <c r="AL29" s="56"/>
      <c r="AM29" s="57"/>
    </row>
    <row r="30" spans="1:39" x14ac:dyDescent="0.25">
      <c r="A30" s="34" t="s">
        <v>75</v>
      </c>
      <c r="B30" s="34">
        <v>124226</v>
      </c>
      <c r="C30" s="35" t="s">
        <v>76</v>
      </c>
      <c r="D30" s="51">
        <v>0</v>
      </c>
      <c r="E30" s="48"/>
      <c r="F30" s="47"/>
      <c r="G30" s="34">
        <v>124526</v>
      </c>
      <c r="H30" s="46"/>
      <c r="I30" s="47"/>
      <c r="J30" s="34">
        <v>312539126</v>
      </c>
      <c r="K30" s="34" t="s">
        <v>77</v>
      </c>
      <c r="L30" s="39">
        <v>4061000</v>
      </c>
      <c r="M30" s="52" t="s">
        <v>78</v>
      </c>
      <c r="N30" s="47"/>
      <c r="O30" s="35" t="s">
        <v>79</v>
      </c>
      <c r="Q30" s="53" t="s">
        <v>80</v>
      </c>
      <c r="R30" s="48"/>
      <c r="S30" s="47"/>
      <c r="T30" s="53" t="s">
        <v>61</v>
      </c>
      <c r="U30" s="48"/>
      <c r="V30" s="47"/>
      <c r="W30" s="36" t="s">
        <v>41</v>
      </c>
      <c r="X30" s="52" t="s">
        <v>41</v>
      </c>
      <c r="Y30" s="48"/>
      <c r="Z30" s="48"/>
      <c r="AA30" s="47"/>
      <c r="AB30" s="46" t="s">
        <v>60</v>
      </c>
      <c r="AC30" s="47"/>
      <c r="AD30" s="46" t="s">
        <v>73</v>
      </c>
      <c r="AE30" s="48"/>
      <c r="AF30" s="47"/>
      <c r="AG30" s="46" t="s">
        <v>42</v>
      </c>
      <c r="AH30" s="47"/>
      <c r="AI30" s="46" t="s">
        <v>81</v>
      </c>
      <c r="AJ30" s="48"/>
      <c r="AK30" s="48"/>
      <c r="AL30" s="48"/>
      <c r="AM30" s="47"/>
    </row>
    <row r="31" spans="1:39" x14ac:dyDescent="0.25">
      <c r="A31" s="34" t="s">
        <v>82</v>
      </c>
      <c r="B31" s="34">
        <v>139826</v>
      </c>
      <c r="C31" s="35" t="s">
        <v>76</v>
      </c>
      <c r="D31" s="51">
        <v>0</v>
      </c>
      <c r="E31" s="48"/>
      <c r="F31" s="47"/>
      <c r="G31" s="34">
        <v>135926</v>
      </c>
      <c r="H31" s="46"/>
      <c r="I31" s="47"/>
      <c r="J31" s="34">
        <v>353239426</v>
      </c>
      <c r="K31" s="34" t="s">
        <v>83</v>
      </c>
      <c r="L31" s="39">
        <v>4061000</v>
      </c>
      <c r="M31" s="52" t="s">
        <v>78</v>
      </c>
      <c r="N31" s="47"/>
      <c r="O31" s="35" t="s">
        <v>79</v>
      </c>
      <c r="Q31" s="53" t="s">
        <v>80</v>
      </c>
      <c r="R31" s="48"/>
      <c r="S31" s="47"/>
      <c r="T31" s="53" t="s">
        <v>61</v>
      </c>
      <c r="U31" s="48"/>
      <c r="V31" s="47"/>
      <c r="W31" s="36" t="s">
        <v>41</v>
      </c>
      <c r="X31" s="52" t="s">
        <v>41</v>
      </c>
      <c r="Y31" s="48"/>
      <c r="Z31" s="48"/>
      <c r="AA31" s="47"/>
      <c r="AB31" s="46" t="s">
        <v>60</v>
      </c>
      <c r="AC31" s="47"/>
      <c r="AD31" s="46" t="s">
        <v>73</v>
      </c>
      <c r="AE31" s="48"/>
      <c r="AF31" s="47"/>
      <c r="AG31" s="46" t="s">
        <v>42</v>
      </c>
      <c r="AH31" s="47"/>
      <c r="AI31" s="46" t="s">
        <v>81</v>
      </c>
      <c r="AJ31" s="48"/>
      <c r="AK31" s="48"/>
      <c r="AL31" s="48"/>
      <c r="AM31" s="47"/>
    </row>
    <row r="32" spans="1:39" ht="17.25" customHeight="1" x14ac:dyDescent="0.25">
      <c r="A32" s="37" t="s">
        <v>18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8">
        <f>SUM(L30:L31)</f>
        <v>8122000</v>
      </c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</row>
    <row r="33" spans="1:39" ht="11.45" customHeight="1" x14ac:dyDescent="0.25">
      <c r="A33" s="49" t="s">
        <v>62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</row>
    <row r="34" spans="1:39" ht="11.45" customHeight="1" x14ac:dyDescent="0.25">
      <c r="A34" s="49" t="s">
        <v>63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</row>
    <row r="35" spans="1:39" ht="0" hidden="1" customHeight="1" x14ac:dyDescent="0.25"/>
  </sheetData>
  <mergeCells count="78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25:AK25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1:AH31"/>
    <mergeCell ref="AI31:AM31"/>
    <mergeCell ref="A33:AM33"/>
    <mergeCell ref="A34:AM34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</mergeCells>
  <printOptions horizontalCentered="1"/>
  <pageMargins left="0.19685039370078741" right="0.19685039370078741" top="0.19685039370078741" bottom="0.70866141732283472" header="0.19685039370078741" footer="0.19685039370078741"/>
  <pageSetup paperSize="9" scale="76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EJECUCIÓN PTAL ESAP-BOY-PS-066</vt:lpstr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Angella Viviana Segura Sarmiento</dc:creator>
  <cp:lastModifiedBy>Jonathan  De La Pena Rojas</cp:lastModifiedBy>
  <cp:lastPrinted>2026-10-01T06:28:06Z</cp:lastPrinted>
  <dcterms:created xsi:type="dcterms:W3CDTF">2026-07-15T21:53:31Z</dcterms:created>
  <dcterms:modified xsi:type="dcterms:W3CDTF">2026-10-01T06:28:08Z</dcterms:modified>
</cp:coreProperties>
</file>