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E:\ITM\2026\24. Mantenimiento cupula observatorio\MC 83 DE 2026\"/>
    </mc:Choice>
  </mc:AlternateContent>
  <xr:revisionPtr revIDLastSave="0" documentId="13_ncr:1_{10751B20-2DB8-473D-B0CD-EBDB97B4CDD5}" xr6:coauthVersionLast="47" xr6:coauthVersionMax="47" xr10:uidLastSave="{00000000-0000-0000-0000-000000000000}"/>
  <bookViews>
    <workbookView xWindow="-120" yWindow="-120" windowWidth="20730" windowHeight="11040" tabRatio="780" xr2:uid="{00000000-000D-0000-FFFF-FFFF00000000}"/>
  </bookViews>
  <sheets>
    <sheet name="LOTE 1" sheetId="1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17" l="1"/>
  <c r="H8" i="17" s="1"/>
  <c r="G7" i="17"/>
  <c r="J7" i="17" s="1"/>
  <c r="I7" i="17" l="1"/>
  <c r="J8" i="17"/>
  <c r="I8" i="17"/>
  <c r="H7" i="17"/>
  <c r="G6" i="17"/>
  <c r="J6" i="17" l="1"/>
  <c r="I6" i="17"/>
  <c r="K7" i="17"/>
  <c r="K8" i="17"/>
  <c r="H6" i="17"/>
  <c r="G9" i="17"/>
  <c r="J9" i="17" l="1"/>
  <c r="G11" i="17"/>
  <c r="I9" i="17"/>
  <c r="H9" i="17"/>
  <c r="G12" i="17"/>
  <c r="G10" i="17"/>
  <c r="K6" i="17"/>
  <c r="G13" i="17" l="1"/>
  <c r="K9" i="17"/>
</calcChain>
</file>

<file path=xl/sharedStrings.xml><?xml version="1.0" encoding="utf-8"?>
<sst xmlns="http://schemas.openxmlformats.org/spreadsheetml/2006/main" count="49" uniqueCount="43">
  <si>
    <t>ÍTEM</t>
  </si>
  <si>
    <t>CANTIDAD</t>
  </si>
  <si>
    <t>PROPUESTA ECONÓMICA</t>
  </si>
  <si>
    <t>SUBTOTAL</t>
  </si>
  <si>
    <t>PRECIO TECHO ESTABLECIDO VALOR UNITARIO  ANTES DE IVA</t>
  </si>
  <si>
    <t>UNIDAD DE MEDIDA</t>
  </si>
  <si>
    <t xml:space="preserve">VALOR UNITARIO </t>
  </si>
  <si>
    <t xml:space="preserve">VALOR TOTAL 
AIU INCLUIDO </t>
  </si>
  <si>
    <t>TOTAL CON AIU</t>
  </si>
  <si>
    <t>Cuando la fracción decimal del peso sea igual o superior a 5 se aproxima por exceso al número entero siguiente del peso y cuando la fracción decimal del peso sea inferior a 5 se aproxima por defecto al número entero del peso.</t>
  </si>
  <si>
    <t xml:space="preserve">El A.I.U y su discriminación deben estar en porcentaje (%). </t>
  </si>
  <si>
    <t xml:space="preserve"> PROPUESTA ECONÓMICA  </t>
  </si>
  <si>
    <t>FORMULARIO 1</t>
  </si>
  <si>
    <t>El precio o precios ofertados deberán incluir todos los costos relacionados con la legalización, impuestos, administración, variaciones monetarias, derechos laborales y prestaciones sociales, pérdidas, personal administrativo, logístico y operativo y transporte, entre otros; y corresponderá dentro del área comercial del oferente cerciorarse y calcular todas estas variables, por lo tanto, el ITM no será responsable por reclamaciones que tengan como causa los elementos antes descritos. En todo caso; en los precios unitarios ofertados, no deberán superar los estimados por la entidad.</t>
  </si>
  <si>
    <t>Dentro del valor de la propuesta presentada por el oferente este deberá tener en cuenta personal, seguridad social y parafiscales, recargos nocturnos, domingos o festivos (en caso de ser necesario), transporte del personal, acarreos internos y externos, cargue y descargue, dotación, elementos de protección personal, elementos de protección contra caída, sistemas de acceso ( escaleras, andamios, pretales, entre otros); elaboración de reportes o informes que le solicite la entidad, pérdidas entre otros. De igual manera deberán incluir todos los costos relacionados con la legalización, impuestos, administración, derechos laborales, entre otros y corresponderá dentro del área comercial del oferente cerciorarse y calcular todas estas variables, por lo tanto, el ITM no será responsable por reclamaciones que tengan como causa los elementos antes descritos</t>
  </si>
  <si>
    <t>El presente proceso se encuentra excluido del IVA de conformidad con lo establecido en el Art. 100 de la Ley 21 de 1992: " Los contratos de obra pública que celebren las personas naturales o jurídicas con las entidades territoriales y/o entidades descentralizadas del orden departamental y municipal estarán excluidos del impuesto sobre las ventas (IVA)”. En consonancia con lo expuesto en el numeral primero del artículo 32 de la Ley 80 de 1993 que define como contratos de obra pública los que celebren las entidades estatales para la construcción, mantenimiento, instalación y, en general, para la realización de cualquier otro trabajo material sobre bienes inmuebles, cualquiera que sea la modalidad de ejecución y pago.</t>
  </si>
  <si>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</si>
  <si>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</si>
  <si>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</si>
  <si>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</si>
  <si>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</si>
  <si>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</si>
  <si>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</si>
  <si>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</si>
  <si>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</si>
  <si>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</si>
  <si>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FIRMA DEL REPRESENTANTE LEGAL O PROPONENTE</t>
  </si>
  <si>
    <t>un</t>
  </si>
  <si>
    <t>SEÑORES
INSTITUCIÓN UNIVERSITARIA ITM
MEDELLÍN
CONTRATACIÓN SELECCIÓN ABREVIADA DE MENOR CUANTIA POR SUBASTA INVERSA ELECTRONICA No. MC 83 DE 2026
OBJETO: REALIZAR EL MANTENIMIENTO INTEGRAL DE LA CÚPULA DEL OBSERVATORIO ASTRONÓMICO DE LA INSTITUCIÓN UNIVERSITARIA ITM, MEDIANTE LA FABRICACIÓN, SUMINISTRO, TRANSPORTE, INSTALACIÓN Y PUESTA EN FUNCIONAMIENTO DE LOS COMPONENTES REQUERIDOS PARA GARANTIZAR SU ADECUADA OPERACIÓN, SEGURIDAD Y CONSERVACIÓN, DE CONFORMIDAD CON LAS ESPECIFICACIONES TÉCNICAS ESTABLECIDAS POR LA ENTIDAD</t>
  </si>
  <si>
    <t>ADMINISTRACIÓN  12%</t>
  </si>
  <si>
    <t>ADMINISTRACIÓN 12%</t>
  </si>
  <si>
    <t>IMPREVISTO 4%</t>
  </si>
  <si>
    <t>UTILIDAD 4%</t>
  </si>
  <si>
    <t>La adjudicación del contrato se hará por el valor de la oferta de menor valor conforme la sumatoria de los valores unitarios AIU INCLUIDO.</t>
  </si>
  <si>
    <t>La oferta se deberá presentar el valor unitario de la totalidad de los ítems requeridos por el ITM, y en los formatos que para tal fin se tienen establecidos, no se aceptaran ofertas incompletas. La propuesta económica ajustada no podrá superar los valores unitarios a de cada ítem presentados por el ITM en los estudios previos</t>
  </si>
  <si>
    <t>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</si>
  <si>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Cuando se trate de Análisis de precios unitarios de ítems no previstos, el interventor o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</si>
  <si>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r>
      <t>El proponente deberá responder en la plataforma SECOP II al ítem “</t>
    </r>
    <r>
      <rPr>
        <b/>
        <i/>
        <sz val="12"/>
        <rFont val="Arial Narrow"/>
        <family val="2"/>
      </rPr>
      <t>Lista de artículos”</t>
    </r>
    <r>
      <rPr>
        <sz val="12"/>
        <rFont val="Arial Narrow"/>
        <family val="2"/>
      </rPr>
      <t xml:space="preserve"> poniendo </t>
    </r>
    <r>
      <rPr>
        <sz val="12"/>
        <color rgb="FFFF0000"/>
        <rFont val="Arial Narrow"/>
        <family val="2"/>
      </rPr>
      <t xml:space="preserve">el valor total de su oferta incluyendo impuestos. </t>
    </r>
    <r>
      <rPr>
        <sz val="12"/>
        <rFont val="Arial Narrow"/>
        <family val="2"/>
      </rPr>
      <t xml:space="preserve">La ofera será la sumatoria de la  totalidad de los ítems por valor unitario. </t>
    </r>
  </si>
  <si>
    <r>
      <t xml:space="preserve">En el </t>
    </r>
    <r>
      <rPr>
        <b/>
        <sz val="12"/>
        <rFont val="Arial Narrow"/>
        <family val="2"/>
      </rPr>
      <t>"Anexo - propuesta económica"</t>
    </r>
    <r>
      <rPr>
        <sz val="12"/>
        <rFont val="Arial Narrow"/>
        <family val="2"/>
      </rPr>
      <t xml:space="preserve"> la propuesta deberá ser presentada en precios unitarios en cada artículo</t>
    </r>
  </si>
  <si>
    <r>
      <t xml:space="preserve">DESCRIPCIÓN
</t>
    </r>
    <r>
      <rPr>
        <b/>
        <i/>
        <sz val="12"/>
        <rFont val="Arial Narrow"/>
        <family val="2"/>
      </rPr>
      <t>(Ver detalle en ficha técnica publicada por la entidad)</t>
    </r>
  </si>
  <si>
    <t>Canastillas para rodamiento</t>
  </si>
  <si>
    <t>Fabricación y montaje de sistema superior de apertura de puertas</t>
  </si>
  <si>
    <t>Fibra y pintura exterior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</si>
</sst>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
    <numFmt numFmtId="165" formatCode="&quot;$&quot;\ #,##0.00"/>
  </numFmts>
  <fonts count="17" x14ac:knownFonts="1">
    <font>
      <sz val="10"/>
      <name val="Arial"/>
    </font>
    <font>
      <sz val="10"/>
      <name val="Arial"/>
      <family val="2"/>
    </font>
    <font>
      <sz val="10"/>
      <name val="Arial"/>
      <family val="2"/>
    </font>
    <font>
      <b/>
      <sz val="11"/>
      <color theme="3"/>
      <name val="Calibri"/>
      <family val="2"/>
      <scheme val="minor"/>
    </font>
    <font>
      <b/>
      <sz val="11"/>
      <color theme="1"/>
      <name val="Calibri"/>
      <family val="2"/>
      <scheme val="minor"/>
    </font>
    <font>
      <sz val="12"/>
      <name val="Arial"/>
      <family val="2"/>
    </font>
    <font>
      <sz val="10"/>
      <name val="Arial"/>
      <family val="2"/>
    </font>
    <font>
      <sz val="10"/>
      <name val="Arial Narrow"/>
      <family val="2"/>
    </font>
    <font>
      <b/>
      <sz val="11"/>
      <color rgb="FF000000"/>
      <name val="Arial Narrow"/>
      <family val="2"/>
    </font>
    <font>
      <sz val="11"/>
      <color theme="1"/>
      <name val="Arial Narrow"/>
      <family val="2"/>
    </font>
    <font>
      <b/>
      <sz val="11"/>
      <color theme="1"/>
      <name val="Arial Narrow"/>
      <family val="2"/>
    </font>
    <font>
      <b/>
      <sz val="12"/>
      <name val="Arial Narrow"/>
      <family val="2"/>
    </font>
    <font>
      <sz val="12"/>
      <name val="Arial Narrow"/>
      <family val="2"/>
    </font>
    <font>
      <b/>
      <i/>
      <sz val="12"/>
      <name val="Arial Narrow"/>
      <family val="2"/>
    </font>
    <font>
      <sz val="12"/>
      <color rgb="FFFF0000"/>
      <name val="Arial Narrow"/>
      <family val="2"/>
    </font>
    <font>
      <b/>
      <sz val="10"/>
      <name val="Arial Narrow"/>
      <family val="2"/>
    </font>
    <font>
      <sz val="12"/>
      <color rgb="FF000000"/>
      <name val="Arial Narrow"/>
      <family val="2"/>
    </font>
  </fonts>
  <fills count="6">
    <fill>
      <patternFill patternType="none"/>
    </fill>
    <fill>
      <patternFill patternType="gray125"/>
    </fill>
    <fill>
      <patternFill patternType="solid">
        <fgColor theme="1"/>
        <bgColor indexed="64"/>
      </patternFill>
    </fill>
    <fill>
      <patternFill patternType="solid">
        <fgColor theme="3" tint="0.79998168889431442"/>
        <bgColor indexed="64"/>
      </patternFill>
    </fill>
    <fill>
      <patternFill patternType="solid">
        <fgColor theme="4" tint="0.39997558519241921"/>
        <bgColor indexed="64"/>
      </patternFill>
    </fill>
    <fill>
      <patternFill patternType="solid">
        <fgColor theme="4" tint="0.79998168889431442"/>
        <bgColor indexed="64"/>
      </patternFill>
    </fill>
  </fills>
  <borders count="24">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top/>
      <bottom/>
      <diagonal/>
    </border>
  </borders>
  <cellStyleXfs count="8">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44" fontId="6" fillId="0" borderId="0" applyFont="0" applyFill="0" applyBorder="0" applyAlignment="0" applyProtection="0"/>
  </cellStyleXfs>
  <cellXfs count="57">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11" fillId="0" borderId="3" xfId="0" applyFont="1" applyBorder="1" applyAlignment="1">
      <alignment horizontal="center" vertical="center"/>
    </xf>
    <xf numFmtId="0" fontId="11" fillId="0" borderId="3" xfId="5" applyFont="1" applyFill="1" applyBorder="1" applyAlignment="1" applyProtection="1">
      <alignment horizontal="center" vertical="center" wrapText="1"/>
    </xf>
    <xf numFmtId="0" fontId="11" fillId="3" borderId="16" xfId="5" applyFont="1" applyFill="1" applyBorder="1" applyAlignment="1">
      <alignment horizontal="center" vertical="center" wrapText="1"/>
    </xf>
    <xf numFmtId="0" fontId="11" fillId="0" borderId="17" xfId="5" applyFont="1" applyFill="1" applyBorder="1" applyAlignment="1" applyProtection="1">
      <alignment horizontal="center" vertical="center" wrapText="1"/>
    </xf>
    <xf numFmtId="0" fontId="12" fillId="0" borderId="3" xfId="0" applyFont="1" applyBorder="1" applyAlignment="1">
      <alignment horizontal="center" vertical="center" wrapText="1"/>
    </xf>
    <xf numFmtId="0" fontId="16" fillId="0" borderId="3" xfId="0" applyFont="1" applyBorder="1" applyAlignment="1">
      <alignment vertical="center" wrapText="1"/>
    </xf>
    <xf numFmtId="0" fontId="16" fillId="0" borderId="3" xfId="0" applyFont="1" applyBorder="1" applyAlignment="1">
      <alignment horizontal="center" vertical="center" wrapText="1"/>
    </xf>
    <xf numFmtId="164" fontId="16" fillId="0" borderId="3" xfId="7" applyNumberFormat="1" applyFont="1" applyFill="1" applyBorder="1" applyAlignment="1">
      <alignment horizontal="center" vertical="center" wrapText="1"/>
    </xf>
    <xf numFmtId="165" fontId="12" fillId="0" borderId="3" xfId="0" applyNumberFormat="1" applyFont="1" applyBorder="1" applyAlignment="1">
      <alignment horizontal="center" vertical="center"/>
    </xf>
    <xf numFmtId="164" fontId="12" fillId="0" borderId="3" xfId="6" applyNumberFormat="1" applyFont="1" applyFill="1" applyBorder="1" applyAlignment="1" applyProtection="1">
      <alignment horizontal="center" vertical="center" wrapText="1"/>
    </xf>
    <xf numFmtId="164" fontId="12" fillId="0" borderId="4" xfId="6" applyNumberFormat="1" applyFont="1" applyFill="1" applyBorder="1" applyAlignment="1" applyProtection="1">
      <alignment horizontal="center" vertical="center" wrapText="1"/>
    </xf>
    <xf numFmtId="164" fontId="14" fillId="0" borderId="3" xfId="7" applyNumberFormat="1" applyFont="1" applyFill="1" applyBorder="1" applyAlignment="1">
      <alignment horizontal="center" vertical="center" wrapText="1"/>
    </xf>
    <xf numFmtId="2" fontId="16" fillId="0" borderId="3" xfId="0" applyNumberFormat="1" applyFont="1" applyBorder="1" applyAlignment="1">
      <alignment horizontal="center" vertical="center" wrapText="1"/>
    </xf>
    <xf numFmtId="165" fontId="11" fillId="0" borderId="13" xfId="0" applyNumberFormat="1" applyFont="1" applyBorder="1" applyAlignment="1">
      <alignment horizontal="center" vertical="center"/>
    </xf>
    <xf numFmtId="164" fontId="12" fillId="0" borderId="13" xfId="6" applyNumberFormat="1" applyFont="1" applyFill="1" applyBorder="1" applyAlignment="1" applyProtection="1">
      <alignment horizontal="center" vertical="center" wrapText="1"/>
    </xf>
    <xf numFmtId="165" fontId="12" fillId="0" borderId="13" xfId="0" applyNumberFormat="1" applyFont="1" applyBorder="1" applyAlignment="1">
      <alignment horizontal="center" vertical="center" wrapText="1"/>
    </xf>
    <xf numFmtId="164" fontId="12" fillId="0" borderId="12" xfId="6" applyNumberFormat="1" applyFont="1" applyFill="1" applyBorder="1" applyAlignment="1" applyProtection="1">
      <alignment horizontal="center" vertical="center" wrapText="1"/>
    </xf>
    <xf numFmtId="0" fontId="12" fillId="0" borderId="3" xfId="0" applyFont="1" applyBorder="1" applyAlignment="1">
      <alignment horizontal="left" vertical="top" wrapText="1"/>
    </xf>
    <xf numFmtId="0" fontId="11" fillId="0" borderId="18" xfId="5" applyFont="1" applyFill="1" applyBorder="1" applyAlignment="1">
      <alignment horizontal="center" vertical="center"/>
    </xf>
    <xf numFmtId="0" fontId="11" fillId="0" borderId="19" xfId="5" applyFont="1" applyFill="1" applyBorder="1" applyAlignment="1">
      <alignment horizontal="center" vertical="center"/>
    </xf>
    <xf numFmtId="0" fontId="11" fillId="0" borderId="20" xfId="5" applyFont="1" applyFill="1" applyBorder="1" applyAlignment="1">
      <alignment horizontal="center" vertical="center"/>
    </xf>
    <xf numFmtId="0" fontId="11" fillId="0" borderId="21" xfId="5" applyFont="1" applyFill="1" applyBorder="1" applyAlignment="1" applyProtection="1">
      <alignment horizontal="center" vertical="center" wrapText="1"/>
    </xf>
    <xf numFmtId="0" fontId="11" fillId="0" borderId="22" xfId="5" applyFont="1" applyFill="1" applyBorder="1" applyAlignment="1" applyProtection="1">
      <alignment horizontal="center" vertical="center" wrapText="1"/>
    </xf>
    <xf numFmtId="0" fontId="11" fillId="0" borderId="3" xfId="5" applyFont="1" applyFill="1" applyBorder="1" applyAlignment="1" applyProtection="1">
      <alignment horizontal="center" vertical="center" wrapText="1"/>
    </xf>
    <xf numFmtId="0" fontId="11" fillId="0" borderId="4" xfId="5" applyFont="1" applyFill="1" applyBorder="1" applyAlignment="1" applyProtection="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7" fillId="0" borderId="4" xfId="0" applyFont="1" applyBorder="1" applyAlignment="1">
      <alignment horizontal="center" wrapText="1"/>
    </xf>
    <xf numFmtId="0" fontId="7" fillId="0" borderId="5" xfId="0" applyFont="1" applyBorder="1" applyAlignment="1">
      <alignment horizontal="center" wrapText="1"/>
    </xf>
    <xf numFmtId="0" fontId="7" fillId="0" borderId="6" xfId="0" applyFont="1" applyBorder="1" applyAlignment="1">
      <alignment horizontal="center" wrapText="1"/>
    </xf>
    <xf numFmtId="0" fontId="9" fillId="0" borderId="3" xfId="0" applyFont="1" applyBorder="1" applyAlignment="1">
      <alignment horizontal="left" vertical="center"/>
    </xf>
    <xf numFmtId="0" fontId="10" fillId="0" borderId="3" xfId="0" applyFont="1" applyBorder="1" applyAlignment="1">
      <alignment horizontal="center" vertical="center"/>
    </xf>
    <xf numFmtId="0" fontId="15" fillId="4" borderId="23" xfId="0" applyFont="1" applyFill="1" applyBorder="1" applyAlignment="1">
      <alignment horizontal="center" vertical="center"/>
    </xf>
    <xf numFmtId="0" fontId="15" fillId="4" borderId="0" xfId="0" applyFont="1" applyFill="1" applyAlignment="1">
      <alignment horizontal="center" vertical="center"/>
    </xf>
    <xf numFmtId="0" fontId="15" fillId="5" borderId="23" xfId="0" applyFont="1" applyFill="1" applyBorder="1" applyAlignment="1">
      <alignment horizontal="center" vertical="center" wrapText="1"/>
    </xf>
    <xf numFmtId="0" fontId="15" fillId="5" borderId="0" xfId="0" applyFont="1" applyFill="1" applyAlignment="1">
      <alignment horizontal="center" vertical="center" wrapText="1"/>
    </xf>
    <xf numFmtId="0" fontId="5" fillId="2" borderId="3" xfId="0" applyFont="1" applyFill="1" applyBorder="1" applyAlignment="1">
      <alignment horizontal="center" vertical="center"/>
    </xf>
    <xf numFmtId="0" fontId="8" fillId="4" borderId="3" xfId="0" applyFont="1" applyFill="1" applyBorder="1" applyAlignment="1">
      <alignment horizontal="center" vertical="center"/>
    </xf>
    <xf numFmtId="0" fontId="11" fillId="0" borderId="3" xfId="0" applyFont="1" applyBorder="1" applyAlignment="1">
      <alignment horizontal="center" vertical="center"/>
    </xf>
    <xf numFmtId="0" fontId="12" fillId="0" borderId="4" xfId="0" applyFont="1" applyBorder="1" applyAlignment="1">
      <alignment horizontal="left" vertical="center" wrapText="1"/>
    </xf>
    <xf numFmtId="0" fontId="12" fillId="0" borderId="5" xfId="0" applyFont="1" applyBorder="1" applyAlignment="1">
      <alignment horizontal="left" vertical="center" wrapText="1"/>
    </xf>
    <xf numFmtId="0" fontId="12" fillId="0" borderId="6" xfId="0" applyFont="1" applyBorder="1" applyAlignment="1">
      <alignment horizontal="left" vertical="center" wrapText="1"/>
    </xf>
    <xf numFmtId="0" fontId="12" fillId="0" borderId="3" xfId="0" applyFont="1" applyBorder="1" applyAlignment="1">
      <alignment horizontal="left" vertical="center"/>
    </xf>
    <xf numFmtId="0" fontId="12" fillId="0" borderId="3" xfId="0" applyFont="1" applyBorder="1" applyAlignment="1">
      <alignment horizontal="left" vertical="center" wrapText="1"/>
    </xf>
    <xf numFmtId="0" fontId="9" fillId="0" borderId="11" xfId="0" applyFont="1" applyBorder="1" applyAlignment="1">
      <alignment horizontal="center"/>
    </xf>
    <xf numFmtId="0" fontId="9" fillId="0" borderId="7" xfId="0" applyFont="1" applyBorder="1" applyAlignment="1">
      <alignment horizontal="center"/>
    </xf>
    <xf numFmtId="0" fontId="9" fillId="0" borderId="8" xfId="0" applyFont="1" applyBorder="1" applyAlignment="1">
      <alignment horizontal="center"/>
    </xf>
    <xf numFmtId="0" fontId="9" fillId="0" borderId="14" xfId="0" applyFont="1" applyBorder="1" applyAlignment="1">
      <alignment horizontal="center"/>
    </xf>
    <xf numFmtId="0" fontId="9" fillId="0" borderId="0" xfId="0" applyFont="1" applyAlignment="1">
      <alignment horizontal="center"/>
    </xf>
    <xf numFmtId="0" fontId="9" fillId="0" borderId="15" xfId="0" applyFont="1" applyBorder="1" applyAlignment="1">
      <alignment horizontal="center"/>
    </xf>
    <xf numFmtId="0" fontId="9" fillId="0" borderId="12" xfId="0" applyFont="1" applyBorder="1" applyAlignment="1">
      <alignment horizontal="center"/>
    </xf>
    <xf numFmtId="0" fontId="9" fillId="0" borderId="9" xfId="0" applyFont="1" applyBorder="1" applyAlignment="1">
      <alignment horizontal="center"/>
    </xf>
    <xf numFmtId="0" fontId="9" fillId="0" borderId="10" xfId="0" applyFont="1" applyBorder="1" applyAlignment="1">
      <alignment horizontal="center"/>
    </xf>
  </cellXfs>
  <cellStyles count="8">
    <cellStyle name="Millares 2" xfId="1" xr:uid="{00000000-0005-0000-0000-000000000000}"/>
    <cellStyle name="Millares 2 2" xfId="3" xr:uid="{00000000-0005-0000-0000-000001000000}"/>
    <cellStyle name="Moneda" xfId="7" builtinId="4"/>
    <cellStyle name="Normal" xfId="0" builtinId="0"/>
    <cellStyle name="Normal 2" xfId="2" xr:uid="{00000000-0005-0000-0000-000003000000}"/>
    <cellStyle name="Porcentaje 2" xfId="4" xr:uid="{00000000-0005-0000-0000-000005000000}"/>
    <cellStyle name="Título 3" xfId="5" builtinId="18"/>
    <cellStyle name="Total" xfId="6" builtinId="25"/>
  </cellStyles>
  <dxfs count="0"/>
  <tableStyles count="0" defaultTableStyle="TableStyleMedium9" defaultPivotStyle="PivotStyleLight16"/>
  <colors>
    <mruColors>
      <color rgb="FF6893C6"/>
      <color rgb="FFECCECC"/>
      <color rgb="FFAFDBBD"/>
      <color rgb="FFCCFFCC"/>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381000</xdr:colOff>
      <xdr:row>3</xdr:row>
      <xdr:rowOff>0</xdr:rowOff>
    </xdr:from>
    <xdr:to>
      <xdr:col>2</xdr:col>
      <xdr:colOff>762000</xdr:colOff>
      <xdr:row>3</xdr:row>
      <xdr:rowOff>0</xdr:rowOff>
    </xdr:to>
    <xdr:pic>
      <xdr:nvPicPr>
        <xdr:cNvPr id="5" name="Picture 4">
          <a:extLst>
            <a:ext uri="{FF2B5EF4-FFF2-40B4-BE49-F238E27FC236}">
              <a16:creationId xmlns:a16="http://schemas.microsoft.com/office/drawing/2014/main" id="{607E50EC-4D14-407F-9ECB-DF478CD947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52475" y="76200"/>
          <a:ext cx="381000" cy="0"/>
        </a:xfrm>
        <a:prstGeom prst="rect">
          <a:avLst/>
        </a:prstGeom>
        <a:noFill/>
        <a:ln w="9525">
          <a:noFill/>
          <a:miter lim="800000"/>
          <a:headEnd/>
          <a:tailEnd/>
        </a:ln>
      </xdr:spPr>
    </xdr:pic>
    <xdr:clientData/>
  </xdr:twoCellAnchor>
  <xdr:twoCellAnchor editAs="oneCell">
    <xdr:from>
      <xdr:col>2</xdr:col>
      <xdr:colOff>1495425</xdr:colOff>
      <xdr:row>3</xdr:row>
      <xdr:rowOff>0</xdr:rowOff>
    </xdr:from>
    <xdr:to>
      <xdr:col>2</xdr:col>
      <xdr:colOff>1495425</xdr:colOff>
      <xdr:row>3</xdr:row>
      <xdr:rowOff>0</xdr:rowOff>
    </xdr:to>
    <xdr:pic>
      <xdr:nvPicPr>
        <xdr:cNvPr id="6" name="Picture 4">
          <a:extLst>
            <a:ext uri="{FF2B5EF4-FFF2-40B4-BE49-F238E27FC236}">
              <a16:creationId xmlns:a16="http://schemas.microsoft.com/office/drawing/2014/main" id="{DCAB7262-CA5A-471E-8D37-21774946E0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66900" y="66675"/>
          <a:ext cx="0" cy="0"/>
        </a:xfrm>
        <a:prstGeom prst="rect">
          <a:avLst/>
        </a:prstGeom>
        <a:noFill/>
        <a:ln w="9525">
          <a:noFill/>
          <a:miter lim="800000"/>
          <a:headEnd/>
          <a:tailEnd/>
        </a:ln>
      </xdr:spPr>
    </xdr:pic>
    <xdr:clientData/>
  </xdr:twoCellAnchor>
  <xdr:twoCellAnchor editAs="oneCell">
    <xdr:from>
      <xdr:col>2</xdr:col>
      <xdr:colOff>914400</xdr:colOff>
      <xdr:row>3</xdr:row>
      <xdr:rowOff>0</xdr:rowOff>
    </xdr:from>
    <xdr:to>
      <xdr:col>2</xdr:col>
      <xdr:colOff>914400</xdr:colOff>
      <xdr:row>4</xdr:row>
      <xdr:rowOff>280798</xdr:rowOff>
    </xdr:to>
    <xdr:pic>
      <xdr:nvPicPr>
        <xdr:cNvPr id="7" name="Picture 4">
          <a:extLst>
            <a:ext uri="{FF2B5EF4-FFF2-40B4-BE49-F238E27FC236}">
              <a16:creationId xmlns:a16="http://schemas.microsoft.com/office/drawing/2014/main" id="{5AF92637-ED7A-4EE4-9F9C-C7524B23F68F}"/>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85875" y="438150"/>
          <a:ext cx="0" cy="322073"/>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8300D-29AB-4A00-9484-21CD5D186195}">
  <dimension ref="B1:L47"/>
  <sheetViews>
    <sheetView showGridLines="0" tabSelected="1" topLeftCell="B1" zoomScale="75" zoomScaleNormal="75" workbookViewId="0">
      <selection activeCell="C7" sqref="C7"/>
    </sheetView>
  </sheetViews>
  <sheetFormatPr baseColWidth="10" defaultColWidth="11.42578125" defaultRowHeight="15" x14ac:dyDescent="0.2"/>
  <cols>
    <col min="1" max="1" width="11.42578125" style="1"/>
    <col min="2" max="2" width="6.7109375" style="1" customWidth="1"/>
    <col min="3" max="3" width="47.140625" style="1" customWidth="1"/>
    <col min="4" max="4" width="14" style="1" customWidth="1"/>
    <col min="5" max="5" width="13.28515625" style="1" bestFit="1" customWidth="1"/>
    <col min="6" max="6" width="21.5703125" style="1" customWidth="1"/>
    <col min="7" max="10" width="21.5703125" style="2" customWidth="1"/>
    <col min="11" max="11" width="21.5703125" style="1" customWidth="1"/>
    <col min="12" max="12" width="20.140625" style="1" customWidth="1"/>
    <col min="13" max="16384" width="11.42578125" style="1"/>
  </cols>
  <sheetData>
    <row r="1" spans="2:12" x14ac:dyDescent="0.2">
      <c r="B1" s="36" t="s">
        <v>12</v>
      </c>
      <c r="C1" s="37"/>
      <c r="D1" s="37"/>
      <c r="E1" s="37"/>
      <c r="F1" s="37"/>
      <c r="G1" s="37"/>
      <c r="H1" s="37"/>
      <c r="I1" s="37"/>
      <c r="J1" s="37"/>
      <c r="K1" s="37"/>
      <c r="L1" s="37"/>
    </row>
    <row r="2" spans="2:12" x14ac:dyDescent="0.2">
      <c r="B2" s="36" t="s">
        <v>11</v>
      </c>
      <c r="C2" s="37"/>
      <c r="D2" s="37"/>
      <c r="E2" s="37"/>
      <c r="F2" s="37"/>
      <c r="G2" s="37"/>
      <c r="H2" s="37"/>
      <c r="I2" s="37"/>
      <c r="J2" s="37"/>
      <c r="K2" s="37"/>
      <c r="L2" s="37"/>
    </row>
    <row r="3" spans="2:12" ht="126" customHeight="1" thickBot="1" x14ac:dyDescent="0.25">
      <c r="B3" s="38" t="s">
        <v>28</v>
      </c>
      <c r="C3" s="39"/>
      <c r="D3" s="39"/>
      <c r="E3" s="39"/>
      <c r="F3" s="39"/>
      <c r="G3" s="39"/>
      <c r="H3" s="39"/>
      <c r="I3" s="39"/>
      <c r="J3" s="39"/>
      <c r="K3" s="39"/>
      <c r="L3" s="39"/>
    </row>
    <row r="4" spans="2:12" ht="15.75" x14ac:dyDescent="0.2">
      <c r="B4" s="26" t="s">
        <v>0</v>
      </c>
      <c r="C4" s="26" t="s">
        <v>39</v>
      </c>
      <c r="D4" s="26" t="s">
        <v>5</v>
      </c>
      <c r="E4" s="27" t="s">
        <v>1</v>
      </c>
      <c r="F4" s="21" t="s">
        <v>2</v>
      </c>
      <c r="G4" s="22"/>
      <c r="H4" s="22"/>
      <c r="I4" s="22"/>
      <c r="J4" s="22"/>
      <c r="K4" s="23"/>
      <c r="L4" s="24" t="s">
        <v>4</v>
      </c>
    </row>
    <row r="5" spans="2:12" ht="38.25" customHeight="1" x14ac:dyDescent="0.2">
      <c r="B5" s="26"/>
      <c r="C5" s="26"/>
      <c r="D5" s="26"/>
      <c r="E5" s="27"/>
      <c r="F5" s="5" t="s">
        <v>6</v>
      </c>
      <c r="G5" s="4" t="s">
        <v>3</v>
      </c>
      <c r="H5" s="4" t="s">
        <v>29</v>
      </c>
      <c r="I5" s="4" t="s">
        <v>31</v>
      </c>
      <c r="J5" s="4" t="s">
        <v>32</v>
      </c>
      <c r="K5" s="6" t="s">
        <v>7</v>
      </c>
      <c r="L5" s="25"/>
    </row>
    <row r="6" spans="2:12" ht="15.75" x14ac:dyDescent="0.2">
      <c r="B6" s="7">
        <v>1</v>
      </c>
      <c r="C6" s="8" t="s">
        <v>40</v>
      </c>
      <c r="D6" s="9" t="s">
        <v>27</v>
      </c>
      <c r="E6" s="9">
        <v>35</v>
      </c>
      <c r="F6" s="10">
        <v>0</v>
      </c>
      <c r="G6" s="11">
        <f t="shared" ref="G6:G7" si="0">+F6*E6</f>
        <v>0</v>
      </c>
      <c r="H6" s="12">
        <f t="shared" ref="H6:H8" si="1">ROUNDUP(G6*12%,0)</f>
        <v>0</v>
      </c>
      <c r="I6" s="12">
        <f>ROUNDUP(G6*4%,0)</f>
        <v>0</v>
      </c>
      <c r="J6" s="12">
        <f>ROUNDUP(G6*4%,0)</f>
        <v>0</v>
      </c>
      <c r="K6" s="13">
        <f t="shared" ref="K6:K9" si="2">+G6+H6+I6+J6</f>
        <v>0</v>
      </c>
      <c r="L6" s="14">
        <v>287600</v>
      </c>
    </row>
    <row r="7" spans="2:12" ht="31.5" x14ac:dyDescent="0.2">
      <c r="B7" s="7">
        <v>2</v>
      </c>
      <c r="C7" s="8" t="s">
        <v>41</v>
      </c>
      <c r="D7" s="9" t="s">
        <v>27</v>
      </c>
      <c r="E7" s="9">
        <v>1</v>
      </c>
      <c r="F7" s="10">
        <v>0</v>
      </c>
      <c r="G7" s="11">
        <f t="shared" si="0"/>
        <v>0</v>
      </c>
      <c r="H7" s="12">
        <f t="shared" si="1"/>
        <v>0</v>
      </c>
      <c r="I7" s="12">
        <f t="shared" ref="I7:I8" si="3">ROUNDUP(G7*4%,0)</f>
        <v>0</v>
      </c>
      <c r="J7" s="12">
        <f t="shared" ref="J7:J8" si="4">ROUNDUP(G7*4%,0)</f>
        <v>0</v>
      </c>
      <c r="K7" s="13">
        <f t="shared" si="2"/>
        <v>0</v>
      </c>
      <c r="L7" s="14">
        <v>18319350</v>
      </c>
    </row>
    <row r="8" spans="2:12" ht="15.75" x14ac:dyDescent="0.2">
      <c r="B8" s="7">
        <v>3</v>
      </c>
      <c r="C8" s="8" t="s">
        <v>42</v>
      </c>
      <c r="D8" s="9" t="s">
        <v>27</v>
      </c>
      <c r="E8" s="15">
        <v>69.367831030000005</v>
      </c>
      <c r="F8" s="10">
        <v>0</v>
      </c>
      <c r="G8" s="11">
        <f>ROUNDUP((E8*F8),0)</f>
        <v>0</v>
      </c>
      <c r="H8" s="12">
        <f t="shared" si="1"/>
        <v>0</v>
      </c>
      <c r="I8" s="12">
        <f t="shared" si="3"/>
        <v>0</v>
      </c>
      <c r="J8" s="12">
        <f t="shared" si="4"/>
        <v>0</v>
      </c>
      <c r="K8" s="13">
        <f t="shared" si="2"/>
        <v>0</v>
      </c>
      <c r="L8" s="14">
        <v>273633</v>
      </c>
    </row>
    <row r="9" spans="2:12" ht="15.75" x14ac:dyDescent="0.2">
      <c r="B9" s="28" t="s">
        <v>3</v>
      </c>
      <c r="C9" s="29"/>
      <c r="D9" s="29"/>
      <c r="E9" s="29"/>
      <c r="F9" s="30"/>
      <c r="G9" s="16">
        <f>ROUNDDOWN(SUM(G6:G8),0)</f>
        <v>0</v>
      </c>
      <c r="H9" s="17">
        <f>ROUND(G9*12%,0)</f>
        <v>0</v>
      </c>
      <c r="I9" s="12">
        <f>ROUND(G9*4%,0)</f>
        <v>0</v>
      </c>
      <c r="J9" s="12">
        <f>ROUND(G9*4%,0)</f>
        <v>0</v>
      </c>
      <c r="K9" s="13">
        <f t="shared" si="2"/>
        <v>0</v>
      </c>
      <c r="L9" s="18"/>
    </row>
    <row r="10" spans="2:12" ht="15.75" x14ac:dyDescent="0.2">
      <c r="B10" s="28" t="s">
        <v>30</v>
      </c>
      <c r="C10" s="29"/>
      <c r="D10" s="29"/>
      <c r="E10" s="29"/>
      <c r="F10" s="30"/>
      <c r="G10" s="16">
        <f>ROUND(G9*12%,0)</f>
        <v>0</v>
      </c>
      <c r="H10" s="17"/>
      <c r="I10" s="12"/>
      <c r="J10" s="12"/>
      <c r="K10" s="13"/>
      <c r="L10" s="18"/>
    </row>
    <row r="11" spans="2:12" ht="15.75" x14ac:dyDescent="0.2">
      <c r="B11" s="28" t="s">
        <v>31</v>
      </c>
      <c r="C11" s="29"/>
      <c r="D11" s="29"/>
      <c r="E11" s="29"/>
      <c r="F11" s="30"/>
      <c r="G11" s="16">
        <f>ROUND(G9*4%,0)</f>
        <v>0</v>
      </c>
      <c r="H11" s="17"/>
      <c r="I11" s="17"/>
      <c r="J11" s="17"/>
      <c r="K11" s="19"/>
      <c r="L11" s="18"/>
    </row>
    <row r="12" spans="2:12" ht="15.75" x14ac:dyDescent="0.2">
      <c r="B12" s="28" t="s">
        <v>32</v>
      </c>
      <c r="C12" s="29"/>
      <c r="D12" s="29"/>
      <c r="E12" s="29"/>
      <c r="F12" s="30"/>
      <c r="G12" s="16">
        <f>ROUND(G9*4%,0)</f>
        <v>0</v>
      </c>
      <c r="H12" s="17"/>
      <c r="I12" s="17"/>
      <c r="J12" s="17"/>
      <c r="K12" s="19"/>
      <c r="L12" s="18"/>
    </row>
    <row r="13" spans="2:12" ht="15.75" x14ac:dyDescent="0.2">
      <c r="B13" s="28" t="s">
        <v>8</v>
      </c>
      <c r="C13" s="29"/>
      <c r="D13" s="29"/>
      <c r="E13" s="29"/>
      <c r="F13" s="30"/>
      <c r="G13" s="16">
        <f>SUM(G9:G12)</f>
        <v>0</v>
      </c>
      <c r="H13" s="17"/>
      <c r="I13" s="17"/>
      <c r="J13" s="17"/>
      <c r="K13" s="19"/>
      <c r="L13" s="18"/>
    </row>
    <row r="14" spans="2:12" x14ac:dyDescent="0.2">
      <c r="B14" s="40"/>
      <c r="C14" s="40"/>
      <c r="D14" s="40"/>
      <c r="E14" s="40"/>
      <c r="F14" s="40"/>
      <c r="G14" s="40"/>
      <c r="H14" s="40"/>
      <c r="I14" s="40"/>
      <c r="J14" s="40"/>
      <c r="K14" s="40"/>
      <c r="L14" s="40"/>
    </row>
    <row r="15" spans="2:12" ht="25.5" customHeight="1" x14ac:dyDescent="0.2">
      <c r="B15" s="3">
        <v>1</v>
      </c>
      <c r="C15" s="43" t="s">
        <v>33</v>
      </c>
      <c r="D15" s="44"/>
      <c r="E15" s="44"/>
      <c r="F15" s="44"/>
      <c r="G15" s="44"/>
      <c r="H15" s="44"/>
      <c r="I15" s="44"/>
      <c r="J15" s="44"/>
      <c r="K15" s="44"/>
      <c r="L15" s="45"/>
    </row>
    <row r="16" spans="2:12" ht="64.5" customHeight="1" x14ac:dyDescent="0.2">
      <c r="B16" s="3">
        <v>2</v>
      </c>
      <c r="C16" s="46" t="s">
        <v>37</v>
      </c>
      <c r="D16" s="46"/>
      <c r="E16" s="46"/>
      <c r="F16" s="46"/>
      <c r="G16" s="46"/>
      <c r="H16" s="46"/>
      <c r="I16" s="46"/>
      <c r="J16" s="46"/>
      <c r="K16" s="46"/>
      <c r="L16" s="46"/>
    </row>
    <row r="17" spans="2:12" ht="37.5" customHeight="1" x14ac:dyDescent="0.2">
      <c r="B17" s="3">
        <v>3</v>
      </c>
      <c r="C17" s="47" t="s">
        <v>38</v>
      </c>
      <c r="D17" s="47"/>
      <c r="E17" s="47"/>
      <c r="F17" s="47"/>
      <c r="G17" s="47"/>
      <c r="H17" s="47"/>
      <c r="I17" s="47"/>
      <c r="J17" s="47"/>
      <c r="K17" s="47"/>
      <c r="L17" s="47"/>
    </row>
    <row r="18" spans="2:12" ht="71.25" customHeight="1" x14ac:dyDescent="0.2">
      <c r="B18" s="3">
        <v>4</v>
      </c>
      <c r="C18" s="47" t="s">
        <v>13</v>
      </c>
      <c r="D18" s="47"/>
      <c r="E18" s="47"/>
      <c r="F18" s="47"/>
      <c r="G18" s="47"/>
      <c r="H18" s="47"/>
      <c r="I18" s="47"/>
      <c r="J18" s="47"/>
      <c r="K18" s="47"/>
      <c r="L18" s="47"/>
    </row>
    <row r="19" spans="2:12" ht="41.25" customHeight="1" x14ac:dyDescent="0.2">
      <c r="B19" s="3">
        <v>5</v>
      </c>
      <c r="C19" s="47" t="s">
        <v>9</v>
      </c>
      <c r="D19" s="47"/>
      <c r="E19" s="47"/>
      <c r="F19" s="47"/>
      <c r="G19" s="47"/>
      <c r="H19" s="47"/>
      <c r="I19" s="47"/>
      <c r="J19" s="47"/>
      <c r="K19" s="47"/>
      <c r="L19" s="47"/>
    </row>
    <row r="20" spans="2:12" ht="56.25" customHeight="1" x14ac:dyDescent="0.2">
      <c r="B20" s="3">
        <v>6</v>
      </c>
      <c r="C20" s="47" t="s">
        <v>10</v>
      </c>
      <c r="D20" s="47"/>
      <c r="E20" s="47"/>
      <c r="F20" s="47"/>
      <c r="G20" s="47"/>
      <c r="H20" s="47"/>
      <c r="I20" s="47"/>
      <c r="J20" s="47"/>
      <c r="K20" s="47"/>
      <c r="L20" s="47"/>
    </row>
    <row r="21" spans="2:12" ht="41.25" customHeight="1" x14ac:dyDescent="0.2">
      <c r="B21" s="3">
        <v>7</v>
      </c>
      <c r="C21" s="31" t="s">
        <v>14</v>
      </c>
      <c r="D21" s="32"/>
      <c r="E21" s="32"/>
      <c r="F21" s="32"/>
      <c r="G21" s="32"/>
      <c r="H21" s="32"/>
      <c r="I21" s="32"/>
      <c r="J21" s="32"/>
      <c r="K21" s="32"/>
      <c r="L21" s="33"/>
    </row>
    <row r="22" spans="2:12" ht="41.25" customHeight="1" x14ac:dyDescent="0.2">
      <c r="B22" s="3">
        <v>8</v>
      </c>
      <c r="C22" s="31" t="s">
        <v>35</v>
      </c>
      <c r="D22" s="32"/>
      <c r="E22" s="32"/>
      <c r="F22" s="32"/>
      <c r="G22" s="32"/>
      <c r="H22" s="32"/>
      <c r="I22" s="32"/>
      <c r="J22" s="32"/>
      <c r="K22" s="32"/>
      <c r="L22" s="33"/>
    </row>
    <row r="23" spans="2:12" ht="41.25" customHeight="1" x14ac:dyDescent="0.2">
      <c r="B23" s="3">
        <v>9</v>
      </c>
      <c r="C23" s="31" t="s">
        <v>36</v>
      </c>
      <c r="D23" s="32"/>
      <c r="E23" s="32"/>
      <c r="F23" s="32"/>
      <c r="G23" s="32"/>
      <c r="H23" s="32"/>
      <c r="I23" s="32"/>
      <c r="J23" s="32"/>
      <c r="K23" s="32"/>
      <c r="L23" s="33"/>
    </row>
    <row r="24" spans="2:12" ht="41.25" customHeight="1" x14ac:dyDescent="0.2">
      <c r="B24" s="3">
        <v>10</v>
      </c>
      <c r="C24" s="31" t="s">
        <v>34</v>
      </c>
      <c r="D24" s="32"/>
      <c r="E24" s="32"/>
      <c r="F24" s="32"/>
      <c r="G24" s="32"/>
      <c r="H24" s="32"/>
      <c r="I24" s="32"/>
      <c r="J24" s="32"/>
      <c r="K24" s="32"/>
      <c r="L24" s="33"/>
    </row>
    <row r="25" spans="2:12" ht="15.75" customHeight="1" x14ac:dyDescent="0.2">
      <c r="B25" s="42">
        <v>11</v>
      </c>
      <c r="C25" s="20" t="s">
        <v>15</v>
      </c>
      <c r="D25" s="20"/>
      <c r="E25" s="20"/>
      <c r="F25" s="20"/>
      <c r="G25" s="20"/>
      <c r="H25" s="20"/>
      <c r="I25" s="20"/>
      <c r="J25" s="20"/>
      <c r="K25" s="20"/>
      <c r="L25" s="20"/>
    </row>
    <row r="26" spans="2:12" ht="15.75" customHeight="1" x14ac:dyDescent="0.2">
      <c r="B26" s="42"/>
      <c r="C26" s="20"/>
      <c r="D26" s="20"/>
      <c r="E26" s="20"/>
      <c r="F26" s="20"/>
      <c r="G26" s="20"/>
      <c r="H26" s="20"/>
      <c r="I26" s="20"/>
      <c r="J26" s="20"/>
      <c r="K26" s="20"/>
      <c r="L26" s="20"/>
    </row>
    <row r="27" spans="2:12" ht="15.75" customHeight="1" x14ac:dyDescent="0.2">
      <c r="B27" s="42"/>
      <c r="C27" s="20"/>
      <c r="D27" s="20"/>
      <c r="E27" s="20"/>
      <c r="F27" s="20"/>
      <c r="G27" s="20"/>
      <c r="H27" s="20"/>
      <c r="I27" s="20"/>
      <c r="J27" s="20"/>
      <c r="K27" s="20"/>
      <c r="L27" s="20"/>
    </row>
    <row r="28" spans="2:12" ht="15.75" customHeight="1" x14ac:dyDescent="0.2">
      <c r="B28" s="42"/>
      <c r="C28" s="20"/>
      <c r="D28" s="20"/>
      <c r="E28" s="20"/>
      <c r="F28" s="20"/>
      <c r="G28" s="20"/>
      <c r="H28" s="20"/>
      <c r="I28" s="20"/>
      <c r="J28" s="20"/>
      <c r="K28" s="20"/>
      <c r="L28" s="20"/>
    </row>
    <row r="29" spans="2:12" ht="12.75" customHeight="1" x14ac:dyDescent="0.2">
      <c r="B29" s="42"/>
      <c r="C29" s="20"/>
      <c r="D29" s="20"/>
      <c r="E29" s="20"/>
      <c r="F29" s="20"/>
      <c r="G29" s="20"/>
      <c r="H29" s="20"/>
      <c r="I29" s="20"/>
      <c r="J29" s="20"/>
      <c r="K29" s="20"/>
      <c r="L29" s="20"/>
    </row>
    <row r="30" spans="2:12" ht="16.5" x14ac:dyDescent="0.2">
      <c r="B30" s="41" t="s">
        <v>16</v>
      </c>
      <c r="C30" s="41"/>
      <c r="D30" s="41"/>
      <c r="E30" s="41"/>
      <c r="F30" s="41"/>
      <c r="G30" s="41"/>
      <c r="H30" s="41"/>
      <c r="I30" s="41"/>
      <c r="J30" s="41"/>
      <c r="K30" s="41"/>
      <c r="L30" s="41"/>
    </row>
    <row r="31" spans="2:12" ht="16.5" x14ac:dyDescent="0.2">
      <c r="B31" s="34" t="s">
        <v>17</v>
      </c>
      <c r="C31" s="34"/>
      <c r="D31" s="35"/>
      <c r="E31" s="35"/>
      <c r="F31" s="35"/>
      <c r="G31" s="35"/>
      <c r="H31" s="35"/>
      <c r="I31" s="35"/>
      <c r="J31" s="35"/>
      <c r="K31" s="35"/>
      <c r="L31" s="35"/>
    </row>
    <row r="32" spans="2:12" ht="16.5" x14ac:dyDescent="0.2">
      <c r="B32" s="34" t="s">
        <v>18</v>
      </c>
      <c r="C32" s="34"/>
      <c r="D32" s="35"/>
      <c r="E32" s="35"/>
      <c r="F32" s="35"/>
      <c r="G32" s="35"/>
      <c r="H32" s="35"/>
      <c r="I32" s="35"/>
      <c r="J32" s="35"/>
      <c r="K32" s="35"/>
      <c r="L32" s="35"/>
    </row>
    <row r="33" spans="2:12" ht="16.5" x14ac:dyDescent="0.2">
      <c r="B33" s="34" t="s">
        <v>19</v>
      </c>
      <c r="C33" s="34"/>
      <c r="D33" s="35"/>
      <c r="E33" s="35"/>
      <c r="F33" s="35"/>
      <c r="G33" s="35"/>
      <c r="H33" s="35"/>
      <c r="I33" s="35"/>
      <c r="J33" s="35"/>
      <c r="K33" s="35"/>
      <c r="L33" s="35"/>
    </row>
    <row r="34" spans="2:12" ht="16.5" x14ac:dyDescent="0.2">
      <c r="B34" s="34" t="s">
        <v>20</v>
      </c>
      <c r="C34" s="34"/>
      <c r="D34" s="35"/>
      <c r="E34" s="35"/>
      <c r="F34" s="35"/>
      <c r="G34" s="35"/>
      <c r="H34" s="35"/>
      <c r="I34" s="35"/>
      <c r="J34" s="35"/>
      <c r="K34" s="35"/>
      <c r="L34" s="35"/>
    </row>
    <row r="35" spans="2:12" ht="16.5" x14ac:dyDescent="0.2">
      <c r="B35" s="34" t="s">
        <v>21</v>
      </c>
      <c r="C35" s="34"/>
      <c r="D35" s="35"/>
      <c r="E35" s="35"/>
      <c r="F35" s="35"/>
      <c r="G35" s="35"/>
      <c r="H35" s="35"/>
      <c r="I35" s="35"/>
      <c r="J35" s="35"/>
      <c r="K35" s="35"/>
      <c r="L35" s="35"/>
    </row>
    <row r="36" spans="2:12" ht="16.5" x14ac:dyDescent="0.2">
      <c r="B36" s="34" t="s">
        <v>22</v>
      </c>
      <c r="C36" s="34"/>
      <c r="D36" s="35"/>
      <c r="E36" s="35"/>
      <c r="F36" s="35"/>
      <c r="G36" s="35"/>
      <c r="H36" s="35"/>
      <c r="I36" s="35"/>
      <c r="J36" s="35"/>
      <c r="K36" s="35"/>
      <c r="L36" s="35"/>
    </row>
    <row r="37" spans="2:12" ht="16.5" x14ac:dyDescent="0.2">
      <c r="B37" s="34" t="s">
        <v>23</v>
      </c>
      <c r="C37" s="34"/>
      <c r="D37" s="35"/>
      <c r="E37" s="35"/>
      <c r="F37" s="35"/>
      <c r="G37" s="35"/>
      <c r="H37" s="35"/>
      <c r="I37" s="35"/>
      <c r="J37" s="35"/>
      <c r="K37" s="35"/>
      <c r="L37" s="35"/>
    </row>
    <row r="38" spans="2:12" ht="16.5" x14ac:dyDescent="0.2">
      <c r="B38" s="34" t="s">
        <v>24</v>
      </c>
      <c r="C38" s="34"/>
      <c r="D38" s="35"/>
      <c r="E38" s="35"/>
      <c r="F38" s="35"/>
      <c r="G38" s="35"/>
      <c r="H38" s="35"/>
      <c r="I38" s="35"/>
      <c r="J38" s="35"/>
      <c r="K38" s="35"/>
      <c r="L38" s="35"/>
    </row>
    <row r="39" spans="2:12" ht="16.5" x14ac:dyDescent="0.2">
      <c r="B39" s="34" t="s">
        <v>25</v>
      </c>
      <c r="C39" s="34"/>
      <c r="D39" s="35"/>
      <c r="E39" s="35"/>
      <c r="F39" s="35"/>
      <c r="G39" s="35"/>
      <c r="H39" s="35"/>
      <c r="I39" s="35"/>
      <c r="J39" s="35"/>
      <c r="K39" s="35"/>
      <c r="L39" s="35"/>
    </row>
    <row r="40" spans="2:12" ht="16.5" x14ac:dyDescent="0.2">
      <c r="B40" s="34" t="s">
        <v>25</v>
      </c>
      <c r="C40" s="34"/>
      <c r="D40" s="35"/>
      <c r="E40" s="35"/>
      <c r="F40" s="35"/>
      <c r="G40" s="35"/>
      <c r="H40" s="35"/>
      <c r="I40" s="35"/>
      <c r="J40" s="35"/>
      <c r="K40" s="35"/>
      <c r="L40" s="35"/>
    </row>
    <row r="41" spans="2:12" ht="15" customHeight="1" x14ac:dyDescent="0.2">
      <c r="B41" s="48" t="s">
        <v>26</v>
      </c>
      <c r="C41" s="49"/>
      <c r="D41" s="49"/>
      <c r="E41" s="49"/>
      <c r="F41" s="49"/>
      <c r="G41" s="49"/>
      <c r="H41" s="49"/>
      <c r="I41" s="49"/>
      <c r="J41" s="49"/>
      <c r="K41" s="49"/>
      <c r="L41" s="50"/>
    </row>
    <row r="42" spans="2:12" ht="15" customHeight="1" x14ac:dyDescent="0.2">
      <c r="B42" s="51"/>
      <c r="C42" s="52"/>
      <c r="D42" s="52"/>
      <c r="E42" s="52"/>
      <c r="F42" s="52"/>
      <c r="G42" s="52"/>
      <c r="H42" s="52"/>
      <c r="I42" s="52"/>
      <c r="J42" s="52"/>
      <c r="K42" s="52"/>
      <c r="L42" s="53"/>
    </row>
    <row r="43" spans="2:12" ht="15" customHeight="1" x14ac:dyDescent="0.2">
      <c r="B43" s="51"/>
      <c r="C43" s="52"/>
      <c r="D43" s="52"/>
      <c r="E43" s="52"/>
      <c r="F43" s="52"/>
      <c r="G43" s="52"/>
      <c r="H43" s="52"/>
      <c r="I43" s="52"/>
      <c r="J43" s="52"/>
      <c r="K43" s="52"/>
      <c r="L43" s="53"/>
    </row>
    <row r="44" spans="2:12" ht="15" customHeight="1" x14ac:dyDescent="0.2">
      <c r="B44" s="51"/>
      <c r="C44" s="52"/>
      <c r="D44" s="52"/>
      <c r="E44" s="52"/>
      <c r="F44" s="52"/>
      <c r="G44" s="52"/>
      <c r="H44" s="52"/>
      <c r="I44" s="52"/>
      <c r="J44" s="52"/>
      <c r="K44" s="52"/>
      <c r="L44" s="53"/>
    </row>
    <row r="45" spans="2:12" ht="15" customHeight="1" x14ac:dyDescent="0.2">
      <c r="B45" s="51"/>
      <c r="C45" s="52"/>
      <c r="D45" s="52"/>
      <c r="E45" s="52"/>
      <c r="F45" s="52"/>
      <c r="G45" s="52"/>
      <c r="H45" s="52"/>
      <c r="I45" s="52"/>
      <c r="J45" s="52"/>
      <c r="K45" s="52"/>
      <c r="L45" s="53"/>
    </row>
    <row r="46" spans="2:12" ht="15" customHeight="1" x14ac:dyDescent="0.2">
      <c r="B46" s="51"/>
      <c r="C46" s="52"/>
      <c r="D46" s="52"/>
      <c r="E46" s="52"/>
      <c r="F46" s="52"/>
      <c r="G46" s="52"/>
      <c r="H46" s="52"/>
      <c r="I46" s="52"/>
      <c r="J46" s="52"/>
      <c r="K46" s="52"/>
      <c r="L46" s="53"/>
    </row>
    <row r="47" spans="2:12" ht="15" customHeight="1" x14ac:dyDescent="0.2">
      <c r="B47" s="54"/>
      <c r="C47" s="55"/>
      <c r="D47" s="55"/>
      <c r="E47" s="55"/>
      <c r="F47" s="55"/>
      <c r="G47" s="55"/>
      <c r="H47" s="55"/>
      <c r="I47" s="55"/>
      <c r="J47" s="55"/>
      <c r="K47" s="55"/>
      <c r="L47" s="56"/>
    </row>
  </sheetData>
  <protectedRanges>
    <protectedRange sqref="F9:F13" name="DATOS_1"/>
  </protectedRanges>
  <mergeCells count="49">
    <mergeCell ref="B41:L47"/>
    <mergeCell ref="B39:C39"/>
    <mergeCell ref="B40:C40"/>
    <mergeCell ref="D39:L39"/>
    <mergeCell ref="D40:L40"/>
    <mergeCell ref="B36:C36"/>
    <mergeCell ref="B37:C37"/>
    <mergeCell ref="B38:C38"/>
    <mergeCell ref="D36:L36"/>
    <mergeCell ref="D37:L37"/>
    <mergeCell ref="D38:L38"/>
    <mergeCell ref="B33:C33"/>
    <mergeCell ref="B34:C34"/>
    <mergeCell ref="B35:C35"/>
    <mergeCell ref="D33:L33"/>
    <mergeCell ref="D34:L34"/>
    <mergeCell ref="D35:L35"/>
    <mergeCell ref="B31:C31"/>
    <mergeCell ref="B32:C32"/>
    <mergeCell ref="D31:L31"/>
    <mergeCell ref="D32:L32"/>
    <mergeCell ref="B1:L1"/>
    <mergeCell ref="B2:L2"/>
    <mergeCell ref="B3:L3"/>
    <mergeCell ref="B14:L14"/>
    <mergeCell ref="B30:L30"/>
    <mergeCell ref="B25:B29"/>
    <mergeCell ref="C15:L15"/>
    <mergeCell ref="C16:L16"/>
    <mergeCell ref="C17:L17"/>
    <mergeCell ref="C18:L18"/>
    <mergeCell ref="C19:L19"/>
    <mergeCell ref="C20:L20"/>
    <mergeCell ref="C25:L29"/>
    <mergeCell ref="F4:K4"/>
    <mergeCell ref="L4:L5"/>
    <mergeCell ref="B4:B5"/>
    <mergeCell ref="C4:C5"/>
    <mergeCell ref="D4:D5"/>
    <mergeCell ref="E4:E5"/>
    <mergeCell ref="B9:F9"/>
    <mergeCell ref="B10:F10"/>
    <mergeCell ref="B11:F11"/>
    <mergeCell ref="B12:F12"/>
    <mergeCell ref="B13:F13"/>
    <mergeCell ref="C21:L21"/>
    <mergeCell ref="C24:L24"/>
    <mergeCell ref="C22:L22"/>
    <mergeCell ref="C23:L23"/>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1FE30302-745C-4545-8920-87291033ABDE}">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http://www.w3.org/XML/1998/namespace"/>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pjgomez</dc:creator>
  <cp:keywords/>
  <dc:description/>
  <cp:lastModifiedBy>andres felipe arroyave montoya</cp:lastModifiedBy>
  <cp:revision/>
  <dcterms:created xsi:type="dcterms:W3CDTF">2006-11-20T19:37:40Z</dcterms:created>
  <dcterms:modified xsi:type="dcterms:W3CDTF">2026-10-02T14:00:57Z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