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C:\Users\Clara\Documents\IUE\2026\SUBASTA\SA - 20260017 SOPORTE SERVIDOR HPE\"/>
    </mc:Choice>
  </mc:AlternateContent>
  <xr:revisionPtr revIDLastSave="0" documentId="13_ncr:1_{655B2BF9-BFA1-4E79-932A-ECB02800F917}" xr6:coauthVersionLast="47" xr6:coauthVersionMax="47" xr10:uidLastSave="{00000000-0000-0000-0000-000000000000}"/>
  <bookViews>
    <workbookView xWindow="-108" yWindow="-108" windowWidth="23256" windowHeight="13896" tabRatio="780" xr2:uid="{00000000-000D-0000-FFFF-FFFF00000000}"/>
  </bookViews>
  <sheets>
    <sheet name="OFERTA" sheetId="16" r:id="rId1"/>
  </sheets>
  <definedNames>
    <definedName name="_xlnm.Print_Titles" localSheetId="0">OFERTA!$1:$13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16" l="1"/>
  <c r="I14" i="16" l="1"/>
  <c r="J14" i="16" l="1"/>
  <c r="H14" i="16"/>
  <c r="J15" i="16" l="1"/>
  <c r="K14" i="16"/>
  <c r="K15" i="16" s="1"/>
  <c r="I15" i="16"/>
</calcChain>
</file>

<file path=xl/sharedStrings.xml><?xml version="1.0" encoding="utf-8"?>
<sst xmlns="http://schemas.openxmlformats.org/spreadsheetml/2006/main" count="44" uniqueCount="43">
  <si>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</si>
  <si>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</si>
  <si>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</si>
  <si>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</si>
  <si>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</si>
  <si>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</si>
  <si>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</si>
  <si>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</si>
  <si>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</si>
  <si>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</si>
  <si>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</si>
  <si>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</si>
  <si>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</si>
  <si>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</si>
  <si>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</si>
  <si>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</si>
  <si>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</si>
  <si>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</si>
  <si>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</si>
  <si>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</si>
  <si>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</si>
  <si>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</si>
  <si>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</si>
  <si>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</si>
  <si>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</si>
  <si>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</si>
  <si>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</si>
  <si>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</si>
  <si>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</si>
  <si>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</si>
  <si>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</si>
  <si>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</si>
  <si>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</si>
  <si>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</si>
  <si>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</si>
  <si>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Campos que deberan ser diligenciados por el oferente (Tener en cuenta porcentaje del IVA según el bien o servicio a cotizar)</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</si>
  <si>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indicado en la plataforma.</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</si>
  <si>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r>
      <t xml:space="preserve">FORMATO ANEXO
PROPUESTA ECONÓMICA
SELECCIÓN ABREVIADA / SUBASTA INVERSA 
</t>
    </r>
    <r>
      <rPr>
        <b/>
        <i/>
        <sz val="12"/>
        <rFont val="Arial Nova"/>
        <family val="2"/>
      </rPr>
      <t>(No se debe desbloquear, modificar o alterar el presente documento)</t>
    </r>
  </si>
  <si>
    <t>PRESUPUESTO OFICIAL
$ 58.893.354
IVA INCLUIDO</t>
  </si>
  <si>
    <t>Renovación de la garantía y soporte técnico por el fabricante para el servidor HPE y conexos de la Institución Universitaria de Envigado</t>
  </si>
  <si>
    <t>Contrato de garantía y soporte HPE Tech Care Essential SVC 
25/10/2026 24/10/2027</t>
  </si>
  <si>
    <t>SERVICIO</t>
  </si>
  <si>
    <t>SA - 20260017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</si>
</sst>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5"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b/>
      <sz val="14"/>
      <name val="Arial Nova"/>
      <family val="2"/>
    </font>
    <font>
      <b/>
      <i/>
      <sz val="12"/>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style="medium">
        <color theme="3" tint="-0.249977111117893"/>
      </left>
      <right/>
      <top style="double">
        <color theme="4"/>
      </top>
      <bottom style="medium">
        <color theme="4" tint="0.39997558519241921"/>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cellStyleXfs>
  <cellXfs count="88">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6" fillId="0" borderId="0" xfId="0" applyFont="1" applyAlignment="1">
      <alignment vertical="center"/>
    </xf>
    <xf numFmtId="0" fontId="12" fillId="8" borderId="8" xfId="5" applyFont="1" applyFill="1" applyBorder="1" applyAlignment="1">
      <alignment horizontal="center" vertical="center" wrapText="1"/>
    </xf>
    <xf numFmtId="0" fontId="12" fillId="8" borderId="10" xfId="5" applyFont="1" applyFill="1" applyBorder="1" applyAlignment="1">
      <alignment horizontal="center" vertical="center" wrapText="1"/>
    </xf>
    <xf numFmtId="0" fontId="12" fillId="8" borderId="1" xfId="5" applyFont="1" applyFill="1" applyAlignment="1">
      <alignment horizontal="center" vertical="center" wrapText="1"/>
    </xf>
    <xf numFmtId="0" fontId="12" fillId="10" borderId="1" xfId="5" applyFont="1" applyFill="1" applyAlignment="1">
      <alignment horizontal="center" vertical="center" wrapText="1"/>
    </xf>
    <xf numFmtId="0" fontId="7" fillId="2" borderId="2" xfId="6" applyFont="1" applyFill="1" applyAlignment="1">
      <alignment horizontal="justify" vertical="center" wrapText="1"/>
    </xf>
    <xf numFmtId="0" fontId="7" fillId="2" borderId="2" xfId="6" applyFont="1" applyFill="1" applyAlignment="1">
      <alignment horizontal="center" vertical="center" wrapText="1"/>
    </xf>
    <xf numFmtId="0" fontId="7" fillId="2" borderId="2" xfId="6" applyNumberFormat="1" applyFont="1" applyFill="1" applyAlignment="1">
      <alignment horizontal="center" vertical="center" wrapText="1"/>
    </xf>
    <xf numFmtId="0" fontId="5" fillId="0" borderId="0" xfId="0" applyFont="1" applyAlignment="1">
      <alignment vertical="center"/>
    </xf>
    <xf numFmtId="0" fontId="3" fillId="8" borderId="25" xfId="5" applyFont="1" applyFill="1" applyBorder="1" applyAlignment="1">
      <alignment vertical="center"/>
    </xf>
    <xf numFmtId="0" fontId="12" fillId="10" borderId="26" xfId="5" applyFont="1" applyFill="1" applyBorder="1" applyAlignment="1">
      <alignment horizontal="center" vertical="center" wrapText="1"/>
    </xf>
    <xf numFmtId="0" fontId="7" fillId="0" borderId="18" xfId="6" applyFont="1" applyBorder="1" applyAlignment="1">
      <alignment horizontal="center" vertical="center"/>
    </xf>
    <xf numFmtId="164" fontId="11" fillId="6" borderId="26" xfId="5" applyNumberFormat="1" applyFont="1" applyFill="1" applyBorder="1" applyAlignment="1">
      <alignment horizontal="center" vertical="center"/>
    </xf>
    <xf numFmtId="0" fontId="6" fillId="0" borderId="27" xfId="0" applyFont="1" applyBorder="1" applyAlignment="1">
      <alignment vertical="center"/>
    </xf>
    <xf numFmtId="165" fontId="16" fillId="3" borderId="11" xfId="6" applyNumberFormat="1" applyFont="1" applyFill="1" applyBorder="1" applyAlignment="1" applyProtection="1">
      <alignment horizontal="center" vertical="center" wrapText="1"/>
    </xf>
    <xf numFmtId="9" fontId="16" fillId="3" borderId="2" xfId="6" applyNumberFormat="1" applyFont="1" applyFill="1" applyAlignment="1" applyProtection="1">
      <alignment horizontal="center" vertical="center" wrapText="1"/>
    </xf>
    <xf numFmtId="165" fontId="16" fillId="0" borderId="2" xfId="6" applyNumberFormat="1" applyFont="1" applyAlignment="1">
      <alignment horizontal="center" vertical="center" wrapText="1"/>
    </xf>
    <xf numFmtId="165" fontId="16" fillId="0" borderId="2" xfId="6" applyNumberFormat="1" applyFont="1" applyAlignment="1" applyProtection="1">
      <alignment horizontal="center" vertical="center" wrapText="1"/>
    </xf>
    <xf numFmtId="165" fontId="16" fillId="5" borderId="23" xfId="6" applyNumberFormat="1" applyFont="1" applyFill="1" applyBorder="1" applyAlignment="1">
      <alignment horizontal="center" vertical="center" wrapText="1"/>
    </xf>
    <xf numFmtId="165" fontId="19" fillId="7" borderId="1" xfId="5" applyNumberFormat="1" applyFont="1" applyFill="1" applyAlignment="1">
      <alignment horizontal="center" vertical="center"/>
    </xf>
    <xf numFmtId="0" fontId="18" fillId="4" borderId="18" xfId="6" applyFont="1" applyFill="1" applyBorder="1" applyAlignment="1">
      <alignment horizontal="justify" vertical="center" wrapText="1"/>
    </xf>
    <xf numFmtId="0" fontId="18" fillId="4" borderId="2" xfId="6" applyFont="1" applyFill="1" applyAlignment="1">
      <alignment horizontal="justify" vertical="center" wrapText="1"/>
    </xf>
    <xf numFmtId="0" fontId="18" fillId="4" borderId="23" xfId="6" applyFont="1" applyFill="1" applyBorder="1" applyAlignment="1">
      <alignment horizontal="justify" vertical="center" wrapText="1"/>
    </xf>
    <xf numFmtId="0" fontId="4" fillId="0" borderId="27" xfId="0" applyFont="1" applyBorder="1" applyAlignment="1">
      <alignment horizontal="center" vertical="center"/>
    </xf>
    <xf numFmtId="0" fontId="4" fillId="0" borderId="0" xfId="0" applyFont="1" applyAlignment="1">
      <alignment horizontal="center" vertical="center"/>
    </xf>
    <xf numFmtId="0" fontId="4" fillId="0" borderId="28" xfId="0" applyFont="1" applyBorder="1" applyAlignment="1">
      <alignment horizontal="center" vertical="center"/>
    </xf>
    <xf numFmtId="0" fontId="12" fillId="8" borderId="1" xfId="5" applyFont="1" applyFill="1" applyAlignment="1">
      <alignment horizontal="center" vertical="center"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18" fillId="0" borderId="2" xfId="6" applyFont="1" applyAlignment="1">
      <alignment horizontal="left" vertical="center"/>
    </xf>
    <xf numFmtId="0" fontId="18" fillId="0" borderId="23" xfId="6" applyFont="1" applyBorder="1" applyAlignment="1">
      <alignment horizontal="left"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18" fillId="0" borderId="18" xfId="6" applyFont="1" applyBorder="1" applyAlignment="1">
      <alignment horizontal="left" vertical="center"/>
    </xf>
    <xf numFmtId="0" fontId="15" fillId="0" borderId="27" xfId="0" applyFont="1" applyBorder="1" applyAlignment="1">
      <alignment horizontal="left" vertical="center"/>
    </xf>
    <xf numFmtId="0" fontId="15" fillId="0" borderId="0" xfId="0" applyFont="1" applyAlignment="1">
      <alignment horizontal="left" vertical="center"/>
    </xf>
    <xf numFmtId="0" fontId="15" fillId="0" borderId="28" xfId="0" applyFont="1" applyBorder="1" applyAlignment="1">
      <alignment horizontal="left" vertical="center"/>
    </xf>
    <xf numFmtId="0" fontId="6" fillId="0" borderId="27" xfId="0" applyFont="1" applyBorder="1" applyAlignment="1">
      <alignment horizontal="left"/>
    </xf>
    <xf numFmtId="0" fontId="6" fillId="0" borderId="0" xfId="0" applyFont="1" applyAlignment="1">
      <alignment horizontal="left"/>
    </xf>
    <xf numFmtId="0" fontId="6" fillId="0" borderId="28" xfId="0" applyFont="1" applyBorder="1" applyAlignment="1">
      <alignment horizontal="left"/>
    </xf>
    <xf numFmtId="0" fontId="18" fillId="4" borderId="18" xfId="6" applyFont="1" applyFill="1" applyBorder="1" applyAlignment="1">
      <alignment horizontal="left" vertical="center" wrapText="1"/>
    </xf>
    <xf numFmtId="0" fontId="18" fillId="4" borderId="2" xfId="6" applyFont="1" applyFill="1" applyAlignment="1">
      <alignment horizontal="left" vertical="center" wrapText="1"/>
    </xf>
    <xf numFmtId="0" fontId="18" fillId="4" borderId="23" xfId="6" applyFont="1" applyFill="1" applyBorder="1" applyAlignment="1">
      <alignment horizontal="left" vertical="center" wrapText="1"/>
    </xf>
    <xf numFmtId="0" fontId="18" fillId="5" borderId="18" xfId="6" applyFont="1" applyFill="1" applyBorder="1" applyAlignment="1">
      <alignment horizontal="left" vertical="center" wrapText="1"/>
    </xf>
    <xf numFmtId="0" fontId="18" fillId="5" borderId="2" xfId="6" applyFont="1" applyFill="1" applyAlignment="1">
      <alignment horizontal="left" vertical="center" wrapText="1"/>
    </xf>
    <xf numFmtId="0" fontId="18" fillId="5" borderId="23" xfId="6" applyFont="1" applyFill="1" applyBorder="1" applyAlignment="1">
      <alignment horizontal="left" vertical="center" wrapText="1"/>
    </xf>
    <xf numFmtId="0" fontId="12" fillId="8" borderId="24" xfId="5" applyFont="1" applyFill="1" applyBorder="1" applyAlignment="1">
      <alignment horizontal="center" vertical="center" wrapText="1"/>
    </xf>
    <xf numFmtId="0" fontId="18" fillId="3" borderId="18" xfId="6" applyFont="1" applyFill="1" applyBorder="1" applyAlignment="1">
      <alignment horizontal="left" vertical="center"/>
    </xf>
    <xf numFmtId="0" fontId="18" fillId="3" borderId="2" xfId="6" applyFont="1" applyFill="1" applyAlignment="1">
      <alignment horizontal="left" vertical="center"/>
    </xf>
    <xf numFmtId="0" fontId="18" fillId="3" borderId="23" xfId="6" applyFont="1" applyFill="1" applyBorder="1" applyAlignment="1">
      <alignment horizontal="left" vertical="center"/>
    </xf>
    <xf numFmtId="0" fontId="20" fillId="9" borderId="18" xfId="6" applyFont="1" applyFill="1" applyBorder="1" applyAlignment="1">
      <alignment horizontal="left" vertical="center" wrapText="1"/>
    </xf>
    <xf numFmtId="0" fontId="20" fillId="9" borderId="2" xfId="6" applyFont="1" applyFill="1" applyAlignment="1">
      <alignment horizontal="left" vertical="center" wrapText="1"/>
    </xf>
    <xf numFmtId="0" fontId="20" fillId="9" borderId="23" xfId="6" applyFont="1" applyFill="1" applyBorder="1" applyAlignment="1">
      <alignment horizontal="left" vertical="center" wrapText="1"/>
    </xf>
    <xf numFmtId="0" fontId="3" fillId="8" borderId="6" xfId="5" applyFont="1" applyFill="1" applyBorder="1" applyAlignment="1">
      <alignment horizontal="center" vertical="center"/>
    </xf>
    <xf numFmtId="0" fontId="3" fillId="8" borderId="7" xfId="5" applyFont="1" applyFill="1" applyBorder="1" applyAlignment="1">
      <alignment horizontal="center" vertical="center"/>
    </xf>
    <xf numFmtId="0" fontId="3" fillId="8" borderId="9" xfId="5" applyFont="1" applyFill="1" applyBorder="1" applyAlignment="1">
      <alignment horizontal="center" vertical="center"/>
    </xf>
    <xf numFmtId="0" fontId="7" fillId="11" borderId="22" xfId="6" applyFont="1" applyFill="1" applyBorder="1" applyAlignment="1">
      <alignment horizontal="left" vertical="center"/>
    </xf>
    <xf numFmtId="0" fontId="7" fillId="11" borderId="5" xfId="6" applyFont="1" applyFill="1" applyBorder="1" applyAlignment="1">
      <alignment horizontal="left" vertical="center"/>
    </xf>
    <xf numFmtId="0" fontId="17" fillId="0" borderId="18" xfId="6" applyFont="1" applyFill="1" applyBorder="1" applyAlignment="1">
      <alignment horizontal="left" vertical="center"/>
    </xf>
    <xf numFmtId="0" fontId="17" fillId="0" borderId="2" xfId="6" applyFont="1" applyFill="1" applyAlignment="1">
      <alignment horizontal="left" vertical="center"/>
    </xf>
    <xf numFmtId="0" fontId="17" fillId="0" borderId="23" xfId="6" applyFont="1" applyFill="1" applyBorder="1" applyAlignment="1">
      <alignment horizontal="left" vertical="center"/>
    </xf>
    <xf numFmtId="0" fontId="7" fillId="3" borderId="2" xfId="6" applyFont="1" applyFill="1" applyAlignment="1">
      <alignment horizontal="left" vertical="center"/>
    </xf>
    <xf numFmtId="0" fontId="7" fillId="3" borderId="23" xfId="6" applyFont="1" applyFill="1" applyBorder="1" applyAlignment="1">
      <alignment horizontal="left" vertical="center"/>
    </xf>
    <xf numFmtId="0" fontId="19" fillId="7" borderId="32" xfId="5" applyFont="1" applyFill="1" applyBorder="1" applyAlignment="1">
      <alignment horizontal="right" vertical="center" wrapText="1"/>
    </xf>
    <xf numFmtId="0" fontId="19" fillId="7" borderId="7" xfId="5" applyFont="1" applyFill="1" applyBorder="1" applyAlignment="1">
      <alignment horizontal="right" vertical="center" wrapText="1"/>
    </xf>
    <xf numFmtId="0" fontId="16" fillId="4" borderId="12" xfId="6" applyFont="1" applyFill="1" applyBorder="1" applyAlignment="1">
      <alignment horizontal="center" vertical="center" wrapText="1"/>
    </xf>
    <xf numFmtId="0" fontId="16" fillId="4" borderId="19" xfId="6" applyFont="1" applyFill="1" applyBorder="1" applyAlignment="1">
      <alignment horizontal="center" vertical="center"/>
    </xf>
    <xf numFmtId="0" fontId="16" fillId="4" borderId="13" xfId="6" applyFont="1" applyFill="1" applyBorder="1" applyAlignment="1">
      <alignment horizontal="center" vertical="center"/>
    </xf>
    <xf numFmtId="0" fontId="16" fillId="4" borderId="20" xfId="6" applyFont="1" applyFill="1" applyBorder="1" applyAlignment="1">
      <alignment horizontal="center" vertical="center"/>
    </xf>
    <xf numFmtId="0" fontId="10" fillId="0" borderId="14" xfId="6" applyFont="1" applyBorder="1" applyAlignment="1">
      <alignment horizontal="center" vertical="center"/>
    </xf>
    <xf numFmtId="0" fontId="10" fillId="0" borderId="15" xfId="6" applyFont="1" applyBorder="1" applyAlignment="1">
      <alignment horizontal="center" vertical="center"/>
    </xf>
    <xf numFmtId="0" fontId="16" fillId="4" borderId="18" xfId="6" applyFont="1" applyFill="1" applyBorder="1" applyAlignment="1">
      <alignment horizontal="left" vertical="center"/>
    </xf>
    <xf numFmtId="0" fontId="16" fillId="4" borderId="2" xfId="6" applyFont="1" applyFill="1" applyAlignment="1">
      <alignment horizontal="left" vertical="center"/>
    </xf>
    <xf numFmtId="0" fontId="16" fillId="4" borderId="3" xfId="6" applyFont="1" applyFill="1" applyBorder="1" applyAlignment="1">
      <alignment horizontal="center" vertical="center" wrapText="1"/>
    </xf>
    <xf numFmtId="0" fontId="16" fillId="4" borderId="4" xfId="6" applyFont="1" applyFill="1" applyBorder="1" applyAlignment="1">
      <alignment horizontal="center" vertical="center" wrapText="1"/>
    </xf>
    <xf numFmtId="0" fontId="16" fillId="4" borderId="3" xfId="6" applyFont="1" applyFill="1" applyBorder="1" applyAlignment="1">
      <alignment horizontal="center" vertical="center"/>
    </xf>
    <xf numFmtId="0" fontId="16" fillId="4" borderId="4" xfId="6" applyFont="1" applyFill="1" applyBorder="1" applyAlignment="1">
      <alignment horizontal="center" vertical="center"/>
    </xf>
    <xf numFmtId="0" fontId="23" fillId="0" borderId="16" xfId="6" applyFont="1" applyBorder="1" applyAlignment="1">
      <alignment horizontal="center" vertical="center" wrapText="1"/>
    </xf>
    <xf numFmtId="0" fontId="23" fillId="0" borderId="17" xfId="6" applyFont="1" applyBorder="1" applyAlignment="1">
      <alignment horizontal="center" vertical="center" wrapText="1"/>
    </xf>
    <xf numFmtId="0" fontId="7" fillId="3" borderId="3" xfId="6" applyFont="1" applyFill="1" applyBorder="1" applyAlignment="1">
      <alignment horizontal="left" vertical="center"/>
    </xf>
    <xf numFmtId="0" fontId="7" fillId="3" borderId="4" xfId="6" applyFont="1" applyFill="1" applyBorder="1" applyAlignment="1">
      <alignment horizontal="left" vertical="center"/>
    </xf>
    <xf numFmtId="0" fontId="7" fillId="3" borderId="21" xfId="6" applyFont="1" applyFill="1" applyBorder="1" applyAlignment="1">
      <alignment horizontal="left" vertical="center"/>
    </xf>
    <xf numFmtId="0" fontId="7" fillId="11" borderId="18" xfId="6" applyFont="1" applyFill="1" applyBorder="1" applyAlignment="1">
      <alignment horizontal="left" vertical="center"/>
    </xf>
    <xf numFmtId="0" fontId="7" fillId="11" borderId="2" xfId="6" applyFont="1" applyFill="1" applyAlignment="1">
      <alignment horizontal="left" vertical="center"/>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5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
  <sheetViews>
    <sheetView showGridLines="0" tabSelected="1" defaultGridColor="0" view="pageBreakPreview" colorId="44" zoomScale="80" zoomScaleNormal="80" zoomScaleSheetLayoutView="80" workbookViewId="0">
      <selection activeCell="C4" sqref="C4:L4"/>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73"/>
      <c r="B1" s="74"/>
      <c r="C1" s="81" t="s">
        <v>37</v>
      </c>
      <c r="D1" s="81"/>
      <c r="E1" s="81"/>
      <c r="F1" s="81"/>
      <c r="G1" s="81"/>
      <c r="H1" s="81"/>
      <c r="I1" s="81"/>
      <c r="J1" s="81"/>
      <c r="K1" s="81"/>
      <c r="L1" s="82"/>
    </row>
    <row r="2" spans="1:12" ht="43.5" customHeight="1" thickTop="1" thickBot="1" x14ac:dyDescent="0.3">
      <c r="A2" s="75" t="s">
        <v>9</v>
      </c>
      <c r="B2" s="76"/>
      <c r="C2" s="77" t="s">
        <v>39</v>
      </c>
      <c r="D2" s="78"/>
      <c r="E2" s="78"/>
      <c r="F2" s="78"/>
      <c r="G2" s="78"/>
      <c r="H2" s="78"/>
      <c r="I2" s="78"/>
      <c r="J2" s="78"/>
      <c r="K2" s="69" t="s">
        <v>38</v>
      </c>
      <c r="L2" s="70"/>
    </row>
    <row r="3" spans="1:12" ht="24" customHeight="1" thickTop="1" thickBot="1" x14ac:dyDescent="0.3">
      <c r="A3" s="75" t="s">
        <v>10</v>
      </c>
      <c r="B3" s="76"/>
      <c r="C3" s="79" t="s">
        <v>42</v>
      </c>
      <c r="D3" s="80"/>
      <c r="E3" s="80"/>
      <c r="F3" s="80"/>
      <c r="G3" s="80"/>
      <c r="H3" s="80"/>
      <c r="I3" s="80"/>
      <c r="J3" s="80"/>
      <c r="K3" s="71"/>
      <c r="L3" s="72"/>
    </row>
    <row r="4" spans="1:12" ht="24" customHeight="1" thickTop="1" thickBot="1" x14ac:dyDescent="0.3">
      <c r="A4" s="86" t="s">
        <v>0</v>
      </c>
      <c r="B4" s="87"/>
      <c r="C4" s="83"/>
      <c r="D4" s="84"/>
      <c r="E4" s="84"/>
      <c r="F4" s="84"/>
      <c r="G4" s="84"/>
      <c r="H4" s="84"/>
      <c r="I4" s="84"/>
      <c r="J4" s="84"/>
      <c r="K4" s="84"/>
      <c r="L4" s="85"/>
    </row>
    <row r="5" spans="1:12" ht="24" customHeight="1" thickTop="1" thickBot="1" x14ac:dyDescent="0.3">
      <c r="A5" s="86" t="s">
        <v>1</v>
      </c>
      <c r="B5" s="87"/>
      <c r="C5" s="83"/>
      <c r="D5" s="84"/>
      <c r="E5" s="84"/>
      <c r="F5" s="84"/>
      <c r="G5" s="84"/>
      <c r="H5" s="84"/>
      <c r="I5" s="84"/>
      <c r="J5" s="84"/>
      <c r="K5" s="84"/>
      <c r="L5" s="85"/>
    </row>
    <row r="6" spans="1:12" ht="24" customHeight="1" thickTop="1" thickBot="1" x14ac:dyDescent="0.3">
      <c r="A6" s="86" t="s">
        <v>11</v>
      </c>
      <c r="B6" s="87"/>
      <c r="C6" s="83"/>
      <c r="D6" s="84"/>
      <c r="E6" s="84"/>
      <c r="F6" s="84"/>
      <c r="G6" s="84"/>
      <c r="H6" s="84"/>
      <c r="I6" s="84"/>
      <c r="J6" s="84"/>
      <c r="K6" s="84"/>
      <c r="L6" s="85"/>
    </row>
    <row r="7" spans="1:12" ht="24" customHeight="1" thickTop="1" thickBot="1" x14ac:dyDescent="0.3">
      <c r="A7" s="86" t="s">
        <v>34</v>
      </c>
      <c r="B7" s="87"/>
      <c r="C7" s="83"/>
      <c r="D7" s="84"/>
      <c r="E7" s="84"/>
      <c r="F7" s="84"/>
      <c r="G7" s="84"/>
      <c r="H7" s="84"/>
      <c r="I7" s="84"/>
      <c r="J7" s="84"/>
      <c r="K7" s="84"/>
      <c r="L7" s="85"/>
    </row>
    <row r="8" spans="1:12" ht="24" customHeight="1" thickTop="1" thickBot="1" x14ac:dyDescent="0.3">
      <c r="A8" s="86" t="s">
        <v>2</v>
      </c>
      <c r="B8" s="87"/>
      <c r="C8" s="83"/>
      <c r="D8" s="84"/>
      <c r="E8" s="84"/>
      <c r="F8" s="84"/>
      <c r="G8" s="84"/>
      <c r="H8" s="84"/>
      <c r="I8" s="84"/>
      <c r="J8" s="84"/>
      <c r="K8" s="84"/>
      <c r="L8" s="85"/>
    </row>
    <row r="9" spans="1:12" ht="24" customHeight="1" thickTop="1" thickBot="1" x14ac:dyDescent="0.3">
      <c r="A9" s="86" t="s">
        <v>12</v>
      </c>
      <c r="B9" s="87"/>
      <c r="C9" s="83"/>
      <c r="D9" s="84"/>
      <c r="E9" s="84"/>
      <c r="F9" s="84"/>
      <c r="G9" s="84"/>
      <c r="H9" s="84"/>
      <c r="I9" s="84"/>
      <c r="J9" s="84"/>
      <c r="K9" s="84"/>
      <c r="L9" s="85"/>
    </row>
    <row r="10" spans="1:12" ht="24" customHeight="1" thickTop="1" thickBot="1" x14ac:dyDescent="0.3">
      <c r="A10" s="86" t="s">
        <v>19</v>
      </c>
      <c r="B10" s="87"/>
      <c r="C10" s="83"/>
      <c r="D10" s="84"/>
      <c r="E10" s="84"/>
      <c r="F10" s="84"/>
      <c r="G10" s="84"/>
      <c r="H10" s="84"/>
      <c r="I10" s="84"/>
      <c r="J10" s="84"/>
      <c r="K10" s="84"/>
      <c r="L10" s="85"/>
    </row>
    <row r="11" spans="1:12" ht="24" customHeight="1" thickTop="1" thickBot="1" x14ac:dyDescent="0.3">
      <c r="A11" s="60" t="s">
        <v>16</v>
      </c>
      <c r="B11" s="61"/>
      <c r="C11" s="65" t="s">
        <v>17</v>
      </c>
      <c r="D11" s="65"/>
      <c r="E11" s="65"/>
      <c r="F11" s="65"/>
      <c r="G11" s="65"/>
      <c r="H11" s="65"/>
      <c r="I11" s="65"/>
      <c r="J11" s="65"/>
      <c r="K11" s="65"/>
      <c r="L11" s="66"/>
    </row>
    <row r="12" spans="1:12" ht="21.15" customHeight="1" thickTop="1" thickBot="1" x14ac:dyDescent="0.3">
      <c r="A12" s="50" t="s">
        <v>15</v>
      </c>
      <c r="B12" s="29" t="s">
        <v>29</v>
      </c>
      <c r="C12" s="29" t="s">
        <v>22</v>
      </c>
      <c r="D12" s="29" t="s">
        <v>14</v>
      </c>
      <c r="E12" s="57" t="s">
        <v>13</v>
      </c>
      <c r="F12" s="58"/>
      <c r="G12" s="58"/>
      <c r="H12" s="58"/>
      <c r="I12" s="58"/>
      <c r="J12" s="58"/>
      <c r="K12" s="59"/>
      <c r="L12" s="12"/>
    </row>
    <row r="13" spans="1:12" ht="64.5" customHeight="1" thickBot="1" x14ac:dyDescent="0.3">
      <c r="A13" s="50"/>
      <c r="B13" s="29"/>
      <c r="C13" s="29"/>
      <c r="D13" s="29"/>
      <c r="E13" s="4" t="s">
        <v>23</v>
      </c>
      <c r="F13" s="6" t="s">
        <v>3</v>
      </c>
      <c r="G13" s="6" t="s">
        <v>24</v>
      </c>
      <c r="H13" s="7" t="s">
        <v>28</v>
      </c>
      <c r="I13" s="6" t="s">
        <v>25</v>
      </c>
      <c r="J13" s="6" t="s">
        <v>20</v>
      </c>
      <c r="K13" s="5" t="s">
        <v>26</v>
      </c>
      <c r="L13" s="13" t="s">
        <v>27</v>
      </c>
    </row>
    <row r="14" spans="1:12" s="3" customFormat="1" ht="70.2" customHeight="1" thickBot="1" x14ac:dyDescent="0.3">
      <c r="A14" s="14">
        <v>1</v>
      </c>
      <c r="B14" s="8" t="s">
        <v>40</v>
      </c>
      <c r="C14" s="9" t="s">
        <v>41</v>
      </c>
      <c r="D14" s="10">
        <v>1</v>
      </c>
      <c r="E14" s="17"/>
      <c r="F14" s="18"/>
      <c r="G14" s="19">
        <f>SUM(E14*F14)</f>
        <v>0</v>
      </c>
      <c r="H14" s="20">
        <f>IF(E14+G14&gt;L14,"SUPERA EL TECHO",E14+G14)</f>
        <v>0</v>
      </c>
      <c r="I14" s="20">
        <f>E14*D14</f>
        <v>0</v>
      </c>
      <c r="J14" s="20">
        <f>G14*D14</f>
        <v>0</v>
      </c>
      <c r="K14" s="20">
        <f>J14+I14</f>
        <v>0</v>
      </c>
      <c r="L14" s="21">
        <v>58893354</v>
      </c>
    </row>
    <row r="15" spans="1:12" s="3" customFormat="1" ht="29.25" customHeight="1" thickTop="1" thickBot="1" x14ac:dyDescent="0.3">
      <c r="A15" s="67" t="s">
        <v>4</v>
      </c>
      <c r="B15" s="68"/>
      <c r="C15" s="68"/>
      <c r="D15" s="68"/>
      <c r="E15" s="68"/>
      <c r="F15" s="68"/>
      <c r="G15" s="68"/>
      <c r="H15" s="68"/>
      <c r="I15" s="22">
        <f>SUM(I14:I14)</f>
        <v>0</v>
      </c>
      <c r="J15" s="22">
        <f>SUM(J14:J14)</f>
        <v>0</v>
      </c>
      <c r="K15" s="22">
        <f>SUM(K14:K14)</f>
        <v>0</v>
      </c>
      <c r="L15" s="15"/>
    </row>
    <row r="16" spans="1:12" ht="11.25" customHeight="1" x14ac:dyDescent="0.25">
      <c r="A16" s="26"/>
      <c r="B16" s="27"/>
      <c r="C16" s="27"/>
      <c r="D16" s="27"/>
      <c r="E16" s="27"/>
      <c r="F16" s="27"/>
      <c r="G16" s="27"/>
      <c r="H16" s="27"/>
      <c r="I16" s="27"/>
      <c r="J16" s="27"/>
      <c r="K16" s="27"/>
      <c r="L16" s="28"/>
    </row>
    <row r="17" spans="1:12" ht="24.45" customHeight="1" thickBot="1" x14ac:dyDescent="0.3">
      <c r="A17" s="62" t="s">
        <v>8</v>
      </c>
      <c r="B17" s="63"/>
      <c r="C17" s="63"/>
      <c r="D17" s="63"/>
      <c r="E17" s="63"/>
      <c r="F17" s="63"/>
      <c r="G17" s="63"/>
      <c r="H17" s="63"/>
      <c r="I17" s="63"/>
      <c r="J17" s="63"/>
      <c r="K17" s="63"/>
      <c r="L17" s="64"/>
    </row>
    <row r="18" spans="1:12" ht="123" customHeight="1" thickTop="1" thickBot="1" x14ac:dyDescent="0.3">
      <c r="A18" s="54" t="s">
        <v>36</v>
      </c>
      <c r="B18" s="55"/>
      <c r="C18" s="55"/>
      <c r="D18" s="55"/>
      <c r="E18" s="55"/>
      <c r="F18" s="55"/>
      <c r="G18" s="55"/>
      <c r="H18" s="55"/>
      <c r="I18" s="55"/>
      <c r="J18" s="55"/>
      <c r="K18" s="55"/>
      <c r="L18" s="56"/>
    </row>
    <row r="19" spans="1:12" ht="35.4" customHeight="1" thickTop="1" thickBot="1" x14ac:dyDescent="0.3">
      <c r="A19" s="47" t="s">
        <v>31</v>
      </c>
      <c r="B19" s="48"/>
      <c r="C19" s="48"/>
      <c r="D19" s="48"/>
      <c r="E19" s="48"/>
      <c r="F19" s="48"/>
      <c r="G19" s="48"/>
      <c r="H19" s="48"/>
      <c r="I19" s="48"/>
      <c r="J19" s="48"/>
      <c r="K19" s="48"/>
      <c r="L19" s="49"/>
    </row>
    <row r="20" spans="1:12" ht="27.75" customHeight="1" thickTop="1" thickBot="1" x14ac:dyDescent="0.3">
      <c r="A20" s="51" t="s">
        <v>35</v>
      </c>
      <c r="B20" s="52"/>
      <c r="C20" s="52"/>
      <c r="D20" s="52"/>
      <c r="E20" s="52"/>
      <c r="F20" s="52"/>
      <c r="G20" s="52"/>
      <c r="H20" s="52"/>
      <c r="I20" s="52"/>
      <c r="J20" s="52"/>
      <c r="K20" s="52"/>
      <c r="L20" s="53"/>
    </row>
    <row r="21" spans="1:12" ht="27" customHeight="1" thickTop="1" thickBot="1" x14ac:dyDescent="0.3">
      <c r="A21" s="23" t="s">
        <v>30</v>
      </c>
      <c r="B21" s="24"/>
      <c r="C21" s="24"/>
      <c r="D21" s="24"/>
      <c r="E21" s="24"/>
      <c r="F21" s="24"/>
      <c r="G21" s="24"/>
      <c r="H21" s="24"/>
      <c r="I21" s="24"/>
      <c r="J21" s="24"/>
      <c r="K21" s="24"/>
      <c r="L21" s="25"/>
    </row>
    <row r="22" spans="1:12" ht="33.9" customHeight="1" thickTop="1" thickBot="1" x14ac:dyDescent="0.3">
      <c r="A22" s="44" t="s">
        <v>18</v>
      </c>
      <c r="B22" s="45"/>
      <c r="C22" s="45"/>
      <c r="D22" s="45"/>
      <c r="E22" s="45"/>
      <c r="F22" s="45"/>
      <c r="G22" s="45"/>
      <c r="H22" s="45"/>
      <c r="I22" s="45"/>
      <c r="J22" s="45"/>
      <c r="K22" s="45"/>
      <c r="L22" s="46"/>
    </row>
    <row r="23" spans="1:12" ht="27" customHeight="1" thickTop="1" thickBot="1" x14ac:dyDescent="0.3">
      <c r="A23" s="44" t="s">
        <v>32</v>
      </c>
      <c r="B23" s="45"/>
      <c r="C23" s="45"/>
      <c r="D23" s="45"/>
      <c r="E23" s="45"/>
      <c r="F23" s="45"/>
      <c r="G23" s="45"/>
      <c r="H23" s="45"/>
      <c r="I23" s="45"/>
      <c r="J23" s="45"/>
      <c r="K23" s="45"/>
      <c r="L23" s="46"/>
    </row>
    <row r="24" spans="1:12" ht="21.15" customHeight="1" thickTop="1" thickBot="1" x14ac:dyDescent="0.3">
      <c r="A24" s="37" t="s">
        <v>5</v>
      </c>
      <c r="B24" s="33"/>
      <c r="C24" s="33" t="s">
        <v>33</v>
      </c>
      <c r="D24" s="33"/>
      <c r="E24" s="33"/>
      <c r="F24" s="33"/>
      <c r="G24" s="33"/>
      <c r="H24" s="33"/>
      <c r="I24" s="33"/>
      <c r="J24" s="33"/>
      <c r="K24" s="33"/>
      <c r="L24" s="34"/>
    </row>
    <row r="25" spans="1:12" ht="21.15" customHeight="1" thickTop="1" thickBot="1" x14ac:dyDescent="0.3">
      <c r="A25" s="37" t="s">
        <v>6</v>
      </c>
      <c r="B25" s="33"/>
      <c r="C25" s="33" t="s">
        <v>33</v>
      </c>
      <c r="D25" s="33"/>
      <c r="E25" s="33"/>
      <c r="F25" s="33"/>
      <c r="G25" s="33"/>
      <c r="H25" s="33"/>
      <c r="I25" s="33"/>
      <c r="J25" s="33"/>
      <c r="K25" s="33"/>
      <c r="L25" s="34"/>
    </row>
    <row r="26" spans="1:12" ht="17.399999999999999" thickTop="1" x14ac:dyDescent="0.25">
      <c r="A26" s="16"/>
      <c r="B26" s="11"/>
      <c r="C26" s="35"/>
      <c r="D26" s="35"/>
      <c r="E26" s="35"/>
      <c r="F26" s="35"/>
      <c r="G26" s="35"/>
      <c r="H26" s="35"/>
      <c r="I26" s="35"/>
      <c r="J26" s="35"/>
      <c r="K26" s="35"/>
      <c r="L26" s="36"/>
    </row>
    <row r="27" spans="1:12" ht="28.5" customHeight="1" x14ac:dyDescent="0.3">
      <c r="A27" s="41" t="s">
        <v>7</v>
      </c>
      <c r="B27" s="42"/>
      <c r="C27" s="42"/>
      <c r="D27" s="42"/>
      <c r="E27" s="42"/>
      <c r="F27" s="42"/>
      <c r="G27" s="42"/>
      <c r="H27" s="42"/>
      <c r="I27" s="42"/>
      <c r="J27" s="42"/>
      <c r="K27" s="42"/>
      <c r="L27" s="43"/>
    </row>
    <row r="28" spans="1:12" ht="16.8" x14ac:dyDescent="0.25">
      <c r="A28" s="38" t="s">
        <v>21</v>
      </c>
      <c r="B28" s="39"/>
      <c r="C28" s="39"/>
      <c r="D28" s="39"/>
      <c r="E28" s="39"/>
      <c r="F28" s="39"/>
      <c r="G28" s="39"/>
      <c r="H28" s="39"/>
      <c r="I28" s="39"/>
      <c r="J28" s="39"/>
      <c r="K28" s="39"/>
      <c r="L28" s="40"/>
    </row>
    <row r="29" spans="1:12" ht="16.2" thickBot="1" x14ac:dyDescent="0.3">
      <c r="A29" s="30"/>
      <c r="B29" s="31"/>
      <c r="C29" s="31"/>
      <c r="D29" s="31"/>
      <c r="E29" s="31"/>
      <c r="F29" s="31"/>
      <c r="G29" s="31"/>
      <c r="H29" s="31"/>
      <c r="I29" s="31"/>
      <c r="J29" s="31"/>
      <c r="K29" s="31"/>
      <c r="L29" s="32"/>
    </row>
  </sheetData>
  <sheetProtection algorithmName="SHA-512" hashValue="0MJ9Nn5jOj76oJn3sJVUDhFraMwP5Gvw8cT8WzkFtgd9frrw2vdyPw1GK194F8P4CD5/6KXMx9P1b6zO+fxE7Q==" saltValue="1s9k68fCs96bGN/jHxAfkg==" spinCount="100000" sheet="1" objects="1" scenarios="1"/>
  <protectedRanges>
    <protectedRange sqref="C4:L11 A26:L27 E14:F14" name="DATOS"/>
  </protectedRanges>
  <mergeCells count="45">
    <mergeCell ref="C10:L10"/>
    <mergeCell ref="A5:B5"/>
    <mergeCell ref="A7:B7"/>
    <mergeCell ref="A9:B9"/>
    <mergeCell ref="C4:L4"/>
    <mergeCell ref="C5:L5"/>
    <mergeCell ref="C6:L6"/>
    <mergeCell ref="C7:L7"/>
    <mergeCell ref="C8:L8"/>
    <mergeCell ref="C9:L9"/>
    <mergeCell ref="A4:B4"/>
    <mergeCell ref="A6:B6"/>
    <mergeCell ref="A8:B8"/>
    <mergeCell ref="A10:B10"/>
    <mergeCell ref="K2:L3"/>
    <mergeCell ref="A1:B1"/>
    <mergeCell ref="A2:B2"/>
    <mergeCell ref="A3:B3"/>
    <mergeCell ref="C2:J2"/>
    <mergeCell ref="C3:J3"/>
    <mergeCell ref="C1:L1"/>
    <mergeCell ref="A18:L18"/>
    <mergeCell ref="B12:B13"/>
    <mergeCell ref="E12:K12"/>
    <mergeCell ref="A11:B11"/>
    <mergeCell ref="C12:C13"/>
    <mergeCell ref="A17:L17"/>
    <mergeCell ref="C11:L11"/>
    <mergeCell ref="A15:H15"/>
    <mergeCell ref="A21:L21"/>
    <mergeCell ref="A16:L16"/>
    <mergeCell ref="D12:D13"/>
    <mergeCell ref="A29:L29"/>
    <mergeCell ref="C25:L25"/>
    <mergeCell ref="C26:L26"/>
    <mergeCell ref="A25:B25"/>
    <mergeCell ref="A28:L28"/>
    <mergeCell ref="A27:L27"/>
    <mergeCell ref="A23:L23"/>
    <mergeCell ref="A19:L19"/>
    <mergeCell ref="A24:B24"/>
    <mergeCell ref="A22:L22"/>
    <mergeCell ref="C24:L24"/>
    <mergeCell ref="A12:A13"/>
    <mergeCell ref="A20:L20"/>
  </mergeCells>
  <conditionalFormatting sqref="H14">
    <cfRule type="cellIs" dxfId="2" priority="1" operator="equal">
      <formula>L14</formula>
    </cfRule>
    <cfRule type="cellIs" dxfId="1" priority="2" operator="lessThan">
      <formula>L14</formula>
    </cfRule>
    <cfRule type="cellIs" dxfId="0" priority="3" operator="greaterThan">
      <formula>L14</formula>
    </cfRule>
  </conditionalFormatting>
  <dataValidations count="1">
    <dataValidation type="whole" allowBlank="1" showInputMessage="1" showErrorMessage="1" sqref="E14"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2026-10-01T21:03:59Z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