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codeName="ThisWorkbook"/>
  <bookViews>
    <workbookView visibility="visible" minimized="0" showHorizontalScroll="1" showVerticalScroll="1" showSheetTabs="1" xWindow="28680" yWindow="-120" windowWidth="29040" windowHeight="15720" tabRatio="906" firstSheet="2" activeTab="0" autoFilterDateGrouping="1"/>
  </bookViews>
  <sheets>
    <sheet xmlns:r="http://schemas.openxmlformats.org/officeDocument/2006/relationships" name="PRESUPUESTO OFICIAL (Entidad)" sheetId="1" state="visible" r:id="rId1"/>
    <sheet xmlns:r="http://schemas.openxmlformats.org/officeDocument/2006/relationships" name="PROPUESTA ECONOMICA(Proponente)" sheetId="2" state="visible" r:id="rId2"/>
    <sheet xmlns:r="http://schemas.openxmlformats.org/officeDocument/2006/relationships" name="INDICAR CÓDIGO DEL ITEM DE PAGO" sheetId="3" state="visible" r:id="rId3"/>
  </sheets>
  <externalReferences>
    <externalReference xmlns:r="http://schemas.openxmlformats.org/officeDocument/2006/relationships" r:id="rId4"/>
    <externalReference xmlns:r="http://schemas.openxmlformats.org/officeDocument/2006/relationships" r:id="rId5"/>
    <externalReference xmlns:r="http://schemas.openxmlformats.org/officeDocument/2006/relationships" r:id="rId6"/>
    <externalReference xmlns:r="http://schemas.openxmlformats.org/officeDocument/2006/relationships" r:id="rId7"/>
    <externalReference xmlns:r="http://schemas.openxmlformats.org/officeDocument/2006/relationships" r:id="rId8"/>
    <externalReference xmlns:r="http://schemas.openxmlformats.org/officeDocument/2006/relationships" r:id="rId9"/>
    <externalReference xmlns:r="http://schemas.openxmlformats.org/officeDocument/2006/relationships" r:id="rId10"/>
    <externalReference xmlns:r="http://schemas.openxmlformats.org/officeDocument/2006/relationships" r:id="rId11"/>
    <externalReference xmlns:r="http://schemas.openxmlformats.org/officeDocument/2006/relationships" r:id="rId12"/>
    <externalReference xmlns:r="http://schemas.openxmlformats.org/officeDocument/2006/relationships" r:id="rId13"/>
    <externalReference xmlns:r="http://schemas.openxmlformats.org/officeDocument/2006/relationships" r:id="rId14"/>
    <externalReference xmlns:r="http://schemas.openxmlformats.org/officeDocument/2006/relationships" r:id="rId15"/>
    <externalReference xmlns:r="http://schemas.openxmlformats.org/officeDocument/2006/relationships" r:id="rId16"/>
    <externalReference xmlns:r="http://schemas.openxmlformats.org/officeDocument/2006/relationships" r:id="rId17"/>
    <externalReference xmlns:r="http://schemas.openxmlformats.org/officeDocument/2006/relationships" r:id="rId18"/>
    <externalReference xmlns:r="http://schemas.openxmlformats.org/officeDocument/2006/relationships" r:id="rId19"/>
    <externalReference xmlns:r="http://schemas.openxmlformats.org/officeDocument/2006/relationships" r:id="rId20"/>
    <externalReference xmlns:r="http://schemas.openxmlformats.org/officeDocument/2006/relationships" r:id="rId21"/>
    <externalReference xmlns:r="http://schemas.openxmlformats.org/officeDocument/2006/relationships" r:id="rId22"/>
    <externalReference xmlns:r="http://schemas.openxmlformats.org/officeDocument/2006/relationships" r:id="rId23"/>
    <externalReference xmlns:r="http://schemas.openxmlformats.org/officeDocument/2006/relationships" r:id="rId24"/>
    <externalReference xmlns:r="http://schemas.openxmlformats.org/officeDocument/2006/relationships" r:id="rId25"/>
    <externalReference xmlns:r="http://schemas.openxmlformats.org/officeDocument/2006/relationships" r:id="rId26"/>
    <externalReference xmlns:r="http://schemas.openxmlformats.org/officeDocument/2006/relationships" r:id="rId27"/>
    <externalReference xmlns:r="http://schemas.openxmlformats.org/officeDocument/2006/relationships" r:id="rId28"/>
    <externalReference xmlns:r="http://schemas.openxmlformats.org/officeDocument/2006/relationships" r:id="rId29"/>
    <externalReference xmlns:r="http://schemas.openxmlformats.org/officeDocument/2006/relationships" r:id="rId30"/>
    <externalReference xmlns:r="http://schemas.openxmlformats.org/officeDocument/2006/relationships" r:id="rId31"/>
    <externalReference xmlns:r="http://schemas.openxmlformats.org/officeDocument/2006/relationships" r:id="rId32"/>
    <externalReference xmlns:r="http://schemas.openxmlformats.org/officeDocument/2006/relationships" r:id="rId33"/>
    <externalReference xmlns:r="http://schemas.openxmlformats.org/officeDocument/2006/relationships" r:id="rId34"/>
    <externalReference xmlns:r="http://schemas.openxmlformats.org/officeDocument/2006/relationships" r:id="rId35"/>
    <externalReference xmlns:r="http://schemas.openxmlformats.org/officeDocument/2006/relationships" r:id="rId36"/>
    <externalReference xmlns:r="http://schemas.openxmlformats.org/officeDocument/2006/relationships" r:id="rId37"/>
    <externalReference xmlns:r="http://schemas.openxmlformats.org/officeDocument/2006/relationships" r:id="rId38"/>
    <externalReference xmlns:r="http://schemas.openxmlformats.org/officeDocument/2006/relationships" r:id="rId39"/>
    <externalReference xmlns:r="http://schemas.openxmlformats.org/officeDocument/2006/relationships" r:id="rId40"/>
    <externalReference xmlns:r="http://schemas.openxmlformats.org/officeDocument/2006/relationships" r:id="rId41"/>
    <externalReference xmlns:r="http://schemas.openxmlformats.org/officeDocument/2006/relationships" r:id="rId42"/>
    <externalReference xmlns:r="http://schemas.openxmlformats.org/officeDocument/2006/relationships" r:id="rId43"/>
    <externalReference xmlns:r="http://schemas.openxmlformats.org/officeDocument/2006/relationships" r:id="rId44"/>
    <externalReference xmlns:r="http://schemas.openxmlformats.org/officeDocument/2006/relationships" r:id="rId45"/>
    <externalReference xmlns:r="http://schemas.openxmlformats.org/officeDocument/2006/relationships" r:id="rId46"/>
    <externalReference xmlns:r="http://schemas.openxmlformats.org/officeDocument/2006/relationships" r:id="rId47"/>
    <externalReference xmlns:r="http://schemas.openxmlformats.org/officeDocument/2006/relationships" r:id="rId48"/>
    <externalReference xmlns:r="http://schemas.openxmlformats.org/officeDocument/2006/relationships" r:id="rId49"/>
    <externalReference xmlns:r="http://schemas.openxmlformats.org/officeDocument/2006/relationships" r:id="rId50"/>
    <externalReference xmlns:r="http://schemas.openxmlformats.org/officeDocument/2006/relationships" r:id="rId51"/>
    <externalReference xmlns:r="http://schemas.openxmlformats.org/officeDocument/2006/relationships" r:id="rId52"/>
    <externalReference xmlns:r="http://schemas.openxmlformats.org/officeDocument/2006/relationships" r:id="rId53"/>
    <externalReference xmlns:r="http://schemas.openxmlformats.org/officeDocument/2006/relationships" r:id="rId54"/>
    <externalReference xmlns:r="http://schemas.openxmlformats.org/officeDocument/2006/relationships" r:id="rId55"/>
    <externalReference xmlns:r="http://schemas.openxmlformats.org/officeDocument/2006/relationships" r:id="rId56"/>
    <externalReference xmlns:r="http://schemas.openxmlformats.org/officeDocument/2006/relationships" r:id="rId57"/>
    <externalReference xmlns:r="http://schemas.openxmlformats.org/officeDocument/2006/relationships" r:id="rId58"/>
    <externalReference xmlns:r="http://schemas.openxmlformats.org/officeDocument/2006/relationships" r:id="rId59"/>
    <externalReference xmlns:r="http://schemas.openxmlformats.org/officeDocument/2006/relationships" r:id="rId60"/>
    <externalReference xmlns:r="http://schemas.openxmlformats.org/officeDocument/2006/relationships" r:id="rId61"/>
    <externalReference xmlns:r="http://schemas.openxmlformats.org/officeDocument/2006/relationships" r:id="rId62"/>
    <externalReference xmlns:r="http://schemas.openxmlformats.org/officeDocument/2006/relationships" r:id="rId63"/>
    <externalReference xmlns:r="http://schemas.openxmlformats.org/officeDocument/2006/relationships" r:id="rId64"/>
    <externalReference xmlns:r="http://schemas.openxmlformats.org/officeDocument/2006/relationships" r:id="rId65"/>
    <externalReference xmlns:r="http://schemas.openxmlformats.org/officeDocument/2006/relationships" r:id="rId66"/>
    <externalReference xmlns:r="http://schemas.openxmlformats.org/officeDocument/2006/relationships" r:id="rId67"/>
    <externalReference xmlns:r="http://schemas.openxmlformats.org/officeDocument/2006/relationships" r:id="rId68"/>
    <externalReference xmlns:r="http://schemas.openxmlformats.org/officeDocument/2006/relationships" r:id="rId69"/>
    <externalReference xmlns:r="http://schemas.openxmlformats.org/officeDocument/2006/relationships" r:id="rId70"/>
    <externalReference xmlns:r="http://schemas.openxmlformats.org/officeDocument/2006/relationships" r:id="rId71"/>
    <externalReference xmlns:r="http://schemas.openxmlformats.org/officeDocument/2006/relationships" r:id="rId72"/>
    <externalReference xmlns:r="http://schemas.openxmlformats.org/officeDocument/2006/relationships" r:id="rId73"/>
    <externalReference xmlns:r="http://schemas.openxmlformats.org/officeDocument/2006/relationships" r:id="rId74"/>
    <externalReference xmlns:r="http://schemas.openxmlformats.org/officeDocument/2006/relationships" r:id="rId75"/>
    <externalReference xmlns:r="http://schemas.openxmlformats.org/officeDocument/2006/relationships" r:id="rId76"/>
    <externalReference xmlns:r="http://schemas.openxmlformats.org/officeDocument/2006/relationships" r:id="rId77"/>
    <externalReference xmlns:r="http://schemas.openxmlformats.org/officeDocument/2006/relationships" r:id="rId78"/>
    <externalReference xmlns:r="http://schemas.openxmlformats.org/officeDocument/2006/relationships" r:id="rId79"/>
    <externalReference xmlns:r="http://schemas.openxmlformats.org/officeDocument/2006/relationships" r:id="rId80"/>
    <externalReference xmlns:r="http://schemas.openxmlformats.org/officeDocument/2006/relationships" r:id="rId81"/>
    <externalReference xmlns:r="http://schemas.openxmlformats.org/officeDocument/2006/relationships" r:id="rId82"/>
    <externalReference xmlns:r="http://schemas.openxmlformats.org/officeDocument/2006/relationships" r:id="rId83"/>
    <externalReference xmlns:r="http://schemas.openxmlformats.org/officeDocument/2006/relationships" r:id="rId84"/>
    <externalReference xmlns:r="http://schemas.openxmlformats.org/officeDocument/2006/relationships" r:id="rId85"/>
    <externalReference xmlns:r="http://schemas.openxmlformats.org/officeDocument/2006/relationships" r:id="rId86"/>
    <externalReference xmlns:r="http://schemas.openxmlformats.org/officeDocument/2006/relationships" r:id="rId87"/>
    <externalReference xmlns:r="http://schemas.openxmlformats.org/officeDocument/2006/relationships" r:id="rId88"/>
    <externalReference xmlns:r="http://schemas.openxmlformats.org/officeDocument/2006/relationships" r:id="rId89"/>
    <externalReference xmlns:r="http://schemas.openxmlformats.org/officeDocument/2006/relationships" r:id="rId90"/>
    <externalReference xmlns:r="http://schemas.openxmlformats.org/officeDocument/2006/relationships" r:id="rId91"/>
    <externalReference xmlns:r="http://schemas.openxmlformats.org/officeDocument/2006/relationships" r:id="rId92"/>
    <externalReference xmlns:r="http://schemas.openxmlformats.org/officeDocument/2006/relationships" r:id="rId93"/>
    <externalReference xmlns:r="http://schemas.openxmlformats.org/officeDocument/2006/relationships" r:id="rId94"/>
    <externalReference xmlns:r="http://schemas.openxmlformats.org/officeDocument/2006/relationships" r:id="rId95"/>
    <externalReference xmlns:r="http://schemas.openxmlformats.org/officeDocument/2006/relationships" r:id="rId96"/>
    <externalReference xmlns:r="http://schemas.openxmlformats.org/officeDocument/2006/relationships" r:id="rId97"/>
    <externalReference xmlns:r="http://schemas.openxmlformats.org/officeDocument/2006/relationships" r:id="rId98"/>
    <externalReference xmlns:r="http://schemas.openxmlformats.org/officeDocument/2006/relationships" r:id="rId99"/>
    <externalReference xmlns:r="http://schemas.openxmlformats.org/officeDocument/2006/relationships" r:id="rId100"/>
    <externalReference xmlns:r="http://schemas.openxmlformats.org/officeDocument/2006/relationships" r:id="rId101"/>
    <externalReference xmlns:r="http://schemas.openxmlformats.org/officeDocument/2006/relationships" r:id="rId102"/>
    <externalReference xmlns:r="http://schemas.openxmlformats.org/officeDocument/2006/relationships" r:id="rId103"/>
    <externalReference xmlns:r="http://schemas.openxmlformats.org/officeDocument/2006/relationships" r:id="rId104"/>
    <externalReference xmlns:r="http://schemas.openxmlformats.org/officeDocument/2006/relationships" r:id="rId105"/>
    <externalReference xmlns:r="http://schemas.openxmlformats.org/officeDocument/2006/relationships" r:id="rId106"/>
    <externalReference xmlns:r="http://schemas.openxmlformats.org/officeDocument/2006/relationships" r:id="rId107"/>
    <externalReference xmlns:r="http://schemas.openxmlformats.org/officeDocument/2006/relationships" r:id="rId108"/>
    <externalReference xmlns:r="http://schemas.openxmlformats.org/officeDocument/2006/relationships" r:id="rId109"/>
    <externalReference xmlns:r="http://schemas.openxmlformats.org/officeDocument/2006/relationships" r:id="rId110"/>
    <externalReference xmlns:r="http://schemas.openxmlformats.org/officeDocument/2006/relationships" r:id="rId111"/>
    <externalReference xmlns:r="http://schemas.openxmlformats.org/officeDocument/2006/relationships" r:id="rId112"/>
    <externalReference xmlns:r="http://schemas.openxmlformats.org/officeDocument/2006/relationships" r:id="rId113"/>
    <externalReference xmlns:r="http://schemas.openxmlformats.org/officeDocument/2006/relationships" r:id="rId114"/>
    <externalReference xmlns:r="http://schemas.openxmlformats.org/officeDocument/2006/relationships" r:id="rId115"/>
    <externalReference xmlns:r="http://schemas.openxmlformats.org/officeDocument/2006/relationships" r:id="rId116"/>
    <externalReference xmlns:r="http://schemas.openxmlformats.org/officeDocument/2006/relationships" r:id="rId117"/>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[9]!_xlnm.ane7</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[13]!_xlnm.ane7</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[15]!_xlnm.ane7</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[13]!_xlnm.ane7</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[13]!_xlnm.ane7</definedName>
    <definedName name="_ane8">[13]!_xlnm.ane8</definedName>
    <definedName name="_APU221">#REF!</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'INDICAR CÓDIGO DEL ITEM DE PAGO'!$F$4</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[57]BITACORA!$E$1:$E$65536</definedName>
    <definedName name="costo2" hidden="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_xlnm.Database">#REF!</definedName>
    <definedName name="Database_MI">[59]civ_roma!$C$9:$G$799</definedName>
    <definedName name="DATO1">'[61]46'!$D$3:$CK$429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[64]Cronograma!#REF!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[64]Cronograma!#REF!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[67]EMPRESA!$I$25</definedName>
    <definedName name="DsctoPension">[67]EMPRESA!$I$23</definedName>
    <definedName name="DsctoSalud">[67]EMPRESA!$I$24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[69]Equipo!$A$7:$A$65536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_xlnm.Extract">#REF!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'[76]7422CW00'!#REF!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'[76]7422CW00'!#REF!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hidden="1">{"TAB1",#N/A,TRUE,"GENERAL";"TAB2",#N/A,TRUE,"GENERAL";"TAB3",#N/A,TRUE,"GENERAL";"TAB4",#N/A,TRUE,"GENERAL";"TAB5",#N/A,TRUE,"GENERAL"}</definedName>
    <definedName name="gsfsf" hidden="1">{"via1",#N/A,TRUE,"general";"via2",#N/A,TRUE,"general";"via3",#N/A,TRUE,"general"}</definedName>
    <definedName name="GT">[78]BASE!$C$4:$H$255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[82]Insumos!#REF!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[54]Insum!$A$68:$H$98</definedName>
    <definedName name="mar">'[37]Res-Accide-10'!#REF!</definedName>
    <definedName name="MARCO_H">#REF!</definedName>
    <definedName name="marina">'[88]Informe Semanal 1'!#REF!</definedName>
    <definedName name="masor" hidden="1">{"via1",#N/A,TRUE,"general";"via2",#N/A,TRUE,"general";"via3",#N/A,TRUE,"general"}</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'[89]CCP,LEYES,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'[88]Informe Semanal 1'!$V$43:$W$43</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[96]!absc</definedName>
    <definedName name="prueba1">[96]!absc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#REF!</definedName>
    <definedName name="Q_actual">'[97]ORITO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'[97]ORITO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_xlnm.Recorder">#REF!</definedName>
    <definedName name="recursos">[98]RECURSOS!$A$8:$A$204</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[55]Datos!$D$12</definedName>
    <definedName name="Ro">#REF!,#REF!,#REF!</definedName>
    <definedName name="rr">[0]!ERR</definedName>
    <definedName name="rrr" hidden="1">{"via1",#N/A,TRUE,"general";"via2",#N/A,TRUE,"general";"via3",#N/A,TRUE,"general"}</definedName>
    <definedName name="rrrr">'[101]Form5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[55]Hoja1!$C$14</definedName>
    <definedName name="SERO">[0]!ERR</definedName>
    <definedName name="setrj" hidden="1">{"via1",#N/A,TRUE,"general";"via2",#N/A,TRUE,"general";"via3",#N/A,TRUE,"general"}</definedName>
    <definedName name="sett" hidden="1">{"via1",#N/A,TRUE,"general";"via2",#N/A,TRUE,"general";"via3",#N/A,TRUE,"general"}</definedName>
    <definedName name="sf">[55]Hoja1!$C$12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[55]Hoja1!$C$25</definedName>
    <definedName name="ssh">[55]Hoja1!$C$24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[21]!absc</definedName>
    <definedName name="t_1">Scheduled_Payment+Extra_Payment</definedName>
    <definedName name="t5t5" hidden="1">{"TAB1",#N/A,TRUE,"GENERAL";"TAB2",#N/A,TRUE,"GENERAL";"TAB3",#N/A,TRUE,"GENERAL";"TAB4",#N/A,TRUE,"GENERAL";"TAB5",#N/A,TRUE,"GENERAL"}</definedName>
    <definedName name="TAB_FECHA">[57]Tablas!$B$1:$B$65536</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[107]desmonte!$E$48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[108]Tablas!$B$2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'[79]1'!$N$42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'[76]7422CW00'!#REF!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[113]!absc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'[114]AISLAMIENTO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 name="_xlnm.Print_Area" localSheetId="0">'PRESUPUESTO OFICIAL (Entidad)'!$A$1:$M$186</definedName>
    <definedName name="_xlnm.Print_Area" localSheetId="1">'PROPUESTA ECONOMICA(Proponente)'!$A$1:$M$197</definedName>
    <definedName name="_xlnm.Print_Area" localSheetId="2">'INDICAR CÓDIGO DEL ITEM DE PAGO'!$A$1:$Q$91</definedName>
  </definedNames>
  <calcPr calcId="191028" fullCalcOnLoad="1"/>
</workbook>
</file>

<file path=xl/styles.xml><?xml version="1.0" encoding="utf-8"?>
<styleSheet xmlns="http://schemas.openxmlformats.org/spreadsheetml/2006/main">
  <numFmts count="37">
    <numFmt numFmtId="164" formatCode="_([$$-240A]\ * #,##0_);_([$$-240A]\ * \(#,##0\);_([$$-240A]\ * &quot;-&quot;??_);_(@_)"/>
    <numFmt numFmtId="165" formatCode="_ [$$-240A]\ * #,##0.00_ ;_ [$$-240A]\ * \-#,##0.00_ ;_ [$$-240A]\ * &quot;-&quot;??_ ;_ @_ "/>
    <numFmt numFmtId="166" formatCode="_ * #,##0.00_ ;_ * \-#,##0.00_ ;_ * &quot;-&quot;??_ ;_ @_ "/>
    <numFmt numFmtId="167" formatCode="_-* #,##0.00\ _€_-;\-* #,##0.00\ _€_-;_-* &quot;-&quot;??\ _€_-;_-@_-"/>
    <numFmt numFmtId="168" formatCode="_-* #,##0.00_-;\-* #,##0.00_-;_-* &quot;-&quot;??_-;_-@_-"/>
    <numFmt numFmtId="169" formatCode="&quot;$&quot;\ #,##0.00_);\(&quot;$&quot;\ #,##0.00\)"/>
    <numFmt numFmtId="170" formatCode="&quot;$&quot;\ #,##0.00"/>
    <numFmt numFmtId="171" formatCode="_-[$$-240A]* #,##0.00_-;\-[$$-240A]* #,##0.00_-;_-[$$-240A]* &quot;-&quot;??_-;_-@_-"/>
    <numFmt numFmtId="172" formatCode="_-[$$-240A]\ * #,##0.00_ ;_-[$$-240A]\ * \-#,##0.00\ ;_-[$$-240A]\ * &quot;-&quot;??_ ;_-@_ "/>
    <numFmt numFmtId="173" formatCode="_([$$-240A]\ * #,##0.00_);_([$$-240A]\ * \(#,##0.00\);_([$$-240A]\ * &quot;-&quot;??_);_(@_)"/>
    <numFmt numFmtId="174" formatCode="0.0%"/>
    <numFmt numFmtId="175" formatCode="_ * #,##0_ ;_ * \-#,##0_ ;_ * &quot;-&quot;??_ ;_ @_ "/>
    <numFmt numFmtId="176" formatCode="_-* #,##0.00\ [$€]_-;\-* #,##0.00\ [$€]_-;_-* &quot;-&quot;??\ [$€]_-;_-@_-"/>
    <numFmt numFmtId="177" formatCode="_ &quot;$&quot;\ * #,##0_ ;_ &quot;$&quot;\ * \-#,##0_ ;_ &quot;$&quot;\ * &quot;-&quot;_ ;_ @_ "/>
    <numFmt numFmtId="178" formatCode="#,##0.0000"/>
    <numFmt numFmtId="179" formatCode="#,##0.0"/>
    <numFmt numFmtId="180" formatCode="#,##0.000"/>
    <numFmt numFmtId="181" formatCode="0#.00\ \L\t"/>
    <numFmt numFmtId="182" formatCode="_(&quot;$&quot;\ * #,##0.00_);_(&quot;$&quot;\ * \(#,##0.00\);_(&quot;$&quot;\ * &quot;-&quot;??_);_(@_)"/>
    <numFmt numFmtId="183" formatCode="&quot;$&quot;\ #,##0.00;[Red]&quot;$&quot;\ \-#,##0.00"/>
    <numFmt numFmtId="184" formatCode="_-* #,##0.00\ &quot;Pts&quot;_-;\-* #,##0.00\ &quot;Pts&quot;_-;_-* &quot;-&quot;??\ &quot;Pts&quot;_-;_-@_-"/>
    <numFmt numFmtId="185" formatCode="_ &quot;$&quot;\ * #,##0.00_ ;_ &quot;$&quot;\ * \-#,##0.00_ ;_ &quot;$&quot;\ * &quot;-&quot;??_ ;_ @_ "/>
    <numFmt numFmtId="186" formatCode="##0"/>
    <numFmt numFmtId="187" formatCode="0.000"/>
    <numFmt numFmtId="188" formatCode="0.0000"/>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_-&quot;$&quot;* #,##0.00_-;\-&quot;$&quot;* #,##0.00_-;_-&quot;$&quot;* &quot;-&quot;??_-;_-@_-"/>
    <numFmt numFmtId="200" formatCode="#0&quot;.&quot;"/>
  </numFmts>
  <fonts count="69">
    <font>
      <name val="Arial"/>
      <sz val="10"/>
    </font>
    <font>
      <name val="Calibri"/>
      <family val="2"/>
      <color theme="1"/>
      <sz val="11"/>
      <scheme val="minor"/>
    </font>
    <font>
      <name val="Calibri"/>
      <family val="2"/>
      <color theme="1"/>
      <sz val="11"/>
      <scheme val="minor"/>
    </font>
    <font>
      <name val="Calibri"/>
      <family val="2"/>
      <color theme="1"/>
      <sz val="11"/>
      <scheme val="minor"/>
    </font>
    <font>
      <name val="Arial"/>
      <family val="2"/>
      <sz val="10"/>
    </font>
    <font>
      <name val="Arial"/>
      <family val="2"/>
      <sz val="10"/>
    </font>
    <font>
      <name val="Arial"/>
      <family val="2"/>
      <sz val="8"/>
    </font>
    <font>
      <name val="Arial"/>
      <family val="2"/>
      <b val="1"/>
      <sz val="8"/>
    </font>
    <font>
      <name val="Calibri"/>
      <family val="2"/>
      <color indexed="8"/>
      <sz val="11"/>
    </font>
    <font>
      <name val="Calibri"/>
      <family val="2"/>
      <color indexed="9"/>
      <sz val="11"/>
    </font>
    <font>
      <name val="Calibri"/>
      <family val="2"/>
      <color indexed="17"/>
      <sz val="11"/>
    </font>
    <font>
      <name val="Calibri"/>
      <family val="2"/>
      <b val="1"/>
      <color indexed="52"/>
      <sz val="11"/>
    </font>
    <font>
      <name val="Calibri"/>
      <family val="2"/>
      <b val="1"/>
      <color indexed="9"/>
      <sz val="11"/>
    </font>
    <font>
      <name val="Calibri"/>
      <family val="2"/>
      <color indexed="52"/>
      <sz val="11"/>
    </font>
    <font>
      <name val="Calibri"/>
      <family val="2"/>
      <b val="1"/>
      <color indexed="56"/>
      <sz val="11"/>
    </font>
    <font>
      <name val="Calibri"/>
      <family val="2"/>
      <color indexed="62"/>
      <sz val="11"/>
    </font>
    <font>
      <name val="Calibri"/>
      <family val="2"/>
      <color indexed="20"/>
      <sz val="11"/>
    </font>
    <font>
      <name val="Calibri"/>
      <family val="2"/>
      <color indexed="60"/>
      <sz val="11"/>
    </font>
    <font>
      <name val="Calibri"/>
      <family val="2"/>
      <b val="1"/>
      <color indexed="63"/>
      <sz val="11"/>
    </font>
    <font>
      <name val="Calibri"/>
      <family val="2"/>
      <color indexed="10"/>
      <sz val="11"/>
    </font>
    <font>
      <name val="Calibri"/>
      <family val="2"/>
      <i val="1"/>
      <color indexed="23"/>
      <sz val="11"/>
    </font>
    <font>
      <name val="Cambria"/>
      <family val="2"/>
      <b val="1"/>
      <color indexed="56"/>
      <sz val="18"/>
    </font>
    <font>
      <name val="Calibri"/>
      <family val="2"/>
      <b val="1"/>
      <color indexed="56"/>
      <sz val="15"/>
    </font>
    <font>
      <name val="Calibri"/>
      <family val="2"/>
      <b val="1"/>
      <color indexed="56"/>
      <sz val="13"/>
    </font>
    <font>
      <name val="Calibri"/>
      <family val="2"/>
      <b val="1"/>
      <color indexed="8"/>
      <sz val="11"/>
    </font>
    <font>
      <name val="Arial"/>
      <family val="2"/>
      <color indexed="8"/>
      <sz val="10"/>
    </font>
    <font>
      <name val="Arial"/>
      <family val="2"/>
      <sz val="10"/>
    </font>
    <font>
      <name val="Calibri"/>
      <family val="2"/>
      <color theme="1"/>
      <sz val="11"/>
      <scheme val="minor"/>
    </font>
    <font>
      <name val="Arial"/>
      <family val="2"/>
      <sz val="10"/>
    </font>
    <font>
      <name val="Arial Narrow"/>
      <family val="2"/>
      <sz val="11"/>
    </font>
    <font>
      <name val="Arial Narrow"/>
      <family val="2"/>
      <sz val="10"/>
    </font>
    <font>
      <name val="Arial Narrow"/>
      <family val="2"/>
      <sz val="8"/>
    </font>
    <font>
      <name val="Arial Narrow"/>
      <family val="2"/>
      <sz val="12"/>
    </font>
    <font>
      <name val="Modern"/>
      <charset val="255"/>
      <family val="3"/>
      <color indexed="24"/>
      <sz val="10"/>
    </font>
    <font>
      <name val="Courier"/>
      <family val="3"/>
      <color indexed="8"/>
      <sz val="1"/>
    </font>
    <font>
      <name val="Modern"/>
      <charset val="255"/>
      <family val="3"/>
      <b val="1"/>
      <color indexed="24"/>
      <sz val="10"/>
    </font>
    <font>
      <name val="Arial"/>
      <family val="2"/>
      <color indexed="24"/>
      <sz val="8"/>
    </font>
    <font>
      <name val="Calibri"/>
      <family val="2"/>
      <color indexed="8"/>
      <sz val="10"/>
    </font>
    <font>
      <name val="Arial"/>
      <family val="2"/>
      <color indexed="24"/>
      <sz val="10"/>
    </font>
    <font>
      <name val="MS Sans Serif"/>
      <family val="2"/>
      <color indexed="8"/>
      <sz val="10"/>
    </font>
    <font>
      <name val="Arial"/>
      <family val="2"/>
      <color indexed="10"/>
      <sz val="10"/>
    </font>
    <font>
      <name val="Arial"/>
      <family val="2"/>
      <b val="1"/>
      <sz val="10"/>
    </font>
    <font>
      <name val="Arial Narrow"/>
      <family val="2"/>
      <b val="1"/>
      <sz val="8"/>
    </font>
    <font>
      <name val="Arial Narrow"/>
      <family val="2"/>
      <sz val="9"/>
    </font>
    <font>
      <name val="Geneva"/>
      <family val="2"/>
      <sz val="10"/>
    </font>
    <font>
      <name val="Arial"/>
      <family val="2"/>
      <color indexed="12"/>
      <sz val="10"/>
      <u val="single"/>
    </font>
    <font>
      <name val="Arial Narrow"/>
      <family val="2"/>
      <b val="1"/>
      <sz val="11"/>
    </font>
    <font>
      <name val="Arial"/>
      <charset val="1"/>
      <family val="2"/>
      <b val="1"/>
      <color rgb="FF595959"/>
      <sz val="8"/>
    </font>
    <font>
      <name val="Arial"/>
      <charset val="1"/>
      <family val="2"/>
      <color rgb="FF595959"/>
      <sz val="8"/>
    </font>
    <font>
      <name val="Arial"/>
      <family val="2"/>
      <sz val="11"/>
    </font>
    <font>
      <name val="Arial"/>
      <family val="2"/>
      <sz val="11"/>
      <u val="single"/>
    </font>
    <font>
      <name val="Arial"/>
      <family val="2"/>
      <b val="1"/>
      <sz val="11"/>
    </font>
    <font>
      <name val="Arial"/>
      <family val="2"/>
      <b val="1"/>
      <sz val="11"/>
      <vertAlign val="superscript"/>
    </font>
    <font>
      <name val="Arial"/>
      <family val="2"/>
      <b val="1"/>
      <color rgb="FFFF0000"/>
      <sz val="11"/>
    </font>
    <font>
      <name val="Arial"/>
      <family val="2"/>
      <sz val="9"/>
    </font>
    <font>
      <name val="Arial"/>
      <charset val="1"/>
      <family val="2"/>
      <b val="1"/>
      <sz val="8"/>
    </font>
    <font>
      <name val="Arial"/>
      <charset val="1"/>
      <family val="2"/>
      <sz val="8"/>
    </font>
    <font>
      <name val="Arial"/>
      <family val="2"/>
      <color rgb="FFFF0000"/>
      <sz val="11"/>
    </font>
    <font>
      <name val="Verdana"/>
      <family val="2"/>
      <sz val="10"/>
    </font>
    <font>
      <name val="Verdana"/>
      <family val="2"/>
      <b val="1"/>
      <sz val="11"/>
    </font>
    <font>
      <name val="Verdana"/>
      <family val="2"/>
      <sz val="12"/>
    </font>
    <font>
      <name val="Verdana"/>
      <family val="2"/>
      <sz val="11"/>
    </font>
    <font>
      <name val="Verdana"/>
      <family val="2"/>
      <b val="1"/>
      <sz val="11"/>
      <u val="single"/>
    </font>
    <font>
      <name val="Verdana"/>
      <family val="2"/>
      <sz val="8"/>
    </font>
    <font>
      <name val="Verdana"/>
      <family val="2"/>
      <b val="1"/>
      <color rgb="FFFF0000"/>
      <sz val="11"/>
    </font>
    <font>
      <name val="Arial"/>
      <color rgb="FFFF0000"/>
      <sz val="11"/>
    </font>
    <font>
      <name val="Arial"/>
      <b val="1"/>
      <color rgb="FFFF0000"/>
      <sz val="11"/>
      <u val="single"/>
    </font>
    <font>
      <name val="Gotham Narrow Book"/>
      <family val="3"/>
      <sz val="12"/>
    </font>
    <font>
      <name val="Gotham Narrow Book"/>
      <family val="3"/>
      <sz val="11"/>
    </font>
  </fonts>
  <fills count="28">
    <fill>
      <patternFill/>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top style="hair">
        <color indexed="64"/>
      </top>
      <bottom/>
      <diagonal/>
    </border>
    <border>
      <left/>
      <right style="hair">
        <color indexed="64"/>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s>
  <cellStyleXfs count="255">
    <xf numFmtId="0" fontId="0" fillId="0" borderId="0"/>
    <xf numFmtId="0" fontId="8" fillId="2" borderId="0"/>
    <xf numFmtId="0" fontId="8" fillId="3" borderId="0"/>
    <xf numFmtId="0" fontId="8" fillId="4" borderId="0"/>
    <xf numFmtId="0" fontId="8" fillId="5" borderId="0"/>
    <xf numFmtId="0" fontId="8" fillId="6" borderId="0"/>
    <xf numFmtId="0" fontId="8" fillId="7" borderId="0"/>
    <xf numFmtId="0" fontId="8" fillId="8" borderId="0"/>
    <xf numFmtId="0" fontId="8" fillId="9" borderId="0"/>
    <xf numFmtId="0" fontId="8" fillId="10" borderId="0"/>
    <xf numFmtId="0" fontId="8" fillId="5" borderId="0"/>
    <xf numFmtId="0" fontId="8" fillId="8" borderId="0"/>
    <xf numFmtId="0" fontId="8" fillId="11" borderId="0"/>
    <xf numFmtId="0" fontId="9" fillId="12" borderId="0"/>
    <xf numFmtId="0" fontId="9" fillId="9" borderId="0"/>
    <xf numFmtId="0" fontId="9" fillId="10" borderId="0"/>
    <xf numFmtId="0" fontId="9" fillId="13" borderId="0"/>
    <xf numFmtId="0" fontId="9" fillId="14" borderId="0"/>
    <xf numFmtId="0" fontId="9" fillId="15" borderId="0"/>
    <xf numFmtId="0" fontId="10" fillId="4" borderId="0"/>
    <xf numFmtId="0" fontId="11" fillId="16" borderId="1"/>
    <xf numFmtId="0" fontId="12" fillId="17" borderId="2"/>
    <xf numFmtId="0" fontId="13" fillId="0" borderId="3"/>
    <xf numFmtId="0" fontId="14" fillId="0" borderId="0"/>
    <xf numFmtId="0" fontId="9" fillId="18" borderId="0"/>
    <xf numFmtId="0" fontId="9" fillId="19" borderId="0"/>
    <xf numFmtId="0" fontId="9" fillId="20" borderId="0"/>
    <xf numFmtId="0" fontId="9" fillId="13" borderId="0"/>
    <xf numFmtId="0" fontId="9" fillId="14" borderId="0"/>
    <xf numFmtId="0" fontId="9" fillId="21" borderId="0"/>
    <xf numFmtId="0" fontId="15" fillId="7" borderId="1"/>
    <xf numFmtId="0" fontId="25" fillId="0" borderId="0" applyAlignment="1">
      <alignment vertical="top"/>
    </xf>
    <xf numFmtId="176" fontId="28" fillId="0" borderId="0"/>
    <xf numFmtId="0" fontId="16" fillId="3" borderId="0"/>
    <xf numFmtId="166" fontId="28" fillId="0" borderId="0"/>
    <xf numFmtId="2" fontId="6" fillId="0" borderId="4"/>
    <xf numFmtId="166" fontId="28" fillId="0" borderId="0"/>
    <xf numFmtId="166" fontId="28" fillId="0" borderId="0"/>
    <xf numFmtId="166" fontId="28" fillId="0" borderId="0"/>
    <xf numFmtId="177" fontId="28" fillId="0" borderId="0"/>
    <xf numFmtId="177" fontId="28" fillId="0" borderId="0"/>
    <xf numFmtId="166" fontId="28" fillId="0" borderId="0"/>
    <xf numFmtId="43" fontId="28" fillId="0" borderId="0"/>
    <xf numFmtId="178" fontId="28" fillId="0" borderId="0"/>
    <xf numFmtId="179" fontId="28" fillId="0" borderId="0"/>
    <xf numFmtId="179" fontId="28" fillId="0" borderId="0"/>
    <xf numFmtId="179" fontId="28" fillId="0" borderId="0"/>
    <xf numFmtId="178" fontId="28" fillId="0" borderId="0"/>
    <xf numFmtId="180" fontId="28" fillId="0" borderId="0"/>
    <xf numFmtId="43" fontId="8" fillId="0" borderId="0"/>
    <xf numFmtId="180" fontId="28" fillId="0" borderId="0"/>
    <xf numFmtId="43" fontId="28" fillId="0" borderId="0"/>
    <xf numFmtId="43" fontId="28" fillId="0" borderId="0"/>
    <xf numFmtId="166" fontId="28" fillId="0" borderId="0"/>
    <xf numFmtId="0" fontId="28" fillId="0" borderId="0"/>
    <xf numFmtId="0" fontId="28" fillId="0" borderId="0"/>
    <xf numFmtId="166" fontId="28" fillId="0" borderId="0"/>
    <xf numFmtId="166" fontId="28" fillId="0" borderId="0"/>
    <xf numFmtId="166" fontId="28" fillId="0" borderId="0"/>
    <xf numFmtId="166" fontId="28" fillId="0" borderId="0"/>
    <xf numFmtId="181" fontId="28" fillId="0" borderId="0"/>
    <xf numFmtId="182" fontId="8" fillId="0" borderId="0"/>
    <xf numFmtId="183" fontId="28" fillId="0" borderId="0"/>
    <xf numFmtId="184" fontId="28" fillId="0" borderId="0"/>
    <xf numFmtId="44" fontId="28" fillId="0" borderId="0"/>
    <xf numFmtId="184" fontId="28" fillId="0" borderId="0"/>
    <xf numFmtId="44" fontId="28" fillId="0" borderId="0"/>
    <xf numFmtId="44" fontId="28" fillId="0" borderId="0"/>
    <xf numFmtId="183" fontId="28" fillId="0" borderId="0"/>
    <xf numFmtId="185" fontId="28" fillId="0" borderId="0"/>
    <xf numFmtId="185" fontId="28" fillId="0" borderId="0"/>
    <xf numFmtId="0" fontId="17" fillId="22" borderId="0"/>
    <xf numFmtId="0" fontId="17" fillId="22" borderId="0"/>
    <xf numFmtId="0" fontId="28" fillId="0" borderId="0"/>
    <xf numFmtId="0" fontId="28" fillId="0" borderId="0"/>
    <xf numFmtId="0" fontId="28" fillId="0" borderId="0"/>
    <xf numFmtId="0" fontId="28" fillId="0" borderId="0"/>
    <xf numFmtId="0" fontId="28" fillId="0" borderId="0"/>
    <xf numFmtId="0" fontId="27"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8" fillId="0" borderId="0"/>
    <xf numFmtId="0" fontId="27" fillId="0" borderId="0"/>
    <xf numFmtId="0" fontId="27" fillId="0" borderId="0"/>
    <xf numFmtId="0" fontId="28" fillId="0" borderId="0"/>
    <xf numFmtId="0" fontId="28" fillId="0" borderId="0"/>
    <xf numFmtId="0" fontId="28" fillId="0" borderId="0"/>
    <xf numFmtId="0" fontId="28" fillId="23" borderId="5"/>
    <xf numFmtId="9" fontId="8" fillId="0" borderId="0"/>
    <xf numFmtId="9" fontId="28" fillId="0" borderId="0"/>
    <xf numFmtId="9" fontId="27" fillId="0" borderId="0"/>
    <xf numFmtId="9" fontId="28" fillId="0" borderId="0"/>
    <xf numFmtId="9" fontId="28" fillId="0" borderId="0"/>
    <xf numFmtId="9" fontId="28" fillId="0" borderId="0"/>
    <xf numFmtId="9" fontId="28" fillId="0" borderId="0"/>
    <xf numFmtId="9" fontId="28" fillId="0" borderId="0"/>
    <xf numFmtId="9" fontId="28" fillId="0" borderId="0"/>
    <xf numFmtId="9" fontId="28" fillId="0" borderId="0"/>
    <xf numFmtId="9" fontId="28" fillId="0" borderId="0"/>
    <xf numFmtId="9" fontId="28" fillId="0" borderId="0"/>
    <xf numFmtId="9" fontId="28" fillId="0" borderId="0"/>
    <xf numFmtId="9" fontId="28" fillId="0" borderId="0"/>
    <xf numFmtId="9" fontId="28" fillId="0" borderId="0"/>
    <xf numFmtId="9" fontId="28" fillId="0" borderId="0"/>
    <xf numFmtId="9" fontId="28" fillId="0" borderId="0"/>
    <xf numFmtId="9" fontId="28" fillId="0" borderId="0"/>
    <xf numFmtId="9" fontId="28" fillId="0" borderId="0"/>
    <xf numFmtId="9" fontId="28" fillId="0" borderId="0"/>
    <xf numFmtId="9" fontId="28" fillId="0" borderId="0"/>
    <xf numFmtId="9" fontId="28" fillId="0" borderId="0"/>
    <xf numFmtId="0" fontId="18" fillId="16" borderId="6"/>
    <xf numFmtId="0" fontId="19" fillId="0" borderId="0"/>
    <xf numFmtId="0" fontId="20" fillId="0" borderId="0"/>
    <xf numFmtId="0" fontId="22" fillId="0" borderId="7"/>
    <xf numFmtId="0" fontId="23" fillId="0" borderId="8"/>
    <xf numFmtId="0" fontId="14" fillId="0" borderId="9"/>
    <xf numFmtId="0" fontId="21" fillId="0" borderId="0"/>
    <xf numFmtId="0" fontId="24" fillId="0" borderId="10"/>
    <xf numFmtId="0" fontId="24" fillId="0" borderId="10"/>
    <xf numFmtId="166" fontId="28" fillId="0" borderId="0"/>
    <xf numFmtId="0" fontId="28" fillId="0" borderId="0"/>
    <xf numFmtId="9" fontId="28" fillId="0" borderId="0"/>
    <xf numFmtId="0" fontId="28" fillId="0" borderId="0"/>
    <xf numFmtId="184" fontId="28" fillId="0" borderId="0"/>
    <xf numFmtId="0" fontId="27" fillId="0" borderId="0"/>
    <xf numFmtId="0" fontId="28" fillId="0" borderId="0"/>
    <xf numFmtId="0" fontId="28" fillId="0" borderId="0"/>
    <xf numFmtId="0" fontId="27" fillId="0" borderId="0"/>
    <xf numFmtId="43" fontId="27" fillId="0" borderId="0"/>
    <xf numFmtId="0" fontId="28" fillId="0" borderId="0"/>
    <xf numFmtId="0" fontId="8" fillId="2" borderId="0"/>
    <xf numFmtId="0" fontId="8" fillId="3" borderId="0"/>
    <xf numFmtId="0" fontId="8" fillId="4" borderId="0"/>
    <xf numFmtId="0" fontId="8" fillId="5" borderId="0"/>
    <xf numFmtId="0" fontId="8" fillId="6" borderId="0"/>
    <xf numFmtId="0" fontId="8" fillId="7" borderId="0"/>
    <xf numFmtId="0" fontId="8" fillId="8" borderId="0"/>
    <xf numFmtId="0" fontId="8" fillId="9" borderId="0"/>
    <xf numFmtId="0" fontId="8" fillId="10" borderId="0"/>
    <xf numFmtId="0" fontId="8" fillId="5" borderId="0"/>
    <xf numFmtId="0" fontId="8" fillId="8" borderId="0"/>
    <xf numFmtId="0" fontId="8" fillId="11" borderId="0"/>
    <xf numFmtId="0" fontId="9" fillId="12" borderId="0"/>
    <xf numFmtId="0" fontId="9" fillId="9" borderId="0"/>
    <xf numFmtId="0" fontId="9" fillId="10" borderId="0"/>
    <xf numFmtId="0" fontId="9" fillId="13" borderId="0"/>
    <xf numFmtId="0" fontId="9" fillId="14" borderId="0"/>
    <xf numFmtId="0" fontId="9" fillId="15" borderId="0"/>
    <xf numFmtId="0" fontId="10" fillId="4" borderId="0"/>
    <xf numFmtId="0" fontId="11" fillId="16" borderId="1"/>
    <xf numFmtId="0" fontId="28" fillId="0" borderId="0"/>
    <xf numFmtId="0" fontId="12" fillId="17" borderId="2"/>
    <xf numFmtId="0" fontId="13" fillId="0" borderId="3"/>
    <xf numFmtId="186" fontId="6" fillId="0" borderId="49" applyAlignment="1">
      <alignment horizontal="right"/>
    </xf>
    <xf numFmtId="186" fontId="6" fillId="0" borderId="49" applyAlignment="1">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9" applyAlignment="1">
      <alignment horizontal="right"/>
    </xf>
    <xf numFmtId="3" fontId="33" fillId="0" borderId="0"/>
    <xf numFmtId="189" fontId="28" fillId="0" borderId="0" applyProtection="1">
      <protection locked="0" hidden="0"/>
    </xf>
    <xf numFmtId="190" fontId="33" fillId="0" borderId="0"/>
    <xf numFmtId="191" fontId="28" fillId="0" borderId="0" applyProtection="1">
      <protection locked="0" hidden="0"/>
    </xf>
    <xf numFmtId="0" fontId="14" fillId="0" borderId="0"/>
    <xf numFmtId="0" fontId="9" fillId="18" borderId="0"/>
    <xf numFmtId="0" fontId="9" fillId="19" borderId="0"/>
    <xf numFmtId="0" fontId="9" fillId="20" borderId="0"/>
    <xf numFmtId="0" fontId="9" fillId="13" borderId="0"/>
    <xf numFmtId="0" fontId="9" fillId="14" borderId="0"/>
    <xf numFmtId="0" fontId="9" fillId="21" borderId="0"/>
    <xf numFmtId="0" fontId="15" fillId="7" borderId="1"/>
    <xf numFmtId="192" fontId="34" fillId="0" borderId="0" applyProtection="1">
      <protection locked="0" hidden="0"/>
    </xf>
    <xf numFmtId="192" fontId="34" fillId="0" borderId="0" applyProtection="1">
      <protection locked="0" hidden="0"/>
    </xf>
    <xf numFmtId="192" fontId="34" fillId="0" borderId="0" applyProtection="1">
      <protection locked="0" hidden="0"/>
    </xf>
    <xf numFmtId="192" fontId="34" fillId="0" borderId="0" applyProtection="1">
      <protection locked="0" hidden="0"/>
    </xf>
    <xf numFmtId="192" fontId="34" fillId="0" borderId="0" applyProtection="1">
      <protection locked="0" hidden="0"/>
    </xf>
    <xf numFmtId="192" fontId="34" fillId="0" borderId="0" applyProtection="1">
      <protection locked="0" hidden="0"/>
    </xf>
    <xf numFmtId="192" fontId="34" fillId="0" borderId="0" applyProtection="1">
      <protection locked="0" hidden="0"/>
    </xf>
    <xf numFmtId="193" fontId="28" fillId="0" borderId="0" applyProtection="1">
      <protection locked="0" hidden="0"/>
    </xf>
    <xf numFmtId="0" fontId="35" fillId="0" borderId="0"/>
    <xf numFmtId="0" fontId="36" fillId="0" borderId="0"/>
    <xf numFmtId="194" fontId="28" fillId="0" borderId="0" applyProtection="1">
      <protection locked="0" hidden="0"/>
    </xf>
    <xf numFmtId="194" fontId="28" fillId="0" borderId="0" applyProtection="1">
      <protection locked="0" hidden="0"/>
    </xf>
    <xf numFmtId="0" fontId="16" fillId="3" borderId="0"/>
    <xf numFmtId="195" fontId="6" fillId="0" borderId="0" applyAlignment="1">
      <alignment horizontal="right"/>
    </xf>
    <xf numFmtId="195" fontId="6" fillId="0" borderId="0" applyAlignment="1">
      <alignment horizontal="right"/>
    </xf>
    <xf numFmtId="195" fontId="6" fillId="0" borderId="0" applyAlignment="1">
      <alignment horizontal="right"/>
    </xf>
    <xf numFmtId="196" fontId="6" fillId="0" borderId="0" applyAlignment="1">
      <alignment horizontal="center"/>
    </xf>
    <xf numFmtId="196" fontId="6" fillId="0" borderId="0" applyAlignment="1">
      <alignment horizontal="center"/>
    </xf>
    <xf numFmtId="2" fontId="6" fillId="0" borderId="4"/>
    <xf numFmtId="43" fontId="8" fillId="0" borderId="0"/>
    <xf numFmtId="166" fontId="28" fillId="0" borderId="0"/>
    <xf numFmtId="43" fontId="28" fillId="0" borderId="0"/>
    <xf numFmtId="43" fontId="37" fillId="0" borderId="0"/>
    <xf numFmtId="43" fontId="37" fillId="0" borderId="0"/>
    <xf numFmtId="43" fontId="37" fillId="0" borderId="0"/>
    <xf numFmtId="197" fontId="6" fillId="0" borderId="0" applyAlignment="1">
      <alignment horizontal="right"/>
    </xf>
    <xf numFmtId="197" fontId="6" fillId="0" borderId="0" applyAlignment="1">
      <alignment horizontal="right"/>
    </xf>
    <xf numFmtId="197" fontId="6" fillId="0" borderId="0" applyAlignment="1">
      <alignment horizontal="right"/>
    </xf>
    <xf numFmtId="198" fontId="28" fillId="0" borderId="0"/>
    <xf numFmtId="198" fontId="28" fillId="0" borderId="0"/>
    <xf numFmtId="199" fontId="28" fillId="0" borderId="0"/>
    <xf numFmtId="182" fontId="28" fillId="0" borderId="0"/>
    <xf numFmtId="198" fontId="28" fillId="0" borderId="0"/>
    <xf numFmtId="198" fontId="28" fillId="0" borderId="0"/>
    <xf numFmtId="198" fontId="28" fillId="0" borderId="0"/>
    <xf numFmtId="198" fontId="28" fillId="0" borderId="0"/>
    <xf numFmtId="198" fontId="28" fillId="0" borderId="0"/>
    <xf numFmtId="198" fontId="28" fillId="0" borderId="0"/>
    <xf numFmtId="199" fontId="28" fillId="0" borderId="0"/>
    <xf numFmtId="182" fontId="8" fillId="0" borderId="0"/>
    <xf numFmtId="190" fontId="38" fillId="0" borderId="0"/>
    <xf numFmtId="0" fontId="17" fillId="22" borderId="0"/>
    <xf numFmtId="200" fontId="6" fillId="0" borderId="0" applyAlignment="1">
      <alignment horizontal="center"/>
    </xf>
    <xf numFmtId="200" fontId="6" fillId="0" borderId="0" applyAlignment="1">
      <alignment horizontal="center"/>
    </xf>
    <xf numFmtId="0" fontId="28" fillId="0" borderId="0"/>
    <xf numFmtId="0" fontId="28" fillId="0" borderId="0"/>
    <xf numFmtId="0" fontId="37" fillId="0" borderId="0"/>
    <xf numFmtId="0" fontId="27" fillId="0" borderId="0"/>
    <xf numFmtId="0" fontId="37" fillId="0" borderId="0"/>
    <xf numFmtId="0" fontId="28" fillId="0" borderId="0"/>
    <xf numFmtId="0" fontId="28" fillId="0" borderId="0"/>
    <xf numFmtId="0" fontId="28" fillId="0" borderId="0"/>
    <xf numFmtId="0" fontId="28" fillId="0" borderId="0"/>
    <xf numFmtId="0" fontId="39" fillId="0" borderId="0"/>
    <xf numFmtId="0" fontId="28" fillId="0" borderId="0"/>
    <xf numFmtId="0" fontId="28" fillId="23" borderId="5"/>
    <xf numFmtId="9" fontId="28" fillId="0" borderId="0"/>
    <xf numFmtId="9" fontId="28" fillId="0" borderId="0"/>
    <xf numFmtId="9" fontId="28" fillId="0" borderId="0"/>
    <xf numFmtId="9" fontId="28" fillId="0" borderId="0"/>
    <xf numFmtId="9" fontId="37" fillId="0" borderId="0"/>
    <xf numFmtId="0" fontId="40" fillId="0" borderId="0" applyAlignment="1">
      <alignment vertical="top"/>
    </xf>
    <xf numFmtId="0" fontId="18" fillId="16" borderId="6"/>
    <xf numFmtId="0" fontId="19" fillId="0" borderId="0"/>
    <xf numFmtId="0" fontId="20" fillId="0" borderId="0"/>
    <xf numFmtId="0" fontId="22" fillId="0" borderId="7"/>
    <xf numFmtId="0" fontId="23" fillId="0" borderId="8"/>
    <xf numFmtId="0" fontId="14" fillId="0" borderId="9"/>
    <xf numFmtId="0" fontId="21" fillId="0" borderId="0"/>
    <xf numFmtId="194" fontId="28" fillId="0" borderId="54" applyProtection="1">
      <protection locked="0" hidden="0"/>
    </xf>
    <xf numFmtId="0" fontId="44" fillId="0" borderId="0"/>
    <xf numFmtId="0" fontId="45" fillId="0" borderId="0" applyAlignment="1" applyProtection="1">
      <alignment vertical="top"/>
      <protection locked="0" hidden="0"/>
    </xf>
  </cellStyleXfs>
  <cellXfs count="741">
    <xf numFmtId="0" fontId="0" fillId="0" borderId="0" pivotButton="0" quotePrefix="0" xfId="0"/>
    <xf numFmtId="0" fontId="29" fillId="0" borderId="0" pivotButton="0" quotePrefix="0" xfId="89"/>
    <xf numFmtId="0" fontId="29" fillId="0" borderId="0" applyAlignment="1" pivotButton="0" quotePrefix="0" xfId="89">
      <alignment horizontal="center"/>
    </xf>
    <xf numFmtId="0" fontId="31" fillId="0" borderId="0" pivotButton="0" quotePrefix="0" xfId="90"/>
    <xf numFmtId="0" fontId="30" fillId="0" borderId="0" pivotButton="0" quotePrefix="0" xfId="90"/>
    <xf numFmtId="0" fontId="32" fillId="0" borderId="0" pivotButton="0" quotePrefix="0" xfId="89"/>
    <xf numFmtId="0" fontId="32" fillId="0" borderId="0" applyAlignment="1" pivotButton="0" quotePrefix="0" xfId="89">
      <alignment horizontal="center"/>
    </xf>
    <xf numFmtId="0" fontId="32" fillId="0" borderId="38" pivotButton="0" quotePrefix="0" xfId="89"/>
    <xf numFmtId="0" fontId="32" fillId="0" borderId="39" pivotButton="0" quotePrefix="0" xfId="89"/>
    <xf numFmtId="0" fontId="32" fillId="0" borderId="36" pivotButton="0" quotePrefix="0" xfId="89"/>
    <xf numFmtId="0" fontId="32" fillId="0" borderId="37" pivotButton="0" quotePrefix="0" xfId="89"/>
    <xf numFmtId="0" fontId="32" fillId="0" borderId="0" pivotButton="0" quotePrefix="0" xfId="90"/>
    <xf numFmtId="0" fontId="32" fillId="0" borderId="36" pivotButton="0" quotePrefix="0" xfId="90"/>
    <xf numFmtId="0" fontId="32" fillId="0" borderId="37" pivotButton="0" quotePrefix="0" xfId="90"/>
    <xf numFmtId="164" fontId="32" fillId="0" borderId="37" pivotButton="0" quotePrefix="0" xfId="90"/>
    <xf numFmtId="165" fontId="32" fillId="0" borderId="37" pivotButton="0" quotePrefix="0" xfId="90"/>
    <xf numFmtId="0" fontId="29" fillId="0" borderId="36" pivotButton="0" quotePrefix="0" xfId="89"/>
    <xf numFmtId="0" fontId="29" fillId="0" borderId="37" pivotButton="0" quotePrefix="0" xfId="89"/>
    <xf numFmtId="0" fontId="30" fillId="0" borderId="0" pivotButton="0" quotePrefix="0" xfId="0"/>
    <xf numFmtId="0" fontId="32" fillId="25" borderId="0" pivotButton="0" quotePrefix="0" xfId="89"/>
    <xf numFmtId="0" fontId="29" fillId="25" borderId="0" pivotButton="0" quotePrefix="0" xfId="89"/>
    <xf numFmtId="0" fontId="32" fillId="25" borderId="37" pivotButton="0" quotePrefix="0" xfId="89"/>
    <xf numFmtId="0" fontId="46" fillId="0" borderId="0" pivotButton="0" quotePrefix="0" xfId="89"/>
    <xf numFmtId="0" fontId="30" fillId="0" borderId="38" pivotButton="0" quotePrefix="0" xfId="0"/>
    <xf numFmtId="0" fontId="30" fillId="0" borderId="81" pivotButton="0" quotePrefix="0" xfId="0"/>
    <xf numFmtId="0" fontId="30" fillId="0" borderId="36" pivotButton="0" quotePrefix="0" xfId="0"/>
    <xf numFmtId="0" fontId="30" fillId="0" borderId="37" pivotButton="0" quotePrefix="0" xfId="0"/>
    <xf numFmtId="0" fontId="32" fillId="0" borderId="37" applyAlignment="1" pivotButton="0" quotePrefix="0" xfId="0">
      <alignment horizontal="center" wrapText="1"/>
    </xf>
    <xf numFmtId="0" fontId="43" fillId="0" borderId="37" applyAlignment="1" pivotButton="0" quotePrefix="0" xfId="253">
      <alignment horizontal="center" vertical="center"/>
    </xf>
    <xf numFmtId="0" fontId="43" fillId="0" borderId="37" applyAlignment="1" pivotButton="0" quotePrefix="0" xfId="0">
      <alignment horizontal="center" vertical="center"/>
    </xf>
    <xf numFmtId="0" fontId="43" fillId="0" borderId="37" applyAlignment="1" pivotButton="0" quotePrefix="0" xfId="0">
      <alignment vertical="center"/>
    </xf>
    <xf numFmtId="1" fontId="43" fillId="0" borderId="37" applyAlignment="1" pivotButton="0" quotePrefix="0" xfId="0">
      <alignment horizontal="center" vertical="center"/>
    </xf>
    <xf numFmtId="0" fontId="43" fillId="0" borderId="37" applyAlignment="1" pivotButton="0" quotePrefix="0" xfId="0">
      <alignment horizontal="center"/>
    </xf>
    <xf numFmtId="0" fontId="42" fillId="0" borderId="37" applyAlignment="1" applyProtection="1" pivotButton="0" quotePrefix="0" xfId="0">
      <alignment horizontal="center"/>
      <protection locked="0" hidden="0"/>
    </xf>
    <xf numFmtId="0" fontId="42" fillId="0" borderId="37" applyAlignment="1" pivotButton="0" quotePrefix="0" xfId="0">
      <alignment horizontal="center" vertical="center"/>
    </xf>
    <xf numFmtId="4" fontId="30" fillId="0" borderId="37" applyAlignment="1" pivotButton="0" quotePrefix="0" xfId="0">
      <alignment horizontal="center" vertical="center"/>
    </xf>
    <xf numFmtId="0" fontId="42" fillId="0" borderId="37" applyAlignment="1" pivotButton="0" quotePrefix="0" xfId="0">
      <alignment horizontal="left" vertical="center"/>
    </xf>
    <xf numFmtId="0" fontId="42" fillId="0" borderId="37" applyAlignment="1" pivotButton="0" quotePrefix="0" xfId="0">
      <alignment horizontal="center"/>
    </xf>
    <xf numFmtId="166" fontId="30" fillId="0" borderId="37" pivotButton="0" quotePrefix="0" xfId="34"/>
    <xf numFmtId="166" fontId="30" fillId="0" borderId="37" pivotButton="0" quotePrefix="0" xfId="0"/>
    <xf numFmtId="0" fontId="42" fillId="0" borderId="37" applyAlignment="1" pivotButton="0" quotePrefix="0" xfId="0">
      <alignment horizontal="center" wrapText="1"/>
    </xf>
    <xf numFmtId="166" fontId="30" fillId="0" borderId="37" applyAlignment="1" pivotButton="0" quotePrefix="0" xfId="34">
      <alignment horizontal="center" wrapText="1"/>
    </xf>
    <xf numFmtId="167" fontId="30" fillId="0" borderId="37" pivotButton="0" quotePrefix="0" xfId="0"/>
    <xf numFmtId="168" fontId="30" fillId="0" borderId="37" pivotButton="0" quotePrefix="0" xfId="34"/>
    <xf numFmtId="168" fontId="30" fillId="0" borderId="37" pivotButton="0" quotePrefix="0" xfId="0"/>
    <xf numFmtId="0" fontId="31" fillId="0" borderId="37" pivotButton="0" quotePrefix="0" xfId="0"/>
    <xf numFmtId="0" fontId="30" fillId="0" borderId="37" applyAlignment="1" pivotButton="0" quotePrefix="0" xfId="0">
      <alignment horizontal="center"/>
    </xf>
    <xf numFmtId="0" fontId="41" fillId="0" borderId="37" applyAlignment="1" pivotButton="0" quotePrefix="0" xfId="0">
      <alignment wrapText="1"/>
    </xf>
    <xf numFmtId="0" fontId="32" fillId="0" borderId="37" applyAlignment="1" pivotButton="0" quotePrefix="0" xfId="0">
      <alignment horizontal="right"/>
    </xf>
    <xf numFmtId="0" fontId="30" fillId="0" borderId="82" pivotButton="0" quotePrefix="0" xfId="0"/>
    <xf numFmtId="0" fontId="30" fillId="0" borderId="83" pivotButton="0" quotePrefix="0" xfId="0"/>
    <xf numFmtId="0" fontId="30" fillId="0" borderId="84" pivotButton="0" quotePrefix="0" xfId="0"/>
    <xf numFmtId="0" fontId="49" fillId="0" borderId="0" pivotButton="0" quotePrefix="0" xfId="0"/>
    <xf numFmtId="0" fontId="49" fillId="0" borderId="63" applyAlignment="1" pivotButton="0" quotePrefix="0" xfId="0">
      <alignment horizontal="center"/>
    </xf>
    <xf numFmtId="0" fontId="51" fillId="0" borderId="55" applyAlignment="1" pivotButton="0" quotePrefix="0" xfId="0">
      <alignment horizontal="center"/>
    </xf>
    <xf numFmtId="0" fontId="49" fillId="0" borderId="55" applyAlignment="1" pivotButton="0" quotePrefix="0" xfId="0">
      <alignment vertical="center"/>
    </xf>
    <xf numFmtId="0" fontId="49" fillId="0" borderId="74" applyAlignment="1" pivotButton="0" quotePrefix="0" xfId="0">
      <alignment vertical="center"/>
    </xf>
    <xf numFmtId="0" fontId="49" fillId="0" borderId="60" applyAlignment="1" pivotButton="0" quotePrefix="0" xfId="0">
      <alignment horizontal="center"/>
    </xf>
    <xf numFmtId="0" fontId="49" fillId="0" borderId="59" applyAlignment="1" pivotButton="0" quotePrefix="0" xfId="0">
      <alignment horizontal="right" vertical="center"/>
    </xf>
    <xf numFmtId="0" fontId="49" fillId="0" borderId="29" applyAlignment="1" pivotButton="0" quotePrefix="0" xfId="0">
      <alignment horizontal="center" vertical="center"/>
    </xf>
    <xf numFmtId="0" fontId="49" fillId="0" borderId="35" applyAlignment="1" pivotButton="0" quotePrefix="0" xfId="0">
      <alignment horizontal="center" vertical="center"/>
    </xf>
    <xf numFmtId="0" fontId="49" fillId="0" borderId="11" applyAlignment="1" pivotButton="0" quotePrefix="0" xfId="0">
      <alignment horizontal="center"/>
    </xf>
    <xf numFmtId="0" fontId="49" fillId="0" borderId="0" applyAlignment="1" pivotButton="0" quotePrefix="0" xfId="0">
      <alignment horizontal="right" vertical="center"/>
    </xf>
    <xf numFmtId="1" fontId="49" fillId="0" borderId="18" applyAlignment="1" pivotButton="0" quotePrefix="0" xfId="0">
      <alignment horizontal="center" vertical="center"/>
    </xf>
    <xf numFmtId="1" fontId="49" fillId="0" borderId="30" applyAlignment="1" pivotButton="0" quotePrefix="0" xfId="0">
      <alignment horizontal="center" vertical="center"/>
    </xf>
    <xf numFmtId="1" fontId="49" fillId="0" borderId="12" applyAlignment="1" pivotButton="0" quotePrefix="0" xfId="0">
      <alignment horizontal="center" vertical="center"/>
    </xf>
    <xf numFmtId="0" fontId="49" fillId="0" borderId="73" applyAlignment="1" pivotButton="0" quotePrefix="0" xfId="0">
      <alignment horizontal="left"/>
    </xf>
    <xf numFmtId="0" fontId="49" fillId="0" borderId="56" applyAlignment="1" pivotButton="0" quotePrefix="0" xfId="0">
      <alignment horizontal="center"/>
    </xf>
    <xf numFmtId="0" fontId="49" fillId="0" borderId="72" applyAlignment="1" pivotButton="0" quotePrefix="0" xfId="0">
      <alignment horizontal="center"/>
    </xf>
    <xf numFmtId="0" fontId="49" fillId="0" borderId="27" pivotButton="0" quotePrefix="0" xfId="0"/>
    <xf numFmtId="0" fontId="49" fillId="0" borderId="31" pivotButton="0" quotePrefix="0" xfId="0"/>
    <xf numFmtId="0" fontId="49" fillId="0" borderId="70" pivotButton="0" quotePrefix="0" xfId="0"/>
    <xf numFmtId="0" fontId="49" fillId="0" borderId="60" pivotButton="0" quotePrefix="0" xfId="0"/>
    <xf numFmtId="0" fontId="49" fillId="0" borderId="59" pivotButton="0" quotePrefix="0" xfId="0"/>
    <xf numFmtId="0" fontId="49" fillId="0" borderId="58" pivotButton="0" quotePrefix="0" xfId="0"/>
    <xf numFmtId="0" fontId="49" fillId="0" borderId="11" pivotButton="0" quotePrefix="0" xfId="0"/>
    <xf numFmtId="0" fontId="49" fillId="0" borderId="12" pivotButton="0" quotePrefix="0" xfId="0"/>
    <xf numFmtId="0" fontId="51" fillId="24" borderId="71" applyAlignment="1" pivotButton="0" quotePrefix="0" xfId="0">
      <alignment horizontal="center" vertical="center"/>
    </xf>
    <xf numFmtId="0" fontId="49" fillId="24" borderId="69" applyAlignment="1" pivotButton="0" quotePrefix="0" xfId="0">
      <alignment horizontal="center" vertical="center"/>
    </xf>
    <xf numFmtId="4" fontId="49" fillId="24" borderId="69" applyAlignment="1" pivotButton="0" quotePrefix="0" xfId="0">
      <alignment horizontal="center" vertical="center"/>
    </xf>
    <xf numFmtId="0" fontId="51" fillId="24" borderId="29" applyAlignment="1" pivotButton="0" quotePrefix="0" xfId="0">
      <alignment horizontal="center"/>
    </xf>
    <xf numFmtId="0" fontId="51" fillId="24" borderId="35" applyAlignment="1" pivotButton="0" quotePrefix="0" xfId="0">
      <alignment horizontal="center"/>
    </xf>
    <xf numFmtId="166" fontId="49" fillId="0" borderId="18" pivotButton="0" quotePrefix="0" xfId="34"/>
    <xf numFmtId="166" fontId="49" fillId="0" borderId="30" pivotButton="0" quotePrefix="0" xfId="34"/>
    <xf numFmtId="0" fontId="49" fillId="0" borderId="63" pivotButton="0" quotePrefix="0" xfId="0"/>
    <xf numFmtId="0" fontId="49" fillId="0" borderId="55" pivotButton="0" quotePrefix="0" xfId="0"/>
    <xf numFmtId="0" fontId="49" fillId="0" borderId="65" pivotButton="0" quotePrefix="0" xfId="0"/>
    <xf numFmtId="0" fontId="49" fillId="0" borderId="66" pivotButton="0" quotePrefix="0" xfId="0"/>
    <xf numFmtId="166" fontId="49" fillId="0" borderId="64" pivotButton="0" quotePrefix="0" xfId="34"/>
    <xf numFmtId="166" fontId="49" fillId="0" borderId="61" pivotButton="0" quotePrefix="0" xfId="0"/>
    <xf numFmtId="2" fontId="49" fillId="0" borderId="18" pivotButton="0" quotePrefix="0" xfId="0"/>
    <xf numFmtId="0" fontId="49" fillId="0" borderId="20" pivotButton="0" quotePrefix="0" xfId="0"/>
    <xf numFmtId="166" fontId="49" fillId="0" borderId="42" pivotButton="0" quotePrefix="0" xfId="34"/>
    <xf numFmtId="166" fontId="49" fillId="0" borderId="61" pivotButton="0" quotePrefix="0" xfId="34"/>
    <xf numFmtId="0" fontId="51" fillId="24" borderId="29" pivotButton="0" quotePrefix="0" xfId="0"/>
    <xf numFmtId="2" fontId="49" fillId="0" borderId="18" applyAlignment="1" pivotButton="0" quotePrefix="0" xfId="0">
      <alignment horizontal="center"/>
    </xf>
    <xf numFmtId="2" fontId="49" fillId="0" borderId="22" applyAlignment="1" pivotButton="0" quotePrefix="0" xfId="0">
      <alignment horizontal="center"/>
    </xf>
    <xf numFmtId="0" fontId="49" fillId="0" borderId="64" pivotButton="0" quotePrefix="0" xfId="0"/>
    <xf numFmtId="0" fontId="49" fillId="0" borderId="14" pivotButton="0" quotePrefix="0" xfId="0"/>
    <xf numFmtId="166" fontId="49" fillId="0" borderId="40" pivotButton="0" quotePrefix="0" xfId="34"/>
    <xf numFmtId="0" fontId="51" fillId="24" borderId="16" applyAlignment="1" pivotButton="0" quotePrefix="0" xfId="0">
      <alignment horizontal="center" wrapText="1"/>
    </xf>
    <xf numFmtId="0" fontId="51" fillId="24" borderId="29" applyAlignment="1" pivotButton="0" quotePrefix="0" xfId="0">
      <alignment horizontal="center" wrapText="1"/>
    </xf>
    <xf numFmtId="0" fontId="51" fillId="24" borderId="35" applyAlignment="1" pivotButton="0" quotePrefix="0" xfId="0">
      <alignment horizontal="center" wrapText="1"/>
    </xf>
    <xf numFmtId="0" fontId="49" fillId="0" borderId="21" applyAlignment="1" pivotButton="0" quotePrefix="0" xfId="0">
      <alignment horizontal="left"/>
    </xf>
    <xf numFmtId="0" fontId="49" fillId="0" borderId="22" applyAlignment="1" pivotButton="0" quotePrefix="0" xfId="0">
      <alignment horizontal="left"/>
    </xf>
    <xf numFmtId="166" fontId="49" fillId="0" borderId="18" applyAlignment="1" pivotButton="0" quotePrefix="0" xfId="34">
      <alignment horizontal="center"/>
    </xf>
    <xf numFmtId="0" fontId="49" fillId="0" borderId="22" applyAlignment="1" pivotButton="0" quotePrefix="0" xfId="95">
      <alignment horizontal="center"/>
    </xf>
    <xf numFmtId="167" fontId="49" fillId="0" borderId="25" applyAlignment="1" pivotButton="0" quotePrefix="0" xfId="0">
      <alignment horizontal="center" wrapText="1"/>
    </xf>
    <xf numFmtId="166" fontId="49" fillId="0" borderId="47" applyAlignment="1" pivotButton="0" quotePrefix="0" xfId="34">
      <alignment horizontal="center" wrapText="1"/>
    </xf>
    <xf numFmtId="167" fontId="49" fillId="24" borderId="61" pivotButton="0" quotePrefix="0" xfId="0"/>
    <xf numFmtId="168" fontId="49" fillId="0" borderId="22" pivotButton="0" quotePrefix="0" xfId="34"/>
    <xf numFmtId="9" fontId="49" fillId="0" borderId="23" pivotButton="0" quotePrefix="0" xfId="95"/>
    <xf numFmtId="9" fontId="49" fillId="0" borderId="18" applyAlignment="1" pivotButton="0" quotePrefix="0" xfId="95">
      <alignment horizontal="center"/>
    </xf>
    <xf numFmtId="168" fontId="49" fillId="0" borderId="30" pivotButton="0" quotePrefix="0" xfId="34"/>
    <xf numFmtId="168" fontId="49" fillId="0" borderId="31" pivotButton="0" quotePrefix="0" xfId="34"/>
    <xf numFmtId="9" fontId="49" fillId="0" borderId="28" pivotButton="0" quotePrefix="0" xfId="95"/>
    <xf numFmtId="168" fontId="49" fillId="0" borderId="61" pivotButton="0" quotePrefix="0" xfId="0"/>
    <xf numFmtId="168" fontId="49" fillId="24" borderId="61" pivotButton="0" quotePrefix="0" xfId="0"/>
    <xf numFmtId="0" fontId="49" fillId="0" borderId="56" pivotButton="0" quotePrefix="0" xfId="0"/>
    <xf numFmtId="0" fontId="49" fillId="0" borderId="0" applyAlignment="1" pivotButton="0" quotePrefix="0" xfId="0">
      <alignment horizontal="center"/>
    </xf>
    <xf numFmtId="0" fontId="49" fillId="0" borderId="12" applyAlignment="1" pivotButton="0" quotePrefix="0" xfId="0">
      <alignment horizontal="center"/>
    </xf>
    <xf numFmtId="0" fontId="51" fillId="0" borderId="21" pivotButton="0" quotePrefix="0" xfId="0"/>
    <xf numFmtId="0" fontId="49" fillId="0" borderId="22" pivotButton="0" quotePrefix="0" xfId="0"/>
    <xf numFmtId="0" fontId="49" fillId="0" borderId="57" pivotButton="0" quotePrefix="0" xfId="0"/>
    <xf numFmtId="0" fontId="51" fillId="0" borderId="11" applyAlignment="1" pivotButton="0" quotePrefix="0" xfId="0">
      <alignment horizontal="left"/>
    </xf>
    <xf numFmtId="0" fontId="49" fillId="0" borderId="0" applyAlignment="1" pivotButton="0" quotePrefix="0" xfId="0">
      <alignment horizontal="left"/>
    </xf>
    <xf numFmtId="0" fontId="49" fillId="0" borderId="11" applyAlignment="1" pivotButton="0" quotePrefix="0" xfId="0">
      <alignment horizontal="left"/>
    </xf>
    <xf numFmtId="0" fontId="47" fillId="0" borderId="0" pivotButton="0" quotePrefix="0" xfId="0"/>
    <xf numFmtId="0" fontId="48" fillId="0" borderId="0" pivotButton="0" quotePrefix="0" xfId="0"/>
    <xf numFmtId="0" fontId="51" fillId="0" borderId="20" applyAlignment="1" pivotButton="0" quotePrefix="0" xfId="126">
      <alignment horizontal="center" vertical="center" wrapText="1"/>
    </xf>
    <xf numFmtId="0" fontId="51" fillId="24" borderId="41" applyAlignment="1" pivotButton="0" quotePrefix="0" xfId="73">
      <alignment vertical="center"/>
    </xf>
    <xf numFmtId="0" fontId="51" fillId="24" borderId="43" applyAlignment="1" pivotButton="0" quotePrefix="0" xfId="73">
      <alignment vertical="center"/>
    </xf>
    <xf numFmtId="0" fontId="51" fillId="24" borderId="44" applyAlignment="1" pivotButton="0" quotePrefix="0" xfId="73">
      <alignment vertical="center"/>
    </xf>
    <xf numFmtId="0" fontId="49" fillId="0" borderId="52" applyAlignment="1" pivotButton="0" quotePrefix="0" xfId="73">
      <alignment horizontal="center" vertical="center"/>
    </xf>
    <xf numFmtId="0" fontId="49" fillId="0" borderId="18" applyAlignment="1" pivotButton="0" quotePrefix="0" xfId="74">
      <alignment horizontal="center" vertical="center"/>
    </xf>
    <xf numFmtId="0" fontId="49" fillId="0" borderId="18" applyAlignment="1" pivotButton="0" quotePrefix="0" xfId="74">
      <alignment horizontal="left" vertical="center" wrapText="1"/>
    </xf>
    <xf numFmtId="4" fontId="49" fillId="0" borderId="18" applyAlignment="1" pivotButton="0" quotePrefix="0" xfId="39">
      <alignment vertical="center" wrapText="1"/>
    </xf>
    <xf numFmtId="169" fontId="49" fillId="0" borderId="18" applyAlignment="1" pivotButton="0" quotePrefix="0" xfId="62">
      <alignment horizontal="right" vertical="center" wrapText="1"/>
    </xf>
    <xf numFmtId="169" fontId="49" fillId="0" borderId="47" applyAlignment="1" pivotButton="0" quotePrefix="0" xfId="62">
      <alignment horizontal="right" vertical="center" wrapText="1"/>
    </xf>
    <xf numFmtId="0" fontId="49" fillId="0" borderId="13" applyAlignment="1" pivotButton="0" quotePrefix="0" xfId="73">
      <alignment horizontal="left" vertical="center"/>
    </xf>
    <xf numFmtId="0" fontId="49" fillId="0" borderId="14" applyAlignment="1" pivotButton="0" quotePrefix="0" xfId="74">
      <alignment horizontal="center" vertical="center"/>
    </xf>
    <xf numFmtId="0" fontId="49" fillId="0" borderId="14" applyAlignment="1" pivotButton="0" quotePrefix="0" xfId="74">
      <alignment horizontal="left" vertical="center" wrapText="1"/>
    </xf>
    <xf numFmtId="169" fontId="49" fillId="0" borderId="24" applyAlignment="1" pivotButton="0" quotePrefix="0" xfId="62">
      <alignment horizontal="right" vertical="center" wrapText="1"/>
    </xf>
    <xf numFmtId="170" fontId="51" fillId="0" borderId="40" applyAlignment="1" pivotButton="0" quotePrefix="0" xfId="39">
      <alignment horizontal="right" vertical="center"/>
    </xf>
    <xf numFmtId="0" fontId="49" fillId="0" borderId="18" applyAlignment="1" pivotButton="0" quotePrefix="0" xfId="74">
      <alignment horizontal="left" vertical="center"/>
    </xf>
    <xf numFmtId="169" fontId="49" fillId="0" borderId="30" applyAlignment="1" pivotButton="0" quotePrefix="0" xfId="62">
      <alignment horizontal="right" vertical="center" wrapText="1"/>
    </xf>
    <xf numFmtId="0" fontId="49" fillId="0" borderId="18" applyAlignment="1" pivotButton="0" quotePrefix="0" xfId="135">
      <alignment horizontal="center" vertical="center"/>
    </xf>
    <xf numFmtId="0" fontId="49" fillId="0" borderId="18" applyAlignment="1" pivotButton="0" quotePrefix="0" xfId="135">
      <alignment horizontal="left" vertical="center"/>
    </xf>
    <xf numFmtId="0" fontId="49" fillId="0" borderId="14" pivotButton="0" quotePrefix="0" xfId="89"/>
    <xf numFmtId="0" fontId="49" fillId="0" borderId="14" applyAlignment="1" pivotButton="0" quotePrefix="0" xfId="89">
      <alignment horizontal="center"/>
    </xf>
    <xf numFmtId="0" fontId="49" fillId="0" borderId="18" applyAlignment="1" pivotButton="0" quotePrefix="0" xfId="73">
      <alignment horizontal="center" vertical="center"/>
    </xf>
    <xf numFmtId="0" fontId="49" fillId="0" borderId="18" applyAlignment="1" pivotButton="0" quotePrefix="0" xfId="73">
      <alignment horizontal="left" vertical="center" wrapText="1"/>
    </xf>
    <xf numFmtId="0" fontId="49" fillId="0" borderId="18" applyAlignment="1" pivotButton="0" quotePrefix="0" xfId="126">
      <alignment horizontal="center" vertical="center"/>
    </xf>
    <xf numFmtId="0" fontId="49" fillId="0" borderId="18" applyAlignment="1" pivotButton="0" quotePrefix="0" xfId="135">
      <alignment horizontal="left" vertical="center" wrapText="1"/>
    </xf>
    <xf numFmtId="169" fontId="49" fillId="0" borderId="18" applyAlignment="1" pivotButton="0" quotePrefix="1" xfId="62">
      <alignment horizontal="right" vertical="center" wrapText="1"/>
    </xf>
    <xf numFmtId="0" fontId="49" fillId="0" borderId="52" applyAlignment="1" pivotButton="0" quotePrefix="0" xfId="135">
      <alignment horizontal="center" vertical="center"/>
    </xf>
    <xf numFmtId="0" fontId="49" fillId="0" borderId="18" applyAlignment="1" pivotButton="0" quotePrefix="0" xfId="73">
      <alignment horizontal="center" vertical="center" wrapText="1"/>
    </xf>
    <xf numFmtId="0" fontId="49" fillId="0" borderId="51" applyAlignment="1" pivotButton="0" quotePrefix="0" xfId="73">
      <alignment horizontal="left" vertical="center"/>
    </xf>
    <xf numFmtId="0" fontId="49" fillId="0" borderId="0" applyAlignment="1" pivotButton="0" quotePrefix="0" xfId="73">
      <alignment horizontal="center" vertical="center"/>
    </xf>
    <xf numFmtId="0" fontId="49" fillId="0" borderId="0" applyAlignment="1" pivotButton="0" quotePrefix="0" xfId="73">
      <alignment horizontal="left" vertical="center" wrapText="1"/>
    </xf>
    <xf numFmtId="169" fontId="49" fillId="0" borderId="45" applyAlignment="1" pivotButton="0" quotePrefix="0" xfId="62">
      <alignment horizontal="right" vertical="center" wrapText="1"/>
    </xf>
    <xf numFmtId="170" fontId="51" fillId="0" borderId="50" applyAlignment="1" pivotButton="0" quotePrefix="0" xfId="39">
      <alignment horizontal="right" vertical="center"/>
    </xf>
    <xf numFmtId="0" fontId="49" fillId="0" borderId="33" applyAlignment="1" pivotButton="0" quotePrefix="0" xfId="73">
      <alignment horizontal="center" vertical="center"/>
    </xf>
    <xf numFmtId="2" fontId="49" fillId="0" borderId="14" applyAlignment="1" pivotButton="0" quotePrefix="0" xfId="73">
      <alignment horizontal="center" vertical="center"/>
    </xf>
    <xf numFmtId="0" fontId="49" fillId="0" borderId="14" applyAlignment="1" pivotButton="0" quotePrefix="0" xfId="73">
      <alignment horizontal="left" vertical="center"/>
    </xf>
    <xf numFmtId="0" fontId="49" fillId="0" borderId="14" applyAlignment="1" pivotButton="0" quotePrefix="0" xfId="73">
      <alignment horizontal="center" vertical="center"/>
    </xf>
    <xf numFmtId="0" fontId="49" fillId="0" borderId="14" applyAlignment="1" pivotButton="0" quotePrefix="0" xfId="73">
      <alignment horizontal="left" vertical="center" wrapText="1"/>
    </xf>
    <xf numFmtId="171" fontId="51" fillId="24" borderId="44" applyAlignment="1" pivotButton="0" quotePrefix="0" xfId="73">
      <alignment vertical="center"/>
    </xf>
    <xf numFmtId="49" fontId="51" fillId="0" borderId="0" applyAlignment="1" pivotButton="0" quotePrefix="0" xfId="131">
      <alignment horizontal="right" vertical="center"/>
    </xf>
    <xf numFmtId="172" fontId="51" fillId="0" borderId="0" applyAlignment="1" pivotButton="0" quotePrefix="0" xfId="131">
      <alignment vertical="center"/>
    </xf>
    <xf numFmtId="0" fontId="49" fillId="0" borderId="0" pivotButton="0" quotePrefix="0" xfId="128"/>
    <xf numFmtId="0" fontId="49" fillId="0" borderId="0" applyAlignment="1" pivotButton="0" quotePrefix="0" xfId="128">
      <alignment horizontal="center"/>
    </xf>
    <xf numFmtId="0" fontId="53" fillId="0" borderId="17" applyAlignment="1" pivotButton="0" quotePrefix="0" xfId="128">
      <alignment horizontal="right" vertical="center"/>
    </xf>
    <xf numFmtId="173" fontId="49" fillId="0" borderId="35" applyAlignment="1" pivotButton="0" quotePrefix="0" xfId="129">
      <alignment vertical="center"/>
    </xf>
    <xf numFmtId="0" fontId="49" fillId="0" borderId="21" applyAlignment="1" pivotButton="0" quotePrefix="0" xfId="128">
      <alignment horizontal="left" vertical="center"/>
    </xf>
    <xf numFmtId="174" fontId="49" fillId="0" borderId="22" applyAlignment="1" pivotButton="0" quotePrefix="0" xfId="129">
      <alignment horizontal="center" vertical="center"/>
    </xf>
    <xf numFmtId="0" fontId="51" fillId="0" borderId="22" applyAlignment="1" pivotButton="0" quotePrefix="0" xfId="128">
      <alignment vertical="center"/>
    </xf>
    <xf numFmtId="0" fontId="51" fillId="0" borderId="23" applyAlignment="1" pivotButton="0" quotePrefix="0" xfId="128">
      <alignment horizontal="right" vertical="center"/>
    </xf>
    <xf numFmtId="173" fontId="49" fillId="0" borderId="30" applyAlignment="1" pivotButton="0" quotePrefix="0" xfId="129">
      <alignment vertical="center"/>
    </xf>
    <xf numFmtId="0" fontId="49" fillId="0" borderId="0" applyAlignment="1" pivotButton="0" quotePrefix="0" xfId="126">
      <alignment horizontal="center" vertical="center"/>
    </xf>
    <xf numFmtId="9" fontId="49" fillId="0" borderId="22" applyAlignment="1" pivotButton="0" quotePrefix="0" xfId="129">
      <alignment horizontal="center" vertical="center"/>
    </xf>
    <xf numFmtId="173" fontId="49" fillId="0" borderId="22" applyAlignment="1" pivotButton="0" quotePrefix="0" xfId="129">
      <alignment vertical="center"/>
    </xf>
    <xf numFmtId="0" fontId="49" fillId="0" borderId="23" applyAlignment="1" pivotButton="0" quotePrefix="0" xfId="128">
      <alignment vertical="center"/>
    </xf>
    <xf numFmtId="0" fontId="51" fillId="0" borderId="21" applyAlignment="1" pivotButton="0" quotePrefix="0" xfId="128">
      <alignment horizontal="left" vertical="center"/>
    </xf>
    <xf numFmtId="173" fontId="51" fillId="0" borderId="30" applyAlignment="1" pivotButton="0" quotePrefix="0" xfId="129">
      <alignment vertical="center"/>
    </xf>
    <xf numFmtId="0" fontId="49" fillId="0" borderId="21" applyAlignment="1" pivotButton="0" quotePrefix="0" xfId="128">
      <alignment horizontal="left" vertical="center" wrapText="1"/>
    </xf>
    <xf numFmtId="0" fontId="49" fillId="0" borderId="23" applyAlignment="1" pivotButton="0" quotePrefix="0" xfId="128">
      <alignment horizontal="right" vertical="center"/>
    </xf>
    <xf numFmtId="0" fontId="51" fillId="0" borderId="27" applyAlignment="1" pivotButton="0" quotePrefix="0" xfId="128">
      <alignment horizontal="left" vertical="center"/>
    </xf>
    <xf numFmtId="9" fontId="49" fillId="0" borderId="31" applyAlignment="1" pivotButton="0" quotePrefix="0" xfId="129">
      <alignment horizontal="center" vertical="center"/>
    </xf>
    <xf numFmtId="173" fontId="51" fillId="0" borderId="31" applyAlignment="1" pivotButton="0" quotePrefix="0" xfId="129">
      <alignment vertical="center"/>
    </xf>
    <xf numFmtId="0" fontId="49" fillId="0" borderId="28" applyAlignment="1" pivotButton="0" quotePrefix="0" xfId="128">
      <alignment vertical="center"/>
    </xf>
    <xf numFmtId="2" fontId="49" fillId="0" borderId="0" pivotButton="0" quotePrefix="0" xfId="128"/>
    <xf numFmtId="173" fontId="49" fillId="0" borderId="0" pivotButton="0" quotePrefix="0" xfId="129"/>
    <xf numFmtId="39" fontId="51" fillId="0" borderId="0" applyAlignment="1" pivotButton="0" quotePrefix="0" xfId="129">
      <alignment vertical="center"/>
    </xf>
    <xf numFmtId="0" fontId="51" fillId="0" borderId="34" applyAlignment="1" pivotButton="0" quotePrefix="0" xfId="79">
      <alignment vertical="center"/>
    </xf>
    <xf numFmtId="172" fontId="51" fillId="26" borderId="47" applyAlignment="1" pivotButton="0" quotePrefix="0" xfId="60">
      <alignment horizontal="center" vertical="center"/>
    </xf>
    <xf numFmtId="172" fontId="51" fillId="26" borderId="18" applyAlignment="1" pivotButton="0" quotePrefix="0" xfId="60">
      <alignment horizontal="center" vertical="center"/>
    </xf>
    <xf numFmtId="9" fontId="49" fillId="27" borderId="30" applyAlignment="1" pivotButton="0" quotePrefix="0" xfId="95">
      <alignment horizontal="center" vertical="center"/>
    </xf>
    <xf numFmtId="0" fontId="51" fillId="0" borderId="21" applyAlignment="1" pivotButton="0" quotePrefix="0" xfId="128">
      <alignment horizontal="left" vertical="center" wrapText="1"/>
    </xf>
    <xf numFmtId="0" fontId="49" fillId="25" borderId="0" applyAlignment="1" pivotButton="0" quotePrefix="0" xfId="130">
      <alignment horizontal="center" vertical="center" wrapText="1"/>
    </xf>
    <xf numFmtId="0" fontId="51" fillId="25" borderId="55" applyAlignment="1" pivotButton="0" quotePrefix="0" xfId="130">
      <alignment horizontal="center" vertical="center" wrapText="1"/>
    </xf>
    <xf numFmtId="0" fontId="7" fillId="0" borderId="86" applyAlignment="1" pivotButton="0" quotePrefix="0" xfId="0">
      <alignment horizontal="left" vertical="center"/>
    </xf>
    <xf numFmtId="0" fontId="6" fillId="0" borderId="86" applyAlignment="1" pivotButton="0" quotePrefix="0" xfId="0">
      <alignment horizontal="left" vertical="center"/>
    </xf>
    <xf numFmtId="0" fontId="55" fillId="0" borderId="85" applyAlignment="1" pivotButton="0" quotePrefix="0" xfId="0">
      <alignment horizontal="left" vertical="center"/>
    </xf>
    <xf numFmtId="0" fontId="56" fillId="0" borderId="85" applyAlignment="1" pivotButton="0" quotePrefix="0" xfId="0">
      <alignment horizontal="left" vertical="center"/>
    </xf>
    <xf numFmtId="0" fontId="49" fillId="0" borderId="63" applyAlignment="1" pivotButton="0" quotePrefix="0" xfId="0">
      <alignment vertical="center" wrapText="1"/>
    </xf>
    <xf numFmtId="0" fontId="49" fillId="0" borderId="55" applyAlignment="1" pivotButton="0" quotePrefix="0" xfId="0">
      <alignment vertical="center" wrapText="1"/>
    </xf>
    <xf numFmtId="0" fontId="49" fillId="0" borderId="65" applyAlignment="1" pivotButton="0" quotePrefix="0" xfId="0">
      <alignment vertical="center" wrapText="1"/>
    </xf>
    <xf numFmtId="0" fontId="49" fillId="0" borderId="11" applyAlignment="1" pivotButton="0" quotePrefix="0" xfId="0">
      <alignment vertical="center" wrapText="1"/>
    </xf>
    <xf numFmtId="0" fontId="49" fillId="0" borderId="0" applyAlignment="1" pivotButton="0" quotePrefix="0" xfId="0">
      <alignment vertical="center" wrapText="1"/>
    </xf>
    <xf numFmtId="0" fontId="49" fillId="0" borderId="45" applyAlignment="1" pivotButton="0" quotePrefix="0" xfId="0">
      <alignment vertical="center" wrapText="1"/>
    </xf>
    <xf numFmtId="165" fontId="32" fillId="0" borderId="87" pivotButton="0" quotePrefix="0" xfId="90"/>
    <xf numFmtId="0" fontId="49" fillId="25" borderId="59" applyAlignment="1" pivotButton="0" quotePrefix="0" xfId="130">
      <alignment horizontal="center" vertical="center" wrapText="1"/>
    </xf>
    <xf numFmtId="0" fontId="49" fillId="0" borderId="14" applyAlignment="1" pivotButton="0" quotePrefix="0" xfId="0">
      <alignment vertical="center" wrapText="1"/>
    </xf>
    <xf numFmtId="0" fontId="49" fillId="0" borderId="24" applyAlignment="1" pivotButton="0" quotePrefix="0" xfId="0">
      <alignment vertical="center" wrapText="1"/>
    </xf>
    <xf numFmtId="0" fontId="32" fillId="25" borderId="88" pivotButton="0" quotePrefix="0" xfId="89"/>
    <xf numFmtId="0" fontId="32" fillId="0" borderId="88" pivotButton="0" quotePrefix="0" xfId="89"/>
    <xf numFmtId="0" fontId="51" fillId="0" borderId="0" applyAlignment="1" pivotButton="0" quotePrefix="0" xfId="0">
      <alignment horizontal="center"/>
    </xf>
    <xf numFmtId="0" fontId="51" fillId="24" borderId="46" applyAlignment="1" pivotButton="0" quotePrefix="0" xfId="0">
      <alignment horizontal="center"/>
    </xf>
    <xf numFmtId="0" fontId="51" fillId="0" borderId="59" applyAlignment="1" pivotButton="0" quotePrefix="0" xfId="0">
      <alignment horizontal="center"/>
    </xf>
    <xf numFmtId="0" fontId="51" fillId="24" borderId="16" applyAlignment="1" pivotButton="0" quotePrefix="0" xfId="0">
      <alignment horizontal="center"/>
    </xf>
    <xf numFmtId="0" fontId="51" fillId="24" borderId="17" applyAlignment="1" pivotButton="0" quotePrefix="0" xfId="0">
      <alignment horizontal="center" wrapText="1"/>
    </xf>
    <xf numFmtId="0" fontId="49" fillId="0" borderId="22" applyAlignment="1" pivotButton="0" quotePrefix="0" xfId="0">
      <alignment horizontal="center"/>
    </xf>
    <xf numFmtId="0" fontId="32" fillId="0" borderId="81" pivotButton="0" quotePrefix="0" xfId="89"/>
    <xf numFmtId="0" fontId="32" fillId="0" borderId="81" applyAlignment="1" pivotButton="0" quotePrefix="0" xfId="89">
      <alignment horizontal="center"/>
    </xf>
    <xf numFmtId="0" fontId="32" fillId="0" borderId="82" pivotButton="0" quotePrefix="0" xfId="90"/>
    <xf numFmtId="0" fontId="32" fillId="0" borderId="83" pivotButton="0" quotePrefix="0" xfId="89"/>
    <xf numFmtId="0" fontId="32" fillId="0" borderId="83" applyAlignment="1" pivotButton="0" quotePrefix="0" xfId="89">
      <alignment horizontal="center"/>
    </xf>
    <xf numFmtId="175" fontId="32" fillId="0" borderId="83" pivotButton="0" quotePrefix="0" xfId="34"/>
    <xf numFmtId="0" fontId="32" fillId="0" borderId="84" pivotButton="0" quotePrefix="0" xfId="89"/>
    <xf numFmtId="0" fontId="30" fillId="0" borderId="39" pivotButton="0" quotePrefix="0" xfId="0"/>
    <xf numFmtId="0" fontId="6" fillId="0" borderId="85" applyAlignment="1" pivotButton="0" quotePrefix="0" xfId="0">
      <alignment horizontal="left" vertical="center"/>
    </xf>
    <xf numFmtId="0" fontId="60" fillId="0" borderId="0" pivotButton="0" quotePrefix="0" xfId="89"/>
    <xf numFmtId="0" fontId="60" fillId="0" borderId="36" pivotButton="0" quotePrefix="0" xfId="89"/>
    <xf numFmtId="0" fontId="60" fillId="0" borderId="37" pivotButton="0" quotePrefix="0" xfId="89"/>
    <xf numFmtId="0" fontId="61" fillId="0" borderId="0" pivotButton="0" quotePrefix="0" xfId="89"/>
    <xf numFmtId="0" fontId="60" fillId="25" borderId="0" pivotButton="0" quotePrefix="0" xfId="89"/>
    <xf numFmtId="0" fontId="60" fillId="25" borderId="88" pivotButton="0" quotePrefix="0" xfId="89"/>
    <xf numFmtId="0" fontId="60" fillId="25" borderId="37" pivotButton="0" quotePrefix="0" xfId="89"/>
    <xf numFmtId="0" fontId="61" fillId="25" borderId="0" pivotButton="0" quotePrefix="0" xfId="89"/>
    <xf numFmtId="0" fontId="60" fillId="0" borderId="88" pivotButton="0" quotePrefix="0" xfId="89"/>
    <xf numFmtId="0" fontId="59" fillId="0" borderId="20" applyAlignment="1" pivotButton="0" quotePrefix="0" xfId="126">
      <alignment horizontal="center" vertical="center" wrapText="1"/>
    </xf>
    <xf numFmtId="0" fontId="59" fillId="24" borderId="41" applyAlignment="1" pivotButton="0" quotePrefix="0" xfId="73">
      <alignment vertical="center"/>
    </xf>
    <xf numFmtId="0" fontId="59" fillId="24" borderId="43" applyAlignment="1" pivotButton="0" quotePrefix="0" xfId="73">
      <alignment vertical="center"/>
    </xf>
    <xf numFmtId="0" fontId="59" fillId="24" borderId="44" applyAlignment="1" pivotButton="0" quotePrefix="0" xfId="73">
      <alignment vertical="center"/>
    </xf>
    <xf numFmtId="0" fontId="61" fillId="0" borderId="52" applyAlignment="1" pivotButton="0" quotePrefix="0" xfId="73">
      <alignment horizontal="center" vertical="center"/>
    </xf>
    <xf numFmtId="0" fontId="61" fillId="0" borderId="18" applyAlignment="1" pivotButton="0" quotePrefix="0" xfId="74">
      <alignment horizontal="center" vertical="center"/>
    </xf>
    <xf numFmtId="0" fontId="61" fillId="0" borderId="18" applyAlignment="1" pivotButton="0" quotePrefix="0" xfId="74">
      <alignment horizontal="left" vertical="center" wrapText="1"/>
    </xf>
    <xf numFmtId="4" fontId="61" fillId="0" borderId="18" applyAlignment="1" pivotButton="0" quotePrefix="0" xfId="39">
      <alignment vertical="center" wrapText="1"/>
    </xf>
    <xf numFmtId="169" fontId="61" fillId="0" borderId="18" applyAlignment="1" pivotButton="0" quotePrefix="0" xfId="62">
      <alignment horizontal="right" vertical="center" wrapText="1"/>
    </xf>
    <xf numFmtId="169" fontId="61" fillId="0" borderId="47" applyAlignment="1" pivotButton="0" quotePrefix="0" xfId="62">
      <alignment horizontal="right" vertical="center" wrapText="1"/>
    </xf>
    <xf numFmtId="0" fontId="61" fillId="0" borderId="13" applyAlignment="1" pivotButton="0" quotePrefix="0" xfId="73">
      <alignment horizontal="left" vertical="center"/>
    </xf>
    <xf numFmtId="0" fontId="61" fillId="0" borderId="14" applyAlignment="1" pivotButton="0" quotePrefix="0" xfId="74">
      <alignment horizontal="center" vertical="center"/>
    </xf>
    <xf numFmtId="0" fontId="61" fillId="0" borderId="14" applyAlignment="1" pivotButton="0" quotePrefix="0" xfId="74">
      <alignment horizontal="left" vertical="center" wrapText="1"/>
    </xf>
    <xf numFmtId="169" fontId="61" fillId="0" borderId="24" applyAlignment="1" pivotButton="0" quotePrefix="0" xfId="62">
      <alignment horizontal="right" vertical="center" wrapText="1"/>
    </xf>
    <xf numFmtId="170" fontId="59" fillId="0" borderId="40" applyAlignment="1" pivotButton="0" quotePrefix="0" xfId="39">
      <alignment horizontal="right" vertical="center"/>
    </xf>
    <xf numFmtId="0" fontId="61" fillId="0" borderId="18" applyAlignment="1" pivotButton="0" quotePrefix="0" xfId="74">
      <alignment horizontal="left" vertical="center"/>
    </xf>
    <xf numFmtId="169" fontId="61" fillId="0" borderId="30" applyAlignment="1" pivotButton="0" quotePrefix="0" xfId="62">
      <alignment horizontal="right" vertical="center" wrapText="1"/>
    </xf>
    <xf numFmtId="0" fontId="61" fillId="0" borderId="18" applyAlignment="1" pivotButton="0" quotePrefix="0" xfId="135">
      <alignment horizontal="center" vertical="center"/>
    </xf>
    <xf numFmtId="0" fontId="61" fillId="0" borderId="18" applyAlignment="1" pivotButton="0" quotePrefix="0" xfId="135">
      <alignment horizontal="left" vertical="center"/>
    </xf>
    <xf numFmtId="0" fontId="61" fillId="0" borderId="36" pivotButton="0" quotePrefix="0" xfId="89"/>
    <xf numFmtId="0" fontId="61" fillId="0" borderId="37" pivotButton="0" quotePrefix="0" xfId="89"/>
    <xf numFmtId="0" fontId="61" fillId="0" borderId="14" pivotButton="0" quotePrefix="0" xfId="89"/>
    <xf numFmtId="0" fontId="61" fillId="0" borderId="14" applyAlignment="1" pivotButton="0" quotePrefix="0" xfId="89">
      <alignment horizontal="center"/>
    </xf>
    <xf numFmtId="0" fontId="61" fillId="0" borderId="18" applyAlignment="1" pivotButton="0" quotePrefix="0" xfId="73">
      <alignment horizontal="center" vertical="center"/>
    </xf>
    <xf numFmtId="0" fontId="61" fillId="0" borderId="18" applyAlignment="1" pivotButton="0" quotePrefix="0" xfId="73">
      <alignment horizontal="left" vertical="center" wrapText="1"/>
    </xf>
    <xf numFmtId="169" fontId="61" fillId="0" borderId="35" applyAlignment="1" pivotButton="0" quotePrefix="0" xfId="62">
      <alignment horizontal="right" vertical="center" wrapText="1"/>
    </xf>
    <xf numFmtId="0" fontId="61" fillId="0" borderId="18" applyAlignment="1" pivotButton="0" quotePrefix="0" xfId="126">
      <alignment horizontal="center" vertical="center"/>
    </xf>
    <xf numFmtId="0" fontId="61" fillId="0" borderId="18" applyAlignment="1" pivotButton="0" quotePrefix="0" xfId="135">
      <alignment horizontal="left" vertical="center" wrapText="1"/>
    </xf>
    <xf numFmtId="169" fontId="61" fillId="0" borderId="18" applyAlignment="1" pivotButton="0" quotePrefix="1" xfId="62">
      <alignment horizontal="right" vertical="center" wrapText="1"/>
    </xf>
    <xf numFmtId="0" fontId="61" fillId="0" borderId="52" applyAlignment="1" pivotButton="0" quotePrefix="0" xfId="135">
      <alignment horizontal="center" vertical="center"/>
    </xf>
    <xf numFmtId="0" fontId="61" fillId="0" borderId="18" applyAlignment="1" pivotButton="0" quotePrefix="0" xfId="73">
      <alignment horizontal="center" vertical="center" wrapText="1"/>
    </xf>
    <xf numFmtId="0" fontId="61" fillId="0" borderId="51" applyAlignment="1" pivotButton="0" quotePrefix="0" xfId="73">
      <alignment horizontal="left" vertical="center"/>
    </xf>
    <xf numFmtId="0" fontId="61" fillId="0" borderId="0" applyAlignment="1" pivotButton="0" quotePrefix="0" xfId="73">
      <alignment horizontal="center" vertical="center"/>
    </xf>
    <xf numFmtId="0" fontId="61" fillId="0" borderId="0" applyAlignment="1" pivotButton="0" quotePrefix="0" xfId="73">
      <alignment horizontal="left" vertical="center" wrapText="1"/>
    </xf>
    <xf numFmtId="169" fontId="61" fillId="0" borderId="45" applyAlignment="1" pivotButton="0" quotePrefix="0" xfId="62">
      <alignment horizontal="right" vertical="center" wrapText="1"/>
    </xf>
    <xf numFmtId="170" fontId="59" fillId="0" borderId="50" applyAlignment="1" pivotButton="0" quotePrefix="0" xfId="39">
      <alignment horizontal="right" vertical="center"/>
    </xf>
    <xf numFmtId="0" fontId="61" fillId="0" borderId="33" applyAlignment="1" pivotButton="0" quotePrefix="0" xfId="73">
      <alignment horizontal="center" vertical="center"/>
    </xf>
    <xf numFmtId="2" fontId="61" fillId="0" borderId="14" applyAlignment="1" pivotButton="0" quotePrefix="0" xfId="73">
      <alignment horizontal="center" vertical="center"/>
    </xf>
    <xf numFmtId="0" fontId="61" fillId="0" borderId="14" applyAlignment="1" pivotButton="0" quotePrefix="0" xfId="73">
      <alignment horizontal="left" vertical="center"/>
    </xf>
    <xf numFmtId="0" fontId="61" fillId="0" borderId="14" applyAlignment="1" pivotButton="0" quotePrefix="0" xfId="73">
      <alignment horizontal="center" vertical="center"/>
    </xf>
    <xf numFmtId="0" fontId="61" fillId="0" borderId="14" applyAlignment="1" pivotButton="0" quotePrefix="0" xfId="73">
      <alignment horizontal="left" vertical="center" wrapText="1"/>
    </xf>
    <xf numFmtId="0" fontId="60" fillId="0" borderId="0" pivotButton="0" quotePrefix="0" xfId="90"/>
    <xf numFmtId="0" fontId="60" fillId="0" borderId="36" pivotButton="0" quotePrefix="0" xfId="90"/>
    <xf numFmtId="171" fontId="59" fillId="24" borderId="44" applyAlignment="1" pivotButton="0" quotePrefix="0" xfId="73">
      <alignment vertical="center"/>
    </xf>
    <xf numFmtId="0" fontId="60" fillId="0" borderId="37" pivotButton="0" quotePrefix="0" xfId="90"/>
    <xf numFmtId="0" fontId="63" fillId="0" borderId="0" pivotButton="0" quotePrefix="0" xfId="90"/>
    <xf numFmtId="49" fontId="59" fillId="0" borderId="0" applyAlignment="1" pivotButton="0" quotePrefix="0" xfId="131">
      <alignment horizontal="right" vertical="center"/>
    </xf>
    <xf numFmtId="172" fontId="59" fillId="0" borderId="0" applyAlignment="1" pivotButton="0" quotePrefix="0" xfId="131">
      <alignment vertical="center"/>
    </xf>
    <xf numFmtId="0" fontId="61" fillId="0" borderId="0" pivotButton="0" quotePrefix="0" xfId="128"/>
    <xf numFmtId="0" fontId="61" fillId="0" borderId="0" applyAlignment="1" pivotButton="0" quotePrefix="0" xfId="128">
      <alignment horizontal="center"/>
    </xf>
    <xf numFmtId="0" fontId="64" fillId="0" borderId="17" applyAlignment="1" pivotButton="0" quotePrefix="0" xfId="128">
      <alignment horizontal="right" vertical="center"/>
    </xf>
    <xf numFmtId="173" fontId="61" fillId="0" borderId="35" applyAlignment="1" pivotButton="0" quotePrefix="0" xfId="129">
      <alignment vertical="center"/>
    </xf>
    <xf numFmtId="0" fontId="61" fillId="0" borderId="21" applyAlignment="1" pivotButton="0" quotePrefix="0" xfId="128">
      <alignment horizontal="left" vertical="center"/>
    </xf>
    <xf numFmtId="174" fontId="61" fillId="0" borderId="22" applyAlignment="1" pivotButton="0" quotePrefix="0" xfId="129">
      <alignment horizontal="center" vertical="center"/>
    </xf>
    <xf numFmtId="0" fontId="59" fillId="0" borderId="22" applyAlignment="1" pivotButton="0" quotePrefix="0" xfId="128">
      <alignment vertical="center"/>
    </xf>
    <xf numFmtId="0" fontId="59" fillId="0" borderId="23" applyAlignment="1" pivotButton="0" quotePrefix="0" xfId="128">
      <alignment horizontal="right" vertical="center"/>
    </xf>
    <xf numFmtId="173" fontId="61" fillId="0" borderId="30" applyAlignment="1" pivotButton="0" quotePrefix="0" xfId="129">
      <alignment vertical="center"/>
    </xf>
    <xf numFmtId="0" fontId="61" fillId="0" borderId="0" applyAlignment="1" pivotButton="0" quotePrefix="0" xfId="126">
      <alignment horizontal="center" vertical="center"/>
    </xf>
    <xf numFmtId="9" fontId="61" fillId="0" borderId="22" applyAlignment="1" pivotButton="0" quotePrefix="0" xfId="129">
      <alignment horizontal="center" vertical="center"/>
    </xf>
    <xf numFmtId="173" fontId="61" fillId="0" borderId="22" applyAlignment="1" pivotButton="0" quotePrefix="0" xfId="129">
      <alignment vertical="center"/>
    </xf>
    <xf numFmtId="0" fontId="61" fillId="0" borderId="23" applyAlignment="1" pivotButton="0" quotePrefix="0" xfId="128">
      <alignment vertical="center"/>
    </xf>
    <xf numFmtId="0" fontId="59" fillId="0" borderId="21" applyAlignment="1" pivotButton="0" quotePrefix="0" xfId="128">
      <alignment horizontal="left" vertical="center"/>
    </xf>
    <xf numFmtId="173" fontId="59" fillId="0" borderId="30" applyAlignment="1" pivotButton="0" quotePrefix="0" xfId="129">
      <alignment vertical="center"/>
    </xf>
    <xf numFmtId="0" fontId="61" fillId="0" borderId="21" applyAlignment="1" pivotButton="0" quotePrefix="0" xfId="128">
      <alignment horizontal="left" vertical="center" wrapText="1"/>
    </xf>
    <xf numFmtId="0" fontId="61" fillId="0" borderId="23" applyAlignment="1" pivotButton="0" quotePrefix="0" xfId="128">
      <alignment horizontal="right" vertical="center"/>
    </xf>
    <xf numFmtId="0" fontId="61" fillId="0" borderId="0" applyAlignment="1" pivotButton="0" quotePrefix="0" xfId="128">
      <alignment horizontal="center" vertical="center" wrapText="1"/>
    </xf>
    <xf numFmtId="0" fontId="59" fillId="0" borderId="27" applyAlignment="1" pivotButton="0" quotePrefix="0" xfId="128">
      <alignment horizontal="left" vertical="center"/>
    </xf>
    <xf numFmtId="9" fontId="61" fillId="0" borderId="31" applyAlignment="1" pivotButton="0" quotePrefix="0" xfId="129">
      <alignment horizontal="center" vertical="center"/>
    </xf>
    <xf numFmtId="173" fontId="59" fillId="0" borderId="31" applyAlignment="1" pivotButton="0" quotePrefix="0" xfId="129">
      <alignment vertical="center"/>
    </xf>
    <xf numFmtId="0" fontId="61" fillId="0" borderId="28" applyAlignment="1" pivotButton="0" quotePrefix="0" xfId="128">
      <alignment vertical="center"/>
    </xf>
    <xf numFmtId="2" fontId="61" fillId="0" borderId="0" pivotButton="0" quotePrefix="0" xfId="128"/>
    <xf numFmtId="173" fontId="61" fillId="0" borderId="0" pivotButton="0" quotePrefix="0" xfId="129"/>
    <xf numFmtId="39" fontId="59" fillId="0" borderId="0" applyAlignment="1" pivotButton="0" quotePrefix="0" xfId="129">
      <alignment vertical="center"/>
    </xf>
    <xf numFmtId="0" fontId="59" fillId="0" borderId="34" applyAlignment="1" pivotButton="0" quotePrefix="0" xfId="79">
      <alignment vertical="center"/>
    </xf>
    <xf numFmtId="164" fontId="60" fillId="0" borderId="37" pivotButton="0" quotePrefix="0" xfId="90"/>
    <xf numFmtId="172" fontId="59" fillId="26" borderId="47" applyAlignment="1" pivotButton="0" quotePrefix="0" xfId="60">
      <alignment horizontal="center" vertical="center"/>
    </xf>
    <xf numFmtId="165" fontId="60" fillId="0" borderId="37" pivotButton="0" quotePrefix="0" xfId="90"/>
    <xf numFmtId="172" fontId="59" fillId="26" borderId="18" applyAlignment="1" pivotButton="0" quotePrefix="0" xfId="60">
      <alignment horizontal="center" vertical="center"/>
    </xf>
    <xf numFmtId="9" fontId="61" fillId="27" borderId="30" applyAlignment="1" pivotButton="0" quotePrefix="0" xfId="95">
      <alignment horizontal="center" vertical="center"/>
    </xf>
    <xf numFmtId="0" fontId="61" fillId="0" borderId="63" applyAlignment="1" pivotButton="0" quotePrefix="0" xfId="0">
      <alignment vertical="center" wrapText="1"/>
    </xf>
    <xf numFmtId="0" fontId="58" fillId="0" borderId="0" pivotButton="0" quotePrefix="0" xfId="90"/>
    <xf numFmtId="0" fontId="61" fillId="0" borderId="55" applyAlignment="1" pivotButton="0" quotePrefix="0" xfId="0">
      <alignment vertical="center" wrapText="1"/>
    </xf>
    <xf numFmtId="0" fontId="61" fillId="0" borderId="65" applyAlignment="1" pivotButton="0" quotePrefix="0" xfId="0">
      <alignment vertical="center" wrapText="1"/>
    </xf>
    <xf numFmtId="0" fontId="61" fillId="0" borderId="11" applyAlignment="1" pivotButton="0" quotePrefix="0" xfId="0">
      <alignment vertical="center" wrapText="1"/>
    </xf>
    <xf numFmtId="0" fontId="61" fillId="0" borderId="0" applyAlignment="1" pivotButton="0" quotePrefix="0" xfId="0">
      <alignment vertical="center" wrapText="1"/>
    </xf>
    <xf numFmtId="0" fontId="61" fillId="0" borderId="45" applyAlignment="1" pivotButton="0" quotePrefix="0" xfId="0">
      <alignment vertical="center" wrapText="1"/>
    </xf>
    <xf numFmtId="0" fontId="61" fillId="0" borderId="13" applyAlignment="1" pivotButton="0" quotePrefix="0" xfId="0">
      <alignment vertical="center" wrapText="1"/>
    </xf>
    <xf numFmtId="0" fontId="61" fillId="0" borderId="14" applyAlignment="1" pivotButton="0" quotePrefix="0" xfId="0">
      <alignment vertical="center" wrapText="1"/>
    </xf>
    <xf numFmtId="0" fontId="61" fillId="0" borderId="24" applyAlignment="1" pivotButton="0" quotePrefix="0" xfId="0">
      <alignment vertical="center" wrapText="1"/>
    </xf>
    <xf numFmtId="0" fontId="60" fillId="0" borderId="82" pivotButton="0" quotePrefix="0" xfId="90"/>
    <xf numFmtId="0" fontId="60" fillId="0" borderId="83" pivotButton="0" quotePrefix="0" xfId="89"/>
    <xf numFmtId="0" fontId="60" fillId="0" borderId="83" applyAlignment="1" pivotButton="0" quotePrefix="0" xfId="89">
      <alignment horizontal="center"/>
    </xf>
    <xf numFmtId="175" fontId="60" fillId="0" borderId="83" pivotButton="0" quotePrefix="0" xfId="34"/>
    <xf numFmtId="0" fontId="60" fillId="0" borderId="84" pivotButton="0" quotePrefix="0" xfId="89"/>
    <xf numFmtId="0" fontId="60" fillId="0" borderId="0" applyAlignment="1" pivotButton="0" quotePrefix="0" xfId="89">
      <alignment horizontal="center"/>
    </xf>
    <xf numFmtId="0" fontId="61" fillId="0" borderId="0" applyAlignment="1" pivotButton="0" quotePrefix="0" xfId="89">
      <alignment horizontal="center"/>
    </xf>
    <xf numFmtId="0" fontId="59" fillId="0" borderId="14" applyAlignment="1" pivotButton="0" quotePrefix="0" xfId="130">
      <alignment horizontal="center"/>
    </xf>
    <xf numFmtId="0" fontId="59" fillId="0" borderId="0" applyAlignment="1" pivotButton="0" quotePrefix="0" xfId="130">
      <alignment horizontal="center" vertical="top"/>
    </xf>
    <xf numFmtId="0" fontId="61" fillId="0" borderId="34" applyAlignment="1" pivotButton="0" quotePrefix="0" xfId="128">
      <alignment horizontal="left" vertical="center" wrapText="1"/>
    </xf>
    <xf numFmtId="0" fontId="61" fillId="0" borderId="16" applyAlignment="1" pivotButton="0" quotePrefix="0" xfId="128">
      <alignment horizontal="left" vertical="center" wrapText="1"/>
    </xf>
    <xf numFmtId="0" fontId="61" fillId="0" borderId="17" applyAlignment="1" pivotButton="0" quotePrefix="0" xfId="128">
      <alignment horizontal="left" vertical="center" wrapText="1"/>
    </xf>
    <xf numFmtId="0" fontId="59" fillId="25" borderId="29" applyAlignment="1" pivotButton="0" quotePrefix="0" xfId="73">
      <alignment horizontal="center" vertical="center" wrapText="1"/>
    </xf>
    <xf numFmtId="0" fontId="59" fillId="25" borderId="20" applyAlignment="1" pivotButton="0" quotePrefix="0" xfId="73">
      <alignment horizontal="center" vertical="center" wrapText="1"/>
    </xf>
    <xf numFmtId="4" fontId="59" fillId="25" borderId="29" applyAlignment="1" pivotButton="0" quotePrefix="0" xfId="73">
      <alignment horizontal="center" vertical="center" wrapText="1"/>
    </xf>
    <xf numFmtId="4" fontId="59" fillId="25" borderId="20" applyAlignment="1" pivotButton="0" quotePrefix="0" xfId="73">
      <alignment horizontal="center" vertical="center" wrapText="1"/>
    </xf>
    <xf numFmtId="4" fontId="59" fillId="25" borderId="35" applyAlignment="1" pivotButton="0" quotePrefix="0" xfId="73">
      <alignment horizontal="center" vertical="center" wrapText="1"/>
    </xf>
    <xf numFmtId="4" fontId="59" fillId="25" borderId="42" applyAlignment="1" pivotButton="0" quotePrefix="0" xfId="73">
      <alignment horizontal="center" vertical="center" wrapText="1"/>
    </xf>
    <xf numFmtId="0" fontId="59" fillId="25" borderId="32" applyAlignment="1" pivotButton="0" quotePrefix="0" xfId="73">
      <alignment horizontal="center" vertical="center" wrapText="1"/>
    </xf>
    <xf numFmtId="0" fontId="59" fillId="25" borderId="48" applyAlignment="1" pivotButton="0" quotePrefix="0" xfId="73">
      <alignment horizontal="center" vertical="center" wrapText="1"/>
    </xf>
    <xf numFmtId="0" fontId="59" fillId="0" borderId="29" applyAlignment="1" pivotButton="0" quotePrefix="0" xfId="126">
      <alignment horizontal="center" vertical="center" wrapText="1"/>
    </xf>
    <xf numFmtId="0" fontId="61" fillId="27" borderId="52" applyAlignment="1" pivotButton="0" quotePrefix="0" xfId="89">
      <alignment horizontal="left" vertical="center" wrapText="1"/>
    </xf>
    <xf numFmtId="0" fontId="61" fillId="27" borderId="25" applyAlignment="1" pivotButton="0" quotePrefix="0" xfId="89">
      <alignment horizontal="left" vertical="center" wrapText="1"/>
    </xf>
    <xf numFmtId="0" fontId="61" fillId="27" borderId="47" applyAlignment="1" pivotButton="0" quotePrefix="0" xfId="89">
      <alignment horizontal="left" vertical="center" wrapText="1"/>
    </xf>
    <xf numFmtId="0" fontId="61" fillId="27" borderId="33" applyAlignment="1" pivotButton="0" quotePrefix="0" xfId="89">
      <alignment horizontal="left" vertical="center" wrapText="1"/>
    </xf>
    <xf numFmtId="0" fontId="61" fillId="27" borderId="18" applyAlignment="1" pivotButton="0" quotePrefix="0" xfId="89">
      <alignment horizontal="left" vertical="center" wrapText="1"/>
    </xf>
    <xf numFmtId="0" fontId="61" fillId="27" borderId="30" applyAlignment="1" pivotButton="0" quotePrefix="0" xfId="89">
      <alignment horizontal="left" vertical="center" wrapText="1"/>
    </xf>
    <xf numFmtId="0" fontId="61" fillId="26" borderId="21" applyAlignment="1" pivotButton="0" quotePrefix="0" xfId="89">
      <alignment horizontal="center" vertical="center" wrapText="1"/>
    </xf>
    <xf numFmtId="0" fontId="61" fillId="26" borderId="22" applyAlignment="1" pivotButton="0" quotePrefix="0" xfId="89">
      <alignment horizontal="center" vertical="center" wrapText="1"/>
    </xf>
    <xf numFmtId="0" fontId="61" fillId="26" borderId="57" applyAlignment="1" pivotButton="0" quotePrefix="0" xfId="89">
      <alignment horizontal="center" vertical="center" wrapText="1"/>
    </xf>
    <xf numFmtId="0" fontId="6" fillId="0" borderId="85" applyAlignment="1" pivotButton="0" quotePrefix="0" xfId="89">
      <alignment horizontal="center" wrapText="1"/>
    </xf>
    <xf numFmtId="0" fontId="54" fillId="0" borderId="85" applyAlignment="1" pivotButton="0" quotePrefix="0" xfId="89">
      <alignment horizontal="center" wrapText="1"/>
    </xf>
    <xf numFmtId="0" fontId="61" fillId="26" borderId="33" applyAlignment="1" pivotButton="0" quotePrefix="0" xfId="130">
      <alignment vertical="center" wrapText="1"/>
    </xf>
    <xf numFmtId="0" fontId="61" fillId="26" borderId="18" applyAlignment="1" pivotButton="0" quotePrefix="0" xfId="130">
      <alignment vertical="center" wrapText="1"/>
    </xf>
    <xf numFmtId="0" fontId="59" fillId="24" borderId="13" applyAlignment="1" pivotButton="0" quotePrefix="0" xfId="73">
      <alignment horizontal="left" vertical="center"/>
    </xf>
    <xf numFmtId="0" fontId="59" fillId="24" borderId="14" applyAlignment="1" pivotButton="0" quotePrefix="0" xfId="73">
      <alignment horizontal="left" vertical="center"/>
    </xf>
    <xf numFmtId="0" fontId="59" fillId="24" borderId="15" applyAlignment="1" pivotButton="0" quotePrefix="0" xfId="73">
      <alignment horizontal="left" vertical="center"/>
    </xf>
    <xf numFmtId="0" fontId="59" fillId="24" borderId="41" applyAlignment="1" pivotButton="0" quotePrefix="0" xfId="73">
      <alignment horizontal="right" vertical="center"/>
    </xf>
    <xf numFmtId="0" fontId="59" fillId="24" borderId="43" applyAlignment="1" pivotButton="0" quotePrefix="0" xfId="73">
      <alignment horizontal="right" vertical="center"/>
    </xf>
    <xf numFmtId="0" fontId="59" fillId="24" borderId="53" applyAlignment="1" pivotButton="0" quotePrefix="0" xfId="73">
      <alignment horizontal="right" vertical="center"/>
    </xf>
    <xf numFmtId="0" fontId="61" fillId="25" borderId="20" applyAlignment="1" pivotButton="0" quotePrefix="0" xfId="130">
      <alignment horizontal="center" vertical="center" wrapText="1"/>
    </xf>
    <xf numFmtId="0" fontId="61" fillId="25" borderId="42" applyAlignment="1" pivotButton="0" quotePrefix="0" xfId="130">
      <alignment horizontal="center" vertical="center" wrapText="1"/>
    </xf>
    <xf numFmtId="0" fontId="59" fillId="26" borderId="18" applyAlignment="1" pivotButton="0" quotePrefix="0" xfId="130">
      <alignment horizontal="center" vertical="center" wrapText="1"/>
    </xf>
    <xf numFmtId="0" fontId="59" fillId="26" borderId="18" applyAlignment="1" pivotButton="0" quotePrefix="0" xfId="130">
      <alignment horizontal="center" vertical="center"/>
    </xf>
    <xf numFmtId="3" fontId="59" fillId="26" borderId="18" applyAlignment="1" pivotButton="0" quotePrefix="0" xfId="130">
      <alignment horizontal="center" vertical="center" wrapText="1"/>
    </xf>
    <xf numFmtId="3" fontId="59" fillId="26" borderId="18" applyAlignment="1" pivotButton="0" quotePrefix="0" xfId="130">
      <alignment horizontal="center" vertical="center"/>
    </xf>
    <xf numFmtId="3" fontId="59" fillId="26" borderId="25" applyAlignment="1" pivotButton="0" quotePrefix="0" xfId="130">
      <alignment horizontal="center" vertical="center" wrapText="1"/>
    </xf>
    <xf numFmtId="0" fontId="61" fillId="0" borderId="16" applyAlignment="1" pivotButton="0" quotePrefix="0" xfId="79">
      <alignment horizontal="center" vertical="center"/>
    </xf>
    <xf numFmtId="0" fontId="61" fillId="0" borderId="26" applyAlignment="1" pivotButton="0" quotePrefix="0" xfId="79">
      <alignment horizontal="center" vertical="center"/>
    </xf>
    <xf numFmtId="0" fontId="49" fillId="25" borderId="77" applyAlignment="1" pivotButton="0" quotePrefix="0" xfId="130">
      <alignment horizontal="center" vertical="center" wrapText="1"/>
    </xf>
    <xf numFmtId="0" fontId="49" fillId="25" borderId="76" applyAlignment="1" pivotButton="0" quotePrefix="0" xfId="130">
      <alignment horizontal="center" vertical="center" wrapText="1"/>
    </xf>
    <xf numFmtId="0" fontId="49" fillId="26" borderId="33" applyAlignment="1" pivotButton="0" quotePrefix="0" xfId="130">
      <alignment vertical="center" wrapText="1"/>
    </xf>
    <xf numFmtId="0" fontId="49" fillId="26" borderId="18" applyAlignment="1" pivotButton="0" quotePrefix="0" xfId="130">
      <alignment vertical="center" wrapText="1"/>
    </xf>
    <xf numFmtId="0" fontId="51" fillId="26" borderId="18" applyAlignment="1" pivotButton="0" quotePrefix="0" xfId="130">
      <alignment horizontal="center" vertical="center" wrapText="1"/>
    </xf>
    <xf numFmtId="0" fontId="51" fillId="26" borderId="18" applyAlignment="1" pivotButton="0" quotePrefix="0" xfId="130">
      <alignment horizontal="center" vertical="center"/>
    </xf>
    <xf numFmtId="3" fontId="51" fillId="26" borderId="18" applyAlignment="1" pivotButton="0" quotePrefix="0" xfId="130">
      <alignment horizontal="center" vertical="center" wrapText="1"/>
    </xf>
    <xf numFmtId="3" fontId="51" fillId="26" borderId="18" applyAlignment="1" pivotButton="0" quotePrefix="0" xfId="130">
      <alignment horizontal="center" vertical="center"/>
    </xf>
    <xf numFmtId="0" fontId="49" fillId="0" borderId="34" applyAlignment="1" pivotButton="0" quotePrefix="0" xfId="128">
      <alignment horizontal="left" vertical="center" wrapText="1"/>
    </xf>
    <xf numFmtId="0" fontId="49" fillId="0" borderId="16" applyAlignment="1" pivotButton="0" quotePrefix="0" xfId="128">
      <alignment horizontal="left" vertical="center" wrapText="1"/>
    </xf>
    <xf numFmtId="0" fontId="49" fillId="0" borderId="17" applyAlignment="1" pivotButton="0" quotePrefix="0" xfId="128">
      <alignment horizontal="left" vertical="center" wrapText="1"/>
    </xf>
    <xf numFmtId="3" fontId="51" fillId="26" borderId="25" applyAlignment="1" pivotButton="0" quotePrefix="0" xfId="130">
      <alignment horizontal="center" vertical="center" wrapText="1"/>
    </xf>
    <xf numFmtId="0" fontId="49" fillId="0" borderId="16" applyAlignment="1" pivotButton="0" quotePrefix="0" xfId="79">
      <alignment horizontal="center" vertical="center"/>
    </xf>
    <xf numFmtId="0" fontId="49" fillId="0" borderId="26" applyAlignment="1" pivotButton="0" quotePrefix="0" xfId="79">
      <alignment horizontal="center" vertical="center"/>
    </xf>
    <xf numFmtId="0" fontId="51" fillId="0" borderId="0" applyAlignment="1" pivotButton="0" quotePrefix="0" xfId="130">
      <alignment horizontal="center" vertical="center"/>
    </xf>
    <xf numFmtId="0" fontId="51" fillId="0" borderId="14" applyAlignment="1" pivotButton="0" quotePrefix="0" xfId="130">
      <alignment horizontal="center"/>
    </xf>
    <xf numFmtId="0" fontId="65" fillId="27" borderId="32" applyAlignment="1" pivotButton="0" quotePrefix="0" xfId="89">
      <alignment horizontal="left" vertical="top" wrapText="1"/>
    </xf>
    <xf numFmtId="0" fontId="57" fillId="27" borderId="29" applyAlignment="1" pivotButton="0" quotePrefix="0" xfId="89">
      <alignment horizontal="left" vertical="top" wrapText="1"/>
    </xf>
    <xf numFmtId="0" fontId="57" fillId="27" borderId="35" applyAlignment="1" pivotButton="0" quotePrefix="0" xfId="89">
      <alignment horizontal="left" vertical="top" wrapText="1"/>
    </xf>
    <xf numFmtId="0" fontId="57" fillId="27" borderId="48" applyAlignment="1" pivotButton="0" quotePrefix="0" xfId="89">
      <alignment horizontal="left" vertical="top" wrapText="1"/>
    </xf>
    <xf numFmtId="0" fontId="57" fillId="27" borderId="20" applyAlignment="1" pivotButton="0" quotePrefix="0" xfId="89">
      <alignment horizontal="left" vertical="top" wrapText="1"/>
    </xf>
    <xf numFmtId="0" fontId="57" fillId="27" borderId="42" applyAlignment="1" pivotButton="0" quotePrefix="0" xfId="89">
      <alignment horizontal="left" vertical="top" wrapText="1"/>
    </xf>
    <xf numFmtId="0" fontId="49" fillId="26" borderId="73" applyAlignment="1" pivotButton="0" quotePrefix="0" xfId="89">
      <alignment horizontal="center" wrapText="1"/>
    </xf>
    <xf numFmtId="0" fontId="49" fillId="26" borderId="56" applyAlignment="1" pivotButton="0" quotePrefix="0" xfId="89">
      <alignment horizontal="center" wrapText="1"/>
    </xf>
    <xf numFmtId="0" fontId="49" fillId="26" borderId="72" applyAlignment="1" pivotButton="0" quotePrefix="0" xfId="89">
      <alignment horizontal="center" wrapText="1"/>
    </xf>
    <xf numFmtId="0" fontId="51" fillId="24" borderId="14" applyAlignment="1" pivotButton="0" quotePrefix="0" xfId="73">
      <alignment horizontal="left" vertical="center"/>
    </xf>
    <xf numFmtId="0" fontId="51" fillId="24" borderId="15" applyAlignment="1" pivotButton="0" quotePrefix="0" xfId="73">
      <alignment horizontal="left" vertical="center"/>
    </xf>
    <xf numFmtId="0" fontId="51" fillId="25" borderId="32" applyAlignment="1" pivotButton="0" quotePrefix="0" xfId="73">
      <alignment horizontal="center" vertical="center" wrapText="1"/>
    </xf>
    <xf numFmtId="0" fontId="51" fillId="25" borderId="48" applyAlignment="1" pivotButton="0" quotePrefix="0" xfId="73">
      <alignment horizontal="center" vertical="center" wrapText="1"/>
    </xf>
    <xf numFmtId="0" fontId="51" fillId="25" borderId="29" applyAlignment="1" pivotButton="0" quotePrefix="0" xfId="73">
      <alignment horizontal="center" vertical="center" wrapText="1"/>
    </xf>
    <xf numFmtId="0" fontId="51" fillId="25" borderId="20" applyAlignment="1" pivotButton="0" quotePrefix="0" xfId="73">
      <alignment horizontal="center" vertical="center" wrapText="1"/>
    </xf>
    <xf numFmtId="0" fontId="51" fillId="0" borderId="29" applyAlignment="1" pivotButton="0" quotePrefix="0" xfId="126">
      <alignment horizontal="center" vertical="center" wrapText="1"/>
    </xf>
    <xf numFmtId="4" fontId="51" fillId="25" borderId="29" applyAlignment="1" pivotButton="0" quotePrefix="0" xfId="73">
      <alignment horizontal="center" vertical="center" wrapText="1"/>
    </xf>
    <xf numFmtId="4" fontId="51" fillId="25" borderId="20" applyAlignment="1" pivotButton="0" quotePrefix="0" xfId="73">
      <alignment horizontal="center" vertical="center" wrapText="1"/>
    </xf>
    <xf numFmtId="4" fontId="51" fillId="25" borderId="35" applyAlignment="1" pivotButton="0" quotePrefix="0" xfId="73">
      <alignment horizontal="center" vertical="center" wrapText="1"/>
    </xf>
    <xf numFmtId="4" fontId="51" fillId="25" borderId="42" applyAlignment="1" pivotButton="0" quotePrefix="0" xfId="73">
      <alignment horizontal="center" vertical="center" wrapText="1"/>
    </xf>
    <xf numFmtId="0" fontId="51" fillId="24" borderId="41" applyAlignment="1" pivotButton="0" quotePrefix="0" xfId="73">
      <alignment horizontal="right" vertical="center"/>
    </xf>
    <xf numFmtId="0" fontId="51" fillId="24" borderId="43" applyAlignment="1" pivotButton="0" quotePrefix="0" xfId="73">
      <alignment horizontal="right" vertical="center"/>
    </xf>
    <xf numFmtId="0" fontId="51" fillId="24" borderId="53" applyAlignment="1" pivotButton="0" quotePrefix="0" xfId="73">
      <alignment horizontal="right" vertical="center"/>
    </xf>
    <xf numFmtId="0" fontId="49" fillId="0" borderId="14" applyAlignment="1" pivotButton="0" quotePrefix="0" xfId="0">
      <alignment horizontal="right"/>
    </xf>
    <xf numFmtId="0" fontId="49" fillId="0" borderId="15" applyAlignment="1" pivotButton="0" quotePrefix="0" xfId="0">
      <alignment horizontal="right"/>
    </xf>
    <xf numFmtId="0" fontId="49" fillId="0" borderId="13" applyAlignment="1" pivotButton="0" quotePrefix="0" xfId="0">
      <alignment horizontal="left"/>
    </xf>
    <xf numFmtId="0" fontId="49" fillId="0" borderId="14" applyAlignment="1" pivotButton="0" quotePrefix="0" xfId="0">
      <alignment horizontal="left"/>
    </xf>
    <xf numFmtId="0" fontId="51" fillId="0" borderId="11" applyAlignment="1" pivotButton="0" quotePrefix="0" xfId="0">
      <alignment horizontal="right" vertical="center"/>
    </xf>
    <xf numFmtId="0" fontId="51" fillId="0" borderId="0" applyAlignment="1" pivotButton="0" quotePrefix="0" xfId="0">
      <alignment horizontal="right" vertical="center"/>
    </xf>
    <xf numFmtId="0" fontId="51" fillId="0" borderId="11" applyAlignment="1" pivotButton="0" quotePrefix="0" xfId="0">
      <alignment wrapText="1"/>
    </xf>
    <xf numFmtId="0" fontId="51" fillId="0" borderId="0" applyAlignment="1" pivotButton="0" quotePrefix="0" xfId="0">
      <alignment wrapText="1"/>
    </xf>
    <xf numFmtId="0" fontId="51" fillId="0" borderId="12" applyAlignment="1" pivotButton="0" quotePrefix="0" xfId="0">
      <alignment wrapText="1"/>
    </xf>
    <xf numFmtId="0" fontId="49" fillId="0" borderId="21" applyAlignment="1" pivotButton="0" quotePrefix="0" xfId="0">
      <alignment horizontal="center"/>
    </xf>
    <xf numFmtId="0" fontId="49" fillId="0" borderId="22" applyAlignment="1" pivotButton="0" quotePrefix="0" xfId="0">
      <alignment horizontal="center"/>
    </xf>
    <xf numFmtId="0" fontId="49" fillId="0" borderId="57" applyAlignment="1" pivotButton="0" quotePrefix="0" xfId="0">
      <alignment horizontal="center"/>
    </xf>
    <xf numFmtId="168" fontId="49" fillId="0" borderId="19" applyAlignment="1" pivotButton="0" quotePrefix="0" xfId="34">
      <alignment horizontal="center"/>
    </xf>
    <xf numFmtId="168" fontId="49" fillId="0" borderId="23" applyAlignment="1" pivotButton="0" quotePrefix="0" xfId="34">
      <alignment horizontal="center"/>
    </xf>
    <xf numFmtId="168" fontId="49" fillId="0" borderId="62" applyAlignment="1" pivotButton="0" quotePrefix="0" xfId="34">
      <alignment horizontal="center"/>
    </xf>
    <xf numFmtId="168" fontId="49" fillId="0" borderId="28" applyAlignment="1" pivotButton="0" quotePrefix="0" xfId="34">
      <alignment horizontal="center"/>
    </xf>
    <xf numFmtId="0" fontId="51" fillId="0" borderId="41" applyAlignment="1" pivotButton="0" quotePrefix="0" xfId="0">
      <alignment horizontal="right"/>
    </xf>
    <xf numFmtId="0" fontId="51" fillId="0" borderId="43" applyAlignment="1" pivotButton="0" quotePrefix="0" xfId="0">
      <alignment horizontal="right"/>
    </xf>
    <xf numFmtId="0" fontId="51" fillId="0" borderId="44" applyAlignment="1" pivotButton="0" quotePrefix="0" xfId="0">
      <alignment horizontal="right"/>
    </xf>
    <xf numFmtId="0" fontId="51" fillId="24" borderId="41" applyAlignment="1" pivotButton="0" quotePrefix="0" xfId="0">
      <alignment horizontal="right"/>
    </xf>
    <xf numFmtId="0" fontId="51" fillId="24" borderId="43" applyAlignment="1" pivotButton="0" quotePrefix="0" xfId="0">
      <alignment horizontal="right"/>
    </xf>
    <xf numFmtId="0" fontId="51" fillId="24" borderId="44" applyAlignment="1" pivotButton="0" quotePrefix="0" xfId="0">
      <alignment horizontal="right"/>
    </xf>
    <xf numFmtId="0" fontId="49" fillId="0" borderId="62" applyAlignment="1" pivotButton="0" quotePrefix="0" xfId="0">
      <alignment horizontal="center"/>
    </xf>
    <xf numFmtId="0" fontId="49" fillId="0" borderId="28" applyAlignment="1" pivotButton="0" quotePrefix="0" xfId="0">
      <alignment horizontal="center"/>
    </xf>
    <xf numFmtId="0" fontId="51" fillId="24" borderId="34" applyAlignment="1" pivotButton="0" quotePrefix="0" xfId="0">
      <alignment horizontal="center"/>
    </xf>
    <xf numFmtId="0" fontId="51" fillId="24" borderId="16" applyAlignment="1" pivotButton="0" quotePrefix="0" xfId="0">
      <alignment horizontal="center"/>
    </xf>
    <xf numFmtId="0" fontId="51" fillId="24" borderId="46" applyAlignment="1" pivotButton="0" quotePrefix="0" xfId="0">
      <alignment horizontal="center" wrapText="1"/>
    </xf>
    <xf numFmtId="0" fontId="51" fillId="24" borderId="17" applyAlignment="1" pivotButton="0" quotePrefix="0" xfId="0">
      <alignment horizontal="center" wrapText="1"/>
    </xf>
    <xf numFmtId="2" fontId="49" fillId="0" borderId="19" applyAlignment="1" pivotButton="0" quotePrefix="0" xfId="0">
      <alignment horizontal="center"/>
    </xf>
    <xf numFmtId="2" fontId="49" fillId="0" borderId="23" applyAlignment="1" pivotButton="0" quotePrefix="0" xfId="0">
      <alignment horizontal="center"/>
    </xf>
    <xf numFmtId="0" fontId="51" fillId="24" borderId="46" applyAlignment="1" pivotButton="0" quotePrefix="0" xfId="0">
      <alignment horizontal="center"/>
    </xf>
    <xf numFmtId="0" fontId="51" fillId="24" borderId="17" applyAlignment="1" pivotButton="0" quotePrefix="0" xfId="0">
      <alignment horizontal="center"/>
    </xf>
    <xf numFmtId="2" fontId="49" fillId="0" borderId="19" applyAlignment="1" pivotButton="0" quotePrefix="0" xfId="0">
      <alignment horizontal="center" wrapText="1"/>
    </xf>
    <xf numFmtId="2" fontId="49" fillId="0" borderId="23" applyAlignment="1" pivotButton="0" quotePrefix="0" xfId="0">
      <alignment horizontal="center" wrapText="1"/>
    </xf>
    <xf numFmtId="0" fontId="51" fillId="24" borderId="68" applyAlignment="1" pivotButton="0" quotePrefix="0" xfId="0">
      <alignment horizontal="center"/>
    </xf>
    <xf numFmtId="0" fontId="51" fillId="24" borderId="67" applyAlignment="1" pivotButton="0" quotePrefix="0" xfId="0">
      <alignment horizontal="center"/>
    </xf>
    <xf numFmtId="0" fontId="49" fillId="24" borderId="27" applyAlignment="1" pivotButton="0" quotePrefix="0" xfId="0">
      <alignment horizontal="center" vertical="center"/>
    </xf>
    <xf numFmtId="0" fontId="49" fillId="24" borderId="31" applyAlignment="1" pivotButton="0" quotePrefix="0" xfId="0">
      <alignment horizontal="center" vertical="center"/>
    </xf>
    <xf numFmtId="0" fontId="49" fillId="24" borderId="70" applyAlignment="1" pivotButton="0" quotePrefix="0" xfId="0">
      <alignment horizontal="center" vertical="center"/>
    </xf>
    <xf numFmtId="0" fontId="51" fillId="0" borderId="60" applyAlignment="1" pivotButton="0" quotePrefix="0" xfId="0">
      <alignment horizontal="left" vertical="center"/>
    </xf>
    <xf numFmtId="0" fontId="51" fillId="0" borderId="59" applyAlignment="1" pivotButton="0" quotePrefix="0" xfId="0">
      <alignment horizontal="left" vertical="center"/>
    </xf>
    <xf numFmtId="0" fontId="51" fillId="0" borderId="58" applyAlignment="1" pivotButton="0" quotePrefix="0" xfId="0">
      <alignment horizontal="left" vertical="center"/>
    </xf>
    <xf numFmtId="0" fontId="51" fillId="0" borderId="11" applyAlignment="1" pivotButton="0" quotePrefix="0" xfId="0">
      <alignment horizontal="left" vertical="center"/>
    </xf>
    <xf numFmtId="0" fontId="51" fillId="0" borderId="0" applyAlignment="1" pivotButton="0" quotePrefix="0" xfId="0">
      <alignment horizontal="left" vertical="center"/>
    </xf>
    <xf numFmtId="0" fontId="51" fillId="0" borderId="12" applyAlignment="1" pivotButton="0" quotePrefix="0" xfId="0">
      <alignment horizontal="left" vertical="center"/>
    </xf>
    <xf numFmtId="0" fontId="51" fillId="0" borderId="13" applyAlignment="1" pivotButton="0" quotePrefix="0" xfId="0">
      <alignment horizontal="left" vertical="center"/>
    </xf>
    <xf numFmtId="0" fontId="51" fillId="0" borderId="14" applyAlignment="1" pivotButton="0" quotePrefix="0" xfId="0">
      <alignment horizontal="left" vertical="center"/>
    </xf>
    <xf numFmtId="0" fontId="51" fillId="0" borderId="15" applyAlignment="1" pivotButton="0" quotePrefix="0" xfId="0">
      <alignment horizontal="left" vertical="center"/>
    </xf>
    <xf numFmtId="2" fontId="49" fillId="0" borderId="62" applyAlignment="1" pivotButton="0" quotePrefix="0" xfId="0">
      <alignment horizontal="center"/>
    </xf>
    <xf numFmtId="2" fontId="49" fillId="0" borderId="28" applyAlignment="1" pivotButton="0" quotePrefix="0" xfId="0">
      <alignment horizontal="center"/>
    </xf>
    <xf numFmtId="0" fontId="50" fillId="0" borderId="80" applyAlignment="1" pivotButton="0" quotePrefix="0" xfId="254">
      <alignment horizontal="center"/>
    </xf>
    <xf numFmtId="0" fontId="50" fillId="0" borderId="51" applyAlignment="1" pivotButton="0" quotePrefix="0" xfId="254">
      <alignment horizontal="center"/>
    </xf>
    <xf numFmtId="0" fontId="51" fillId="0" borderId="78" applyAlignment="1" pivotButton="0" quotePrefix="0" xfId="0">
      <alignment horizontal="center"/>
    </xf>
    <xf numFmtId="0" fontId="51" fillId="0" borderId="59" applyAlignment="1" pivotButton="0" quotePrefix="0" xfId="0">
      <alignment horizontal="center"/>
    </xf>
    <xf numFmtId="0" fontId="51" fillId="0" borderId="79" applyAlignment="1" pivotButton="0" quotePrefix="0" xfId="0">
      <alignment horizontal="center"/>
    </xf>
    <xf numFmtId="0" fontId="51" fillId="0" borderId="75" applyAlignment="1" pivotButton="0" quotePrefix="0" xfId="0">
      <alignment horizontal="center"/>
    </xf>
    <xf numFmtId="0" fontId="51" fillId="0" borderId="0" applyAlignment="1" pivotButton="0" quotePrefix="0" xfId="0">
      <alignment horizontal="center"/>
    </xf>
    <xf numFmtId="0" fontId="51" fillId="0" borderId="45" applyAlignment="1" pivotButton="0" quotePrefix="0" xfId="0">
      <alignment horizontal="center"/>
    </xf>
    <xf numFmtId="0" fontId="49" fillId="0" borderId="77" applyAlignment="1" pivotButton="0" quotePrefix="0" xfId="253">
      <alignment horizontal="center" vertical="center"/>
    </xf>
    <xf numFmtId="0" fontId="49" fillId="0" borderId="25" applyAlignment="1" pivotButton="0" quotePrefix="0" xfId="0">
      <alignment horizontal="center" vertical="center"/>
    </xf>
    <xf numFmtId="0" fontId="51" fillId="24" borderId="34" applyAlignment="1" pivotButton="0" quotePrefix="0" xfId="0">
      <alignment horizontal="center" vertical="center" wrapText="1"/>
    </xf>
    <xf numFmtId="0" fontId="51" fillId="24" borderId="16" applyAlignment="1" pivotButton="0" quotePrefix="0" xfId="0">
      <alignment horizontal="center" vertical="center" wrapText="1"/>
    </xf>
    <xf numFmtId="0" fontId="51" fillId="24" borderId="26" applyAlignment="1" pivotButton="0" quotePrefix="0" xfId="0">
      <alignment horizontal="center" vertical="center" wrapText="1"/>
    </xf>
    <xf numFmtId="0" fontId="49" fillId="0" borderId="76" applyAlignment="1" pivotButton="0" quotePrefix="0" xfId="253">
      <alignment horizontal="center" vertical="center"/>
    </xf>
    <xf numFmtId="0" fontId="49" fillId="0" borderId="50" applyAlignment="1" pivotButton="0" quotePrefix="0" xfId="253">
      <alignment horizontal="center" vertical="center"/>
    </xf>
    <xf numFmtId="0" fontId="49" fillId="0" borderId="78" applyAlignment="1" pivotButton="0" quotePrefix="0" xfId="253">
      <alignment horizontal="center" vertical="center"/>
    </xf>
    <xf numFmtId="0" fontId="49" fillId="0" borderId="59" applyAlignment="1" pivotButton="0" quotePrefix="0" xfId="253">
      <alignment horizontal="center" vertical="center"/>
    </xf>
    <xf numFmtId="0" fontId="49" fillId="0" borderId="58" applyAlignment="1" pivotButton="0" quotePrefix="0" xfId="253">
      <alignment horizontal="center" vertical="center"/>
    </xf>
    <xf numFmtId="0" fontId="49" fillId="0" borderId="68" applyAlignment="1" pivotButton="0" quotePrefix="0" xfId="253">
      <alignment horizontal="center" vertical="center"/>
    </xf>
    <xf numFmtId="0" fontId="49" fillId="0" borderId="56" applyAlignment="1" pivotButton="0" quotePrefix="0" xfId="253">
      <alignment horizontal="center" vertical="center"/>
    </xf>
    <xf numFmtId="0" fontId="49" fillId="0" borderId="72" applyAlignment="1" pivotButton="0" quotePrefix="0" xfId="253">
      <alignment horizontal="center" vertical="center"/>
    </xf>
    <xf numFmtId="0" fontId="49" fillId="0" borderId="66" applyAlignment="1" pivotButton="0" quotePrefix="0" xfId="253">
      <alignment horizontal="center" vertical="center"/>
    </xf>
    <xf numFmtId="0" fontId="49" fillId="0" borderId="55" applyAlignment="1" pivotButton="0" quotePrefix="0" xfId="253">
      <alignment horizontal="center" vertical="center"/>
    </xf>
    <xf numFmtId="0" fontId="49" fillId="0" borderId="74" applyAlignment="1" pivotButton="0" quotePrefix="0" xfId="253">
      <alignment horizontal="center" vertical="center"/>
    </xf>
    <xf numFmtId="0" fontId="49" fillId="0" borderId="68" applyAlignment="1" pivotButton="0" quotePrefix="0" xfId="0">
      <alignment horizontal="center" vertical="center"/>
    </xf>
    <xf numFmtId="0" fontId="49" fillId="0" borderId="56" applyAlignment="1" pivotButton="0" quotePrefix="0" xfId="0">
      <alignment horizontal="center" vertical="center"/>
    </xf>
    <xf numFmtId="0" fontId="49" fillId="0" borderId="72" applyAlignment="1" pivotButton="0" quotePrefix="0" xfId="0">
      <alignment horizontal="center" vertical="center"/>
    </xf>
    <xf numFmtId="0" fontId="49" fillId="0" borderId="49" applyAlignment="1" pivotButton="0" quotePrefix="0" xfId="253">
      <alignment horizontal="center" vertical="center"/>
    </xf>
    <xf numFmtId="0" fontId="51" fillId="24" borderId="34" applyAlignment="1" pivotButton="0" quotePrefix="0" xfId="0">
      <alignment horizontal="center" vertical="center"/>
    </xf>
    <xf numFmtId="0" fontId="51" fillId="24" borderId="26" applyAlignment="1" pivotButton="0" quotePrefix="0" xfId="0">
      <alignment horizontal="center" vertical="center"/>
    </xf>
    <xf numFmtId="0" fontId="51" fillId="0" borderId="60" applyAlignment="1" applyProtection="1" pivotButton="0" quotePrefix="0" xfId="0">
      <alignment horizontal="center"/>
      <protection locked="0" hidden="0"/>
    </xf>
    <xf numFmtId="0" fontId="51" fillId="0" borderId="59" applyAlignment="1" applyProtection="1" pivotButton="0" quotePrefix="0" xfId="0">
      <alignment horizontal="center"/>
      <protection locked="0" hidden="0"/>
    </xf>
    <xf numFmtId="0" fontId="51" fillId="0" borderId="58" applyAlignment="1" applyProtection="1" pivotButton="0" quotePrefix="0" xfId="0">
      <alignment horizontal="center"/>
      <protection locked="0" hidden="0"/>
    </xf>
    <xf numFmtId="0" fontId="49" fillId="0" borderId="19" applyAlignment="1" pivotButton="0" quotePrefix="0" xfId="0">
      <alignment horizontal="center"/>
    </xf>
    <xf numFmtId="0" fontId="49" fillId="0" borderId="23" applyAlignment="1" pivotButton="0" quotePrefix="0" xfId="0">
      <alignment horizontal="center"/>
    </xf>
    <xf numFmtId="166" fontId="49" fillId="0" borderId="19" applyAlignment="1" pivotButton="0" quotePrefix="0" xfId="34">
      <alignment horizontal="center"/>
    </xf>
    <xf numFmtId="166" fontId="49" fillId="0" borderId="23" applyAlignment="1" pivotButton="0" quotePrefix="0" xfId="34">
      <alignment horizontal="center"/>
    </xf>
    <xf numFmtId="0" fontId="49" fillId="24" borderId="16" applyAlignment="1" pivotButton="0" quotePrefix="0" xfId="0">
      <alignment horizontal="center"/>
    </xf>
    <xf numFmtId="0" fontId="49" fillId="24" borderId="17" applyAlignment="1" pivotButton="0" quotePrefix="0" xfId="0">
      <alignment horizontal="center"/>
    </xf>
    <xf numFmtId="0" fontId="6" fillId="0" borderId="85" applyAlignment="1" pivotButton="0" quotePrefix="0" xfId="0">
      <alignment horizontal="center" wrapText="1"/>
    </xf>
    <xf numFmtId="0" fontId="43" fillId="0" borderId="85" applyAlignment="1" pivotButton="0" quotePrefix="0" xfId="0">
      <alignment horizontal="center" wrapText="1"/>
    </xf>
    <xf numFmtId="0" fontId="49" fillId="27" borderId="18" applyAlignment="1" pivotButton="0" quotePrefix="0" xfId="0">
      <alignment horizontal="center" vertical="center" wrapText="1"/>
    </xf>
    <xf numFmtId="0" fontId="51" fillId="0" borderId="75" applyAlignment="1" pivotButton="0" quotePrefix="0" xfId="0">
      <alignment horizontal="center" vertical="center" wrapText="1"/>
    </xf>
    <xf numFmtId="0" fontId="51" fillId="0" borderId="0" applyAlignment="1" pivotButton="0" quotePrefix="0" xfId="0">
      <alignment horizontal="center" vertical="center" wrapText="1"/>
    </xf>
    <xf numFmtId="0" fontId="51" fillId="0" borderId="45" applyAlignment="1" pivotButton="0" quotePrefix="0" xfId="0">
      <alignment horizontal="center" vertical="center" wrapText="1"/>
    </xf>
    <xf numFmtId="0" fontId="49" fillId="0" borderId="21" pivotButton="0" quotePrefix="0" xfId="0"/>
    <xf numFmtId="0" fontId="49" fillId="0" borderId="22" pivotButton="0" quotePrefix="0" xfId="0"/>
    <xf numFmtId="0" fontId="49" fillId="0" borderId="23" pivotButton="0" quotePrefix="0" xfId="0"/>
    <xf numFmtId="0" fontId="49" fillId="0" borderId="19" pivotButton="0" quotePrefix="0" xfId="0"/>
    <xf numFmtId="0" fontId="49" fillId="0" borderId="27" pivotButton="0" quotePrefix="0" xfId="0"/>
    <xf numFmtId="0" fontId="49" fillId="0" borderId="31" pivotButton="0" quotePrefix="0" xfId="0"/>
    <xf numFmtId="0" fontId="49" fillId="0" borderId="28" pivotButton="0" quotePrefix="0" xfId="0"/>
    <xf numFmtId="0" fontId="49" fillId="0" borderId="62" pivotButton="0" quotePrefix="0" xfId="0"/>
    <xf numFmtId="0" fontId="32" fillId="0" borderId="0" pivotButton="0" quotePrefix="0" xfId="0"/>
    <xf numFmtId="0" fontId="32" fillId="0" borderId="0" applyAlignment="1" pivotButton="0" quotePrefix="0" xfId="0">
      <alignment horizontal="center"/>
    </xf>
    <xf numFmtId="0" fontId="32" fillId="0" borderId="38" pivotButton="0" quotePrefix="0" xfId="0"/>
    <xf numFmtId="0" fontId="32" fillId="0" borderId="81" pivotButton="0" quotePrefix="0" xfId="0"/>
    <xf numFmtId="0" fontId="32" fillId="0" borderId="81" applyAlignment="1" pivotButton="0" quotePrefix="0" xfId="0">
      <alignment horizontal="center"/>
    </xf>
    <xf numFmtId="0" fontId="32" fillId="0" borderId="39" pivotButton="0" quotePrefix="0" xfId="0"/>
    <xf numFmtId="0" fontId="32" fillId="0" borderId="36" pivotButton="0" quotePrefix="0" xfId="0"/>
    <xf numFmtId="0" fontId="0" fillId="0" borderId="92" pivotButton="0" quotePrefix="0" xfId="0"/>
    <xf numFmtId="0" fontId="0" fillId="0" borderId="93" pivotButton="0" quotePrefix="0" xfId="0"/>
    <xf numFmtId="0" fontId="32" fillId="0" borderId="37" pivotButton="0" quotePrefix="0" xfId="0"/>
    <xf numFmtId="0" fontId="55" fillId="0" borderId="86" applyAlignment="1" pivotButton="0" quotePrefix="0" xfId="0">
      <alignment horizontal="left" vertical="center"/>
    </xf>
    <xf numFmtId="0" fontId="56" fillId="0" borderId="86" applyAlignment="1" pivotButton="0" quotePrefix="0" xfId="0">
      <alignment horizontal="left" vertical="center"/>
    </xf>
    <xf numFmtId="0" fontId="51" fillId="0" borderId="0" applyAlignment="1" pivotButton="0" quotePrefix="0" xfId="0">
      <alignment horizontal="center" vertical="top"/>
    </xf>
    <xf numFmtId="0" fontId="51" fillId="0" borderId="14" applyAlignment="1" pivotButton="0" quotePrefix="0" xfId="0">
      <alignment horizontal="center"/>
    </xf>
    <xf numFmtId="0" fontId="0" fillId="0" borderId="14" pivotButton="0" quotePrefix="0" xfId="0"/>
    <xf numFmtId="0" fontId="32" fillId="25" borderId="0" pivotButton="0" quotePrefix="0" xfId="0"/>
    <xf numFmtId="0" fontId="32" fillId="25" borderId="88" pivotButton="0" quotePrefix="0" xfId="0"/>
    <xf numFmtId="0" fontId="49" fillId="27" borderId="52" applyAlignment="1" pivotButton="0" quotePrefix="0" xfId="0">
      <alignment horizontal="left" vertical="center" wrapText="1"/>
    </xf>
    <xf numFmtId="0" fontId="0" fillId="0" borderId="45" pivotButton="0" quotePrefix="0" xfId="0"/>
    <xf numFmtId="0" fontId="32" fillId="25" borderId="37" pivotButton="0" quotePrefix="0" xfId="0"/>
    <xf numFmtId="0" fontId="32" fillId="0" borderId="88" pivotButton="0" quotePrefix="0" xfId="0"/>
    <xf numFmtId="0" fontId="0" fillId="0" borderId="73" pivotButton="0" quotePrefix="0" xfId="0"/>
    <xf numFmtId="0" fontId="0" fillId="0" borderId="56" pivotButton="0" quotePrefix="0" xfId="0"/>
    <xf numFmtId="0" fontId="0" fillId="0" borderId="67" pivotButton="0" quotePrefix="0" xfId="0"/>
    <xf numFmtId="0" fontId="49" fillId="26" borderId="89" applyAlignment="1" pivotButton="0" quotePrefix="0" xfId="0">
      <alignment horizontal="center" vertical="center" wrapText="1"/>
    </xf>
    <xf numFmtId="0" fontId="0" fillId="0" borderId="22" pivotButton="0" quotePrefix="0" xfId="0"/>
    <xf numFmtId="0" fontId="0" fillId="0" borderId="57" pivotButton="0" quotePrefix="0" xfId="0"/>
    <xf numFmtId="0" fontId="51" fillId="24" borderId="94" applyAlignment="1" pivotButton="0" quotePrefix="0" xfId="0">
      <alignment horizontal="center" vertical="center"/>
    </xf>
    <xf numFmtId="0" fontId="0" fillId="0" borderId="15" pivotButton="0" quotePrefix="0" xfId="0"/>
    <xf numFmtId="0" fontId="51" fillId="25" borderId="32" applyAlignment="1" pivotButton="0" quotePrefix="0" xfId="0">
      <alignment horizontal="center" vertical="center" wrapText="1"/>
    </xf>
    <xf numFmtId="0" fontId="51" fillId="25" borderId="29" applyAlignment="1" pivotButton="0" quotePrefix="0" xfId="0">
      <alignment horizontal="center" vertical="center" wrapText="1"/>
    </xf>
    <xf numFmtId="0" fontId="51" fillId="0" borderId="29" applyAlignment="1" pivotButton="0" quotePrefix="0" xfId="0">
      <alignment horizontal="center" vertical="center" wrapText="1"/>
    </xf>
    <xf numFmtId="0" fontId="0" fillId="0" borderId="17" pivotButton="0" quotePrefix="0" xfId="0"/>
    <xf numFmtId="4" fontId="51" fillId="25" borderId="29" applyAlignment="1" pivotButton="0" quotePrefix="0" xfId="0">
      <alignment horizontal="center" vertical="center" wrapText="1"/>
    </xf>
    <xf numFmtId="4" fontId="51" fillId="25" borderId="35" applyAlignment="1" pivotButton="0" quotePrefix="0" xfId="0">
      <alignment horizontal="center" vertical="center" wrapText="1"/>
    </xf>
    <xf numFmtId="0" fontId="0" fillId="0" borderId="52" pivotButton="0" quotePrefix="0" xfId="0"/>
    <xf numFmtId="0" fontId="0" fillId="0" borderId="25" pivotButton="0" quotePrefix="0" xfId="0"/>
    <xf numFmtId="0" fontId="51" fillId="0" borderId="20" applyAlignment="1" pivotButton="0" quotePrefix="0" xfId="0">
      <alignment horizontal="center" vertical="center" wrapText="1"/>
    </xf>
    <xf numFmtId="0" fontId="0" fillId="0" borderId="47" pivotButton="0" quotePrefix="0" xfId="0"/>
    <xf numFmtId="0" fontId="29" fillId="0" borderId="0" pivotButton="0" quotePrefix="0" xfId="0"/>
    <xf numFmtId="0" fontId="51" fillId="24" borderId="41" applyAlignment="1" pivotButton="0" quotePrefix="0" xfId="0">
      <alignment horizontal="center" vertical="center"/>
    </xf>
    <xf numFmtId="0" fontId="51" fillId="24" borderId="43" applyAlignment="1" pivotButton="0" quotePrefix="0" xfId="0">
      <alignment vertical="center"/>
    </xf>
    <xf numFmtId="0" fontId="51" fillId="24" borderId="44" applyAlignment="1" pivotButton="0" quotePrefix="0" xfId="0">
      <alignment vertical="center"/>
    </xf>
    <xf numFmtId="0" fontId="49" fillId="25" borderId="34" applyAlignment="1" pivotButton="0" quotePrefix="0" xfId="0">
      <alignment horizontal="center" vertical="center" wrapText="1"/>
    </xf>
    <xf numFmtId="0" fontId="49" fillId="25" borderId="29" applyAlignment="1" pivotButton="0" quotePrefix="0" xfId="0">
      <alignment horizontal="center" vertical="center" wrapText="1"/>
    </xf>
    <xf numFmtId="0" fontId="49" fillId="0" borderId="18" applyAlignment="1" pivotButton="0" quotePrefix="0" xfId="0">
      <alignment horizontal="center" vertical="center"/>
    </xf>
    <xf numFmtId="0" fontId="49" fillId="25" borderId="25" applyAlignment="1" pivotButton="0" quotePrefix="0" xfId="0">
      <alignment vertical="center" wrapText="1"/>
    </xf>
    <xf numFmtId="0" fontId="49" fillId="25" borderId="25" applyAlignment="1" pivotButton="0" quotePrefix="0" xfId="0">
      <alignment horizontal="center" vertical="center" wrapText="1"/>
    </xf>
    <xf numFmtId="4" fontId="49" fillId="25" borderId="18" applyAlignment="1" pivotButton="0" quotePrefix="0" xfId="0">
      <alignment vertical="center" wrapText="1"/>
    </xf>
    <xf numFmtId="169" fontId="49" fillId="0" borderId="18" applyAlignment="1" pivotButton="0" quotePrefix="0" xfId="0">
      <alignment horizontal="right" vertical="center" wrapText="1"/>
    </xf>
    <xf numFmtId="169" fontId="49" fillId="0" borderId="47" applyAlignment="1" pivotButton="0" quotePrefix="0" xfId="0">
      <alignment horizontal="right" vertical="center" wrapText="1"/>
    </xf>
    <xf numFmtId="170" fontId="67" fillId="25" borderId="0" applyAlignment="1" pivotButton="0" quotePrefix="0" xfId="0">
      <alignment vertical="center" wrapText="1"/>
    </xf>
    <xf numFmtId="170" fontId="29" fillId="0" borderId="0" pivotButton="0" quotePrefix="0" xfId="0"/>
    <xf numFmtId="170" fontId="68" fillId="0" borderId="0" applyAlignment="1" pivotButton="0" quotePrefix="0" xfId="0">
      <alignment vertical="center"/>
    </xf>
    <xf numFmtId="0" fontId="49" fillId="25" borderId="21" applyAlignment="1" pivotButton="0" quotePrefix="0" xfId="0">
      <alignment horizontal="center" vertical="center" wrapText="1"/>
    </xf>
    <xf numFmtId="0" fontId="49" fillId="25" borderId="18" applyAlignment="1" pivotButton="0" quotePrefix="0" xfId="0">
      <alignment horizontal="center" vertical="center" wrapText="1"/>
    </xf>
    <xf numFmtId="0" fontId="49" fillId="0" borderId="13" applyAlignment="1" pivotButton="0" quotePrefix="0" xfId="0">
      <alignment horizontal="left" vertical="center"/>
    </xf>
    <xf numFmtId="0" fontId="49" fillId="0" borderId="14" applyAlignment="1" pivotButton="0" quotePrefix="0" xfId="0">
      <alignment horizontal="center" vertical="center"/>
    </xf>
    <xf numFmtId="0" fontId="49" fillId="0" borderId="14" applyAlignment="1" pivotButton="0" quotePrefix="0" xfId="0">
      <alignment horizontal="left" vertical="center" wrapText="1"/>
    </xf>
    <xf numFmtId="4" fontId="49" fillId="0" borderId="18" applyAlignment="1" pivotButton="0" quotePrefix="0" xfId="0">
      <alignment vertical="center" wrapText="1"/>
    </xf>
    <xf numFmtId="169" fontId="49" fillId="0" borderId="24" applyAlignment="1" pivotButton="0" quotePrefix="0" xfId="0">
      <alignment horizontal="right" vertical="center" wrapText="1"/>
    </xf>
    <xf numFmtId="170" fontId="51" fillId="0" borderId="40" applyAlignment="1" pivotButton="0" quotePrefix="0" xfId="0">
      <alignment horizontal="right" vertical="center"/>
    </xf>
    <xf numFmtId="0" fontId="49" fillId="0" borderId="52" applyAlignment="1" pivotButton="0" quotePrefix="0" xfId="0">
      <alignment horizontal="center" vertical="center"/>
    </xf>
    <xf numFmtId="169" fontId="49" fillId="0" borderId="30" applyAlignment="1" pivotButton="0" quotePrefix="0" xfId="0">
      <alignment horizontal="right" vertical="center" wrapText="1"/>
    </xf>
    <xf numFmtId="0" fontId="49" fillId="0" borderId="14" applyAlignment="1" pivotButton="0" quotePrefix="0" xfId="0">
      <alignment horizontal="center"/>
    </xf>
    <xf numFmtId="170" fontId="49" fillId="25" borderId="18" applyAlignment="1" pivotButton="0" quotePrefix="0" xfId="0">
      <alignment vertical="center" wrapText="1"/>
    </xf>
    <xf numFmtId="169" fontId="49" fillId="0" borderId="100" applyAlignment="1" pivotButton="0" quotePrefix="0" xfId="0">
      <alignment horizontal="right" vertical="center" wrapText="1"/>
    </xf>
    <xf numFmtId="0" fontId="49" fillId="0" borderId="51" applyAlignment="1" pivotButton="0" quotePrefix="0" xfId="0">
      <alignment horizontal="left" vertical="center"/>
    </xf>
    <xf numFmtId="0" fontId="49" fillId="0" borderId="0" applyAlignment="1" pivotButton="0" quotePrefix="0" xfId="0">
      <alignment horizontal="center" vertical="center"/>
    </xf>
    <xf numFmtId="0" fontId="49" fillId="0" borderId="0" applyAlignment="1" pivotButton="0" quotePrefix="0" xfId="0">
      <alignment horizontal="left" vertical="center" wrapText="1"/>
    </xf>
    <xf numFmtId="169" fontId="49" fillId="0" borderId="45" applyAlignment="1" pivotButton="0" quotePrefix="0" xfId="0">
      <alignment horizontal="right" vertical="center" wrapText="1"/>
    </xf>
    <xf numFmtId="170" fontId="51" fillId="0" borderId="50" applyAlignment="1" pivotButton="0" quotePrefix="0" xfId="0">
      <alignment horizontal="right" vertical="center"/>
    </xf>
    <xf numFmtId="2" fontId="49" fillId="0" borderId="14" applyAlignment="1" pivotButton="0" quotePrefix="0" xfId="0">
      <alignment horizontal="center" vertical="center"/>
    </xf>
    <xf numFmtId="0" fontId="49" fillId="0" borderId="14" applyAlignment="1" pivotButton="0" quotePrefix="0" xfId="0">
      <alignment horizontal="left" vertical="center"/>
    </xf>
    <xf numFmtId="0" fontId="49" fillId="25" borderId="33" applyAlignment="1" pivotButton="0" quotePrefix="0" xfId="0">
      <alignment horizontal="center" vertical="center" wrapText="1"/>
    </xf>
    <xf numFmtId="2" fontId="49" fillId="25" borderId="33" applyAlignment="1" pivotButton="0" quotePrefix="0" xfId="0">
      <alignment horizontal="center" vertical="center" wrapText="1"/>
    </xf>
    <xf numFmtId="0" fontId="51" fillId="24" borderId="95" applyAlignment="1" pivotButton="0" quotePrefix="0" xfId="0">
      <alignment horizontal="right" vertical="center"/>
    </xf>
    <xf numFmtId="0" fontId="0" fillId="0" borderId="43" pivotButton="0" quotePrefix="0" xfId="0"/>
    <xf numFmtId="0" fontId="0" fillId="0" borderId="53" pivotButton="0" quotePrefix="0" xfId="0"/>
    <xf numFmtId="171" fontId="51" fillId="24" borderId="44" applyAlignment="1" pivotButton="0" quotePrefix="0" xfId="0">
      <alignment vertical="center"/>
    </xf>
    <xf numFmtId="0" fontId="31" fillId="0" borderId="0" pivotButton="0" quotePrefix="0" xfId="0"/>
    <xf numFmtId="49" fontId="51" fillId="0" borderId="0" applyAlignment="1" pivotButton="0" quotePrefix="0" xfId="0">
      <alignment horizontal="right" vertical="center"/>
    </xf>
    <xf numFmtId="172" fontId="51" fillId="0" borderId="0" applyAlignment="1" pivotButton="0" quotePrefix="0" xfId="0">
      <alignment vertical="center"/>
    </xf>
    <xf numFmtId="0" fontId="51" fillId="0" borderId="21" applyAlignment="1" pivotButton="0" quotePrefix="0" xfId="0">
      <alignment horizontal="left" vertical="center"/>
    </xf>
    <xf numFmtId="9" fontId="49" fillId="0" borderId="22" applyAlignment="1" pivotButton="0" quotePrefix="0" xfId="0">
      <alignment horizontal="center" vertical="center"/>
    </xf>
    <xf numFmtId="173" fontId="49" fillId="0" borderId="22" applyAlignment="1" pivotButton="0" quotePrefix="0" xfId="0">
      <alignment vertical="center"/>
    </xf>
    <xf numFmtId="0" fontId="49" fillId="0" borderId="23" applyAlignment="1" pivotButton="0" quotePrefix="0" xfId="0">
      <alignment vertical="center"/>
    </xf>
    <xf numFmtId="173" fontId="51" fillId="0" borderId="30" applyAlignment="1" pivotButton="0" quotePrefix="0" xfId="0">
      <alignment vertical="center"/>
    </xf>
    <xf numFmtId="0" fontId="51" fillId="0" borderId="21" applyAlignment="1" pivotButton="0" quotePrefix="0" xfId="0">
      <alignment horizontal="left" vertical="center" wrapText="1"/>
    </xf>
    <xf numFmtId="9" fontId="51" fillId="0" borderId="22" applyAlignment="1" pivotButton="0" quotePrefix="0" xfId="0">
      <alignment horizontal="center" vertical="center"/>
    </xf>
    <xf numFmtId="173" fontId="51" fillId="0" borderId="22" applyAlignment="1" pivotButton="0" quotePrefix="0" xfId="0">
      <alignment vertical="center"/>
    </xf>
    <xf numFmtId="0" fontId="51" fillId="0" borderId="23" applyAlignment="1" pivotButton="0" quotePrefix="0" xfId="0">
      <alignment horizontal="right" vertical="center"/>
    </xf>
    <xf numFmtId="0" fontId="49" fillId="0" borderId="0" applyAlignment="1" pivotButton="0" quotePrefix="0" xfId="0">
      <alignment horizontal="center" vertical="center" wrapText="1"/>
    </xf>
    <xf numFmtId="0" fontId="51" fillId="0" borderId="27" applyAlignment="1" pivotButton="0" quotePrefix="0" xfId="0">
      <alignment horizontal="left" vertical="center"/>
    </xf>
    <xf numFmtId="9" fontId="49" fillId="0" borderId="31" applyAlignment="1" pivotButton="0" quotePrefix="0" xfId="0">
      <alignment horizontal="center" vertical="center"/>
    </xf>
    <xf numFmtId="173" fontId="51" fillId="0" borderId="31" applyAlignment="1" pivotButton="0" quotePrefix="0" xfId="0">
      <alignment vertical="center"/>
    </xf>
    <xf numFmtId="0" fontId="49" fillId="0" borderId="28" applyAlignment="1" pivotButton="0" quotePrefix="0" xfId="0">
      <alignment vertical="center"/>
    </xf>
    <xf numFmtId="2" fontId="49" fillId="0" borderId="0" pivotButton="0" quotePrefix="0" xfId="0"/>
    <xf numFmtId="173" fontId="49" fillId="0" borderId="0" pivotButton="0" quotePrefix="0" xfId="0"/>
    <xf numFmtId="39" fontId="51" fillId="0" borderId="0" applyAlignment="1" pivotButton="0" quotePrefix="0" xfId="0">
      <alignment vertical="center"/>
    </xf>
    <xf numFmtId="0" fontId="51" fillId="0" borderId="34" applyAlignment="1" pivotButton="0" quotePrefix="0" xfId="0">
      <alignment vertical="center"/>
    </xf>
    <xf numFmtId="0" fontId="49" fillId="0" borderId="26" applyAlignment="1" pivotButton="0" quotePrefix="0" xfId="0">
      <alignment horizontal="center" vertical="center"/>
    </xf>
    <xf numFmtId="0" fontId="0" fillId="0" borderId="16" pivotButton="0" quotePrefix="0" xfId="0"/>
    <xf numFmtId="0" fontId="0" fillId="0" borderId="26" pivotButton="0" quotePrefix="0" xfId="0"/>
    <xf numFmtId="164" fontId="32" fillId="0" borderId="37" pivotButton="0" quotePrefix="0" xfId="0"/>
    <xf numFmtId="0" fontId="49" fillId="26" borderId="33" applyAlignment="1" pivotButton="0" quotePrefix="0" xfId="0">
      <alignment vertical="center" wrapText="1"/>
    </xf>
    <xf numFmtId="0" fontId="0" fillId="0" borderId="23" pivotButton="0" quotePrefix="0" xfId="0"/>
    <xf numFmtId="3" fontId="51" fillId="26" borderId="25" applyAlignment="1" pivotButton="0" quotePrefix="0" xfId="0">
      <alignment horizontal="center" vertical="center" wrapText="1"/>
    </xf>
    <xf numFmtId="172" fontId="51" fillId="26" borderId="47" applyAlignment="1" pivotButton="0" quotePrefix="0" xfId="0">
      <alignment horizontal="center" vertical="center"/>
    </xf>
    <xf numFmtId="165" fontId="32" fillId="0" borderId="37" pivotButton="0" quotePrefix="0" xfId="0"/>
    <xf numFmtId="3" fontId="51" fillId="26" borderId="18" applyAlignment="1" pivotButton="0" quotePrefix="0" xfId="0">
      <alignment horizontal="center" vertical="center"/>
    </xf>
    <xf numFmtId="172" fontId="51" fillId="26" borderId="18" applyAlignment="1" pivotButton="0" quotePrefix="0" xfId="0">
      <alignment horizontal="center" vertical="center"/>
    </xf>
    <xf numFmtId="9" fontId="49" fillId="27" borderId="30" applyAlignment="1" pivotButton="0" quotePrefix="0" xfId="0">
      <alignment horizontal="center" vertical="center"/>
    </xf>
    <xf numFmtId="0" fontId="51" fillId="26" borderId="18" applyAlignment="1" pivotButton="0" quotePrefix="0" xfId="0">
      <alignment horizontal="center" vertical="center" wrapText="1"/>
    </xf>
    <xf numFmtId="3" fontId="51" fillId="26" borderId="18" applyAlignment="1" pivotButton="0" quotePrefix="0" xfId="0">
      <alignment horizontal="center" vertical="center" wrapText="1"/>
    </xf>
    <xf numFmtId="0" fontId="49" fillId="0" borderId="13" applyAlignment="1" pivotButton="0" quotePrefix="0" xfId="0">
      <alignment vertical="center" wrapText="1"/>
    </xf>
    <xf numFmtId="0" fontId="49" fillId="25" borderId="20" applyAlignment="1" pivotButton="0" quotePrefix="0" xfId="0">
      <alignment horizontal="center" vertical="center" wrapText="1"/>
    </xf>
    <xf numFmtId="0" fontId="0" fillId="0" borderId="31" pivotButton="0" quotePrefix="0" xfId="0"/>
    <xf numFmtId="0" fontId="0" fillId="0" borderId="28" pivotButton="0" quotePrefix="0" xfId="0"/>
    <xf numFmtId="0" fontId="32" fillId="0" borderId="82" pivotButton="0" quotePrefix="0" xfId="0"/>
    <xf numFmtId="0" fontId="32" fillId="0" borderId="83" pivotButton="0" quotePrefix="0" xfId="0"/>
    <xf numFmtId="0" fontId="32" fillId="0" borderId="83" applyAlignment="1" pivotButton="0" quotePrefix="0" xfId="0">
      <alignment horizontal="center"/>
    </xf>
    <xf numFmtId="175" fontId="32" fillId="0" borderId="83" pivotButton="0" quotePrefix="0" xfId="0"/>
    <xf numFmtId="0" fontId="32" fillId="0" borderId="84" pivotButton="0" quotePrefix="0" xfId="0"/>
    <xf numFmtId="0" fontId="51" fillId="0" borderId="0" applyAlignment="1" pivotButton="0" quotePrefix="0" xfId="0">
      <alignment horizontal="center" vertical="center"/>
    </xf>
    <xf numFmtId="0" fontId="49" fillId="27" borderId="32" applyAlignment="1" pivotButton="0" quotePrefix="0" xfId="0">
      <alignment horizontal="left" wrapText="1"/>
    </xf>
    <xf numFmtId="0" fontId="0" fillId="0" borderId="59" pivotButton="0" quotePrefix="0" xfId="0"/>
    <xf numFmtId="0" fontId="0" fillId="0" borderId="79" pivotButton="0" quotePrefix="0" xfId="0"/>
    <xf numFmtId="0" fontId="49" fillId="26" borderId="96" applyAlignment="1" pivotButton="0" quotePrefix="0" xfId="0">
      <alignment horizontal="center" wrapText="1"/>
    </xf>
    <xf numFmtId="0" fontId="0" fillId="0" borderId="72" pivotButton="0" quotePrefix="0" xfId="0"/>
    <xf numFmtId="0" fontId="51" fillId="24" borderId="15" applyAlignment="1" pivotButton="0" quotePrefix="0" xfId="0">
      <alignment horizontal="left" vertical="center"/>
    </xf>
    <xf numFmtId="0" fontId="51" fillId="24" borderId="41" applyAlignment="1" pivotButton="0" quotePrefix="0" xfId="0">
      <alignment vertical="center"/>
    </xf>
    <xf numFmtId="0" fontId="49" fillId="0" borderId="18" applyAlignment="1" pivotButton="0" quotePrefix="0" xfId="0">
      <alignment horizontal="left" vertical="center" wrapText="1"/>
    </xf>
    <xf numFmtId="0" fontId="49" fillId="0" borderId="18" applyAlignment="1" pivotButton="0" quotePrefix="0" xfId="0">
      <alignment horizontal="left" vertical="center"/>
    </xf>
    <xf numFmtId="0" fontId="29" fillId="0" borderId="36" pivotButton="0" quotePrefix="0" xfId="0"/>
    <xf numFmtId="0" fontId="29" fillId="0" borderId="37" pivotButton="0" quotePrefix="0" xfId="0"/>
    <xf numFmtId="0" fontId="49" fillId="0" borderId="18" applyAlignment="1" pivotButton="0" quotePrefix="0" xfId="0">
      <alignment horizontal="center" vertical="center" wrapText="1"/>
    </xf>
    <xf numFmtId="0" fontId="49" fillId="0" borderId="33" applyAlignment="1" pivotButton="0" quotePrefix="0" xfId="0">
      <alignment horizontal="center" vertical="center"/>
    </xf>
    <xf numFmtId="0" fontId="49" fillId="0" borderId="32" applyAlignment="1" pivotButton="0" quotePrefix="0" xfId="0">
      <alignment horizontal="left" vertical="center" wrapText="1"/>
    </xf>
    <xf numFmtId="0" fontId="53" fillId="0" borderId="17" applyAlignment="1" pivotButton="0" quotePrefix="0" xfId="0">
      <alignment horizontal="right" vertical="center"/>
    </xf>
    <xf numFmtId="173" fontId="49" fillId="0" borderId="35" applyAlignment="1" pivotButton="0" quotePrefix="0" xfId="0">
      <alignment vertical="center"/>
    </xf>
    <xf numFmtId="0" fontId="49" fillId="0" borderId="21" applyAlignment="1" pivotButton="0" quotePrefix="0" xfId="0">
      <alignment horizontal="left" vertical="center"/>
    </xf>
    <xf numFmtId="174" fontId="49" fillId="0" borderId="22" applyAlignment="1" pivotButton="0" quotePrefix="0" xfId="0">
      <alignment horizontal="center" vertical="center"/>
    </xf>
    <xf numFmtId="0" fontId="51" fillId="0" borderId="22" applyAlignment="1" pivotButton="0" quotePrefix="0" xfId="0">
      <alignment vertical="center"/>
    </xf>
    <xf numFmtId="173" fontId="49" fillId="0" borderId="30" applyAlignment="1" pivotButton="0" quotePrefix="0" xfId="0">
      <alignment vertical="center"/>
    </xf>
    <xf numFmtId="0" fontId="49" fillId="0" borderId="21" applyAlignment="1" pivotButton="0" quotePrefix="0" xfId="0">
      <alignment horizontal="left" vertical="center" wrapText="1"/>
    </xf>
    <xf numFmtId="0" fontId="49" fillId="0" borderId="23" applyAlignment="1" pivotButton="0" quotePrefix="0" xfId="0">
      <alignment horizontal="right" vertical="center"/>
    </xf>
    <xf numFmtId="165" fontId="32" fillId="0" borderId="87" pivotButton="0" quotePrefix="0" xfId="0"/>
    <xf numFmtId="0" fontId="49" fillId="25" borderId="77" applyAlignment="1" pivotButton="0" quotePrefix="0" xfId="0">
      <alignment horizontal="center" vertical="center" wrapText="1"/>
    </xf>
    <xf numFmtId="0" fontId="0" fillId="0" borderId="55" pivotButton="0" quotePrefix="0" xfId="0"/>
    <xf numFmtId="0" fontId="0" fillId="0" borderId="65" pivotButton="0" quotePrefix="0" xfId="0"/>
    <xf numFmtId="0" fontId="49" fillId="25" borderId="59" applyAlignment="1" pivotButton="0" quotePrefix="0" xfId="0">
      <alignment horizontal="center" vertical="center" wrapText="1"/>
    </xf>
    <xf numFmtId="0" fontId="49" fillId="25" borderId="0" applyAlignment="1" pivotButton="0" quotePrefix="0" xfId="0">
      <alignment horizontal="center" vertical="center" wrapText="1"/>
    </xf>
    <xf numFmtId="0" fontId="51" fillId="25" borderId="55" applyAlignment="1" pivotButton="0" quotePrefix="0" xfId="0">
      <alignment horizontal="center" vertical="center" wrapText="1"/>
    </xf>
    <xf numFmtId="0" fontId="46" fillId="0" borderId="0" pivotButton="0" quotePrefix="0" xfId="0"/>
    <xf numFmtId="0" fontId="50" fillId="0" borderId="80" applyAlignment="1" pivotButton="0" quotePrefix="0" xfId="0">
      <alignment horizontal="center"/>
    </xf>
    <xf numFmtId="0" fontId="51" fillId="0" borderId="98" applyAlignment="1" pivotButton="0" quotePrefix="0" xfId="0">
      <alignment horizontal="center"/>
    </xf>
    <xf numFmtId="0" fontId="0" fillId="0" borderId="58" pivotButton="0" quotePrefix="0" xfId="0"/>
    <xf numFmtId="0" fontId="0" fillId="0" borderId="51" pivotButton="0" quotePrefix="0" xfId="0"/>
    <xf numFmtId="0" fontId="51" fillId="0" borderId="49" applyAlignment="1" pivotButton="0" quotePrefix="0" xfId="0">
      <alignment horizontal="center"/>
    </xf>
    <xf numFmtId="0" fontId="0" fillId="0" borderId="68" pivotButton="0" quotePrefix="0" xfId="0"/>
    <xf numFmtId="0" fontId="49" fillId="0" borderId="30" applyAlignment="1" pivotButton="0" quotePrefix="0" xfId="0">
      <alignment horizontal="center" vertical="center"/>
    </xf>
    <xf numFmtId="0" fontId="0" fillId="0" borderId="74" pivotButton="0" quotePrefix="0" xfId="0"/>
    <xf numFmtId="0" fontId="51" fillId="0" borderId="49" applyAlignment="1" pivotButton="0" quotePrefix="0" xfId="0">
      <alignment horizontal="center" vertical="center" wrapText="1"/>
    </xf>
    <xf numFmtId="0" fontId="49" fillId="0" borderId="77" applyAlignment="1" pivotButton="0" quotePrefix="0" xfId="0">
      <alignment horizontal="center" vertical="center"/>
    </xf>
    <xf numFmtId="0" fontId="49" fillId="0" borderId="76" applyAlignment="1" pivotButton="0" quotePrefix="0" xfId="0">
      <alignment horizontal="center" vertical="center"/>
    </xf>
    <xf numFmtId="0" fontId="0" fillId="0" borderId="75" pivotButton="0" quotePrefix="0" xfId="0"/>
    <xf numFmtId="0" fontId="0" fillId="0" borderId="49" pivotButton="0" quotePrefix="0" xfId="0"/>
    <xf numFmtId="0" fontId="0" fillId="0" borderId="50" pivotButton="0" quotePrefix="0" xfId="0"/>
    <xf numFmtId="0" fontId="51" fillId="0" borderId="97" applyAlignment="1" applyProtection="1" pivotButton="0" quotePrefix="0" xfId="0">
      <alignment horizontal="center"/>
      <protection locked="0" hidden="0"/>
    </xf>
    <xf numFmtId="0" fontId="0" fillId="0" borderId="59" applyProtection="1" pivotButton="0" quotePrefix="0" xfId="0">
      <protection locked="0" hidden="0"/>
    </xf>
    <xf numFmtId="0" fontId="0" fillId="0" borderId="58" applyProtection="1" pivotButton="0" quotePrefix="0" xfId="0">
      <protection locked="0" hidden="0"/>
    </xf>
    <xf numFmtId="0" fontId="51" fillId="24" borderId="71" applyAlignment="1" pivotButton="0" quotePrefix="0" xfId="0">
      <alignment horizontal="center" vertical="center" wrapText="1"/>
    </xf>
    <xf numFmtId="0" fontId="0" fillId="0" borderId="70" pivotButton="0" quotePrefix="0" xfId="0"/>
    <xf numFmtId="0" fontId="51" fillId="0" borderId="61" applyAlignment="1" pivotButton="0" quotePrefix="0" xfId="0">
      <alignment horizontal="left" vertical="center"/>
    </xf>
    <xf numFmtId="0" fontId="0" fillId="0" borderId="11" pivotButton="0" quotePrefix="0" xfId="0"/>
    <xf numFmtId="0" fontId="0" fillId="0" borderId="12" pivotButton="0" quotePrefix="0" xfId="0"/>
    <xf numFmtId="0" fontId="0" fillId="0" borderId="13" pivotButton="0" quotePrefix="0" xfId="0"/>
    <xf numFmtId="0" fontId="51" fillId="24" borderId="32" applyAlignment="1" pivotButton="0" quotePrefix="0" xfId="0">
      <alignment horizontal="center"/>
    </xf>
    <xf numFmtId="0" fontId="51" fillId="24" borderId="25" applyAlignment="1" pivotButton="0" quotePrefix="0" xfId="0">
      <alignment horizontal="center"/>
    </xf>
    <xf numFmtId="0" fontId="49" fillId="0" borderId="33" pivotButton="0" quotePrefix="0" xfId="0"/>
    <xf numFmtId="0" fontId="49" fillId="0" borderId="18" pivotButton="0" quotePrefix="0" xfId="0"/>
    <xf numFmtId="166" fontId="49" fillId="0" borderId="18" pivotButton="0" quotePrefix="0" xfId="0"/>
    <xf numFmtId="0" fontId="49" fillId="0" borderId="18" applyAlignment="1" pivotButton="0" quotePrefix="0" xfId="0">
      <alignment horizontal="center"/>
    </xf>
    <xf numFmtId="166" fontId="49" fillId="0" borderId="30" pivotButton="0" quotePrefix="0" xfId="0"/>
    <xf numFmtId="166" fontId="30" fillId="0" borderId="37" pivotButton="0" quotePrefix="0" xfId="0"/>
    <xf numFmtId="0" fontId="49" fillId="0" borderId="48" pivotButton="0" quotePrefix="0" xfId="0"/>
    <xf numFmtId="166" fontId="49" fillId="0" borderId="64" pivotButton="0" quotePrefix="0" xfId="0"/>
    <xf numFmtId="2" fontId="49" fillId="0" borderId="20" applyAlignment="1" pivotButton="0" quotePrefix="0" xfId="0">
      <alignment horizontal="center"/>
    </xf>
    <xf numFmtId="0" fontId="51" fillId="0" borderId="61" applyAlignment="1" pivotButton="0" quotePrefix="0" xfId="0">
      <alignment horizontal="right"/>
    </xf>
    <xf numFmtId="0" fontId="0" fillId="0" borderId="44" pivotButton="0" quotePrefix="0" xfId="0"/>
    <xf numFmtId="166" fontId="49" fillId="0" borderId="61" pivotButton="0" quotePrefix="0" xfId="0"/>
    <xf numFmtId="166" fontId="49" fillId="0" borderId="18" applyAlignment="1" pivotButton="0" quotePrefix="0" xfId="0">
      <alignment horizontal="center"/>
    </xf>
    <xf numFmtId="0" fontId="49" fillId="0" borderId="20" applyAlignment="1" pivotButton="0" quotePrefix="0" xfId="0">
      <alignment horizontal="center"/>
    </xf>
    <xf numFmtId="166" fontId="49" fillId="0" borderId="42" pivotButton="0" quotePrefix="0" xfId="0"/>
    <xf numFmtId="166" fontId="49" fillId="0" borderId="40" pivotButton="0" quotePrefix="0" xfId="0"/>
    <xf numFmtId="167" fontId="49" fillId="0" borderId="25" applyAlignment="1" pivotButton="0" quotePrefix="0" xfId="0">
      <alignment horizontal="center" wrapText="1"/>
    </xf>
    <xf numFmtId="2" fontId="49" fillId="0" borderId="18" applyAlignment="1" pivotButton="0" quotePrefix="0" xfId="0">
      <alignment horizontal="center" wrapText="1"/>
    </xf>
    <xf numFmtId="166" fontId="49" fillId="0" borderId="47" applyAlignment="1" pivotButton="0" quotePrefix="0" xfId="0">
      <alignment horizontal="center" wrapText="1"/>
    </xf>
    <xf numFmtId="166" fontId="30" fillId="0" borderId="37" applyAlignment="1" pivotButton="0" quotePrefix="0" xfId="0">
      <alignment horizontal="center" wrapText="1"/>
    </xf>
    <xf numFmtId="0" fontId="51" fillId="24" borderId="61" applyAlignment="1" pivotButton="0" quotePrefix="0" xfId="0">
      <alignment horizontal="right"/>
    </xf>
    <xf numFmtId="167" fontId="49" fillId="24" borderId="61" pivotButton="0" quotePrefix="0" xfId="0"/>
    <xf numFmtId="167" fontId="30" fillId="0" borderId="37" pivotButton="0" quotePrefix="0" xfId="0"/>
    <xf numFmtId="168" fontId="49" fillId="0" borderId="22" pivotButton="0" quotePrefix="0" xfId="0"/>
    <xf numFmtId="9" fontId="49" fillId="0" borderId="23" pivotButton="0" quotePrefix="0" xfId="0"/>
    <xf numFmtId="9" fontId="49" fillId="0" borderId="18" applyAlignment="1" pivotButton="0" quotePrefix="0" xfId="0">
      <alignment horizontal="center"/>
    </xf>
    <xf numFmtId="168" fontId="49" fillId="0" borderId="18" applyAlignment="1" pivotButton="0" quotePrefix="0" xfId="0">
      <alignment horizontal="center"/>
    </xf>
    <xf numFmtId="168" fontId="49" fillId="0" borderId="30" pivotButton="0" quotePrefix="0" xfId="0"/>
    <xf numFmtId="168" fontId="30" fillId="0" borderId="37" pivotButton="0" quotePrefix="0" xfId="0"/>
    <xf numFmtId="168" fontId="49" fillId="0" borderId="31" pivotButton="0" quotePrefix="0" xfId="0"/>
    <xf numFmtId="9" fontId="49" fillId="0" borderId="28" pivotButton="0" quotePrefix="0" xfId="0"/>
    <xf numFmtId="168" fontId="49" fillId="0" borderId="20" applyAlignment="1" pivotButton="0" quotePrefix="0" xfId="0">
      <alignment horizontal="center"/>
    </xf>
    <xf numFmtId="168" fontId="49" fillId="0" borderId="61" pivotButton="0" quotePrefix="0" xfId="0"/>
    <xf numFmtId="168" fontId="49" fillId="24" borderId="61" pivotButton="0" quotePrefix="0" xfId="0"/>
    <xf numFmtId="0" fontId="49" fillId="0" borderId="89" applyAlignment="1" pivotButton="0" quotePrefix="0" xfId="0">
      <alignment horizontal="center"/>
    </xf>
    <xf numFmtId="0" fontId="51" fillId="0" borderId="99" applyAlignment="1" pivotButton="0" quotePrefix="0" xfId="0">
      <alignment wrapText="1"/>
    </xf>
    <xf numFmtId="0" fontId="49" fillId="0" borderId="52" applyAlignment="1" pivotButton="0" quotePrefix="0" xfId="0">
      <alignment horizontal="left" vertical="center" wrapText="1"/>
    </xf>
    <xf numFmtId="0" fontId="49" fillId="0" borderId="89" applyAlignment="1" pivotButton="0" quotePrefix="0" xfId="0">
      <alignment horizontal="center" vertical="center" wrapText="1"/>
    </xf>
    <xf numFmtId="0" fontId="49" fillId="0" borderId="32" applyAlignment="1" pivotButton="0" quotePrefix="0" xfId="0">
      <alignment horizontal="left" wrapText="1"/>
    </xf>
    <xf numFmtId="0" fontId="49" fillId="0" borderId="96" applyAlignment="1" pivotButton="0" quotePrefix="0" xfId="0">
      <alignment horizontal="center" wrapText="1"/>
    </xf>
  </cellXfs>
  <cellStyles count="255">
    <cellStyle name="Normal" xfId="0" builtinId="0"/>
    <cellStyle name="20% - Énfasis1 2" xfId="1"/>
    <cellStyle name="20% - Énfasis2 2" xfId="2"/>
    <cellStyle name="20% - Énfasis3 2" xfId="3"/>
    <cellStyle name="20% - Énfasis4 2" xfId="4"/>
    <cellStyle name="20% - Énfasis5 2" xfId="5"/>
    <cellStyle name="20% - Énfasis6 2" xfId="6"/>
    <cellStyle name="40% - Énfasis1 2" xfId="7"/>
    <cellStyle name="40% - Énfasis2 2" xfId="8"/>
    <cellStyle name="40% - Énfasis3 2" xfId="9"/>
    <cellStyle name="40% - Énfasis4 2" xfId="10"/>
    <cellStyle name="40% - Énfasis5 2" xfId="11"/>
    <cellStyle name="40% - Énfasis6 2" xfId="12"/>
    <cellStyle name="60% - Énfasis1 2" xfId="13"/>
    <cellStyle name="60% - Énfasis2 2" xfId="14"/>
    <cellStyle name="60% - Énfasis3 2" xfId="15"/>
    <cellStyle name="60% - Énfasis4 2" xfId="16"/>
    <cellStyle name="60% - Énfasis5 2" xfId="17"/>
    <cellStyle name="60% - Énfasis6 2" xfId="18"/>
    <cellStyle name="Buena 2" xfId="19"/>
    <cellStyle name="Cálculo 2" xfId="20"/>
    <cellStyle name="Celda de comprobación 2" xfId="21"/>
    <cellStyle name="Celda vinculada 2" xfId="22"/>
    <cellStyle name="Encabezado 4 2" xfId="23"/>
    <cellStyle name="Énfasis1 2" xfId="24"/>
    <cellStyle name="Énfasis2 2" xfId="25"/>
    <cellStyle name="Énfasis3 2" xfId="26"/>
    <cellStyle name="Énfasis4 2" xfId="27"/>
    <cellStyle name="Énfasis5 2" xfId="28"/>
    <cellStyle name="Énfasis6 2" xfId="29"/>
    <cellStyle name="Entrada 2" xfId="30"/>
    <cellStyle name="Estilo 1" xfId="31"/>
    <cellStyle name="Euro" xfId="32"/>
    <cellStyle name="Incorrecto 2" xfId="33"/>
    <cellStyle name="Comma" xfId="34"/>
    <cellStyle name="Millares [2]" xfId="35"/>
    <cellStyle name="Millares 10" xfId="36"/>
    <cellStyle name="Millares 10 2" xfId="37"/>
    <cellStyle name="Millares 11" xfId="38"/>
    <cellStyle name="Millares 2" xfId="39"/>
    <cellStyle name="Millares 2 2" xfId="40"/>
    <cellStyle name="Millares 2 3" xfId="41"/>
    <cellStyle name="Millares 2 5" xfId="42"/>
    <cellStyle name="Millares 3" xfId="43"/>
    <cellStyle name="Millares 3 2" xfId="44"/>
    <cellStyle name="Millares 3 3" xfId="45"/>
    <cellStyle name="Millares 3 4" xfId="46"/>
    <cellStyle name="Millares 3 5" xfId="47"/>
    <cellStyle name="Millares 4" xfId="48"/>
    <cellStyle name="Millares 4 2" xfId="49"/>
    <cellStyle name="Millares 5" xfId="50"/>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oneda 10 2" xfId="61"/>
    <cellStyle name="Moneda 2" xfId="62"/>
    <cellStyle name="Moneda 2 2" xfId="63"/>
    <cellStyle name="Moneda 2 2 2" xfId="64"/>
    <cellStyle name="Moneda 2 2 2 2" xfId="65"/>
    <cellStyle name="Moneda 2 2 3" xfId="66"/>
    <cellStyle name="Moneda 2 2 4" xfId="67"/>
    <cellStyle name="Moneda 2 2 5" xfId="68"/>
    <cellStyle name="Moneda 2 3" xfId="69"/>
    <cellStyle name="Moneda 3" xfId="70"/>
    <cellStyle name="Neutral" xfId="71" builtinId="28"/>
    <cellStyle name="Neutral 2" xfId="72"/>
    <cellStyle name="Normal 2" xfId="73"/>
    <cellStyle name="Normal 2 10" xfId="74"/>
    <cellStyle name="Normal 2 10 2" xfId="75"/>
    <cellStyle name="Normal 2 11" xfId="76"/>
    <cellStyle name="Normal 2 12" xfId="77"/>
    <cellStyle name="Normal 2 13" xfId="78"/>
    <cellStyle name="Normal 2 2" xfId="79"/>
    <cellStyle name="Normal 2 3" xfId="8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2" xfId="90"/>
    <cellStyle name="Normal 4" xfId="91"/>
    <cellStyle name="Normal 4 2" xfId="92"/>
    <cellStyle name="Notas 2" xfId="93"/>
    <cellStyle name="Porcentaje 3" xfId="94"/>
    <cellStyle name="Percent" xfId="95"/>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6" xfId="113"/>
    <cellStyle name="Porcentual 6 2" xfId="114"/>
    <cellStyle name="Porcentual 7" xfId="115"/>
    <cellStyle name="Salida 2" xfId="116"/>
    <cellStyle name="Texto de advertencia 2" xfId="117"/>
    <cellStyle name="Texto explicativo 2" xfId="118"/>
    <cellStyle name="Título 1 2" xfId="119"/>
    <cellStyle name="Título 2 2" xfId="120"/>
    <cellStyle name="Título 3 2" xfId="121"/>
    <cellStyle name="Título 4" xfId="122"/>
    <cellStyle name="Total" xfId="123" builtinId="25"/>
    <cellStyle name="Total 2" xfId="124"/>
    <cellStyle name="Millares 12" xfId="125"/>
    <cellStyle name="Normal 2 10 3" xfId="126"/>
    <cellStyle name="Porcentual 8" xfId="127"/>
    <cellStyle name="Normal 3 2 2" xfId="128"/>
    <cellStyle name="Moneda 2 2 2 2 2" xfId="129"/>
    <cellStyle name="Normal 3 11" xfId="130"/>
    <cellStyle name="Normal_PTO OFICIAL PREPLIEGO (CORREGIDO) 2" xfId="131"/>
    <cellStyle name="Normal 9 2" xfId="132"/>
    <cellStyle name="Normal 5" xfId="133"/>
    <cellStyle name="Millares 13" xfId="134"/>
    <cellStyle name="Normal 2 10 2 2" xfId="135"/>
    <cellStyle name="20% - Énfasis1 3" xfId="136"/>
    <cellStyle name="20% - Énfasis2 3" xfId="137"/>
    <cellStyle name="20% - Énfasis3 3" xfId="138"/>
    <cellStyle name="20% - Énfasis4 3" xfId="139"/>
    <cellStyle name="20% - Énfasis5 3" xfId="140"/>
    <cellStyle name="20% - Énfasis6 3" xfId="141"/>
    <cellStyle name="40% - Énfasis1 3" xfId="142"/>
    <cellStyle name="40% - Énfasis2 3" xfId="143"/>
    <cellStyle name="40% - Énfasis3 3" xfId="144"/>
    <cellStyle name="40% - Énfasis4 3" xfId="145"/>
    <cellStyle name="40% - Énfasis5 3" xfId="146"/>
    <cellStyle name="40% - Énfasis6 3" xfId="147"/>
    <cellStyle name="60% - Énfasis1 3" xfId="148"/>
    <cellStyle name="60% - Énfasis2 3" xfId="149"/>
    <cellStyle name="60% - Énfasis3 3" xfId="150"/>
    <cellStyle name="60% - Énfasis4 3" xfId="151"/>
    <cellStyle name="60% - Énfasis5 3" xfId="152"/>
    <cellStyle name="60% - Énfasis6 3" xfId="153"/>
    <cellStyle name="Buena 3" xfId="154"/>
    <cellStyle name="Cálculo 3" xfId="155"/>
    <cellStyle name="Cancel" xfId="156"/>
    <cellStyle name="Celda de comprobación 3" xfId="157"/>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0" xfId="171"/>
    <cellStyle name="Currency" xfId="172"/>
    <cellStyle name="Currency0" xfId="173"/>
    <cellStyle name="Date" xfId="174"/>
    <cellStyle name="Encabezado 4 3" xfId="175"/>
    <cellStyle name="Énfasis1 3" xfId="176"/>
    <cellStyle name="Énfasis2 3" xfId="177"/>
    <cellStyle name="Énfasis3 3" xfId="178"/>
    <cellStyle name="Énfasis4 3" xfId="179"/>
    <cellStyle name="Énfasis5 3" xfId="180"/>
    <cellStyle name="Énfasis6 3" xfId="181"/>
    <cellStyle name="Entrada 3" xfId="18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Incorrecto 3" xfId="195"/>
    <cellStyle name="MILE DE MILLONES" xfId="196"/>
    <cellStyle name="MILE DE MILLONES 2" xfId="197"/>
    <cellStyle name="MILE DE MILLONES_PRESUPUESTO FASE III ABR-2015 Rev3" xfId="198"/>
    <cellStyle name="MILES" xfId="199"/>
    <cellStyle name="MILES 2" xfId="200"/>
    <cellStyle name="Millares [2] 2" xfId="201"/>
    <cellStyle name="Millares 11 2" xfId="202"/>
    <cellStyle name="Millares 2 4" xfId="203"/>
    <cellStyle name="Millares 2_APU´S_NO_PREVISTOS (1)" xfId="204"/>
    <cellStyle name="Millares 4 3" xfId="205"/>
    <cellStyle name="Millares 4_APU´S_NO_PREVISTOS (1)" xfId="206"/>
    <cellStyle name="Millares 5 2" xfId="207"/>
    <cellStyle name="MILLONES" xfId="208"/>
    <cellStyle name="MILLONES 2" xfId="209"/>
    <cellStyle name="MILLONES_PRESUPUESTO FASE III ABR-2015 Rev3" xfId="210"/>
    <cellStyle name="Moneda 2 10" xfId="211"/>
    <cellStyle name="Moneda 2 11" xfId="212"/>
    <cellStyle name="Moneda 2 12" xfId="213"/>
    <cellStyle name="Moneda 2 2_APU´S_NO_PREVISTOS (1)" xfId="214"/>
    <cellStyle name="Moneda 2 4" xfId="215"/>
    <cellStyle name="Moneda 2 5" xfId="216"/>
    <cellStyle name="Moneda 2 6" xfId="217"/>
    <cellStyle name="Moneda 2 7" xfId="218"/>
    <cellStyle name="Moneda 2 8" xfId="219"/>
    <cellStyle name="Moneda 2 9" xfId="220"/>
    <cellStyle name="Moneda 2_APU´S_NO_PREVISTOS (1)" xfId="221"/>
    <cellStyle name="Moneda 4" xfId="222"/>
    <cellStyle name="Monetario0" xfId="223"/>
    <cellStyle name="Neutral 3" xfId="224"/>
    <cellStyle name="No. punto" xfId="225"/>
    <cellStyle name="No. punto 2" xfId="226"/>
    <cellStyle name="Normal 2 2 2" xfId="227"/>
    <cellStyle name="Normal 2 2 3" xfId="228"/>
    <cellStyle name="Normal 2 3 2" xfId="229"/>
    <cellStyle name="Normal 3 3" xfId="230"/>
    <cellStyle name="Normal 3_APU´S_NO_PREVISTOS (1)" xfId="231"/>
    <cellStyle name="Normal 4 2 2" xfId="232"/>
    <cellStyle name="Normal 6" xfId="233"/>
    <cellStyle name="Normal 6 2" xfId="234"/>
    <cellStyle name="Normal 7" xfId="235"/>
    <cellStyle name="Normal 8" xfId="236"/>
    <cellStyle name="Normal 9" xfId="237"/>
    <cellStyle name="Notas 3" xfId="238"/>
    <cellStyle name="Porcentaje 2" xfId="239"/>
    <cellStyle name="Porcentaje 4" xfId="240"/>
    <cellStyle name="Porcentaje 5" xfId="241"/>
    <cellStyle name="Porcentaje 5 2" xfId="242"/>
    <cellStyle name="Porcentual 5 2" xfId="243"/>
    <cellStyle name="resaltado" xfId="244"/>
    <cellStyle name="Salida 3" xfId="245"/>
    <cellStyle name="Texto de advertencia 3" xfId="246"/>
    <cellStyle name="Texto explicativo 3" xfId="247"/>
    <cellStyle name="Título 1 3" xfId="248"/>
    <cellStyle name="Título 2 3" xfId="249"/>
    <cellStyle name="Título 3 3" xfId="250"/>
    <cellStyle name="Título 5" xfId="251"/>
    <cellStyle name="Total 3" xfId="252"/>
    <cellStyle name="Normal_modelo ACTA OBRA y MODIFICACION" xfId="253"/>
    <cellStyle name="Hyperlink" xfId="254" builtinId="8"/>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externalLink" Target="/xl/externalLinks/externalLink1.xml" Id="rId4"/><Relationship Type="http://schemas.openxmlformats.org/officeDocument/2006/relationships/externalLink" Target="/xl/externalLinks/externalLink2.xml" Id="rId5"/><Relationship Type="http://schemas.openxmlformats.org/officeDocument/2006/relationships/externalLink" Target="/xl/externalLinks/externalLink3.xml" Id="rId6"/><Relationship Type="http://schemas.openxmlformats.org/officeDocument/2006/relationships/externalLink" Target="/xl/externalLinks/externalLink4.xml" Id="rId7"/><Relationship Type="http://schemas.openxmlformats.org/officeDocument/2006/relationships/externalLink" Target="/xl/externalLinks/externalLink5.xml" Id="rId8"/><Relationship Type="http://schemas.openxmlformats.org/officeDocument/2006/relationships/externalLink" Target="/xl/externalLinks/externalLink6.xml" Id="rId9"/><Relationship Type="http://schemas.openxmlformats.org/officeDocument/2006/relationships/externalLink" Target="/xl/externalLinks/externalLink7.xml" Id="rId10"/><Relationship Type="http://schemas.openxmlformats.org/officeDocument/2006/relationships/externalLink" Target="/xl/externalLinks/externalLink8.xml" Id="rId11"/><Relationship Type="http://schemas.openxmlformats.org/officeDocument/2006/relationships/externalLink" Target="/xl/externalLinks/externalLink9.xml" Id="rId12"/><Relationship Type="http://schemas.openxmlformats.org/officeDocument/2006/relationships/externalLink" Target="/xl/externalLinks/externalLink10.xml" Id="rId13"/><Relationship Type="http://schemas.openxmlformats.org/officeDocument/2006/relationships/externalLink" Target="/xl/externalLinks/externalLink11.xml" Id="rId14"/><Relationship Type="http://schemas.openxmlformats.org/officeDocument/2006/relationships/externalLink" Target="/xl/externalLinks/externalLink12.xml" Id="rId15"/><Relationship Type="http://schemas.openxmlformats.org/officeDocument/2006/relationships/externalLink" Target="/xl/externalLinks/externalLink13.xml" Id="rId16"/><Relationship Type="http://schemas.openxmlformats.org/officeDocument/2006/relationships/externalLink" Target="/xl/externalLinks/externalLink14.xml" Id="rId17"/><Relationship Type="http://schemas.openxmlformats.org/officeDocument/2006/relationships/externalLink" Target="/xl/externalLinks/externalLink15.xml" Id="rId18"/><Relationship Type="http://schemas.openxmlformats.org/officeDocument/2006/relationships/externalLink" Target="/xl/externalLinks/externalLink16.xml" Id="rId19"/><Relationship Type="http://schemas.openxmlformats.org/officeDocument/2006/relationships/externalLink" Target="/xl/externalLinks/externalLink17.xml" Id="rId20"/><Relationship Type="http://schemas.openxmlformats.org/officeDocument/2006/relationships/externalLink" Target="/xl/externalLinks/externalLink18.xml" Id="rId21"/><Relationship Type="http://schemas.openxmlformats.org/officeDocument/2006/relationships/externalLink" Target="/xl/externalLinks/externalLink19.xml" Id="rId22"/><Relationship Type="http://schemas.openxmlformats.org/officeDocument/2006/relationships/externalLink" Target="/xl/externalLinks/externalLink20.xml" Id="rId23"/><Relationship Type="http://schemas.openxmlformats.org/officeDocument/2006/relationships/externalLink" Target="/xl/externalLinks/externalLink21.xml" Id="rId24"/><Relationship Type="http://schemas.openxmlformats.org/officeDocument/2006/relationships/externalLink" Target="/xl/externalLinks/externalLink22.xml" Id="rId25"/><Relationship Type="http://schemas.openxmlformats.org/officeDocument/2006/relationships/externalLink" Target="/xl/externalLinks/externalLink23.xml" Id="rId26"/><Relationship Type="http://schemas.openxmlformats.org/officeDocument/2006/relationships/externalLink" Target="/xl/externalLinks/externalLink24.xml" Id="rId27"/><Relationship Type="http://schemas.openxmlformats.org/officeDocument/2006/relationships/externalLink" Target="/xl/externalLinks/externalLink25.xml" Id="rId28"/><Relationship Type="http://schemas.openxmlformats.org/officeDocument/2006/relationships/externalLink" Target="/xl/externalLinks/externalLink26.xml" Id="rId29"/><Relationship Type="http://schemas.openxmlformats.org/officeDocument/2006/relationships/externalLink" Target="/xl/externalLinks/externalLink27.xml" Id="rId30"/><Relationship Type="http://schemas.openxmlformats.org/officeDocument/2006/relationships/externalLink" Target="/xl/externalLinks/externalLink28.xml" Id="rId31"/><Relationship Type="http://schemas.openxmlformats.org/officeDocument/2006/relationships/externalLink" Target="/xl/externalLinks/externalLink29.xml" Id="rId32"/><Relationship Type="http://schemas.openxmlformats.org/officeDocument/2006/relationships/externalLink" Target="/xl/externalLinks/externalLink30.xml" Id="rId33"/><Relationship Type="http://schemas.openxmlformats.org/officeDocument/2006/relationships/externalLink" Target="/xl/externalLinks/externalLink31.xml" Id="rId34"/><Relationship Type="http://schemas.openxmlformats.org/officeDocument/2006/relationships/externalLink" Target="/xl/externalLinks/externalLink32.xml" Id="rId35"/><Relationship Type="http://schemas.openxmlformats.org/officeDocument/2006/relationships/externalLink" Target="/xl/externalLinks/externalLink33.xml" Id="rId36"/><Relationship Type="http://schemas.openxmlformats.org/officeDocument/2006/relationships/externalLink" Target="/xl/externalLinks/externalLink34.xml" Id="rId37"/><Relationship Type="http://schemas.openxmlformats.org/officeDocument/2006/relationships/externalLink" Target="/xl/externalLinks/externalLink35.xml" Id="rId38"/><Relationship Type="http://schemas.openxmlformats.org/officeDocument/2006/relationships/externalLink" Target="/xl/externalLinks/externalLink36.xml" Id="rId39"/><Relationship Type="http://schemas.openxmlformats.org/officeDocument/2006/relationships/externalLink" Target="/xl/externalLinks/externalLink37.xml" Id="rId40"/><Relationship Type="http://schemas.openxmlformats.org/officeDocument/2006/relationships/externalLink" Target="/xl/externalLinks/externalLink38.xml" Id="rId41"/><Relationship Type="http://schemas.openxmlformats.org/officeDocument/2006/relationships/externalLink" Target="/xl/externalLinks/externalLink39.xml" Id="rId42"/><Relationship Type="http://schemas.openxmlformats.org/officeDocument/2006/relationships/externalLink" Target="/xl/externalLinks/externalLink40.xml" Id="rId43"/><Relationship Type="http://schemas.openxmlformats.org/officeDocument/2006/relationships/externalLink" Target="/xl/externalLinks/externalLink41.xml" Id="rId44"/><Relationship Type="http://schemas.openxmlformats.org/officeDocument/2006/relationships/externalLink" Target="/xl/externalLinks/externalLink42.xml" Id="rId45"/><Relationship Type="http://schemas.openxmlformats.org/officeDocument/2006/relationships/externalLink" Target="/xl/externalLinks/externalLink43.xml" Id="rId46"/><Relationship Type="http://schemas.openxmlformats.org/officeDocument/2006/relationships/externalLink" Target="/xl/externalLinks/externalLink44.xml" Id="rId47"/><Relationship Type="http://schemas.openxmlformats.org/officeDocument/2006/relationships/externalLink" Target="/xl/externalLinks/externalLink45.xml" Id="rId48"/><Relationship Type="http://schemas.openxmlformats.org/officeDocument/2006/relationships/externalLink" Target="/xl/externalLinks/externalLink46.xml" Id="rId49"/><Relationship Type="http://schemas.openxmlformats.org/officeDocument/2006/relationships/externalLink" Target="/xl/externalLinks/externalLink47.xml" Id="rId50"/><Relationship Type="http://schemas.openxmlformats.org/officeDocument/2006/relationships/externalLink" Target="/xl/externalLinks/externalLink48.xml" Id="rId51"/><Relationship Type="http://schemas.openxmlformats.org/officeDocument/2006/relationships/externalLink" Target="/xl/externalLinks/externalLink49.xml" Id="rId52"/><Relationship Type="http://schemas.openxmlformats.org/officeDocument/2006/relationships/externalLink" Target="/xl/externalLinks/externalLink50.xml" Id="rId53"/><Relationship Type="http://schemas.openxmlformats.org/officeDocument/2006/relationships/externalLink" Target="/xl/externalLinks/externalLink51.xml" Id="rId54"/><Relationship Type="http://schemas.openxmlformats.org/officeDocument/2006/relationships/externalLink" Target="/xl/externalLinks/externalLink52.xml" Id="rId55"/><Relationship Type="http://schemas.openxmlformats.org/officeDocument/2006/relationships/externalLink" Target="/xl/externalLinks/externalLink53.xml" Id="rId56"/><Relationship Type="http://schemas.openxmlformats.org/officeDocument/2006/relationships/externalLink" Target="/xl/externalLinks/externalLink54.xml" Id="rId57"/><Relationship Type="http://schemas.openxmlformats.org/officeDocument/2006/relationships/externalLink" Target="/xl/externalLinks/externalLink55.xml" Id="rId58"/><Relationship Type="http://schemas.openxmlformats.org/officeDocument/2006/relationships/externalLink" Target="/xl/externalLinks/externalLink56.xml" Id="rId59"/><Relationship Type="http://schemas.openxmlformats.org/officeDocument/2006/relationships/externalLink" Target="/xl/externalLinks/externalLink57.xml" Id="rId60"/><Relationship Type="http://schemas.openxmlformats.org/officeDocument/2006/relationships/externalLink" Target="/xl/externalLinks/externalLink58.xml" Id="rId61"/><Relationship Type="http://schemas.openxmlformats.org/officeDocument/2006/relationships/externalLink" Target="/xl/externalLinks/externalLink59.xml" Id="rId62"/><Relationship Type="http://schemas.openxmlformats.org/officeDocument/2006/relationships/externalLink" Target="/xl/externalLinks/externalLink60.xml" Id="rId63"/><Relationship Type="http://schemas.openxmlformats.org/officeDocument/2006/relationships/externalLink" Target="/xl/externalLinks/externalLink61.xml" Id="rId64"/><Relationship Type="http://schemas.openxmlformats.org/officeDocument/2006/relationships/externalLink" Target="/xl/externalLinks/externalLink62.xml" Id="rId65"/><Relationship Type="http://schemas.openxmlformats.org/officeDocument/2006/relationships/externalLink" Target="/xl/externalLinks/externalLink63.xml" Id="rId66"/><Relationship Type="http://schemas.openxmlformats.org/officeDocument/2006/relationships/externalLink" Target="/xl/externalLinks/externalLink64.xml" Id="rId67"/><Relationship Type="http://schemas.openxmlformats.org/officeDocument/2006/relationships/externalLink" Target="/xl/externalLinks/externalLink65.xml" Id="rId68"/><Relationship Type="http://schemas.openxmlformats.org/officeDocument/2006/relationships/externalLink" Target="/xl/externalLinks/externalLink66.xml" Id="rId69"/><Relationship Type="http://schemas.openxmlformats.org/officeDocument/2006/relationships/externalLink" Target="/xl/externalLinks/externalLink67.xml" Id="rId70"/><Relationship Type="http://schemas.openxmlformats.org/officeDocument/2006/relationships/externalLink" Target="/xl/externalLinks/externalLink68.xml" Id="rId71"/><Relationship Type="http://schemas.openxmlformats.org/officeDocument/2006/relationships/externalLink" Target="/xl/externalLinks/externalLink69.xml" Id="rId72"/><Relationship Type="http://schemas.openxmlformats.org/officeDocument/2006/relationships/externalLink" Target="/xl/externalLinks/externalLink70.xml" Id="rId73"/><Relationship Type="http://schemas.openxmlformats.org/officeDocument/2006/relationships/externalLink" Target="/xl/externalLinks/externalLink71.xml" Id="rId74"/><Relationship Type="http://schemas.openxmlformats.org/officeDocument/2006/relationships/externalLink" Target="/xl/externalLinks/externalLink72.xml" Id="rId75"/><Relationship Type="http://schemas.openxmlformats.org/officeDocument/2006/relationships/externalLink" Target="/xl/externalLinks/externalLink73.xml" Id="rId76"/><Relationship Type="http://schemas.openxmlformats.org/officeDocument/2006/relationships/externalLink" Target="/xl/externalLinks/externalLink74.xml" Id="rId77"/><Relationship Type="http://schemas.openxmlformats.org/officeDocument/2006/relationships/externalLink" Target="/xl/externalLinks/externalLink75.xml" Id="rId78"/><Relationship Type="http://schemas.openxmlformats.org/officeDocument/2006/relationships/externalLink" Target="/xl/externalLinks/externalLink76.xml" Id="rId79"/><Relationship Type="http://schemas.openxmlformats.org/officeDocument/2006/relationships/externalLink" Target="/xl/externalLinks/externalLink77.xml" Id="rId80"/><Relationship Type="http://schemas.openxmlformats.org/officeDocument/2006/relationships/externalLink" Target="/xl/externalLinks/externalLink78.xml" Id="rId81"/><Relationship Type="http://schemas.openxmlformats.org/officeDocument/2006/relationships/externalLink" Target="/xl/externalLinks/externalLink79.xml" Id="rId82"/><Relationship Type="http://schemas.openxmlformats.org/officeDocument/2006/relationships/externalLink" Target="/xl/externalLinks/externalLink80.xml" Id="rId83"/><Relationship Type="http://schemas.openxmlformats.org/officeDocument/2006/relationships/externalLink" Target="/xl/externalLinks/externalLink81.xml" Id="rId84"/><Relationship Type="http://schemas.openxmlformats.org/officeDocument/2006/relationships/externalLink" Target="/xl/externalLinks/externalLink82.xml" Id="rId85"/><Relationship Type="http://schemas.openxmlformats.org/officeDocument/2006/relationships/externalLink" Target="/xl/externalLinks/externalLink83.xml" Id="rId86"/><Relationship Type="http://schemas.openxmlformats.org/officeDocument/2006/relationships/externalLink" Target="/xl/externalLinks/externalLink84.xml" Id="rId87"/><Relationship Type="http://schemas.openxmlformats.org/officeDocument/2006/relationships/externalLink" Target="/xl/externalLinks/externalLink85.xml" Id="rId88"/><Relationship Type="http://schemas.openxmlformats.org/officeDocument/2006/relationships/externalLink" Target="/xl/externalLinks/externalLink86.xml" Id="rId89"/><Relationship Type="http://schemas.openxmlformats.org/officeDocument/2006/relationships/externalLink" Target="/xl/externalLinks/externalLink87.xml" Id="rId90"/><Relationship Type="http://schemas.openxmlformats.org/officeDocument/2006/relationships/externalLink" Target="/xl/externalLinks/externalLink88.xml" Id="rId91"/><Relationship Type="http://schemas.openxmlformats.org/officeDocument/2006/relationships/externalLink" Target="/xl/externalLinks/externalLink89.xml" Id="rId92"/><Relationship Type="http://schemas.openxmlformats.org/officeDocument/2006/relationships/externalLink" Target="/xl/externalLinks/externalLink90.xml" Id="rId93"/><Relationship Type="http://schemas.openxmlformats.org/officeDocument/2006/relationships/externalLink" Target="/xl/externalLinks/externalLink91.xml" Id="rId94"/><Relationship Type="http://schemas.openxmlformats.org/officeDocument/2006/relationships/externalLink" Target="/xl/externalLinks/externalLink92.xml" Id="rId95"/><Relationship Type="http://schemas.openxmlformats.org/officeDocument/2006/relationships/externalLink" Target="/xl/externalLinks/externalLink93.xml" Id="rId96"/><Relationship Type="http://schemas.openxmlformats.org/officeDocument/2006/relationships/externalLink" Target="/xl/externalLinks/externalLink94.xml" Id="rId97"/><Relationship Type="http://schemas.openxmlformats.org/officeDocument/2006/relationships/externalLink" Target="/xl/externalLinks/externalLink95.xml" Id="rId98"/><Relationship Type="http://schemas.openxmlformats.org/officeDocument/2006/relationships/externalLink" Target="/xl/externalLinks/externalLink96.xml" Id="rId99"/><Relationship Type="http://schemas.openxmlformats.org/officeDocument/2006/relationships/externalLink" Target="/xl/externalLinks/externalLink97.xml" Id="rId100"/><Relationship Type="http://schemas.openxmlformats.org/officeDocument/2006/relationships/externalLink" Target="/xl/externalLinks/externalLink98.xml" Id="rId101"/><Relationship Type="http://schemas.openxmlformats.org/officeDocument/2006/relationships/externalLink" Target="/xl/externalLinks/externalLink99.xml" Id="rId102"/><Relationship Type="http://schemas.openxmlformats.org/officeDocument/2006/relationships/externalLink" Target="/xl/externalLinks/externalLink100.xml" Id="rId103"/><Relationship Type="http://schemas.openxmlformats.org/officeDocument/2006/relationships/externalLink" Target="/xl/externalLinks/externalLink101.xml" Id="rId104"/><Relationship Type="http://schemas.openxmlformats.org/officeDocument/2006/relationships/externalLink" Target="/xl/externalLinks/externalLink102.xml" Id="rId105"/><Relationship Type="http://schemas.openxmlformats.org/officeDocument/2006/relationships/externalLink" Target="/xl/externalLinks/externalLink103.xml" Id="rId106"/><Relationship Type="http://schemas.openxmlformats.org/officeDocument/2006/relationships/externalLink" Target="/xl/externalLinks/externalLink104.xml" Id="rId107"/><Relationship Type="http://schemas.openxmlformats.org/officeDocument/2006/relationships/externalLink" Target="/xl/externalLinks/externalLink105.xml" Id="rId108"/><Relationship Type="http://schemas.openxmlformats.org/officeDocument/2006/relationships/externalLink" Target="/xl/externalLinks/externalLink106.xml" Id="rId109"/><Relationship Type="http://schemas.openxmlformats.org/officeDocument/2006/relationships/externalLink" Target="/xl/externalLinks/externalLink107.xml" Id="rId110"/><Relationship Type="http://schemas.openxmlformats.org/officeDocument/2006/relationships/externalLink" Target="/xl/externalLinks/externalLink108.xml" Id="rId111"/><Relationship Type="http://schemas.openxmlformats.org/officeDocument/2006/relationships/externalLink" Target="/xl/externalLinks/externalLink109.xml" Id="rId112"/><Relationship Type="http://schemas.openxmlformats.org/officeDocument/2006/relationships/externalLink" Target="/xl/externalLinks/externalLink110.xml" Id="rId113"/><Relationship Type="http://schemas.openxmlformats.org/officeDocument/2006/relationships/externalLink" Target="/xl/externalLinks/externalLink111.xml" Id="rId114"/><Relationship Type="http://schemas.openxmlformats.org/officeDocument/2006/relationships/externalLink" Target="/xl/externalLinks/externalLink112.xml" Id="rId115"/><Relationship Type="http://schemas.openxmlformats.org/officeDocument/2006/relationships/externalLink" Target="/xl/externalLinks/externalLink113.xml" Id="rId116"/><Relationship Type="http://schemas.openxmlformats.org/officeDocument/2006/relationships/externalLink" Target="/xl/externalLinks/externalLink114.xml" Id="rId117"/><Relationship Type="http://schemas.openxmlformats.org/officeDocument/2006/relationships/styles" Target="styles.xml" Id="rId118"/><Relationship Type="http://schemas.openxmlformats.org/officeDocument/2006/relationships/theme" Target="theme/theme1.xml" Id="rId119"/></Relationships>
</file>

<file path=xl/externalLinks/_rels/externalLink1.xml.rels><Relationships xmlns="http://schemas.openxmlformats.org/package/2006/relationships"><Relationship Type="http://schemas.openxmlformats.org/officeDocument/2006/relationships/externalLinkPath" Target="https://cceficiente.sharepoint.com/Documents%20and%20Settings/E01PGAS1/Escritorio/REPORTE%20DE%20PRODUCCION.lnk.xls" TargetMode="External" Id="rId1"/></Relationships>
</file>

<file path=xl/externalLinks/_rels/externalLink2.xml.rels><Relationships xmlns="http://schemas.openxmlformats.org/package/2006/relationships"><Relationship Type="http://schemas.openxmlformats.org/officeDocument/2006/relationships/externalLinkPath" Target="file:///L:\OFERTAS\7417\STIMA\7417stiA.xls" TargetMode="External" Id="rId1"/></Relationships>
</file>

<file path=xl/externalLinks/_rels/externalLink3.xml.rels><Relationships xmlns="http://schemas.openxmlformats.org/package/2006/relationships"><Relationship Type="http://schemas.openxmlformats.org/officeDocument/2006/relationships/externalLinkPath" Target="file:///L:\OFERTAS\7422\DPTO\CIVIL\7422CWXL.XLS" TargetMode="External" Id="rId1"/></Relationships>
</file>

<file path=xl/externalLinks/_rels/externalLink4.xml.rels><Relationships xmlns="http://schemas.openxmlformats.org/package/2006/relationships"><Relationship Type="http://schemas.openxmlformats.org/officeDocument/2006/relationships/externalLinkPath" Target="file:///A:\OFERTAS\7417\STIMA\7417stiA.xls" TargetMode="External" Id="rId1"/></Relationships>
</file>

<file path=xl/externalLinks/_rels/externalLink5.xml.rels><Relationships xmlns="http://schemas.openxmlformats.org/package/2006/relationships"><Relationship Type="http://schemas.openxmlformats.org/officeDocument/2006/relationships/externalLinkPath" Target="file:///A:\OFERTAS\7422\DPTO\CIVIL\7422CWXL.XLS" TargetMode="External" Id="rId1"/></Relationships>
</file>

<file path=xl/externalLinks/_rels/externalLink6.xml.rels><Relationships xmlns="http://schemas.openxmlformats.org/package/2006/relationships"><Relationship Type="http://schemas.openxmlformats.org/officeDocument/2006/relationships/externalLinkPath" Target="https://cceficiente.sharepoint.com/Javier_or_compa/zulma/Fin/Anexos/PRESUPUESTOS-REV1.xls" TargetMode="External" Id="rId1"/></Relationships>
</file>

<file path=xl/externalLinks/_rels/externalLink7.xml.rels><Relationships xmlns="http://schemas.openxmlformats.org/package/2006/relationships"><Relationship Type="http://schemas.openxmlformats.org/officeDocument/2006/relationships/externalLinkPath" Target="https://cceficiente.sharepoint.com/Users/Laura/AppData/Local/Temp/SHARE/ESTIMA/P7020/PROYECTO/730/CAMBIOS/Z209.XLS" TargetMode="External" Id="rId1"/></Relationships>
</file>

<file path=xl/externalLinks/_rels/externalLink8.xml.rels><Relationships xmlns="http://schemas.openxmlformats.org/package/2006/relationships"><Relationship Type="http://schemas.openxmlformats.org/officeDocument/2006/relationships/externalLinkPath" Target="https://cceficiente.sharepoint.com/vqicpysvr/VQ2008/Users/Laura/AppData/Local/Temp/SHARE/ESTIMA/P7020/PROYECTO/730/CAMBIOS/Z209.XLS" TargetMode="External" Id="rId1"/></Relationships>
</file>

<file path=xl/externalLinks/_rels/externalLink9.xml.rels><Relationships xmlns="http://schemas.openxmlformats.org/package/2006/relationships"><Relationship Type="http://schemas.openxmlformats.org/officeDocument/2006/relationships/externalLinkPath" Target="file:///L:\William\Excel\WINDOWS\TEMP\EST0798.XLS" TargetMode="External" Id="rId1"/></Relationships>
</file>

<file path=xl/externalLinks/_rels/externalLink10.xml.rels><Relationships xmlns="http://schemas.openxmlformats.org/package/2006/relationships"><Relationship Type="http://schemas.openxmlformats.org/officeDocument/2006/relationships/externalLinkPath" Target="file:///L:\GCOPME\COORDINACION%20MTO%20PLANTAS\Metalmec&#225;nica\Corrosi&#243;n\CORROSION\CORROSION\CONTRATA\INSPECTO\INSPECTO\2001\Pcr-108\PSI08500\LIQUIDACIONESPERSONAL.xls" TargetMode="External" Id="rId1"/></Relationships>
</file>

<file path=xl/externalLinks/_rels/externalLink11.xml.rels><Relationships xmlns="http://schemas.openxmlformats.org/package/2006/relationships"><Relationship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 Id="rId1"/></Relationships>
</file>

<file path=xl/externalLinks/_rels/externalLink12.xml.rels><Relationships xmlns="http://schemas.openxmlformats.org/package/2006/relationships"><Relationship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 Id="rId1"/></Relationships>
</file>

<file path=xl/externalLinks/_rels/externalLink13.xml.rels><Relationships xmlns="http://schemas.openxmlformats.org/package/2006/relationships"><Relationship Type="http://schemas.openxmlformats.org/officeDocument/2006/relationships/externalLinkPath" Target="https://cceficiente.sharepoint.com/Elc001/groups/William/Excel/WINDOWS/TEMP/EST0798.XLS" TargetMode="External" Id="rId1"/></Relationships>
</file>

<file path=xl/externalLinks/_rels/externalLink14.xml.rels><Relationships xmlns="http://schemas.openxmlformats.org/package/2006/relationships"><Relationship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 Id="rId2"/></Relationships>
</file>

<file path=xl/externalLinks/_rels/externalLink15.xml.rels><Relationships xmlns="http://schemas.openxmlformats.org/package/2006/relationships"><Relationship Type="http://schemas.openxmlformats.org/officeDocument/2006/relationships/externalLinkPath" Target="https://cceficiente.sharepoint.com/William/Excel/WINDOWS/TEMP/EST0798.XLS" TargetMode="External" Id="rId1"/></Relationships>
</file>

<file path=xl/externalLinks/_rels/externalLink16.xml.rels><Relationships xmlns="http://schemas.openxmlformats.org/package/2006/relationships"><Relationship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 Id="rId1"/></Relationships>
</file>

<file path=xl/externalLinks/_rels/externalLink17.xml.rels><Relationships xmlns="http://schemas.openxmlformats.org/package/2006/relationships"><Relationship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 Id="rId1"/></Relationships>
</file>

<file path=xl/externalLinks/_rels/externalLink18.xml.rels><Relationships xmlns="http://schemas.openxmlformats.org/package/2006/relationships"><Relationship Type="http://schemas.openxmlformats.org/officeDocument/2006/relationships/externalLinkPath" Target="https://cceficiente.sharepoint.com/10.6.75.177/VQ2008/Users/Laura/AppData/Local/Temp/SHARE/ESTIMA/P7020/PROYECTO/730/CAMBIOS/Z209.XLS" TargetMode="External" Id="rId1"/></Relationships>
</file>

<file path=xl/externalLinks/_rels/externalLink19.xml.rels><Relationships xmlns="http://schemas.openxmlformats.org/package/2006/relationships"><Relationship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 Id="rId2"/></Relationships>
</file>

<file path=xl/externalLinks/_rels/externalLink20.xml.rels><Relationships xmlns="http://schemas.openxmlformats.org/package/2006/relationships"><Relationship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 Id="rId2"/></Relationships>
</file>

<file path=xl/externalLinks/_rels/externalLink21.xml.rels><Relationships xmlns="http://schemas.openxmlformats.org/package/2006/relationships"><Relationship Type="http://schemas.openxmlformats.org/officeDocument/2006/relationships/externalLinkPath" Target="file:///A:\a%20%20aaInformaci&#243;n%20GRUPO%204\A%20MInformes%20Mensuales\Informe%20de%20estado%20vial%20ene\aCCIDENTES%20DE%201995%20-%201996.xls" TargetMode="External" Id="rId1"/></Relationships>
</file>

<file path=xl/externalLinks/_rels/externalLink22.xml.rels><Relationships xmlns="http://schemas.openxmlformats.org/package/2006/relationships"><Relationship Type="http://schemas.openxmlformats.org/officeDocument/2006/relationships/externalLinkPath" Target="https://cceficiente.sharepoint.com/Vqicpysvr/VQ2008/SHARE/ESTIMA/P7020/PROYECTO/730/CAMBIOS/Z209.XLS" TargetMode="External" Id="rId1"/></Relationships>
</file>

<file path=xl/externalLinks/_rels/externalLink23.xml.rels><Relationships xmlns="http://schemas.openxmlformats.org/package/2006/relationships"><Relationship Type="http://schemas.openxmlformats.org/officeDocument/2006/relationships/externalLinkPath" Target="https://cceficiente.sharepoint.com/Pc1/d/LIQ.TRANSPORTE%20DE%20MATERIALES%20OCTUBRE%20DE%202006%20HASMER%20FINAL.xls" TargetMode="External" Id="rId1"/></Relationships>
</file>

<file path=xl/externalLinks/_rels/externalLink24.xml.rels><Relationships xmlns="http://schemas.openxmlformats.org/package/2006/relationships"><Relationship Type="http://schemas.openxmlformats.org/officeDocument/2006/relationships/externalLinkPath" Target="https://cceficiente.sharepoint.com/Planta%20Soda/Programa%20B&#225;sico/CUADROS%20%20CONTROL.xls" TargetMode="External" Id="rId1"/></Relationships>
</file>

<file path=xl/externalLinks/_rels/externalLink25.xml.rels><Relationships xmlns="http://schemas.openxmlformats.org/package/2006/relationships"><Relationship Type="http://schemas.openxmlformats.org/officeDocument/2006/relationships/externalLinkPath" Target="https://cceficiente.sharepoint.com/Users/dchaves/Desktop/NARI&#209;O/CONECTIVIDAD/EL%20EMPATE%20-%20LA%20UNION%20PR%2060+240%20al%20PR%2066+090/OBRA/BASE/PRESUPUESTO%20P.xls" TargetMode="External" Id="rId1"/></Relationships>
</file>

<file path=xl/externalLinks/_rels/externalLink26.xml.rels><Relationships xmlns="http://schemas.openxmlformats.org/package/2006/relationships"><Relationship Type="http://schemas.openxmlformats.org/officeDocument/2006/relationships/externalLinkPath" Target="https://cceficiente.sharepoint.com/a%20%20aaInformaci&#243;n%20GRUPO%204/A%20MInformes%20Mensuales/Informe%20de%20estado%20vial%20ene/aCCIDENTES%20DE%201995%20-%201996.xls" TargetMode="External" Id="rId1"/></Relationships>
</file>

<file path=xl/externalLinks/_rels/externalLink27.xml.rels><Relationships xmlns="http://schemas.openxmlformats.org/package/2006/relationships"><Relationship Type="http://schemas.openxmlformats.org/officeDocument/2006/relationships/externalLinkPath" Target="file:///A:\PYL\Pron&#243;sticos\Reservas\Anteriores\Pron&#243;sticos%20de%20Petr&#243;leo%20GLL.xls" TargetMode="External" Id="rId1"/></Relationships>
</file>

<file path=xl/externalLinks/_rels/externalLink28.xml.rels><Relationships xmlns="http://schemas.openxmlformats.org/package/2006/relationships"><Relationship Type="http://schemas.openxmlformats.org/officeDocument/2006/relationships/externalLinkPath" Target="https://cceficiente.sharepoint.com/ZXPREPLIEGOS%20PUENTE%20ARMADA/PRESUP/ZPREPLIEGOS%20PUENTE%20ARMADA/OBRAS%20PUENTE%20ARMADA2.xls" TargetMode="External" Id="rId1"/></Relationships>
</file>

<file path=xl/externalLinks/_rels/externalLink29.xml.rels><Relationships xmlns="http://schemas.openxmlformats.org/package/2006/relationships"><Relationship Type="http://schemas.openxmlformats.org/officeDocument/2006/relationships/externalLinkPath" Target="file:///G:\a%20%20aaInformaci&#243;n%20GRUPO%204\A%20MInformes%20Mensuales\Informe%20de%20estado%20vial%20ene\aCCIDENTES%20DE%201995%20-%201996.xls" TargetMode="External" Id="rId1"/></Relationships>
</file>

<file path=xl/externalLinks/_rels/externalLink30.xml.rels><Relationships xmlns="http://schemas.openxmlformats.org/package/2006/relationships"><Relationship Type="http://schemas.openxmlformats.org/officeDocument/2006/relationships/externalLinkPath" Target="file:///K:\a%20%20aaInformaci&#243;n%20GRUPO%204\A%20MInformes%20Mensuales\Informe%20de%20estado%20vial%20ene\aCCIDENTES%20DE%201995%20-%201996.xls" TargetMode="External" Id="rId1"/></Relationships>
</file>

<file path=xl/externalLinks/_rels/externalLink31.xml.rels><Relationships xmlns="http://schemas.openxmlformats.org/package/2006/relationships"><Relationship Type="http://schemas.openxmlformats.org/officeDocument/2006/relationships/externalLinkPath" Target="file:///I:\MANTENIMIENTO%20RUTA%201001_MARZO%20DE%202008\Documents%20and%20Settings\PEDRO%20GARCIA%20REALPE\Mis%20documentos\AMV_G1_2006_TUMACO\Actas%20AMV_G1_Tumaco\a%20%20aaInformaci&#243;n" TargetMode="External" Id="rId1"/></Relationships>
</file>

<file path=xl/externalLinks/_rels/externalLink32.xml.rels><Relationships xmlns="http://schemas.openxmlformats.org/package/2006/relationships"><Relationship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 Id="rId2"/></Relationships>
</file>

<file path=xl/externalLinks/_rels/externalLink33.xml.rels><Relationships xmlns="http://schemas.openxmlformats.org/package/2006/relationships"><Relationship Type="http://schemas.openxmlformats.org/officeDocument/2006/relationships/externalLinkPath" Target="https://cceficiente.sharepoint.com/Servidor/vmn%20eyd%20nuqui%20animas/Users/LEONARDO/Documents/ERICK/William/revision%20informe/REVISION/Cantiades_Zonas_Inestables_Jul_9-08.xls" TargetMode="External" Id="rId1"/></Relationships>
</file>

<file path=xl/externalLinks/_rels/externalLink34.xml.rels><Relationships xmlns="http://schemas.openxmlformats.org/package/2006/relationships"><Relationship Type="http://schemas.openxmlformats.org/officeDocument/2006/relationships/externalLinkPath" Target="file:///L:\WILLIAM\PERSONAL\EXCEL\plantadic98.xls" TargetMode="External" Id="rId1"/></Relationships>
</file>

<file path=xl/externalLinks/_rels/externalLink35.xml.rels><Relationships xmlns="http://schemas.openxmlformats.org/package/2006/relationships"><Relationship Type="http://schemas.openxmlformats.org/officeDocument/2006/relationships/externalLinkPath" Target="https://cceficiente.sharepoint.com/Lucho/transfer%20lucho/Mis%20documentos/ANDES3/mayo%204-01/Mis%20documentos/AiuApoSaraBrut2000.xls" TargetMode="External" Id="rId1"/></Relationships>
</file>

<file path=xl/externalLinks/_rels/externalLink36.xml.rels><Relationships xmlns="http://schemas.openxmlformats.org/package/2006/relationships"><Relationship Type="http://schemas.openxmlformats.org/officeDocument/2006/relationships/externalLinkPath" Target="https://cceficiente.sharepoint.com/Lucho/transfer%20lucho/Mis%20documentos/AiuApoSaraBrut2000.xls" TargetMode="External" Id="rId1"/></Relationships>
</file>

<file path=xl/externalLinks/_rels/externalLink37.xml.rels><Relationships xmlns="http://schemas.openxmlformats.org/package/2006/relationships"><Relationship Type="http://schemas.openxmlformats.org/officeDocument/2006/relationships/externalLinkPath" Target="https://cceficiente.sharepoint.com/Amd/documentos%20c/Documentos-Wilson/Advial-Cmarca/bimestral/06-dic-ene-99/03JUN-JUL-98/Acc%20Ago-Sep.xls" TargetMode="External" Id="rId1"/></Relationships>
</file>

<file path=xl/externalLinks/_rels/externalLink38.xml.rels><Relationships xmlns="http://schemas.openxmlformats.org/package/2006/relationships"><Relationship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 Id="rId1"/></Relationships>
</file>

<file path=xl/externalLinks/_rels/externalLink39.xml.rels><Relationships xmlns="http://schemas.openxmlformats.org/package/2006/relationships"><Relationship Type="http://schemas.openxmlformats.org/officeDocument/2006/relationships/externalLinkPath" Target="file:///L:\DOCUME~1\E0117203\CONFIG~1\Temp\DOCUME~1\e0119790\CONFIG~1\Temp\Prj3074.xls" TargetMode="External" Id="rId1"/></Relationships>
</file>

<file path=xl/externalLinks/_rels/externalLink40.xml.rels><Relationships xmlns="http://schemas.openxmlformats.org/package/2006/relationships"><Relationship Type="http://schemas.openxmlformats.org/officeDocument/2006/relationships/externalLinkPath" Target="file:///L:\gcopme\COORDINACION%20MTO%20PLANTAS\Metalmec&#225;nica\Corrosi&#243;n\CORROSION\CORROSION\CONTRATA\INTERVENTORIAS\INSPECTO\2004\GMM-178-04\INTERVENTORIA%20GMM-178-04.xls" TargetMode="External" Id="rId1"/></Relationships>
</file>

<file path=xl/externalLinks/_rels/externalLink41.xml.rels><Relationships xmlns="http://schemas.openxmlformats.org/package/2006/relationships"><Relationship Type="http://schemas.openxmlformats.org/officeDocument/2006/relationships/externalLinkPath" Target="file:///L:\GCOPME\COORDINACION%20MTO%20PLANTAS\Metalmec&#225;nica\Corrosi&#243;n\CORROSION\CORROSION\CONTRATA\INTERVENTORIA%20E%20INSPECTORIAS\INSPECTO\2002\PCR-129-02\INTERVENTOR129.xls" TargetMode="External" Id="rId1"/></Relationships>
</file>

<file path=xl/externalLinks/_rels/externalLink42.xml.rels><Relationships xmlns="http://schemas.openxmlformats.org/package/2006/relationships"><Relationship Type="http://schemas.openxmlformats.org/officeDocument/2006/relationships/externalLinkPath" Target="https://cceficiente.sharepoint.com/Jorge-oy83xo6pq/guariquies/GSU/GSU-003-002-01-GIP/Seguimiento%20y%20Control/Cctos/Hern&#225;n-%20Ccto%20Alcantarillado%20A27017/Cntrl_HG_03.xls" TargetMode="External" Id="rId1"/></Relationships>
</file>

<file path=xl/externalLinks/_rels/externalLink43.xml.rels><Relationships xmlns="http://schemas.openxmlformats.org/package/2006/relationships"><Relationship Type="http://schemas.openxmlformats.org/officeDocument/2006/relationships/externalLinkPath" Target="file:///L:\Documents%20and%20Settings\ANDRES%20HERRERA%20RUIZ\Mis%20documentos\Mis%20datos\CCP\060202-Alvaro%20Andres\DOCUME~1\c7956988\CONFIG~1\Temp\Cuadros%20de%20control%20repocision%20petroquimica.xls" TargetMode="External" Id="rId1"/></Relationships>
</file>

<file path=xl/externalLinks/_rels/externalLink44.xml.rels><Relationships xmlns="http://schemas.openxmlformats.org/package/2006/relationships"><Relationship Type="http://schemas.openxmlformats.org/officeDocument/2006/relationships/externalLinkPath" Target="https://cceficiente.sharepoint.com/Walter/PRAGO%20MR%20-%20copia/COPCO/Pozo%20Arrayan%204013675/Informes%20Diario%20Arrayan.xls" TargetMode="External" Id="rId1"/></Relationships>
</file>

<file path=xl/externalLinks/_rels/externalLink45.xml.rels><Relationships xmlns="http://schemas.openxmlformats.org/package/2006/relationships"><Relationship Type="http://schemas.openxmlformats.org/officeDocument/2006/relationships/externalLinkPath" Target="file:///L:\OFERTAS\7422\RDO\7422RDO0.xls" TargetMode="External" Id="rId1"/></Relationships>
</file>

<file path=xl/externalLinks/_rels/externalLink46.xml.rels><Relationships xmlns="http://schemas.openxmlformats.org/package/2006/relationships"><Relationship Type="http://schemas.openxmlformats.org/officeDocument/2006/relationships/externalLinkPath" Target="file:///I:\DOCUME~1\E0992656\CONFIG~1\Temp\MODELO%20GRADIENTES%20+%20IPR.xls" TargetMode="External" Id="rId1"/></Relationships>
</file>

<file path=xl/externalLinks/_rels/externalLink47.xml.rels><Relationships xmlns="http://schemas.openxmlformats.org/package/2006/relationships"><Relationship Type="http://schemas.openxmlformats.org/officeDocument/2006/relationships/externalLinkPath" Target="https://cceficiente.sharepoint.com/Asistente/documentos/Mis%20documentos/RHLICITACIONES/GEOINGENIERIA%20WM/cantidades.xls" TargetMode="External" Id="rId1"/></Relationships>
</file>

<file path=xl/externalLinks/_rels/externalLink48.xml.rels><Relationships xmlns="http://schemas.openxmlformats.org/package/2006/relationships"><Relationship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 Id="rId2"/></Relationships>
</file>

<file path=xl/externalLinks/_rels/externalLink49.xml.rels><Relationships xmlns="http://schemas.openxmlformats.org/package/2006/relationships"><Relationship Type="http://schemas.openxmlformats.org/officeDocument/2006/relationships/externalLinkPath" Target="https://cceficiente.sharepoint.com/INGMARIOR/Ing%20Mario-w/ING%20HENRY%20-W/OBRAS/GYC%20APROBADO/1648%20Dise&#241;o%20de%20Espesores%20ACORDADO%20CON%20INTERVENTOR.xlsm" TargetMode="External" Id="rId1"/></Relationships>
</file>

<file path=xl/externalLinks/_rels/externalLink50.xml.rels><Relationships xmlns="http://schemas.openxmlformats.org/package/2006/relationships"><Relationship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 Id="rId2"/></Relationships>
</file>

<file path=xl/externalLinks/_rels/externalLink51.xml.rels><Relationships xmlns="http://schemas.openxmlformats.org/package/2006/relationships"><Relationship Type="http://schemas.openxmlformats.org/officeDocument/2006/relationships/externalLinkPath" Target="https://cceficiente.sharepoint.com/Pc1/E/AMV-3005-2005/ADMON%20GRUPO%203%202004%20-2005/PRESUPUESTOS/Analisis%20de%20Precios%20Unitarios%20ASTRID.xls" TargetMode="External" Id="rId1"/></Relationships>
</file>

<file path=xl/externalLinks/_rels/externalLink52.xml.rels><Relationships xmlns="http://schemas.openxmlformats.org/package/2006/relationships"><Relationship Type="http://schemas.openxmlformats.org/officeDocument/2006/relationships/externalLinkPath" Target="https://cceficiente.sharepoint.com/PAVICOL/MSOFFICE/LICITAR/analisis%20del%20AIU/AIU.xls" TargetMode="External" Id="rId1"/></Relationships>
</file>

<file path=xl/externalLinks/_rels/externalLink53.xml.rels><Relationships xmlns="http://schemas.openxmlformats.org/package/2006/relationships"><Relationship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 Id="rId2"/></Relationships>
</file>

<file path=xl/externalLinks/_rels/externalLink54.xml.rels><Relationships xmlns="http://schemas.openxmlformats.org/package/2006/relationships"><Relationship Type="http://schemas.openxmlformats.org/officeDocument/2006/relationships/externalLinkPath" Target="https://cceficiente.sharepoint.com/marino/C/Documents%20and%20Settings/Hector%20Guerrero/Mis%20documentos/Licitaciones%20realizadas/Invias/INTER-Taraza-caucasia/DIFERGO/WINDOWS/TEMP/UNITARIOS.xls" TargetMode="External" Id="rId1"/></Relationships>
</file>

<file path=xl/externalLinks/_rels/externalLink55.xml.rels><Relationships xmlns="http://schemas.openxmlformats.org/package/2006/relationships"><Relationship Type="http://schemas.openxmlformats.org/officeDocument/2006/relationships/externalLinkPath" Target="https://cceficiente.sharepoint.com/192.168.1.27/presupuestos/OPERATIVA/OFERTAS/ECOPETROL/Data%20G%20Operativa/OFERTAS%20PRESENTADAS/NUEVA%20OFERTA%20TORRES-CONVERTIDOR/lefa/excel/30CONJUL1.xls" TargetMode="External" Id="rId1"/></Relationships>
</file>

<file path=xl/externalLinks/_rels/externalLink56.xml.rels><Relationships xmlns="http://schemas.openxmlformats.org/package/2006/relationships"><Relationship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 Id="rId2"/></Relationships>
</file>

<file path=xl/externalLinks/_rels/externalLink57.xml.rels><Relationships xmlns="http://schemas.openxmlformats.org/package/2006/relationships"><Relationship Type="http://schemas.openxmlformats.org/officeDocument/2006/relationships/externalLinkPath" Target="file:///H:\Documents%20and%20Settings\USER\Mis%20documentos\Eduin_Clavijo\CONSORCIO_INTERCO\Programacion%20y%20Control\Prog.%20y%20control.xls" TargetMode="External" Id="rId1"/></Relationships>
</file>

<file path=xl/externalLinks/_rels/externalLink58.xml.rels><Relationships xmlns="http://schemas.openxmlformats.org/package/2006/relationships"><Relationship Type="http://schemas.openxmlformats.org/officeDocument/2006/relationships/externalLinkPath" Target="file:///D:\Aquitania\Cofinanciacion\FICHAS%20Y%20FORMATOS\UNITARIOS%20GENERALES.xls" TargetMode="External" Id="rId1"/></Relationships>
</file>

<file path=xl/externalLinks/_rels/externalLink59.xml.rels><Relationships xmlns="http://schemas.openxmlformats.org/package/2006/relationships"><Relationship Type="http://schemas.openxmlformats.org/officeDocument/2006/relationships/externalLinkPath" Target="file:///L:\VC\VARR\PLT\7417STI0.XLS" TargetMode="External" Id="rId1"/></Relationships>
</file>

<file path=xl/externalLinks/_rels/externalLink60.xml.rels><Relationships xmlns="http://schemas.openxmlformats.org/package/2006/relationships"><Relationship Type="http://schemas.openxmlformats.org/officeDocument/2006/relationships/externalLinkPath" Target="https://cceficiente.sharepoint.com/40318_ECP-GEA-F-23_Solicitud_de_Contratacion_o_Compras.xls" TargetMode="External" Id="rId1"/></Relationships>
</file>

<file path=xl/externalLinks/_rels/externalLink61.xml.rels><Relationships xmlns="http://schemas.openxmlformats.org/package/2006/relationships"><Relationship Type="http://schemas.openxmlformats.org/officeDocument/2006/relationships/externalLinkPath" Target="https://cceficiente.sharepoint.com/Users/DoMendez/Escritorio/Avance%20HDT/1%20Avances/Soporte%20Douglas.xls" TargetMode="External" Id="rId1"/></Relationships>
</file>

<file path=xl/externalLinks/_rels/externalLink62.xml.rels><Relationships xmlns="http://schemas.openxmlformats.org/package/2006/relationships"><Relationship Type="http://schemas.openxmlformats.org/officeDocument/2006/relationships/externalLinkPath" Target="https://cceficiente.sharepoint.com/Documents%20and%20Settings/ISP/Mis%20documentos/Dise&#241;o/Dise&#241;o%20Basico/Memorias/Dise&#241;o%20pueta%20a%20tierra.xls" TargetMode="External" Id="rId1"/></Relationships>
</file>

<file path=xl/externalLinks/_rels/externalLink63.xml.rels><Relationships xmlns="http://schemas.openxmlformats.org/package/2006/relationships"><Relationship Type="http://schemas.openxmlformats.org/officeDocument/2006/relationships/externalLinkPath" Target="https://cceficiente.sharepoint.com/INGMARIOR/Ing%20Mario-w/Users/Ing.%20Henry/AppData/Roaming/Microsoft/Excel/Cantidades%20Hidr&#225;ulicas%20%20La%20Mesa%20Mesitas%202010-12-30.xls" TargetMode="External" Id="rId1"/></Relationships>
</file>

<file path=xl/externalLinks/_rels/externalLink64.xml.rels><Relationships xmlns="http://schemas.openxmlformats.org/package/2006/relationships"><Relationship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 Id="rId1"/></Relationships>
</file>

<file path=xl/externalLinks/_rels/externalLink65.xml.rels><Relationships xmlns="http://schemas.openxmlformats.org/package/2006/relationships"><Relationship Type="http://schemas.openxmlformats.org/officeDocument/2006/relationships/externalLinkPath" Target="https://cceficiente.sharepoint.com/Users/GLENN%20ESCORCIA/AppData/Local/Microsoft/Windows/Temporary%20Internet%20Files/Content.Outlook/IJGC4PT9/ANALISIS%20CAPACIDAD%20FINANCIERA.xls" TargetMode="External" Id="rId1"/></Relationships>
</file>

<file path=xl/externalLinks/_rels/externalLink66.xml.rels><Relationships xmlns="http://schemas.openxmlformats.org/package/2006/relationships"><Relationship Type="http://schemas.openxmlformats.org/officeDocument/2006/relationships/externalLinkPath" Target="https://cceficiente.sharepoint.com/ingeneria%20tello/853%20BACKUP%20ING.%20DE%20DETALLE/11.%20Presupuesto%20Total/Documentos/11%20Detalle/PRESUPUESTO%20TELLO%20CON%20AJUSTES.xls" TargetMode="External" Id="rId1"/></Relationships>
</file>

<file path=xl/externalLinks/_rels/externalLink67.xml.rels><Relationships xmlns="http://schemas.openxmlformats.org/package/2006/relationships"><Relationship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 Id="rId2"/></Relationships>
</file>

<file path=xl/externalLinks/_rels/externalLink68.xml.rels><Relationships xmlns="http://schemas.openxmlformats.org/package/2006/relationships"><Relationship Type="http://schemas.openxmlformats.org/officeDocument/2006/relationships/externalLinkPath" Target="file:///G:\Documents%20and%20Settings\usurio\Escritorio\Jose%20luis\Domingo%2006-05%20Memory\cca\InformeEjecutivoU-200_ViscoTM.xls" TargetMode="External" Id="rId1"/></Relationships>
</file>

<file path=xl/externalLinks/_rels/externalLink69.xml.rels><Relationships xmlns="http://schemas.openxmlformats.org/package/2006/relationships"><Relationship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 Id="rId1"/></Relationships>
</file>

<file path=xl/externalLinks/_rels/externalLink70.xml.rels><Relationships xmlns="http://schemas.openxmlformats.org/package/2006/relationships"><Relationship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 Id="rId1"/></Relationships>
</file>

<file path=xl/externalLinks/_rels/externalLink71.xml.rels><Relationships xmlns="http://schemas.openxmlformats.org/package/2006/relationships"><Relationship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 Id="rId1"/></Relationships>
</file>

<file path=xl/externalLinks/_rels/externalLink72.xml.rels><Relationships xmlns="http://schemas.openxmlformats.org/package/2006/relationships"><Relationship Type="http://schemas.openxmlformats.org/officeDocument/2006/relationships/externalLinkPath" Target="https://cceficiente.sharepoint.com/INGMARIOR/Ing%20Mario-w/Users/CONSORCIO%20DEVISAD/Documents/DEVISAB%20-%20ING%20HENRY/OBRAS/4.GRAN%20VIA%20CACHIPAY/Cantidades%20obras%20de%20arte-HENRY.xls" TargetMode="External" Id="rId1"/></Relationships>
</file>

<file path=xl/externalLinks/_rels/externalLink73.xml.rels><Relationships xmlns="http://schemas.openxmlformats.org/package/2006/relationships"><Relationship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 Id="rId2"/></Relationships>
</file>

<file path=xl/externalLinks/_rels/externalLink74.xml.rels><Relationships xmlns="http://schemas.openxmlformats.org/package/2006/relationships"><Relationship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 Id="rId1"/></Relationships>
</file>

<file path=xl/externalLinks/_rels/externalLink75.xml.rels><Relationships xmlns="http://schemas.openxmlformats.org/package/2006/relationships"><Relationship Type="http://schemas.openxmlformats.org/officeDocument/2006/relationships/externalLinkPath" Target="file:///H:\Documents%20and%20Settings\USER\Mis%20documentos\Eduin_Clavijo\CONSORCIO_INTERCO\Programacion%20y%20Control\Prog.%20y%20control_INTERCO.xls" TargetMode="External" Id="rId1"/></Relationships>
</file>

<file path=xl/externalLinks/_rels/externalLink76.xml.rels><Relationships xmlns="http://schemas.openxmlformats.org/package/2006/relationships"><Relationship Type="http://schemas.openxmlformats.org/officeDocument/2006/relationships/externalLinkPath" Target="https://cceficiente.sharepoint.com/OFERTAS/7422/DPTO/CIVIL/7422CWXL.XLS" TargetMode="External" Id="rId1"/></Relationships>
</file>

<file path=xl/externalLinks/_rels/externalLink77.xml.rels><Relationships xmlns="http://schemas.openxmlformats.org/package/2006/relationships"><Relationship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 Id="rId1"/></Relationships>
</file>

<file path=xl/externalLinks/_rels/externalLink78.xml.rels><Relationships xmlns="http://schemas.openxmlformats.org/package/2006/relationships"><Relationship Type="http://schemas.openxmlformats.org/officeDocument/2006/relationships/externalLinkPath" Target="file:///A:\MS\Mis%20documentos\Licitaciones%202002\Lic.Duitama-La%20Palmera\BASEDuitama-La%20Palmera.xls" TargetMode="External" Id="rId1"/></Relationships>
</file>

<file path=xl/externalLinks/_rels/externalLink79.xml.rels><Relationships xmlns="http://schemas.openxmlformats.org/package/2006/relationships"><Relationship Type="http://schemas.openxmlformats.org/officeDocument/2006/relationships/externalLinkPath" Target="https://cceficiente.sharepoint.com/INDICOL/CER/Presupuesto%20petrominerales%202.xls" TargetMode="External" Id="rId1"/></Relationships>
</file>

<file path=xl/externalLinks/_rels/externalLink80.xml.rels><Relationships xmlns="http://schemas.openxmlformats.org/package/2006/relationships"><Relationship Type="http://schemas.openxmlformats.org/officeDocument/2006/relationships/externalLinkPath" Target="file:///H:\Mis%20documentos\Eduin%20Clavijo\ECO_BRAS\a-%20Prog.%20y%20control\Prog.%20y%20Control_ECOBRAS_V1.xls" TargetMode="External" Id="rId1"/></Relationships>
</file>

<file path=xl/externalLinks/_rels/externalLink81.xml.rels><Relationships xmlns="http://schemas.openxmlformats.org/package/2006/relationships"><Relationship Type="http://schemas.openxmlformats.org/officeDocument/2006/relationships/externalLinkPath" Target="file:///A:\CARMEN\3271%20Palmitas\3271%20G1%20Presupuestos%20de%20Pozos-Palmitas%20Central.xls" TargetMode="External" Id="rId1"/></Relationships>
</file>

<file path=xl/externalLinks/_rels/externalLink82.xml.rels><Relationships xmlns="http://schemas.openxmlformats.org/package/2006/relationships"><Relationship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 Id="rId1"/></Relationships>
</file>

<file path=xl/externalLinks/_rels/externalLink83.xml.rels><Relationships xmlns="http://schemas.openxmlformats.org/package/2006/relationships"><Relationship Type="http://schemas.openxmlformats.org/officeDocument/2006/relationships/externalLinkPath" Target="file:///H:\ADM%20VIAL%2003%20-%20CORDOBA\ESTADO%20DE%20RED\2103mar%20.xls" TargetMode="External" Id="rId1"/></Relationships>
</file>

<file path=xl/externalLinks/_rels/externalLink84.xml.rels><Relationships xmlns="http://schemas.openxmlformats.org/package/2006/relationships"><Relationship Type="http://schemas.openxmlformats.org/officeDocument/2006/relationships/externalLinkPath" Target="https://cceficiente.sharepoint.com/1.%20COORDINACION%20Y%20CONTROL%20DE%20PROYECTOS/1.4%20CONTROL%20DOC-PLANOS-ISOS/CONTROL%20DOC%20&amp;%20PLANOS/sru/1800-8230-52-R310-0001%20COMENTADA.xls" TargetMode="External" Id="rId1"/></Relationships>
</file>

<file path=xl/externalLinks/_rels/externalLink85.xml.rels><Relationships xmlns="http://schemas.openxmlformats.org/package/2006/relationships"><Relationship Type="http://schemas.openxmlformats.org/officeDocument/2006/relationships/externalLinkPath" Target="file:///A:\PROG-96.XLS" TargetMode="External" Id="rId1"/></Relationships>
</file>

<file path=xl/externalLinks/_rels/externalLink86.xml.rels><Relationships xmlns="http://schemas.openxmlformats.org/package/2006/relationships"><Relationship Type="http://schemas.openxmlformats.org/officeDocument/2006/relationships/externalLinkPath" Target="file:///E:\Users\TRAMO%20III\Desktop\Nueva%20carpeta\Users\Subtecnica.PROCOPAL\Documents\MVM\DEVIMED%20S.A\San%20Vicente\HLOPEZA\GERONA\CANTIDADES%20REPOSICION\SUBCIRCUITO%207\REDES7.xls" TargetMode="External" Id="rId1"/></Relationships>
</file>

<file path=xl/externalLinks/_rels/externalLink87.xml.rels><Relationships xmlns="http://schemas.openxmlformats.org/package/2006/relationships"><Relationship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 Id="rId2"/></Relationships>
</file>

<file path=xl/externalLinks/_rels/externalLink88.xml.rels><Relationships xmlns="http://schemas.openxmlformats.org/package/2006/relationships"><Relationship Type="http://schemas.openxmlformats.org/officeDocument/2006/relationships/externalLinkPath" Target="https://cceficiente.sharepoint.com/Admon/consorcio%20ingaf/informe%20semanal/INFORMESEMANAL%201.xls" TargetMode="External" Id="rId1"/></Relationships>
</file>

<file path=xl/externalLinks/_rels/externalLink89.xml.rels><Relationships xmlns="http://schemas.openxmlformats.org/package/2006/relationships"><Relationship Type="http://schemas.openxmlformats.org/officeDocument/2006/relationships/externalLinkPath" Target="https://cceficiente.sharepoint.com/RPLC/escalatoria/fps.xls" TargetMode="External" Id="rId1"/></Relationships>
</file>

<file path=xl/externalLinks/_rels/externalLink90.xml.rels><Relationships xmlns="http://schemas.openxmlformats.org/package/2006/relationships"><Relationship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 Id="rId2"/></Relationships>
</file>

<file path=xl/externalLinks/_rels/externalLink91.xml.rels><Relationships xmlns="http://schemas.openxmlformats.org/package/2006/relationships"><Relationship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 Id="rId2"/></Relationships>
</file>

<file path=xl/externalLinks/_rels/externalLink92.xml.rels><Relationships xmlns="http://schemas.openxmlformats.org/package/2006/relationships"><Relationship Type="http://schemas.openxmlformats.org/officeDocument/2006/relationships/externalLinkPath" Target="https://cceficiente.sharepoint.com/Users/Ing.%20Edwin%20Gomez/Desktop/Acta%20No%204.xlsx" TargetMode="External" Id="rId1"/></Relationships>
</file>

<file path=xl/externalLinks/_rels/externalLink93.xml.rels><Relationships xmlns="http://schemas.openxmlformats.org/package/2006/relationships"><Relationship Type="http://schemas.openxmlformats.org/officeDocument/2006/relationships/externalLinkPath" Target="https://cceficiente.sharepoint.com/1.%20PRAGO%20ING/8.%20Varios%20Proyecto/Cronograma%20descansos%20%20-%20Trafos%20libres%20PCB%20-%20Prago%20Ing..xlsx" TargetMode="External" Id="rId1"/></Relationships>
</file>

<file path=xl/externalLinks/_rels/externalLink94.xml.rels><Relationships xmlns="http://schemas.openxmlformats.org/package/2006/relationships"><Relationship Type="http://schemas.openxmlformats.org/officeDocument/2006/relationships/externalLinkPath" Target="https://cceficiente.sharepoint.com/OFERTAS/7417/STIMA/7417stiA.xls" TargetMode="External" Id="rId1"/></Relationships>
</file>

<file path=xl/externalLinks/_rels/externalLink95.xml.rels><Relationships xmlns="http://schemas.openxmlformats.org/package/2006/relationships"><Relationship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 Id="rId1"/></Relationships>
</file>

<file path=xl/externalLinks/_rels/externalLink96.xml.rels><Relationships xmlns="http://schemas.openxmlformats.org/package/2006/relationships"><Relationship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 Id="rId1"/></Relationships>
</file>

<file path=xl/externalLinks/_rels/externalLink97.xml.rels><Relationships xmlns="http://schemas.openxmlformats.org/package/2006/relationships"><Relationship Type="http://schemas.openxmlformats.org/officeDocument/2006/relationships/externalLinkPath" Target="file:///S:\Adicionales\IPR\IPR.xls" TargetMode="External" Id="rId1"/></Relationships>
</file>

<file path=xl/externalLinks/_rels/externalLink98.xml.rels><Relationships xmlns="http://schemas.openxmlformats.org/package/2006/relationships"><Relationship Type="http://schemas.openxmlformats.org/officeDocument/2006/relationships/externalLinkPath" Target="https://cceficiente.sharepoint.com/Ingedwin/ing%20edwin-w/OBRAS/BASE%20APU-DEVISAB.xlsx" TargetMode="External" Id="rId1"/></Relationships>
</file>

<file path=xl/externalLinks/_rels/externalLink99.xml.rels><Relationships xmlns="http://schemas.openxmlformats.org/package/2006/relationships"><Relationship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 Id="rId2"/></Relationships>
</file>

<file path=xl/externalLinks/_rels/externalLink100.xml.rels><Relationships xmlns="http://schemas.openxmlformats.org/package/2006/relationships"><Relationship Type="http://schemas.openxmlformats.org/officeDocument/2006/relationships/externalLinkPath" Target="https://cceficiente.sharepoint.com/edwin/Repro/Avance%20Proyecto-Reprog1..xls" TargetMode="External" Id="rId1"/></Relationships>
</file>

<file path=xl/externalLinks/_rels/externalLink101.xml.rels><Relationships xmlns="http://schemas.openxmlformats.org/package/2006/relationships"><Relationship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 Id="rId1"/></Relationships>
</file>

<file path=xl/externalLinks/_rels/externalLink102.xml.rels><Relationships xmlns="http://schemas.openxmlformats.org/package/2006/relationships"><Relationship Type="http://schemas.openxmlformats.org/officeDocument/2006/relationships/externalLinkPath" Target="file:///L:\Documents%20and%20Settings\c9149312\Mis%20documentos\VIEJO\PTO-%20MTO-recup\SOPORT-LCI\PxQ_2006\Compras%20SMA%20Valores%20v02.xls" TargetMode="External" Id="rId1"/></Relationships>
</file>

<file path=xl/externalLinks/_rels/externalLink103.xml.rels><Relationships xmlns="http://schemas.openxmlformats.org/package/2006/relationships"><Relationship Type="http://schemas.openxmlformats.org/officeDocument/2006/relationships/externalLinkPath" Target="file:///L:\WINDOWS\TEMP\presupuesto\EJEC05200.xls" TargetMode="External" Id="rId1"/></Relationships>
</file>

<file path=xl/externalLinks/_rels/externalLink104.xml.rels><Relationships xmlns="http://schemas.openxmlformats.org/package/2006/relationships"><Relationship Type="http://schemas.openxmlformats.org/officeDocument/2006/relationships/externalLinkPath" Target="file:///D:\Aquitania\Mis%20documentos\MIKO%20EN%20EJECUCION\NUNCHIA\Cofinanciacion\FICHAS%20Y%20FORMATOS\UNITARIOS%20GENERALES.xls" TargetMode="External" Id="rId1"/></Relationships>
</file>

<file path=xl/externalLinks/_rels/externalLink105.xml.rels><Relationships xmlns="http://schemas.openxmlformats.org/package/2006/relationships"><Relationship Type="http://schemas.openxmlformats.org/officeDocument/2006/relationships/externalLinkPath" Target="file:///A:\Listado%20priorizado%20de%20reposicion%20en%20REV10ene2001.xls" TargetMode="External" Id="rId1"/></Relationships>
</file>

<file path=xl/externalLinks/_rels/externalLink106.xml.rels><Relationships xmlns="http://schemas.openxmlformats.org/package/2006/relationships"><Relationship Type="http://schemas.openxmlformats.org/officeDocument/2006/relationships/externalLinkPath" Target="https://cceficiente.sharepoint.com/A/PUNITARIOS%20PARA%20241201%202S.xls" TargetMode="External" Id="rId1"/></Relationships>
</file>

<file path=xl/externalLinks/_rels/externalLink107.xml.rels><Relationships xmlns="http://schemas.openxmlformats.org/package/2006/relationships"><Relationship Type="http://schemas.openxmlformats.org/officeDocument/2006/relationships/externalLinkPath" Target="file:///A:\PUNITARIOS%20PARA%20241201%202S.xls" TargetMode="External" Id="rId1"/></Relationships>
</file>

<file path=xl/externalLinks/_rels/externalLink108.xml.rels><Relationships xmlns="http://schemas.openxmlformats.org/package/2006/relationships"><Relationship Type="http://schemas.openxmlformats.org/officeDocument/2006/relationships/externalLinkPath" Target="https://cceficiente.sharepoint.com/128.1.239.62/compartida/DOCUMENTOS%20OFICINA/PACC's/PACC%20PIO%202006/PACC%20de%20Inversiones%20PIO%202006%20Yarigui-Garzas.xls" TargetMode="External" Id="rId1"/></Relationships>
</file>

<file path=xl/externalLinks/_rels/externalLink109.xml.rels><Relationships xmlns="http://schemas.openxmlformats.org/package/2006/relationships"><Relationship Type="http://schemas.openxmlformats.org/officeDocument/2006/relationships/externalLinkPath" Target="https://cceficiente.sharepoint.com/Cgomez/CompTotal/Temp/perseoP85324650/5202371-IC-0.5-GE-1.xls" TargetMode="External" Id="rId1"/></Relationships>
</file>

<file path=xl/externalLinks/_rels/externalLink110.xml.rels><Relationships xmlns="http://schemas.openxmlformats.org/package/2006/relationships"><Relationship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 Id="rId1"/></Relationships>
</file>

<file path=xl/externalLinks/_rels/externalLink111.xml.rels><Relationships xmlns="http://schemas.openxmlformats.org/package/2006/relationships"><Relationship Type="http://schemas.openxmlformats.org/officeDocument/2006/relationships/externalLinkPath" Target="file:///P:\Documents%20and%20Settings\e0119947.ECOPETROL\Mis%20documentos\Mis%20documentos%20de%20ECP\CONTRATA\INTERVENTORIAS\INSPECTO\2005\4005515\CONTROL%20INTERVENTORIA%204005515.xls" TargetMode="External" Id="rId1"/></Relationships>
</file>

<file path=xl/externalLinks/_rels/externalLink112.xml.rels><Relationships xmlns="http://schemas.openxmlformats.org/package/2006/relationships"><Relationship Type="http://schemas.openxmlformats.org/officeDocument/2006/relationships/externalLinkPath" Target="file:///L:\Documents%20and%20Settings\ANDRES%20HERRERA%20RUIZ\Mis%20documentos\Mis%20datos\CCP\060202-Alvaro%20Andres\DOCUME~1\c7956988\CONFIG~1\Temp\CUADRO%20CONTROL%2023JUL04.xls" TargetMode="External" Id="rId1"/></Relationships>
</file>

<file path=xl/externalLinks/_rels/externalLink113.xml.rels><Relationships xmlns="http://schemas.openxmlformats.org/package/2006/relationships"><Relationship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 Id="rId1"/></Relationships>
</file>

<file path=xl/externalLinks/_rels/externalLink114.xml.rels><Relationships xmlns="http://schemas.openxmlformats.org/package/2006/relationships"><Relationship Type="http://schemas.openxmlformats.org/officeDocument/2006/relationships/externalLinkPath" Target="https://cceficiente.sharepoint.com/GROUPS/DOCUME~1/e0227748/CONFIG~1/Temp/Instrucciones%20de%20trabajo%20SAS3.xls" TargetMode="External" Id="rId1"/></Relationships>
</file>

<file path=xl/externalLinks/externalLink1.xml><?xml version="1.0" encoding="utf-8"?>
<externalLink xmlns="http://schemas.openxmlformats.org/spreadsheetml/2006/main">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sheet1.xml><?xml version="1.0" encoding="utf-8"?>
<worksheet xmlns="http://schemas.openxmlformats.org/spreadsheetml/2006/main">
  <sheetPr>
    <outlinePr summaryBelow="1" summaryRight="1"/>
    <pageSetUpPr/>
  </sheetPr>
  <dimension ref="A1:U187"/>
  <sheetViews>
    <sheetView showGridLines="0" tabSelected="1" zoomScale="70" workbookViewId="0">
      <selection activeCell="A1" sqref="A1"/>
    </sheetView>
  </sheetViews>
  <sheetFormatPr baseColWidth="10" defaultColWidth="11.42578125" defaultRowHeight="16.5"/>
  <cols>
    <col width="3.42578125" customWidth="1" min="1" max="2"/>
    <col width="15.7109375" customWidth="1" min="3" max="3"/>
    <col width="15.42578125" customWidth="1" min="4" max="4"/>
    <col width="16.140625" customWidth="1" min="5" max="5"/>
    <col width="17.42578125" customWidth="1" min="6" max="6"/>
    <col width="73.42578125" customWidth="1" min="7" max="7"/>
    <col width="8.5703125" customWidth="1" min="8" max="8"/>
    <col width="18.5703125" customWidth="1" min="9" max="9"/>
    <col width="23.5703125" customWidth="1" min="10" max="10"/>
    <col width="30" customWidth="1" min="11" max="11"/>
    <col width="3.42578125" customWidth="1" min="12" max="12"/>
    <col width="2.5703125" customWidth="1" min="13" max="13"/>
    <col width="11.42578125" customWidth="1" min="14" max="15"/>
    <col width="21.5703125" customWidth="1" min="16" max="16"/>
    <col width="14" customWidth="1" min="17" max="17"/>
    <col width="15.42578125" customWidth="1" min="18" max="18"/>
    <col width="11.42578125" customWidth="1" min="19" max="19"/>
    <col width="20.7109375" customWidth="1" min="20" max="20"/>
    <col width="11.42578125" customWidth="1" min="21" max="16384"/>
  </cols>
  <sheetData>
    <row r="1" ht="17.25" customHeight="1">
      <c r="A1" s="521" t="n"/>
      <c r="B1" s="521" t="n"/>
      <c r="C1" s="521" t="n"/>
      <c r="D1" s="521" t="n"/>
      <c r="E1" s="522" t="n"/>
      <c r="F1" s="521" t="n"/>
      <c r="G1" s="521" t="n"/>
      <c r="H1" s="521" t="n"/>
      <c r="I1" s="521" t="n"/>
      <c r="J1" s="521" t="n"/>
      <c r="K1" s="521" t="n"/>
      <c r="L1" s="521" t="n"/>
      <c r="M1" s="521" t="n"/>
    </row>
    <row r="2" ht="17.25" customHeight="1">
      <c r="A2" s="521" t="n"/>
      <c r="B2" s="523" t="n"/>
      <c r="C2" s="524" t="n"/>
      <c r="D2" s="524" t="n"/>
      <c r="E2" s="525" t="n"/>
      <c r="F2" s="524" t="n"/>
      <c r="G2" s="524" t="n"/>
      <c r="H2" s="524" t="n"/>
      <c r="I2" s="524" t="n"/>
      <c r="J2" s="524" t="n"/>
      <c r="K2" s="524" t="n"/>
      <c r="L2" s="526" t="n"/>
      <c r="M2" s="521" t="n"/>
    </row>
    <row r="3" ht="27" customHeight="1">
      <c r="A3" s="521" t="n"/>
      <c r="B3" s="527" t="n"/>
      <c r="C3" s="507" t="inlineStr">
        <is>
          <t xml:space="preserve">Formulario 1 - Propuesta económica  - Licitación de obra pública de infraestructura social </t>
        </is>
      </c>
      <c r="D3" s="528" t="n"/>
      <c r="E3" s="528" t="n"/>
      <c r="F3" s="529" t="n"/>
      <c r="G3" s="521" t="n"/>
      <c r="H3" s="521" t="n"/>
      <c r="I3" s="521" t="n"/>
      <c r="J3" s="521" t="n"/>
      <c r="K3" s="521" t="n"/>
      <c r="L3" s="530" t="n"/>
      <c r="M3" s="521" t="n"/>
    </row>
    <row r="4">
      <c r="A4" s="521" t="n"/>
      <c r="B4" s="527" t="n"/>
      <c r="C4" s="531" t="inlineStr">
        <is>
          <t>Código</t>
        </is>
      </c>
      <c r="D4" s="202" t="inlineStr">
        <is>
          <t>CCE-EICP-FM-116</t>
        </is>
      </c>
      <c r="E4" s="531" t="inlineStr">
        <is>
          <t>Versión</t>
        </is>
      </c>
      <c r="F4" s="532" t="n">
        <v>2</v>
      </c>
      <c r="G4" s="521" t="n"/>
      <c r="H4" s="521" t="n"/>
      <c r="I4" s="521" t="n"/>
      <c r="J4" s="521" t="n"/>
      <c r="K4" s="521" t="n"/>
      <c r="L4" s="530" t="n"/>
      <c r="M4" s="521" t="n"/>
    </row>
    <row r="5">
      <c r="A5" s="521" t="n"/>
      <c r="B5" s="527" t="n"/>
      <c r="C5" s="533" t="n"/>
      <c r="L5" s="530" t="n"/>
      <c r="M5" s="521" t="n"/>
    </row>
    <row r="6" ht="17.25" customHeight="1">
      <c r="A6" s="521" t="n"/>
      <c r="B6" s="527" t="n"/>
      <c r="C6" s="534" t="inlineStr">
        <is>
          <t>PRESUPUESTO OFICIAL</t>
        </is>
      </c>
      <c r="D6" s="535" t="n"/>
      <c r="E6" s="535" t="n"/>
      <c r="F6" s="535" t="n"/>
      <c r="G6" s="535" t="n"/>
      <c r="H6" s="535" t="n"/>
      <c r="I6" s="535" t="n"/>
      <c r="J6" s="535" t="n"/>
      <c r="K6" s="535" t="n"/>
      <c r="L6" s="530" t="n"/>
      <c r="M6" s="521" t="n"/>
    </row>
    <row r="7" ht="6" customHeight="1">
      <c r="A7" s="521" t="n"/>
      <c r="B7" s="541" t="n"/>
      <c r="C7" s="737" t="n"/>
      <c r="K7" s="539" t="n"/>
      <c r="L7" s="530" t="n"/>
      <c r="M7" s="521" t="n"/>
    </row>
    <row r="8" ht="6" customHeight="1">
      <c r="A8" s="521" t="n"/>
      <c r="B8" s="541" t="n"/>
      <c r="C8" s="542" t="n"/>
      <c r="D8" s="543" t="n"/>
      <c r="E8" s="543" t="n"/>
      <c r="F8" s="543" t="n"/>
      <c r="G8" s="543" t="n"/>
      <c r="H8" s="543" t="n"/>
      <c r="I8" s="543" t="n"/>
      <c r="J8" s="543" t="n"/>
      <c r="K8" s="544" t="n"/>
      <c r="L8" s="530" t="n"/>
      <c r="M8" s="521" t="n"/>
    </row>
    <row r="9" ht="6" customHeight="1">
      <c r="A9" s="521" t="n"/>
      <c r="B9" s="541" t="n"/>
      <c r="C9" s="738" t="n"/>
      <c r="D9" s="546" t="n"/>
      <c r="E9" s="546" t="n"/>
      <c r="F9" s="546" t="n"/>
      <c r="G9" s="546" t="n"/>
      <c r="H9" s="546" t="n"/>
      <c r="I9" s="546" t="n"/>
      <c r="J9" s="546" t="n"/>
      <c r="K9" s="547" t="n"/>
      <c r="L9" s="530" t="n"/>
      <c r="M9" s="521" t="n"/>
    </row>
    <row r="10" ht="30" customHeight="1">
      <c r="A10" s="521" t="n"/>
      <c r="B10" s="527" t="n"/>
      <c r="C10" s="548" t="inlineStr">
        <is>
          <t>MEJORAMIENTO DE LA IED SAN GABRIEL DEL MUNICIPIO DE VIOTA, CUNDINAMARCA CONVENIO ICCU NO. 1367-2025</t>
        </is>
      </c>
      <c r="D10" s="535" t="n"/>
      <c r="E10" s="535" t="n"/>
      <c r="F10" s="535" t="n"/>
      <c r="G10" s="535" t="n"/>
      <c r="H10" s="535" t="n"/>
      <c r="I10" s="535" t="n"/>
      <c r="J10" s="535" t="n"/>
      <c r="K10" s="549" t="n"/>
      <c r="L10" s="530" t="n"/>
      <c r="M10" s="521" t="n"/>
    </row>
    <row r="11" ht="30" customHeight="1">
      <c r="A11" s="521" t="n"/>
      <c r="B11" s="527" t="n"/>
      <c r="C11" s="550" t="inlineStr">
        <is>
          <t>Nº</t>
        </is>
      </c>
      <c r="D11" s="551" t="inlineStr">
        <is>
          <t>ÍTEM DE PAGO</t>
        </is>
      </c>
      <c r="E11" s="552" t="inlineStr">
        <is>
          <t xml:space="preserve">ESPECIFICACIONES </t>
        </is>
      </c>
      <c r="F11" s="553" t="n"/>
      <c r="G11" s="550" t="inlineStr">
        <is>
          <t>DESCRIPCIÓN</t>
        </is>
      </c>
      <c r="H11" s="551" t="inlineStr">
        <is>
          <t>UND.</t>
        </is>
      </c>
      <c r="I11" s="551" t="inlineStr">
        <is>
          <t>CANTIDAD</t>
        </is>
      </c>
      <c r="J11" s="554" t="inlineStr">
        <is>
          <t>VALOR UNITARIO</t>
        </is>
      </c>
      <c r="K11" s="555" t="inlineStr">
        <is>
          <t xml:space="preserve">VALOR TOTAL                                </t>
        </is>
      </c>
      <c r="L11" s="530" t="n"/>
      <c r="M11" s="521" t="n"/>
    </row>
    <row r="12" ht="30" customHeight="1">
      <c r="A12" s="521" t="n"/>
      <c r="B12" s="527" t="n"/>
      <c r="C12" s="556" t="n"/>
      <c r="D12" s="557" t="n"/>
      <c r="E12" s="558" t="inlineStr">
        <is>
          <t>GENERAL</t>
        </is>
      </c>
      <c r="F12" s="558" t="inlineStr">
        <is>
          <t>PARTICULAR</t>
        </is>
      </c>
      <c r="G12" s="556" t="n"/>
      <c r="H12" s="557" t="n"/>
      <c r="I12" s="557" t="n"/>
      <c r="J12" s="557" t="n"/>
      <c r="K12" s="559" t="n"/>
      <c r="L12" s="530" t="n"/>
      <c r="M12" s="521" t="n"/>
      <c r="O12" s="560" t="n"/>
      <c r="P12" s="560" t="n"/>
      <c r="Q12" s="560" t="n"/>
      <c r="R12" s="560" t="n"/>
      <c r="S12" s="560" t="n"/>
      <c r="T12" s="560" t="n"/>
      <c r="U12" s="560" t="n"/>
    </row>
    <row r="13" ht="30" customHeight="1">
      <c r="A13" s="521" t="n"/>
      <c r="B13" s="527" t="n"/>
      <c r="C13" s="561" t="n">
        <v>1</v>
      </c>
      <c r="D13" s="561" t="n"/>
      <c r="E13" s="562" t="n"/>
      <c r="F13" s="562" t="n"/>
      <c r="G13" s="562" t="inlineStr">
        <is>
          <t>PRELIMINARES</t>
        </is>
      </c>
      <c r="H13" s="562" t="n"/>
      <c r="I13" s="562" t="n"/>
      <c r="J13" s="562" t="n"/>
      <c r="K13" s="563" t="n"/>
      <c r="L13" s="530" t="n"/>
      <c r="M13" s="521" t="n"/>
      <c r="O13" s="560" t="n"/>
      <c r="P13" s="560" t="n"/>
      <c r="Q13" s="560" t="n"/>
      <c r="R13" s="560" t="n"/>
      <c r="S13" s="560" t="n"/>
      <c r="T13" s="560" t="n"/>
      <c r="U13" s="560" t="n"/>
    </row>
    <row r="14" ht="30" customHeight="1">
      <c r="A14" s="521" t="n"/>
      <c r="B14" s="527" t="n"/>
      <c r="C14" s="564" t="n">
        <v>1.1</v>
      </c>
      <c r="D14" s="565" t="n"/>
      <c r="E14" s="566" t="n"/>
      <c r="F14" s="566" t="n"/>
      <c r="G14" s="567" t="inlineStr">
        <is>
          <t>CAMPAMENTO 18 M2</t>
        </is>
      </c>
      <c r="H14" s="568" t="inlineStr">
        <is>
          <t>UN</t>
        </is>
      </c>
      <c r="I14" s="569" t="n">
        <v>1</v>
      </c>
      <c r="J14" s="570" t="n">
        <v>3981583.76</v>
      </c>
      <c r="K14" s="571">
        <f>I14*J14</f>
        <v/>
      </c>
      <c r="L14" s="530" t="n"/>
      <c r="M14" s="521" t="n"/>
      <c r="O14" s="560" t="n"/>
      <c r="P14" s="572" t="n"/>
      <c r="Q14" s="573" t="n"/>
      <c r="R14" s="573" t="n"/>
      <c r="S14" s="560" t="n"/>
      <c r="T14" s="574" t="n"/>
      <c r="U14" s="560" t="n"/>
    </row>
    <row r="15" ht="30" customHeight="1">
      <c r="A15" s="521" t="n"/>
      <c r="B15" s="527" t="n"/>
      <c r="C15" s="575" t="n">
        <v>1.2</v>
      </c>
      <c r="D15" s="576" t="n"/>
      <c r="E15" s="566" t="n"/>
      <c r="F15" s="566" t="n"/>
      <c r="G15" s="567" t="inlineStr">
        <is>
          <t>CERCA EN TELA VERDE H = 2.10 M</t>
        </is>
      </c>
      <c r="H15" s="568" t="inlineStr">
        <is>
          <t>ML</t>
        </is>
      </c>
      <c r="I15" s="569" t="n">
        <v>277.86</v>
      </c>
      <c r="J15" s="570" t="n">
        <v>41960.17</v>
      </c>
      <c r="K15" s="571">
        <f>I15*J15</f>
        <v/>
      </c>
      <c r="L15" s="530" t="n"/>
      <c r="M15" s="521" t="n"/>
      <c r="O15" s="560" t="n"/>
      <c r="P15" s="572" t="n"/>
      <c r="Q15" s="573" t="n"/>
      <c r="R15" s="573" t="n"/>
      <c r="S15" s="560" t="n"/>
      <c r="T15" s="574" t="n"/>
      <c r="U15" s="560" t="n"/>
    </row>
    <row r="16" ht="30" customHeight="1">
      <c r="A16" s="521" t="n"/>
      <c r="B16" s="527" t="n"/>
      <c r="C16" s="575" t="n">
        <v>1.3</v>
      </c>
      <c r="D16" s="576" t="n"/>
      <c r="E16" s="566" t="n"/>
      <c r="F16" s="566" t="n"/>
      <c r="G16" s="567" t="inlineStr">
        <is>
          <t>DEMOLICIÓN MUROS EN MAMPOSTERÍA 0.15 M</t>
        </is>
      </c>
      <c r="H16" s="568" t="inlineStr">
        <is>
          <t>M2</t>
        </is>
      </c>
      <c r="I16" s="569" t="n">
        <v>75</v>
      </c>
      <c r="J16" s="570" t="n">
        <v>30308.04</v>
      </c>
      <c r="K16" s="571">
        <f>I16*J16</f>
        <v/>
      </c>
      <c r="L16" s="530" t="n"/>
      <c r="M16" s="521" t="n"/>
      <c r="O16" s="560" t="n"/>
      <c r="P16" s="572" t="n"/>
      <c r="Q16" s="573" t="n"/>
      <c r="R16" s="573" t="n"/>
      <c r="S16" s="560" t="n"/>
      <c r="T16" s="574" t="n"/>
      <c r="U16" s="560" t="n"/>
    </row>
    <row r="17" ht="30" customHeight="1">
      <c r="A17" s="521" t="n"/>
      <c r="B17" s="527" t="n"/>
      <c r="C17" s="575" t="n">
        <v>1.4</v>
      </c>
      <c r="D17" s="576" t="n"/>
      <c r="E17" s="566" t="n"/>
      <c r="F17" s="566" t="n"/>
      <c r="G17" s="567" t="inlineStr">
        <is>
          <t>DEMOLICIÓN PLACA PISO 0.10 M</t>
        </is>
      </c>
      <c r="H17" s="568" t="inlineStr">
        <is>
          <t>M2</t>
        </is>
      </c>
      <c r="I17" s="569" t="n">
        <v>250</v>
      </c>
      <c r="J17" s="570" t="n">
        <v>34010.76</v>
      </c>
      <c r="K17" s="571">
        <f>I17*J17</f>
        <v/>
      </c>
      <c r="L17" s="530" t="n"/>
      <c r="M17" s="521" t="n"/>
      <c r="O17" s="560" t="n"/>
      <c r="P17" s="572" t="n"/>
      <c r="Q17" s="573" t="n"/>
      <c r="R17" s="573" t="n"/>
      <c r="S17" s="560" t="n"/>
      <c r="T17" s="574" t="n"/>
      <c r="U17" s="560" t="n"/>
    </row>
    <row r="18" ht="30" customHeight="1">
      <c r="A18" s="521" t="n"/>
      <c r="B18" s="527" t="n"/>
      <c r="C18" s="575" t="n">
        <v>1.5</v>
      </c>
      <c r="D18" s="576" t="n"/>
      <c r="E18" s="566" t="n"/>
      <c r="F18" s="566" t="n"/>
      <c r="G18" s="567" t="inlineStr">
        <is>
          <t>DEMOLICIÓN PLACA PISO 0.20 M</t>
        </is>
      </c>
      <c r="H18" s="568" t="inlineStr">
        <is>
          <t>M2</t>
        </is>
      </c>
      <c r="I18" s="569" t="n">
        <v>52.5</v>
      </c>
      <c r="J18" s="570" t="n">
        <v>85648.01000000001</v>
      </c>
      <c r="K18" s="571">
        <f>I18*J18</f>
        <v/>
      </c>
      <c r="L18" s="530" t="n"/>
      <c r="M18" s="521" t="n"/>
      <c r="O18" s="560" t="n"/>
      <c r="P18" s="572" t="n"/>
      <c r="Q18" s="573" t="n"/>
      <c r="R18" s="573" t="n"/>
      <c r="S18" s="560" t="n"/>
      <c r="T18" s="574" t="n"/>
      <c r="U18" s="560" t="n"/>
    </row>
    <row r="19" ht="30" customHeight="1">
      <c r="A19" s="521" t="n"/>
      <c r="B19" s="527" t="n"/>
      <c r="C19" s="575" t="n">
        <v>1.6</v>
      </c>
      <c r="D19" s="576" t="n"/>
      <c r="E19" s="566" t="n"/>
      <c r="F19" s="566" t="n"/>
      <c r="G19" s="567" t="inlineStr">
        <is>
          <t>DESMONTE DE CUBIERTAS (ASBESTO CEMENTO)</t>
        </is>
      </c>
      <c r="H19" s="568" t="inlineStr">
        <is>
          <t>M2</t>
        </is>
      </c>
      <c r="I19" s="569" t="n">
        <v>250</v>
      </c>
      <c r="J19" s="570" t="n">
        <v>25360.44</v>
      </c>
      <c r="K19" s="571">
        <f>I19*J19</f>
        <v/>
      </c>
      <c r="L19" s="530" t="n"/>
      <c r="M19" s="521" t="n"/>
      <c r="O19" s="560" t="n"/>
      <c r="P19" s="572" t="n"/>
      <c r="Q19" s="573" t="n"/>
      <c r="R19" s="573" t="n"/>
      <c r="S19" s="560" t="n"/>
      <c r="T19" s="574" t="n"/>
      <c r="U19" s="560" t="n"/>
    </row>
    <row r="20" ht="30" customHeight="1">
      <c r="A20" s="521" t="n"/>
      <c r="B20" s="527" t="n"/>
      <c r="C20" s="575" t="n">
        <v>1.7</v>
      </c>
      <c r="D20" s="576" t="n"/>
      <c r="E20" s="566" t="n"/>
      <c r="F20" s="566" t="n"/>
      <c r="G20" s="567" t="inlineStr">
        <is>
          <t>DESMONTE DE CUBIERTAS (TERMOACÚSTICA)</t>
        </is>
      </c>
      <c r="H20" s="568" t="inlineStr">
        <is>
          <t>M2</t>
        </is>
      </c>
      <c r="I20" s="569" t="n">
        <v>60</v>
      </c>
      <c r="J20" s="570" t="n">
        <v>23356.13</v>
      </c>
      <c r="K20" s="571">
        <f>I20*J20</f>
        <v/>
      </c>
      <c r="L20" s="530" t="n"/>
      <c r="M20" s="521" t="n"/>
      <c r="O20" s="560" t="n"/>
      <c r="P20" s="572" t="n"/>
      <c r="Q20" s="573" t="n"/>
      <c r="R20" s="573" t="n"/>
      <c r="S20" s="560" t="n"/>
      <c r="T20" s="574" t="n"/>
      <c r="U20" s="560" t="n"/>
    </row>
    <row r="21" ht="30" customHeight="1">
      <c r="A21" s="521" t="n"/>
      <c r="B21" s="527" t="n"/>
      <c r="C21" s="575" t="n">
        <v>1.8</v>
      </c>
      <c r="D21" s="576" t="n"/>
      <c r="E21" s="566" t="n"/>
      <c r="F21" s="566" t="n"/>
      <c r="G21" s="567" t="inlineStr">
        <is>
          <t>LOCALIZACIÓN Y REPLANTEO DE CIMIENTOS CON ELEMENTOS DE
PRESICIÓN</t>
        </is>
      </c>
      <c r="H21" s="568" t="inlineStr">
        <is>
          <t>M2</t>
        </is>
      </c>
      <c r="I21" s="569" t="n">
        <v>678.321</v>
      </c>
      <c r="J21" s="570" t="n">
        <v>18190.41</v>
      </c>
      <c r="K21" s="571">
        <f>I21*J21</f>
        <v/>
      </c>
      <c r="L21" s="530" t="n"/>
      <c r="M21" s="521" t="n"/>
      <c r="O21" s="560" t="n"/>
      <c r="P21" s="572" t="n"/>
      <c r="Q21" s="573" t="n"/>
      <c r="R21" s="573" t="n"/>
      <c r="S21" s="560" t="n"/>
      <c r="T21" s="574" t="n"/>
      <c r="U21" s="560" t="n"/>
    </row>
    <row r="22" ht="30" customHeight="1">
      <c r="A22" s="521" t="n"/>
      <c r="B22" s="527" t="n"/>
      <c r="C22" s="575" t="n">
        <v>1.9</v>
      </c>
      <c r="D22" s="576" t="n"/>
      <c r="E22" s="566" t="n"/>
      <c r="F22" s="566" t="n"/>
      <c r="G22" s="567" t="inlineStr">
        <is>
          <t>DEMOLICION EDIFICACION EXISTENTE DE 1 PISO</t>
        </is>
      </c>
      <c r="H22" s="568" t="inlineStr">
        <is>
          <t>M2</t>
        </is>
      </c>
      <c r="I22" s="569" t="n">
        <v>150</v>
      </c>
      <c r="J22" s="570" t="n">
        <v>73150</v>
      </c>
      <c r="K22" s="571">
        <f>I22*J22</f>
        <v/>
      </c>
      <c r="L22" s="530" t="n"/>
      <c r="M22" s="521" t="n"/>
      <c r="O22" s="560" t="n"/>
      <c r="P22" s="572" t="n"/>
      <c r="Q22" s="573" t="n"/>
      <c r="R22" s="573" t="n"/>
      <c r="S22" s="560" t="n"/>
      <c r="T22" s="574" t="n"/>
      <c r="U22" s="560" t="n"/>
    </row>
    <row r="23" ht="30" customHeight="1">
      <c r="A23" s="521" t="n"/>
      <c r="B23" s="527" t="n"/>
      <c r="C23" s="577" t="inlineStr">
        <is>
          <t>Subtotal</t>
        </is>
      </c>
      <c r="D23" s="578" t="n"/>
      <c r="E23" s="578" t="n"/>
      <c r="F23" s="578" t="n"/>
      <c r="G23" s="579" t="n"/>
      <c r="H23" s="578" t="n"/>
      <c r="I23" s="580" t="n"/>
      <c r="J23" s="581" t="n"/>
      <c r="K23" s="582">
        <f>SUM(K14:K22)</f>
        <v/>
      </c>
      <c r="L23" s="530" t="n"/>
      <c r="M23" s="521" t="n"/>
      <c r="O23" s="560" t="n"/>
      <c r="P23" s="560" t="n"/>
      <c r="Q23" s="573" t="n"/>
      <c r="R23" s="573" t="n"/>
      <c r="S23" s="560" t="n"/>
      <c r="T23" s="560" t="n"/>
      <c r="U23" s="560" t="n"/>
    </row>
    <row r="24" ht="30" customHeight="1">
      <c r="A24" s="521" t="n"/>
      <c r="B24" s="527" t="n"/>
      <c r="C24" s="561" t="n">
        <v>2</v>
      </c>
      <c r="D24" s="562" t="n"/>
      <c r="E24" s="562" t="n"/>
      <c r="F24" s="562" t="n"/>
      <c r="G24" s="562" t="inlineStr">
        <is>
          <t>CIMIENTOS</t>
        </is>
      </c>
      <c r="H24" s="562" t="n"/>
      <c r="I24" s="562" t="n"/>
      <c r="J24" s="562" t="n"/>
      <c r="K24" s="563" t="n"/>
      <c r="L24" s="530" t="n"/>
      <c r="M24" s="521" t="n"/>
      <c r="O24" s="560" t="n"/>
      <c r="P24" s="560" t="n"/>
      <c r="Q24" s="573" t="n"/>
      <c r="R24" s="573" t="n"/>
      <c r="S24" s="560" t="n"/>
      <c r="T24" s="560" t="n"/>
      <c r="U24" s="560" t="n"/>
    </row>
    <row r="25" ht="30" customHeight="1">
      <c r="A25" s="521" t="n"/>
      <c r="B25" s="527" t="n"/>
      <c r="C25" s="583" t="n">
        <v>2.1</v>
      </c>
      <c r="D25" s="566" t="n"/>
      <c r="E25" s="566" t="n"/>
      <c r="F25" s="566" t="n"/>
      <c r="G25" s="567" t="inlineStr">
        <is>
          <t>VIGA DE AMARRE EN CONCRETO 3500 PSI</t>
        </is>
      </c>
      <c r="H25" s="568" t="inlineStr">
        <is>
          <t>M3</t>
        </is>
      </c>
      <c r="I25" s="569" t="n">
        <v>21.7875</v>
      </c>
      <c r="J25" s="570" t="n">
        <v>1211004.9</v>
      </c>
      <c r="K25" s="584">
        <f>I25*J25</f>
        <v/>
      </c>
      <c r="L25" s="530" t="n"/>
      <c r="M25" s="521" t="n"/>
      <c r="O25" s="560" t="n"/>
      <c r="P25" s="572" t="n"/>
      <c r="Q25" s="573" t="n"/>
      <c r="R25" s="573" t="n"/>
      <c r="S25" s="560" t="n"/>
      <c r="T25" s="560" t="n"/>
      <c r="U25" s="560" t="n"/>
    </row>
    <row r="26" ht="30" customHeight="1">
      <c r="A26" s="521" t="n"/>
      <c r="B26" s="527" t="n"/>
      <c r="C26" s="583" t="n">
        <v>2.2</v>
      </c>
      <c r="D26" s="566" t="n"/>
      <c r="E26" s="566" t="n"/>
      <c r="F26" s="566" t="n"/>
      <c r="G26" s="567" t="inlineStr">
        <is>
          <t>ZAPATAS EN CONCRETO 3500 PSI</t>
        </is>
      </c>
      <c r="H26" s="568" t="inlineStr">
        <is>
          <t>M3</t>
        </is>
      </c>
      <c r="I26" s="569" t="n">
        <v>7.056</v>
      </c>
      <c r="J26" s="570" t="n">
        <v>1135313.27</v>
      </c>
      <c r="K26" s="584">
        <f>I26*J26</f>
        <v/>
      </c>
      <c r="L26" s="530" t="n"/>
      <c r="M26" s="521" t="n"/>
      <c r="O26" s="560" t="n"/>
      <c r="P26" s="572" t="n"/>
      <c r="Q26" s="573" t="n"/>
      <c r="R26" s="573" t="n"/>
      <c r="S26" s="560" t="n"/>
      <c r="T26" s="560" t="n"/>
      <c r="U26" s="560" t="n"/>
    </row>
    <row r="27" ht="30" customHeight="1">
      <c r="A27" s="521" t="n"/>
      <c r="B27" s="527" t="n"/>
      <c r="C27" s="577" t="inlineStr">
        <is>
          <t>Subtotal</t>
        </is>
      </c>
      <c r="D27" s="98" t="n"/>
      <c r="E27" s="585" t="n"/>
      <c r="F27" s="98" t="n"/>
      <c r="G27" s="98" t="n"/>
      <c r="H27" s="98" t="n"/>
      <c r="I27" s="580" t="n"/>
      <c r="J27" s="98" t="n"/>
      <c r="K27" s="582">
        <f>SUM(K25:K26)</f>
        <v/>
      </c>
      <c r="L27" s="530" t="n"/>
      <c r="M27" s="521" t="n"/>
      <c r="O27" s="560" t="n"/>
      <c r="P27" s="560" t="n"/>
      <c r="Q27" s="573" t="n"/>
      <c r="R27" s="573" t="n"/>
      <c r="S27" s="560" t="n"/>
      <c r="T27" s="560" t="n"/>
      <c r="U27" s="560" t="n"/>
    </row>
    <row r="28" ht="30" customHeight="1">
      <c r="A28" s="521" t="n"/>
      <c r="B28" s="527" t="n"/>
      <c r="C28" s="561" t="n">
        <v>3</v>
      </c>
      <c r="D28" s="562" t="n"/>
      <c r="E28" s="562" t="n"/>
      <c r="F28" s="562" t="n"/>
      <c r="G28" s="562" t="inlineStr">
        <is>
          <t>DESAGÜES E INSTALACIONES SUBTERRÁNEAS</t>
        </is>
      </c>
      <c r="H28" s="562" t="n"/>
      <c r="I28" s="562" t="n"/>
      <c r="J28" s="562" t="n"/>
      <c r="K28" s="563" t="n"/>
      <c r="L28" s="530" t="n"/>
      <c r="M28" s="521" t="n"/>
      <c r="O28" s="560" t="n"/>
      <c r="P28" s="560" t="n"/>
      <c r="Q28" s="573" t="n"/>
      <c r="R28" s="573" t="n"/>
      <c r="S28" s="560" t="n"/>
      <c r="T28" s="560" t="n"/>
      <c r="U28" s="560" t="n"/>
    </row>
    <row r="29" ht="30" customHeight="1">
      <c r="A29" s="521" t="n"/>
      <c r="B29" s="527" t="n"/>
      <c r="C29" s="583" t="n">
        <v>3.1</v>
      </c>
      <c r="D29" s="566" t="n"/>
      <c r="E29" s="566" t="n"/>
      <c r="F29" s="566" t="n"/>
      <c r="G29" s="567" t="inlineStr">
        <is>
          <t>CAJA DE INSPECCIÓN DE 100X100</t>
        </is>
      </c>
      <c r="H29" s="568" t="inlineStr">
        <is>
          <t>UN</t>
        </is>
      </c>
      <c r="I29" s="569" t="n">
        <v>4</v>
      </c>
      <c r="J29" s="586" t="n">
        <v>906323.1800000001</v>
      </c>
      <c r="K29" s="587">
        <f>I29*J29</f>
        <v/>
      </c>
      <c r="L29" s="530" t="n"/>
      <c r="M29" s="521" t="n"/>
      <c r="O29" s="560" t="n"/>
      <c r="P29" s="572" t="n"/>
      <c r="Q29" s="573" t="n"/>
      <c r="R29" s="573" t="n"/>
      <c r="S29" s="560" t="n"/>
      <c r="T29" s="560" t="n"/>
      <c r="U29" s="560" t="n"/>
    </row>
    <row r="30" ht="30" customHeight="1">
      <c r="A30" s="521" t="n"/>
      <c r="B30" s="527" t="n"/>
      <c r="C30" s="583" t="n">
        <v>3.2</v>
      </c>
      <c r="D30" s="566" t="n"/>
      <c r="E30" s="566" t="n"/>
      <c r="F30" s="566" t="n"/>
      <c r="G30" s="567" t="inlineStr">
        <is>
          <t>CAJA DE INSPECCIÓN DE 60X60</t>
        </is>
      </c>
      <c r="H30" s="568" t="inlineStr">
        <is>
          <t>UN</t>
        </is>
      </c>
      <c r="I30" s="569" t="n">
        <v>8</v>
      </c>
      <c r="J30" s="586" t="n">
        <v>520409.05</v>
      </c>
      <c r="K30" s="584">
        <f>I30*J30</f>
        <v/>
      </c>
      <c r="L30" s="530" t="n"/>
      <c r="M30" s="521" t="n"/>
      <c r="O30" s="560" t="n"/>
      <c r="P30" s="572" t="n"/>
      <c r="Q30" s="573" t="n"/>
      <c r="R30" s="573" t="n"/>
      <c r="S30" s="560" t="n"/>
      <c r="T30" s="560" t="n"/>
      <c r="U30" s="560" t="n"/>
    </row>
    <row r="31" ht="30" customHeight="1">
      <c r="A31" s="521" t="n"/>
      <c r="B31" s="527" t="n"/>
      <c r="C31" s="583" t="n">
        <v>3.3</v>
      </c>
      <c r="D31" s="566" t="n"/>
      <c r="E31" s="566" t="n"/>
      <c r="F31" s="566" t="n"/>
      <c r="G31" s="567" t="inlineStr">
        <is>
          <t>CAJA DE INSPECCIÓN DE 80X80</t>
        </is>
      </c>
      <c r="H31" s="568" t="inlineStr">
        <is>
          <t>UN</t>
        </is>
      </c>
      <c r="I31" s="569" t="n">
        <v>3</v>
      </c>
      <c r="J31" s="586" t="n">
        <v>668126.8300000001</v>
      </c>
      <c r="K31" s="584">
        <f>I31*J31</f>
        <v/>
      </c>
      <c r="L31" s="530" t="n"/>
      <c r="M31" s="521" t="n"/>
      <c r="O31" s="560" t="n"/>
      <c r="P31" s="572" t="n"/>
      <c r="Q31" s="573" t="n"/>
      <c r="R31" s="573" t="n"/>
      <c r="S31" s="560" t="n"/>
      <c r="T31" s="560" t="n"/>
      <c r="U31" s="560" t="n"/>
    </row>
    <row r="32" ht="30" customHeight="1">
      <c r="A32" s="521" t="n"/>
      <c r="B32" s="527" t="n"/>
      <c r="C32" s="588" t="inlineStr">
        <is>
          <t>Subtotal</t>
        </is>
      </c>
      <c r="D32" s="589" t="n"/>
      <c r="E32" s="589" t="n"/>
      <c r="F32" s="589" t="n"/>
      <c r="G32" s="590" t="n"/>
      <c r="H32" s="589" t="n"/>
      <c r="I32" s="580" t="n"/>
      <c r="J32" s="591" t="n"/>
      <c r="K32" s="592">
        <f>SUM(K29:K31)</f>
        <v/>
      </c>
      <c r="L32" s="530" t="n"/>
      <c r="M32" s="521" t="n"/>
      <c r="O32" s="560" t="n"/>
      <c r="P32" s="560" t="n"/>
      <c r="Q32" s="573" t="n"/>
      <c r="R32" s="573" t="n"/>
      <c r="S32" s="560" t="n"/>
      <c r="T32" s="560" t="n"/>
      <c r="U32" s="560" t="n"/>
    </row>
    <row r="33" ht="30" customHeight="1">
      <c r="A33" s="521" t="n"/>
      <c r="B33" s="527" t="n"/>
      <c r="C33" s="561" t="n">
        <v>4</v>
      </c>
      <c r="D33" s="562" t="n"/>
      <c r="E33" s="562" t="n"/>
      <c r="F33" s="562" t="n"/>
      <c r="G33" s="562" t="inlineStr">
        <is>
          <t>ESTRUCTURAS EN CONCRETO</t>
        </is>
      </c>
      <c r="H33" s="562" t="n"/>
      <c r="I33" s="562" t="n"/>
      <c r="J33" s="562" t="n"/>
      <c r="K33" s="563" t="n"/>
      <c r="L33" s="530" t="n"/>
      <c r="M33" s="521" t="n"/>
      <c r="O33" s="560" t="n"/>
      <c r="P33" s="560" t="n"/>
      <c r="Q33" s="573" t="n"/>
      <c r="R33" s="573" t="n"/>
      <c r="S33" s="560" t="n"/>
      <c r="T33" s="560" t="n"/>
      <c r="U33" s="560" t="n"/>
    </row>
    <row r="34" ht="30" customHeight="1">
      <c r="A34" s="521" t="n"/>
      <c r="B34" s="527" t="n"/>
      <c r="C34" s="583" t="n">
        <v>4.1</v>
      </c>
      <c r="D34" s="566" t="n"/>
      <c r="E34" s="566" t="n"/>
      <c r="F34" s="566" t="n"/>
      <c r="G34" s="567" t="inlineStr">
        <is>
          <t>COLUMNAS 3500 PSI</t>
        </is>
      </c>
      <c r="H34" s="568" t="inlineStr">
        <is>
          <t>M3</t>
        </is>
      </c>
      <c r="I34" s="569" t="n">
        <v>6.336</v>
      </c>
      <c r="J34" s="570" t="n">
        <v>1564481.66</v>
      </c>
      <c r="K34" s="584">
        <f>I34*J34</f>
        <v/>
      </c>
      <c r="L34" s="530" t="n"/>
      <c r="M34" s="521" t="n"/>
      <c r="O34" s="560" t="n"/>
      <c r="P34" s="572" t="n"/>
      <c r="Q34" s="573" t="n"/>
      <c r="R34" s="573" t="n"/>
      <c r="S34" s="560" t="n"/>
      <c r="T34" s="560" t="n"/>
      <c r="U34" s="560" t="n"/>
    </row>
    <row r="35" ht="30" customHeight="1">
      <c r="A35" s="521" t="n"/>
      <c r="B35" s="527" t="n"/>
      <c r="C35" s="583" t="n">
        <v>4.2</v>
      </c>
      <c r="D35" s="566" t="n"/>
      <c r="E35" s="566" t="n"/>
      <c r="F35" s="566" t="n"/>
      <c r="G35" s="567" t="inlineStr">
        <is>
          <t>CONCRETO CICLÓPEO 2000 PSI, 40% RAJÓN</t>
        </is>
      </c>
      <c r="H35" s="568" t="inlineStr">
        <is>
          <t>M3</t>
        </is>
      </c>
      <c r="I35" s="569" t="n">
        <v>9.6</v>
      </c>
      <c r="J35" s="570" t="n">
        <v>449328.53</v>
      </c>
      <c r="K35" s="584">
        <f>I35*J35</f>
        <v/>
      </c>
      <c r="L35" s="530" t="n"/>
      <c r="M35" s="521" t="n"/>
      <c r="O35" s="560" t="n"/>
      <c r="P35" s="572" t="n"/>
      <c r="Q35" s="573" t="n"/>
      <c r="R35" s="573" t="n"/>
      <c r="S35" s="560" t="n"/>
      <c r="T35" s="560" t="n"/>
      <c r="U35" s="560" t="n"/>
    </row>
    <row r="36" ht="30" customHeight="1">
      <c r="A36" s="521" t="n"/>
      <c r="B36" s="527" t="n"/>
      <c r="C36" s="583" t="n">
        <v>4.3</v>
      </c>
      <c r="D36" s="566" t="n"/>
      <c r="E36" s="566" t="n"/>
      <c r="F36" s="566" t="n"/>
      <c r="G36" s="567" t="inlineStr">
        <is>
          <t>MURO DE CONTENCIÓN EN CONCRETO 3500 PSI, H=2.0 M</t>
        </is>
      </c>
      <c r="H36" s="568" t="inlineStr">
        <is>
          <t>M3</t>
        </is>
      </c>
      <c r="I36" s="569" t="n">
        <v>13.5</v>
      </c>
      <c r="J36" s="570" t="n">
        <v>1374173.29</v>
      </c>
      <c r="K36" s="584">
        <f>I36*J36</f>
        <v/>
      </c>
      <c r="L36" s="530" t="n"/>
      <c r="M36" s="521" t="n"/>
      <c r="O36" s="560" t="n"/>
      <c r="P36" s="572" t="n"/>
      <c r="Q36" s="573" t="n"/>
      <c r="R36" s="573" t="n"/>
      <c r="S36" s="560" t="n"/>
      <c r="T36" s="560" t="n"/>
      <c r="U36" s="560" t="n"/>
    </row>
    <row r="37" ht="30" customHeight="1">
      <c r="A37" s="521" t="n"/>
      <c r="B37" s="527" t="n"/>
      <c r="C37" s="583" t="n">
        <v>4.4</v>
      </c>
      <c r="D37" s="566" t="n"/>
      <c r="E37" s="566" t="n"/>
      <c r="F37" s="566" t="n"/>
      <c r="G37" s="567" t="inlineStr">
        <is>
          <t>ACERO FIGURADO 37000 PSI</t>
        </is>
      </c>
      <c r="H37" s="568" t="inlineStr">
        <is>
          <t>KG</t>
        </is>
      </c>
      <c r="I37" s="569" t="n">
        <v>2025</v>
      </c>
      <c r="J37" s="570" t="n">
        <v>10322.13</v>
      </c>
      <c r="K37" s="584">
        <f>I37*J37</f>
        <v/>
      </c>
      <c r="L37" s="530" t="n"/>
      <c r="M37" s="521" t="n"/>
      <c r="O37" s="560" t="n"/>
      <c r="P37" s="572" t="n"/>
      <c r="Q37" s="573" t="n"/>
      <c r="R37" s="573" t="n"/>
      <c r="S37" s="560" t="n"/>
      <c r="T37" s="560" t="n"/>
      <c r="U37" s="560" t="n"/>
    </row>
    <row r="38" ht="30" customHeight="1">
      <c r="A38" s="521" t="n"/>
      <c r="B38" s="527" t="n"/>
      <c r="C38" s="583" t="n">
        <v>4.5</v>
      </c>
      <c r="D38" s="566" t="n"/>
      <c r="E38" s="566" t="n"/>
      <c r="F38" s="566" t="n"/>
      <c r="G38" s="567" t="inlineStr">
        <is>
          <t>ACERO FIGURADO 60000 PSI</t>
        </is>
      </c>
      <c r="H38" s="568" t="inlineStr">
        <is>
          <t>KG</t>
        </is>
      </c>
      <c r="I38" s="569" t="n">
        <v>12191.8225</v>
      </c>
      <c r="J38" s="570" t="n">
        <v>10667.93</v>
      </c>
      <c r="K38" s="584">
        <f>I38*J38</f>
        <v/>
      </c>
      <c r="L38" s="530" t="n"/>
      <c r="M38" s="521" t="n"/>
      <c r="O38" s="560" t="n"/>
      <c r="P38" s="572" t="n"/>
      <c r="Q38" s="573" t="n"/>
      <c r="R38" s="573" t="n"/>
      <c r="S38" s="560" t="n"/>
      <c r="T38" s="560" t="n"/>
      <c r="U38" s="560" t="n"/>
    </row>
    <row r="39" ht="30" customHeight="1">
      <c r="A39" s="521" t="n"/>
      <c r="B39" s="527" t="n"/>
      <c r="C39" s="583" t="n">
        <v>4.6</v>
      </c>
      <c r="D39" s="566" t="n"/>
      <c r="E39" s="566" t="n"/>
      <c r="F39" s="566" t="n"/>
      <c r="G39" s="567" t="inlineStr">
        <is>
          <t>REFUERZO MALLA ELECTROSOLDADA</t>
        </is>
      </c>
      <c r="H39" s="568" t="inlineStr">
        <is>
          <t>KG</t>
        </is>
      </c>
      <c r="I39" s="569" t="n">
        <v>3430.508227659574</v>
      </c>
      <c r="J39" s="570" t="n">
        <v>14046.13</v>
      </c>
      <c r="K39" s="584">
        <f>I39*J39</f>
        <v/>
      </c>
      <c r="L39" s="530" t="n"/>
      <c r="M39" s="521" t="n"/>
      <c r="O39" s="560" t="n"/>
      <c r="P39" s="572" t="n"/>
      <c r="Q39" s="573" t="n"/>
      <c r="R39" s="573" t="n"/>
      <c r="S39" s="560" t="n"/>
      <c r="T39" s="560" t="n"/>
      <c r="U39" s="560" t="n"/>
    </row>
    <row r="40" ht="30" customHeight="1">
      <c r="A40" s="521" t="n"/>
      <c r="B40" s="527" t="n"/>
      <c r="C40" s="583" t="n">
        <v>4.7</v>
      </c>
      <c r="D40" s="566" t="n"/>
      <c r="E40" s="566" t="n"/>
      <c r="F40" s="566" t="n"/>
      <c r="G40" s="567" t="inlineStr">
        <is>
          <t>VIGA AÉREA 3500 PSI</t>
        </is>
      </c>
      <c r="H40" s="568" t="inlineStr">
        <is>
          <t>M3</t>
        </is>
      </c>
      <c r="I40" s="569" t="n">
        <v>10.01459880103733</v>
      </c>
      <c r="J40" s="570" t="n">
        <v>1668752.33</v>
      </c>
      <c r="K40" s="584">
        <f>I40*J40</f>
        <v/>
      </c>
      <c r="L40" s="530" t="n"/>
      <c r="M40" s="521" t="n"/>
      <c r="O40" s="560" t="n"/>
      <c r="P40" s="572" t="n"/>
      <c r="Q40" s="573" t="n"/>
      <c r="R40" s="573" t="n"/>
      <c r="S40" s="560" t="n"/>
      <c r="T40" s="560" t="n"/>
      <c r="U40" s="560" t="n"/>
    </row>
    <row r="41" ht="30" customHeight="1">
      <c r="A41" s="521" t="n"/>
      <c r="B41" s="527" t="n"/>
      <c r="C41" s="583" t="n">
        <v>4.8</v>
      </c>
      <c r="D41" s="566" t="n"/>
      <c r="E41" s="566" t="n"/>
      <c r="F41" s="566" t="n"/>
      <c r="G41" s="567" t="inlineStr">
        <is>
          <t>VIGA  CINTA 3500 PSI</t>
        </is>
      </c>
      <c r="H41" s="568" t="inlineStr">
        <is>
          <t>M3</t>
        </is>
      </c>
      <c r="I41" s="569" t="n">
        <v>5.732</v>
      </c>
      <c r="J41" s="570" t="n">
        <v>1619804.34</v>
      </c>
      <c r="K41" s="584">
        <f>I41*J41</f>
        <v/>
      </c>
      <c r="L41" s="530" t="n"/>
      <c r="M41" s="521" t="n"/>
      <c r="O41" s="560" t="n"/>
      <c r="P41" s="572" t="n"/>
      <c r="Q41" s="573" t="n"/>
      <c r="R41" s="573" t="n"/>
      <c r="S41" s="560" t="n"/>
      <c r="T41" s="560" t="n"/>
      <c r="U41" s="560" t="n"/>
    </row>
    <row r="42" ht="30" customHeight="1">
      <c r="A42" s="521" t="n"/>
      <c r="B42" s="527" t="n"/>
      <c r="C42" s="577" t="inlineStr">
        <is>
          <t>Subtotal</t>
        </is>
      </c>
      <c r="D42" s="593" t="n"/>
      <c r="E42" s="593" t="n"/>
      <c r="F42" s="593" t="n"/>
      <c r="G42" s="594" t="n"/>
      <c r="H42" s="578" t="n"/>
      <c r="I42" s="580" t="n"/>
      <c r="J42" s="581" t="n"/>
      <c r="K42" s="582">
        <f>SUM(K34:K41)</f>
        <v/>
      </c>
      <c r="L42" s="530" t="n"/>
      <c r="M42" s="521" t="n"/>
      <c r="O42" s="560" t="n"/>
      <c r="P42" s="560" t="n"/>
      <c r="Q42" s="573" t="n"/>
      <c r="R42" s="573" t="n"/>
      <c r="S42" s="560" t="n"/>
      <c r="T42" s="560" t="n"/>
      <c r="U42" s="560" t="n"/>
    </row>
    <row r="43" ht="30" customHeight="1">
      <c r="A43" s="521" t="n"/>
      <c r="B43" s="527" t="n"/>
      <c r="C43" s="561" t="n">
        <v>5</v>
      </c>
      <c r="D43" s="562" t="n"/>
      <c r="E43" s="562" t="n"/>
      <c r="F43" s="562" t="n"/>
      <c r="G43" s="562" t="inlineStr">
        <is>
          <t>MAMPOSTERIA</t>
        </is>
      </c>
      <c r="H43" s="562" t="n"/>
      <c r="I43" s="562" t="n"/>
      <c r="J43" s="562" t="n"/>
      <c r="K43" s="563" t="n"/>
      <c r="L43" s="530" t="n"/>
      <c r="M43" s="521" t="n"/>
      <c r="O43" s="560" t="n"/>
      <c r="P43" s="560" t="n"/>
      <c r="Q43" s="573" t="n"/>
      <c r="R43" s="573" t="n"/>
      <c r="S43" s="560" t="n"/>
      <c r="T43" s="560" t="n"/>
      <c r="U43" s="560" t="n"/>
    </row>
    <row r="44" ht="30" customHeight="1">
      <c r="A44" s="521" t="n"/>
      <c r="B44" s="527" t="n"/>
      <c r="C44" s="583" t="n">
        <v>5.1</v>
      </c>
      <c r="D44" s="566" t="n"/>
      <c r="E44" s="566" t="n"/>
      <c r="F44" s="566" t="n"/>
      <c r="G44" s="567" t="inlineStr">
        <is>
          <t>MESONES EN CONCRETO 2500 PSI, E=0.1M (INC. REFUERZO)</t>
        </is>
      </c>
      <c r="H44" s="568" t="inlineStr">
        <is>
          <t>M2</t>
        </is>
      </c>
      <c r="I44" s="569" t="n">
        <v>10.4</v>
      </c>
      <c r="J44" s="570" t="n">
        <v>192454.99</v>
      </c>
      <c r="K44" s="584">
        <f>I44*J44</f>
        <v/>
      </c>
      <c r="L44" s="530" t="n"/>
      <c r="M44" s="521" t="n"/>
      <c r="O44" s="560" t="n"/>
      <c r="P44" s="572" t="n"/>
      <c r="Q44" s="573" t="n"/>
      <c r="R44" s="573" t="n"/>
      <c r="S44" s="560" t="n"/>
      <c r="T44" s="560" t="n"/>
      <c r="U44" s="560" t="n"/>
    </row>
    <row r="45" ht="30" customHeight="1">
      <c r="A45" s="521" t="n"/>
      <c r="B45" s="527" t="n"/>
      <c r="C45" s="583" t="n">
        <v>5.2</v>
      </c>
      <c r="D45" s="566" t="n"/>
      <c r="E45" s="566" t="n"/>
      <c r="F45" s="566" t="n"/>
      <c r="G45" s="567" t="inlineStr">
        <is>
          <t>MURO SUPERBOARD DOBLE CARA 0.10 M</t>
        </is>
      </c>
      <c r="H45" s="568" t="inlineStr">
        <is>
          <t>M2</t>
        </is>
      </c>
      <c r="I45" s="569" t="n">
        <v>60</v>
      </c>
      <c r="J45" s="570" t="n">
        <v>209170.43</v>
      </c>
      <c r="K45" s="584">
        <f>I45*J45</f>
        <v/>
      </c>
      <c r="L45" s="530" t="n"/>
      <c r="M45" s="521" t="n"/>
      <c r="O45" s="560" t="n"/>
      <c r="P45" s="572" t="n"/>
      <c r="Q45" s="573" t="n"/>
      <c r="R45" s="573" t="n"/>
      <c r="S45" s="560" t="n"/>
      <c r="T45" s="560" t="n"/>
      <c r="U45" s="560" t="n"/>
    </row>
    <row r="46" ht="30" customHeight="1">
      <c r="A46" s="521" t="n"/>
      <c r="B46" s="527" t="n"/>
      <c r="C46" s="583" t="n">
        <v>5.3</v>
      </c>
      <c r="D46" s="566" t="n"/>
      <c r="E46" s="566" t="n"/>
      <c r="F46" s="566" t="n"/>
      <c r="G46" s="567" t="inlineStr">
        <is>
          <t>MURO EN BLOQUE Nº 5 E=0.12 M</t>
        </is>
      </c>
      <c r="H46" s="568" t="inlineStr">
        <is>
          <t>M2</t>
        </is>
      </c>
      <c r="I46" s="569" t="n">
        <v>335</v>
      </c>
      <c r="J46" s="570" t="n">
        <v>80881.29000000001</v>
      </c>
      <c r="K46" s="584">
        <f>I46*J46</f>
        <v/>
      </c>
      <c r="L46" s="530" t="n"/>
      <c r="M46" s="521" t="n"/>
      <c r="O46" s="560" t="n"/>
      <c r="P46" s="572" t="n"/>
      <c r="Q46" s="573" t="n"/>
      <c r="R46" s="573" t="n"/>
      <c r="S46" s="560" t="n"/>
      <c r="T46" s="560" t="n"/>
      <c r="U46" s="560" t="n"/>
    </row>
    <row r="47" ht="30" customHeight="1">
      <c r="A47" s="521" t="n"/>
      <c r="B47" s="527" t="n"/>
      <c r="C47" s="583" t="n">
        <v>5.4</v>
      </c>
      <c r="D47" s="566" t="n"/>
      <c r="E47" s="566" t="n"/>
      <c r="F47" s="566" t="n"/>
      <c r="G47" s="567" t="inlineStr">
        <is>
          <t>ANCLAJE 1/2" L=50CM</t>
        </is>
      </c>
      <c r="H47" s="568" t="inlineStr">
        <is>
          <t>UN</t>
        </is>
      </c>
      <c r="I47" s="569" t="n">
        <v>40</v>
      </c>
      <c r="J47" s="570" t="n">
        <v>31784.34</v>
      </c>
      <c r="K47" s="584">
        <f>I47*J47</f>
        <v/>
      </c>
      <c r="L47" s="530" t="n"/>
      <c r="M47" s="521" t="n"/>
      <c r="O47" s="560" t="n"/>
      <c r="P47" s="572" t="n"/>
      <c r="Q47" s="573" t="n"/>
      <c r="R47" s="573" t="n"/>
      <c r="S47" s="560" t="n"/>
      <c r="T47" s="560" t="n"/>
      <c r="U47" s="560" t="n"/>
    </row>
    <row r="48" ht="30" customHeight="1">
      <c r="A48" s="521" t="n"/>
      <c r="B48" s="527" t="n"/>
      <c r="C48" s="577" t="inlineStr">
        <is>
          <t>Subtotal</t>
        </is>
      </c>
      <c r="D48" s="593" t="n"/>
      <c r="E48" s="593" t="n"/>
      <c r="F48" s="593" t="n"/>
      <c r="G48" s="579" t="n"/>
      <c r="H48" s="578" t="n"/>
      <c r="I48" s="580" t="n"/>
      <c r="J48" s="581" t="n"/>
      <c r="K48" s="582">
        <f>SUM(K44:K47)</f>
        <v/>
      </c>
      <c r="L48" s="530" t="n"/>
      <c r="M48" s="521" t="n"/>
      <c r="O48" s="560" t="n"/>
      <c r="P48" s="560" t="n"/>
      <c r="Q48" s="573" t="n"/>
      <c r="R48" s="560" t="n"/>
      <c r="S48" s="560" t="n"/>
      <c r="T48" s="560" t="n"/>
      <c r="U48" s="560" t="n"/>
    </row>
    <row r="49" ht="30" customHeight="1">
      <c r="A49" s="521" t="n"/>
      <c r="B49" s="527" t="n"/>
      <c r="C49" s="561" t="n">
        <v>6</v>
      </c>
      <c r="D49" s="562" t="n"/>
      <c r="E49" s="562" t="n"/>
      <c r="F49" s="562" t="n"/>
      <c r="G49" s="562" t="inlineStr">
        <is>
          <t>PAÑETES, REVOQUES Y REPELLOS</t>
        </is>
      </c>
      <c r="H49" s="562" t="n"/>
      <c r="I49" s="562" t="n"/>
      <c r="J49" s="562" t="n"/>
      <c r="K49" s="563" t="n"/>
      <c r="L49" s="530" t="n"/>
      <c r="M49" s="521" t="n"/>
      <c r="O49" s="560" t="n"/>
      <c r="P49" s="560" t="n"/>
      <c r="Q49" s="573" t="n"/>
      <c r="R49" s="573" t="n"/>
      <c r="S49" s="560" t="n"/>
      <c r="T49" s="560" t="n"/>
      <c r="U49" s="560" t="n"/>
    </row>
    <row r="50" ht="30" customHeight="1">
      <c r="A50" s="521" t="n"/>
      <c r="B50" s="527" t="n"/>
      <c r="C50" s="583" t="n">
        <v>6.1</v>
      </c>
      <c r="D50" s="566" t="n"/>
      <c r="E50" s="566" t="n"/>
      <c r="F50" s="566" t="n"/>
      <c r="G50" s="567" t="inlineStr">
        <is>
          <t>PAÑETE IMPERMEABILIZADO MUROS 1:3, E=1.5 CM</t>
        </is>
      </c>
      <c r="H50" s="568" t="inlineStr">
        <is>
          <t>M2</t>
        </is>
      </c>
      <c r="I50" s="569" t="n">
        <v>285</v>
      </c>
      <c r="J50" s="570" t="n">
        <v>44045.61</v>
      </c>
      <c r="K50" s="584">
        <f>I50*J50</f>
        <v/>
      </c>
      <c r="L50" s="530" t="n"/>
      <c r="M50" s="521" t="n"/>
      <c r="O50" s="560" t="n"/>
      <c r="P50" s="572" t="n"/>
      <c r="Q50" s="573" t="n"/>
      <c r="R50" s="573" t="n"/>
      <c r="S50" s="560" t="n"/>
      <c r="T50" s="560" t="n"/>
      <c r="U50" s="560" t="n"/>
    </row>
    <row r="51" ht="30" customHeight="1">
      <c r="A51" s="521" t="n"/>
      <c r="B51" s="527" t="n"/>
      <c r="C51" s="583" t="n">
        <v>6.2</v>
      </c>
      <c r="D51" s="566" t="n"/>
      <c r="E51" s="566" t="n"/>
      <c r="F51" s="566" t="n"/>
      <c r="G51" s="567" t="inlineStr">
        <is>
          <t>PAÑETE LISO MUROS 1:4, E=1.5 CM</t>
        </is>
      </c>
      <c r="H51" s="568" t="inlineStr">
        <is>
          <t>M2</t>
        </is>
      </c>
      <c r="I51" s="569" t="n">
        <v>370</v>
      </c>
      <c r="J51" s="570" t="n">
        <v>37148.23</v>
      </c>
      <c r="K51" s="584">
        <f>I51*J51</f>
        <v/>
      </c>
      <c r="L51" s="530" t="n"/>
      <c r="M51" s="521" t="n"/>
      <c r="O51" s="560" t="n"/>
      <c r="P51" s="572" t="n"/>
      <c r="Q51" s="573" t="n"/>
      <c r="R51" s="573" t="n"/>
      <c r="S51" s="560" t="n"/>
      <c r="T51" s="560" t="n"/>
      <c r="U51" s="560" t="n"/>
    </row>
    <row r="52" ht="30" customHeight="1">
      <c r="A52" s="521" t="n"/>
      <c r="B52" s="527" t="n"/>
      <c r="C52" s="577" t="inlineStr">
        <is>
          <t>Subtotal</t>
        </is>
      </c>
      <c r="D52" s="593" t="n"/>
      <c r="E52" s="593" t="n"/>
      <c r="F52" s="593" t="n"/>
      <c r="G52" s="579" t="n"/>
      <c r="H52" s="578" t="n"/>
      <c r="I52" s="580" t="n"/>
      <c r="J52" s="581" t="n"/>
      <c r="K52" s="582">
        <f>SUM(K50:K51)</f>
        <v/>
      </c>
      <c r="L52" s="530" t="n"/>
      <c r="M52" s="521" t="n"/>
      <c r="O52" s="560" t="n"/>
      <c r="P52" s="560" t="n"/>
      <c r="Q52" s="573" t="n"/>
      <c r="R52" s="560" t="n"/>
      <c r="S52" s="560" t="n"/>
      <c r="T52" s="560" t="n"/>
      <c r="U52" s="560" t="n"/>
    </row>
    <row r="53" ht="30" customHeight="1">
      <c r="A53" s="521" t="n"/>
      <c r="B53" s="527" t="n"/>
      <c r="C53" s="561" t="n">
        <v>7</v>
      </c>
      <c r="D53" s="562" t="n"/>
      <c r="E53" s="562" t="n"/>
      <c r="F53" s="562" t="n"/>
      <c r="G53" s="562" t="inlineStr">
        <is>
          <t>CUBIERTAS</t>
        </is>
      </c>
      <c r="H53" s="562" t="n"/>
      <c r="I53" s="562" t="n"/>
      <c r="J53" s="562" t="n"/>
      <c r="K53" s="563" t="n"/>
      <c r="L53" s="530" t="n"/>
      <c r="M53" s="521" t="n"/>
      <c r="O53" s="560" t="n"/>
      <c r="P53" s="560" t="n"/>
      <c r="Q53" s="573" t="n"/>
      <c r="R53" s="573" t="n"/>
      <c r="S53" s="560" t="n"/>
      <c r="T53" s="560" t="n"/>
      <c r="U53" s="560" t="n"/>
    </row>
    <row r="54" ht="30" customHeight="1">
      <c r="A54" s="521" t="n"/>
      <c r="B54" s="527" t="n"/>
      <c r="C54" s="583" t="n">
        <v>7.1</v>
      </c>
      <c r="D54" s="566" t="n"/>
      <c r="E54" s="566" t="n"/>
      <c r="F54" s="566" t="n"/>
      <c r="G54" s="567" t="inlineStr">
        <is>
          <t>BAJANTE PVC AGUAS LLUVIAS D=4"</t>
        </is>
      </c>
      <c r="H54" s="568" t="inlineStr">
        <is>
          <t>ML</t>
        </is>
      </c>
      <c r="I54" s="569" t="n">
        <v>30</v>
      </c>
      <c r="J54" s="570" t="n">
        <v>69493.83</v>
      </c>
      <c r="K54" s="584">
        <f>I54*J54</f>
        <v/>
      </c>
      <c r="L54" s="530" t="n"/>
      <c r="M54" s="521" t="n"/>
      <c r="O54" s="560" t="n"/>
      <c r="P54" s="572" t="n"/>
      <c r="Q54" s="573" t="n"/>
      <c r="R54" s="573" t="n"/>
      <c r="S54" s="560" t="n"/>
      <c r="T54" s="560" t="n"/>
      <c r="U54" s="560" t="n"/>
    </row>
    <row r="55" ht="30" customHeight="1">
      <c r="A55" s="521" t="n"/>
      <c r="B55" s="527" t="n"/>
      <c r="C55" s="583" t="n">
        <v>7.2</v>
      </c>
      <c r="D55" s="566" t="n"/>
      <c r="E55" s="566" t="n"/>
      <c r="F55" s="566" t="n"/>
      <c r="G55" s="567" t="inlineStr">
        <is>
          <t>CANAL EN LÁMINA GALVANIZADA CAL. 22; DS=50</t>
        </is>
      </c>
      <c r="H55" s="568" t="inlineStr">
        <is>
          <t>ML</t>
        </is>
      </c>
      <c r="I55" s="569" t="n">
        <v>222</v>
      </c>
      <c r="J55" s="570" t="n">
        <v>67292.67999999999</v>
      </c>
      <c r="K55" s="584">
        <f>I55*J55</f>
        <v/>
      </c>
      <c r="L55" s="530" t="n"/>
      <c r="M55" s="521" t="n"/>
      <c r="O55" s="560" t="n"/>
      <c r="P55" s="572" t="n"/>
      <c r="Q55" s="573" t="n"/>
      <c r="R55" s="573" t="n"/>
      <c r="S55" s="560" t="n"/>
      <c r="T55" s="560" t="n"/>
      <c r="U55" s="560" t="n"/>
    </row>
    <row r="56" ht="30" customHeight="1">
      <c r="A56" s="521" t="n"/>
      <c r="B56" s="527" t="n"/>
      <c r="C56" s="583" t="n">
        <v>7.3</v>
      </c>
      <c r="D56" s="566" t="n"/>
      <c r="E56" s="566" t="n"/>
      <c r="F56" s="566" t="n"/>
      <c r="G56" s="567" t="inlineStr">
        <is>
          <t>TEJA FIBROCEMENTO No. 8</t>
        </is>
      </c>
      <c r="H56" s="568" t="inlineStr">
        <is>
          <t>M2</t>
        </is>
      </c>
      <c r="I56" s="569" t="n">
        <v>222</v>
      </c>
      <c r="J56" s="570" t="n">
        <v>72265.55</v>
      </c>
      <c r="K56" s="584">
        <f>I56*J56</f>
        <v/>
      </c>
      <c r="L56" s="530" t="n"/>
      <c r="M56" s="521" t="n"/>
      <c r="O56" s="560" t="n"/>
      <c r="P56" s="572" t="n"/>
      <c r="Q56" s="573" t="n"/>
      <c r="R56" s="573" t="n"/>
      <c r="S56" s="560" t="n"/>
      <c r="T56" s="560" t="n"/>
      <c r="U56" s="560" t="n"/>
    </row>
    <row r="57" ht="30" customHeight="1">
      <c r="A57" s="521" t="n"/>
      <c r="B57" s="527" t="n"/>
      <c r="C57" s="583" t="n">
        <v>7.4</v>
      </c>
      <c r="D57" s="566" t="n"/>
      <c r="E57" s="566" t="n"/>
      <c r="F57" s="566" t="n"/>
      <c r="G57" s="567" t="inlineStr">
        <is>
          <t>TEJA TIPO SANDWICH 525-C CAL. 26, POLIURETANO INYECTADO 30MM</t>
        </is>
      </c>
      <c r="H57" s="568" t="inlineStr">
        <is>
          <t>M2</t>
        </is>
      </c>
      <c r="I57" s="569" t="n">
        <v>200</v>
      </c>
      <c r="J57" s="570" t="n">
        <v>276625.37</v>
      </c>
      <c r="K57" s="584">
        <f>I57*J57</f>
        <v/>
      </c>
      <c r="L57" s="530" t="n"/>
      <c r="M57" s="521" t="n"/>
      <c r="O57" s="560" t="n"/>
      <c r="P57" s="572" t="n"/>
      <c r="Q57" s="573" t="n"/>
      <c r="R57" s="573" t="n"/>
      <c r="S57" s="560" t="n"/>
      <c r="T57" s="560" t="n"/>
      <c r="U57" s="560" t="n"/>
    </row>
    <row r="58" ht="30" customHeight="1">
      <c r="A58" s="521" t="n"/>
      <c r="B58" s="527" t="n"/>
      <c r="C58" s="583" t="n">
        <v>7.5</v>
      </c>
      <c r="D58" s="566" t="n"/>
      <c r="E58" s="566" t="n"/>
      <c r="F58" s="566" t="n"/>
      <c r="G58" s="567" t="inlineStr">
        <is>
          <t>TEJA SIN TRASLAPO</t>
        </is>
      </c>
      <c r="H58" s="568" t="inlineStr">
        <is>
          <t>M2</t>
        </is>
      </c>
      <c r="I58" s="569" t="n">
        <v>1163.04</v>
      </c>
      <c r="J58" s="570" t="n">
        <v>126939.19</v>
      </c>
      <c r="K58" s="584">
        <f>I58*J58</f>
        <v/>
      </c>
      <c r="L58" s="530" t="n"/>
      <c r="M58" s="521" t="n"/>
      <c r="O58" s="560" t="n"/>
      <c r="P58" s="572" t="n"/>
      <c r="Q58" s="573" t="n"/>
      <c r="R58" s="573" t="n"/>
      <c r="S58" s="560" t="n"/>
      <c r="T58" s="560" t="n"/>
      <c r="U58" s="560" t="n"/>
    </row>
    <row r="59" ht="30" customHeight="1">
      <c r="A59" s="521" t="n"/>
      <c r="B59" s="527" t="n"/>
      <c r="C59" s="583" t="n">
        <v>7.6</v>
      </c>
      <c r="D59" s="566" t="n"/>
      <c r="E59" s="566" t="n"/>
      <c r="F59" s="566" t="n"/>
      <c r="G59" s="567" t="inlineStr">
        <is>
          <t>FLANCHE EN LÁMINA GALVANIZADA CAL. 22; DS=30</t>
        </is>
      </c>
      <c r="H59" s="568" t="inlineStr">
        <is>
          <t>ML</t>
        </is>
      </c>
      <c r="I59" s="569" t="n">
        <v>133.2</v>
      </c>
      <c r="J59" s="570" t="n">
        <v>50546.65</v>
      </c>
      <c r="K59" s="584">
        <f>I59*J59</f>
        <v/>
      </c>
      <c r="L59" s="530" t="n"/>
      <c r="M59" s="521" t="n"/>
      <c r="O59" s="560" t="n"/>
      <c r="P59" s="572" t="n"/>
      <c r="Q59" s="573" t="n"/>
      <c r="R59" s="573" t="n"/>
      <c r="S59" s="560" t="n"/>
      <c r="T59" s="560" t="n"/>
      <c r="U59" s="560" t="n"/>
    </row>
    <row r="60" ht="30" customHeight="1">
      <c r="A60" s="521" t="n"/>
      <c r="B60" s="527" t="n"/>
      <c r="C60" s="583" t="n">
        <v>7.7</v>
      </c>
      <c r="D60" s="566" t="n"/>
      <c r="E60" s="566" t="n"/>
      <c r="F60" s="566" t="n"/>
      <c r="G60" s="567" t="inlineStr">
        <is>
          <t>CANAL EN LÁMINA GALVANIZADA CAL. 22; DS=90</t>
        </is>
      </c>
      <c r="H60" s="568" t="inlineStr">
        <is>
          <t>ML</t>
        </is>
      </c>
      <c r="I60" s="569" t="n">
        <v>75</v>
      </c>
      <c r="J60" s="570" t="n">
        <v>107448.04</v>
      </c>
      <c r="K60" s="584">
        <f>I60*J60</f>
        <v/>
      </c>
      <c r="L60" s="530" t="n"/>
      <c r="M60" s="521" t="n"/>
      <c r="O60" s="560" t="n"/>
      <c r="P60" s="572" t="n"/>
      <c r="Q60" s="573" t="n"/>
      <c r="R60" s="573" t="n"/>
      <c r="S60" s="560" t="n"/>
      <c r="T60" s="560" t="n"/>
      <c r="U60" s="560" t="n"/>
    </row>
    <row r="61" ht="30" customHeight="1">
      <c r="A61" s="521" t="n"/>
      <c r="B61" s="527" t="n"/>
      <c r="C61" s="583" t="n">
        <v>7.8</v>
      </c>
      <c r="D61" s="566" t="n"/>
      <c r="E61" s="566" t="n"/>
      <c r="F61" s="566" t="n"/>
      <c r="G61" s="567" t="inlineStr">
        <is>
          <t>CANAL EN LÁMINA GALVANIZADA CAL. 22; DS=150</t>
        </is>
      </c>
      <c r="H61" s="568" t="inlineStr">
        <is>
          <t>ML</t>
        </is>
      </c>
      <c r="I61" s="569" t="n">
        <v>62</v>
      </c>
      <c r="J61" s="570" t="n">
        <v>136996.783</v>
      </c>
      <c r="K61" s="584">
        <f>I61*J61</f>
        <v/>
      </c>
      <c r="L61" s="530" t="n"/>
      <c r="M61" s="521" t="n"/>
      <c r="O61" s="560" t="n"/>
      <c r="P61" s="572" t="n"/>
      <c r="Q61" s="573" t="n"/>
      <c r="R61" s="573" t="n"/>
      <c r="S61" s="560" t="n"/>
      <c r="T61" s="560" t="n"/>
      <c r="U61" s="560" t="n"/>
    </row>
    <row r="62" ht="30" customHeight="1">
      <c r="A62" s="521" t="n"/>
      <c r="B62" s="527" t="n"/>
      <c r="C62" s="577" t="inlineStr">
        <is>
          <t>Subtotal</t>
        </is>
      </c>
      <c r="D62" s="593" t="n"/>
      <c r="E62" s="593" t="n"/>
      <c r="F62" s="593" t="n"/>
      <c r="G62" s="594" t="n"/>
      <c r="H62" s="578" t="n"/>
      <c r="I62" s="580" t="n"/>
      <c r="J62" s="581" t="n"/>
      <c r="K62" s="582">
        <f>SUM(K54:K61)</f>
        <v/>
      </c>
      <c r="L62" s="530" t="n"/>
      <c r="M62" s="521" t="n"/>
      <c r="O62" s="560" t="n"/>
      <c r="P62" s="560" t="n"/>
      <c r="Q62" s="573" t="n"/>
      <c r="R62" s="573" t="n"/>
      <c r="S62" s="560" t="n"/>
      <c r="T62" s="560" t="n"/>
      <c r="U62" s="560" t="n"/>
    </row>
    <row r="63" ht="30" customHeight="1">
      <c r="A63" s="521" t="n"/>
      <c r="B63" s="527" t="n"/>
      <c r="C63" s="561" t="n">
        <v>8</v>
      </c>
      <c r="D63" s="562" t="n"/>
      <c r="E63" s="562" t="n"/>
      <c r="F63" s="562" t="n"/>
      <c r="G63" s="562" t="inlineStr">
        <is>
          <t>CARPINTERIA EN MADERA</t>
        </is>
      </c>
      <c r="H63" s="562" t="n"/>
      <c r="I63" s="562" t="n"/>
      <c r="J63" s="562" t="n"/>
      <c r="K63" s="563" t="n"/>
      <c r="L63" s="530" t="n"/>
      <c r="M63" s="521" t="n"/>
      <c r="O63" s="560" t="n"/>
      <c r="P63" s="560" t="n"/>
      <c r="Q63" s="573" t="n"/>
      <c r="R63" s="573" t="n"/>
      <c r="S63" s="560" t="n"/>
      <c r="T63" s="560" t="n"/>
      <c r="U63" s="560" t="n"/>
    </row>
    <row r="64" ht="30" customHeight="1">
      <c r="A64" s="521" t="n"/>
      <c r="B64" s="527" t="n"/>
      <c r="C64" s="583" t="n">
        <v>8.1</v>
      </c>
      <c r="D64" s="566" t="n"/>
      <c r="E64" s="566" t="n"/>
      <c r="F64" s="566" t="n"/>
      <c r="G64" s="567" t="inlineStr">
        <is>
          <t>CERRADURA DE ENTRADA PRINCIPAL</t>
        </is>
      </c>
      <c r="H64" s="568" t="inlineStr">
        <is>
          <t>UN</t>
        </is>
      </c>
      <c r="I64" s="569" t="n">
        <v>5</v>
      </c>
      <c r="J64" s="586" t="n">
        <v>220083.08</v>
      </c>
      <c r="K64" s="587">
        <f>I64*J64</f>
        <v/>
      </c>
      <c r="L64" s="530" t="n"/>
      <c r="M64" s="521" t="n"/>
      <c r="O64" s="560" t="n"/>
      <c r="P64" s="572" t="n"/>
      <c r="Q64" s="573" t="n"/>
      <c r="R64" s="573" t="n"/>
      <c r="S64" s="560" t="n"/>
      <c r="T64" s="560" t="n"/>
      <c r="U64" s="560" t="n"/>
    </row>
    <row r="65">
      <c r="A65" s="521" t="n"/>
      <c r="B65" s="527" t="n"/>
      <c r="C65" s="583" t="n">
        <v>8.199999999999999</v>
      </c>
      <c r="D65" s="566" t="n"/>
      <c r="E65" s="566" t="n"/>
      <c r="F65" s="566" t="n"/>
      <c r="G65" s="567" t="inlineStr">
        <is>
          <t xml:space="preserve">SUMINISTRO E INSTALACIÓN CERRADURA DE POMO ENTRADA </t>
        </is>
      </c>
      <c r="H65" s="568" t="inlineStr">
        <is>
          <t>UN</t>
        </is>
      </c>
      <c r="I65" s="569" t="n">
        <v>15</v>
      </c>
      <c r="J65" s="586" t="n">
        <v>56491.75</v>
      </c>
      <c r="K65" s="584">
        <f>I65*J65</f>
        <v/>
      </c>
      <c r="L65" s="530" t="n"/>
      <c r="M65" s="521" t="n"/>
      <c r="O65" s="560" t="n"/>
      <c r="P65" s="572" t="n"/>
      <c r="Q65" s="573" t="n"/>
      <c r="R65" s="573" t="n"/>
      <c r="S65" s="560" t="n"/>
      <c r="T65" s="560" t="n"/>
      <c r="U65" s="560" t="n"/>
    </row>
    <row r="66" ht="30" customHeight="1">
      <c r="A66" s="521" t="n"/>
      <c r="B66" s="527" t="n"/>
      <c r="C66" s="583" t="n">
        <v>8.300000000000001</v>
      </c>
      <c r="D66" s="566" t="n"/>
      <c r="E66" s="566" t="n"/>
      <c r="F66" s="566" t="n"/>
      <c r="G66" s="567" t="inlineStr">
        <is>
          <t>VIDRIO TRANSPARENTE 5 MM</t>
        </is>
      </c>
      <c r="H66" s="568" t="inlineStr">
        <is>
          <t>M2</t>
        </is>
      </c>
      <c r="I66" s="569" t="n">
        <v>197</v>
      </c>
      <c r="J66" s="586" t="n">
        <v>101477.67</v>
      </c>
      <c r="K66" s="584">
        <f>I66*J66</f>
        <v/>
      </c>
      <c r="L66" s="530" t="n"/>
      <c r="M66" s="521" t="n"/>
      <c r="O66" s="560" t="n"/>
      <c r="P66" s="572" t="n"/>
      <c r="Q66" s="573" t="n"/>
      <c r="R66" s="573" t="n"/>
      <c r="S66" s="560" t="n"/>
      <c r="T66" s="560" t="n"/>
      <c r="U66" s="560" t="n"/>
    </row>
    <row r="67" ht="30" customHeight="1">
      <c r="A67" s="521" t="n"/>
      <c r="B67" s="527" t="n"/>
      <c r="C67" s="588" t="inlineStr">
        <is>
          <t>Subtotal</t>
        </is>
      </c>
      <c r="D67" s="589" t="n"/>
      <c r="E67" s="589" t="n"/>
      <c r="F67" s="589" t="n"/>
      <c r="G67" s="590" t="n"/>
      <c r="H67" s="589" t="n"/>
      <c r="I67" s="580" t="n"/>
      <c r="J67" s="591" t="n"/>
      <c r="K67" s="592">
        <f>SUM(K64:K66)</f>
        <v/>
      </c>
      <c r="L67" s="530" t="n"/>
      <c r="M67" s="521" t="n"/>
      <c r="O67" s="560" t="n"/>
      <c r="P67" s="560" t="n"/>
      <c r="Q67" s="573" t="n"/>
      <c r="R67" s="573" t="n"/>
      <c r="S67" s="560" t="n"/>
      <c r="T67" s="560" t="n"/>
      <c r="U67" s="560" t="n"/>
    </row>
    <row r="68" ht="30" customHeight="1">
      <c r="A68" s="521" t="n"/>
      <c r="B68" s="527" t="n"/>
      <c r="C68" s="561" t="n">
        <v>9</v>
      </c>
      <c r="D68" s="561" t="n"/>
      <c r="E68" s="562" t="n"/>
      <c r="F68" s="562" t="n"/>
      <c r="G68" s="562" t="inlineStr">
        <is>
          <t>CARPINTERIA METALICA</t>
        </is>
      </c>
      <c r="H68" s="562" t="n"/>
      <c r="I68" s="562" t="n"/>
      <c r="J68" s="562" t="n"/>
      <c r="K68" s="563" t="n"/>
      <c r="L68" s="530" t="n"/>
      <c r="M68" s="521" t="n"/>
      <c r="O68" s="560" t="n"/>
      <c r="P68" s="560" t="n"/>
      <c r="Q68" s="573" t="n"/>
      <c r="R68" s="560" t="n"/>
      <c r="S68" s="560" t="n"/>
      <c r="T68" s="560" t="n"/>
      <c r="U68" s="560" t="n"/>
    </row>
    <row r="69" ht="30" customHeight="1">
      <c r="A69" s="521" t="n"/>
      <c r="B69" s="527" t="n"/>
      <c r="C69" s="564" t="n">
        <v>9.1</v>
      </c>
      <c r="D69" s="565" t="n"/>
      <c r="E69" s="566" t="n"/>
      <c r="F69" s="566" t="n"/>
      <c r="G69" s="567" t="inlineStr">
        <is>
          <t>MARCO PARA PUERTA EN LÁMINA CAL 18 -0.8</t>
        </is>
      </c>
      <c r="H69" s="568" t="inlineStr">
        <is>
          <t>UN</t>
        </is>
      </c>
      <c r="I69" s="569" t="n">
        <v>9</v>
      </c>
      <c r="J69" s="570" t="n">
        <v>306091.52</v>
      </c>
      <c r="K69" s="571">
        <f>I69*J69</f>
        <v/>
      </c>
      <c r="L69" s="530" t="n"/>
      <c r="M69" s="521" t="n"/>
      <c r="O69" s="560" t="n"/>
      <c r="P69" s="572" t="n"/>
      <c r="Q69" s="573" t="n"/>
      <c r="R69" s="573" t="n"/>
      <c r="S69" s="560" t="n"/>
      <c r="T69" s="560" t="n"/>
      <c r="U69" s="560" t="n"/>
    </row>
    <row r="70" ht="30" customHeight="1">
      <c r="A70" s="521" t="n"/>
      <c r="B70" s="527" t="n"/>
      <c r="C70" s="575" t="n">
        <v>9.199999999999999</v>
      </c>
      <c r="D70" s="576" t="n"/>
      <c r="E70" s="566" t="n"/>
      <c r="F70" s="566" t="n"/>
      <c r="G70" s="567" t="inlineStr">
        <is>
          <t>PUERTA EN LÁMINA CAL 18 INC. ANTICORROSIVO</t>
        </is>
      </c>
      <c r="H70" s="568" t="inlineStr">
        <is>
          <t>M2</t>
        </is>
      </c>
      <c r="I70" s="569" t="n">
        <v>56.40000000000001</v>
      </c>
      <c r="J70" s="570" t="n">
        <v>414631.49</v>
      </c>
      <c r="K70" s="571">
        <f>I70*J70</f>
        <v/>
      </c>
      <c r="L70" s="530" t="n"/>
      <c r="M70" s="521" t="n"/>
      <c r="O70" s="560" t="n"/>
      <c r="P70" s="572" t="n"/>
      <c r="Q70" s="573" t="n"/>
      <c r="R70" s="573" t="n"/>
      <c r="S70" s="560" t="n"/>
      <c r="T70" s="560" t="n"/>
      <c r="U70" s="560" t="n"/>
    </row>
    <row r="71" ht="30" customHeight="1">
      <c r="A71" s="521" t="n"/>
      <c r="B71" s="527" t="n"/>
      <c r="C71" s="595" t="n">
        <v>9.300000000000001</v>
      </c>
      <c r="D71" s="576" t="n"/>
      <c r="E71" s="566" t="n"/>
      <c r="F71" s="566" t="n"/>
      <c r="G71" s="567" t="inlineStr">
        <is>
          <t>DIVISIÓN PARA BAÑO EN ACERO INOXIDABLE 304 CAL.20 (INCLUYE PUERTAS Y ACCESORIOS)</t>
        </is>
      </c>
      <c r="H71" s="568" t="inlineStr">
        <is>
          <t>M2</t>
        </is>
      </c>
      <c r="I71" s="569" t="n">
        <v>31.68</v>
      </c>
      <c r="J71" s="570" t="n">
        <v>1467458.16</v>
      </c>
      <c r="K71" s="571">
        <f>I71*J71</f>
        <v/>
      </c>
      <c r="L71" s="530" t="n"/>
      <c r="M71" s="521" t="n"/>
      <c r="O71" s="560" t="n"/>
      <c r="P71" s="572" t="n"/>
      <c r="Q71" s="573" t="n"/>
      <c r="R71" s="573" t="n"/>
      <c r="S71" s="560" t="n"/>
      <c r="T71" s="560" t="n"/>
      <c r="U71" s="560" t="n"/>
    </row>
    <row r="72" ht="30" customHeight="1">
      <c r="A72" s="521" t="n"/>
      <c r="B72" s="527" t="n"/>
      <c r="C72" s="595" t="n">
        <v>9.4</v>
      </c>
      <c r="D72" s="576" t="n"/>
      <c r="E72" s="566" t="n"/>
      <c r="F72" s="566" t="n"/>
      <c r="G72" s="567" t="inlineStr">
        <is>
          <t>REJA  BANCARIA EN VARILLA CUADRADA DE 1/2" INC. ANTICORROSIVO</t>
        </is>
      </c>
      <c r="H72" s="568" t="inlineStr">
        <is>
          <t>M2</t>
        </is>
      </c>
      <c r="I72" s="569" t="n">
        <v>95</v>
      </c>
      <c r="J72" s="570" t="n">
        <v>297076.78</v>
      </c>
      <c r="K72" s="571">
        <f>I72*J72</f>
        <v/>
      </c>
      <c r="L72" s="530" t="n"/>
      <c r="M72" s="521" t="n"/>
      <c r="O72" s="560" t="n"/>
      <c r="P72" s="572" t="n"/>
      <c r="Q72" s="573" t="n"/>
      <c r="R72" s="573" t="n"/>
      <c r="S72" s="560" t="n"/>
      <c r="T72" s="560" t="n"/>
      <c r="U72" s="560" t="n"/>
    </row>
    <row r="73" ht="30" customHeight="1">
      <c r="A73" s="521" t="n"/>
      <c r="B73" s="527" t="n"/>
      <c r="C73" s="595" t="n">
        <v>9.5</v>
      </c>
      <c r="D73" s="576" t="n"/>
      <c r="E73" s="566" t="n"/>
      <c r="F73" s="566" t="n"/>
      <c r="G73" s="567" t="inlineStr">
        <is>
          <t>SUMINISTRO E INSTALACIÓN TEMPLETES 3/8" INC. ANTICORROSIVO</t>
        </is>
      </c>
      <c r="H73" s="568" t="inlineStr">
        <is>
          <t>ML</t>
        </is>
      </c>
      <c r="I73" s="569" t="n">
        <v>175</v>
      </c>
      <c r="J73" s="570" t="n">
        <v>15570.31</v>
      </c>
      <c r="K73" s="571">
        <f>I73*J73</f>
        <v/>
      </c>
      <c r="L73" s="530" t="n"/>
      <c r="M73" s="521" t="n"/>
      <c r="O73" s="560" t="n"/>
      <c r="P73" s="572" t="n"/>
      <c r="Q73" s="573" t="n"/>
      <c r="R73" s="573" t="n"/>
      <c r="S73" s="560" t="n"/>
      <c r="T73" s="560" t="n"/>
      <c r="U73" s="560" t="n"/>
    </row>
    <row r="74" ht="30" customHeight="1">
      <c r="A74" s="521" t="n"/>
      <c r="B74" s="527" t="n"/>
      <c r="C74" s="595" t="n">
        <v>9.6</v>
      </c>
      <c r="D74" s="576" t="n"/>
      <c r="E74" s="566" t="n"/>
      <c r="F74" s="566" t="n"/>
      <c r="G74" s="567" t="inlineStr">
        <is>
          <t>VENTANA EN ALUMINIO  CORREDIZA</t>
        </is>
      </c>
      <c r="H74" s="568" t="inlineStr">
        <is>
          <t>M2</t>
        </is>
      </c>
      <c r="I74" s="569" t="n">
        <v>37</v>
      </c>
      <c r="J74" s="570" t="n">
        <v>512742.93</v>
      </c>
      <c r="K74" s="571">
        <f>I74*J74</f>
        <v/>
      </c>
      <c r="L74" s="530" t="n"/>
      <c r="M74" s="521" t="n"/>
      <c r="O74" s="560" t="n"/>
      <c r="P74" s="572" t="n"/>
      <c r="Q74" s="573" t="n"/>
      <c r="R74" s="573" t="n"/>
      <c r="S74" s="560" t="n"/>
      <c r="T74" s="560" t="n"/>
      <c r="U74" s="560" t="n"/>
    </row>
    <row r="75" ht="71.25" customHeight="1">
      <c r="A75" s="521" t="n"/>
      <c r="B75" s="527" t="n"/>
      <c r="C75" s="595" t="n">
        <v>9.699999999999999</v>
      </c>
      <c r="D75" s="576" t="n"/>
      <c r="E75" s="566" t="n"/>
      <c r="F75" s="566" t="n"/>
      <c r="G75" s="567" t="inlineStr">
        <is>
          <t>CELOSÍA TUBULAR PARA POLIDEPORTIVO, ASTM-4500 GRADO C, INCLUYE:CORREAS, CONTRAVIENTOS, TENSORES, COLUMNAS ,VIGAS DE AMARRE, ANCLAJES, TORNILLERÍA, PINTURA Y PLATINERÍA.CONTEMPLA TAMBIEN:FABRICACIÓN, SUMINISTRO, MONTAJE</t>
        </is>
      </c>
      <c r="H75" s="568" t="inlineStr">
        <is>
          <t>KG</t>
        </is>
      </c>
      <c r="I75" s="569" t="n">
        <v>44785.3630944</v>
      </c>
      <c r="J75" s="570" t="n">
        <v>29768.06</v>
      </c>
      <c r="K75" s="571">
        <f>I75*J75</f>
        <v/>
      </c>
      <c r="L75" s="530" t="n"/>
      <c r="M75" s="521" t="n"/>
      <c r="O75" s="560" t="n"/>
      <c r="P75" s="572" t="n"/>
      <c r="Q75" s="573" t="n"/>
      <c r="R75" s="573" t="n"/>
      <c r="S75" s="560" t="n"/>
      <c r="T75" s="560" t="n"/>
      <c r="U75" s="560" t="n"/>
    </row>
    <row r="76" ht="71.25" customHeight="1">
      <c r="A76" s="521" t="n"/>
      <c r="B76" s="527" t="n"/>
      <c r="C76" s="575" t="n">
        <v>9.800000000000001</v>
      </c>
      <c r="D76" s="576" t="n"/>
      <c r="E76" s="566" t="n"/>
      <c r="F76" s="566" t="n"/>
      <c r="G76" s="567" t="inlineStr">
        <is>
          <t>ESTRUCTURA  EN PERFILES LÁMINA DELGADA (LÁMINA CR),  PARA POLIDEPORTIVO, INCLUYE:CORREAS, CONTRAVIENTOS, TENSORES, COLUMNAS, VIGAS DE AMARRE, ANCLAJES, TORNILLERÍA, PINTURA Y PLATINERÍA. CONTEMPLA TAMBIÉN:FABRICACIÓN, SUMINISTRO Y MONTAJE</t>
        </is>
      </c>
      <c r="H76" s="568" t="inlineStr">
        <is>
          <t>KG</t>
        </is>
      </c>
      <c r="I76" s="569" t="n">
        <v>2600</v>
      </c>
      <c r="J76" s="570" t="n">
        <v>29076.46</v>
      </c>
      <c r="K76" s="571">
        <f>I76*J76</f>
        <v/>
      </c>
      <c r="L76" s="530" t="n"/>
      <c r="M76" s="521" t="n"/>
      <c r="O76" s="560" t="n"/>
      <c r="P76" s="572" t="n"/>
      <c r="Q76" s="573" t="n"/>
      <c r="R76" s="573" t="n"/>
      <c r="S76" s="560" t="n"/>
      <c r="T76" s="560" t="n"/>
      <c r="U76" s="560" t="n"/>
    </row>
    <row r="77" ht="30" customHeight="1">
      <c r="A77" s="521" t="n"/>
      <c r="B77" s="527" t="n"/>
      <c r="C77" s="575" t="n">
        <v>9.9</v>
      </c>
      <c r="D77" s="576" t="n"/>
      <c r="E77" s="566" t="n"/>
      <c r="F77" s="566" t="n"/>
      <c r="G77" s="567" t="inlineStr">
        <is>
          <t>BARANDA METALICA TUBO 2" AN</t>
        </is>
      </c>
      <c r="H77" s="568" t="inlineStr">
        <is>
          <t>ML</t>
        </is>
      </c>
      <c r="I77" s="569" t="n">
        <v>45</v>
      </c>
      <c r="J77" s="570" t="n">
        <v>392350</v>
      </c>
      <c r="K77" s="571">
        <f>I77*J77</f>
        <v/>
      </c>
      <c r="L77" s="530" t="n"/>
      <c r="M77" s="521" t="n"/>
      <c r="O77" s="560" t="n"/>
      <c r="P77" s="572" t="n"/>
      <c r="Q77" s="573" t="n"/>
      <c r="R77" s="573" t="n"/>
      <c r="S77" s="560" t="n"/>
      <c r="T77" s="560" t="n"/>
      <c r="U77" s="560" t="n"/>
    </row>
    <row r="78" ht="30" customHeight="1">
      <c r="A78" s="521" t="n"/>
      <c r="B78" s="527" t="n"/>
      <c r="C78" s="577" t="inlineStr">
        <is>
          <t>Subtotal</t>
        </is>
      </c>
      <c r="D78" s="578" t="n"/>
      <c r="E78" s="578" t="n"/>
      <c r="F78" s="578" t="n"/>
      <c r="G78" s="579" t="n"/>
      <c r="H78" s="578" t="n"/>
      <c r="I78" s="580" t="n"/>
      <c r="J78" s="581" t="n"/>
      <c r="K78" s="582">
        <f>SUM(K69:K77)</f>
        <v/>
      </c>
      <c r="L78" s="530" t="n"/>
      <c r="M78" s="521" t="n"/>
      <c r="O78" s="560" t="n"/>
      <c r="P78" s="560" t="n"/>
      <c r="Q78" s="573" t="n"/>
      <c r="R78" s="573" t="n"/>
      <c r="S78" s="560" t="n"/>
      <c r="T78" s="560" t="n"/>
      <c r="U78" s="560" t="n"/>
    </row>
    <row r="79" ht="30" customHeight="1">
      <c r="A79" s="521" t="n"/>
      <c r="B79" s="527" t="n"/>
      <c r="C79" s="561" t="n">
        <v>10</v>
      </c>
      <c r="D79" s="561" t="n"/>
      <c r="E79" s="562" t="n"/>
      <c r="F79" s="562" t="n"/>
      <c r="G79" s="562" t="inlineStr">
        <is>
          <t>INSTALACIONES HIDROSANITARIAS - RED CONTRA INCENDIO</t>
        </is>
      </c>
      <c r="H79" s="562" t="n"/>
      <c r="I79" s="562" t="n"/>
      <c r="J79" s="562" t="n"/>
      <c r="K79" s="563" t="n"/>
      <c r="L79" s="530" t="n"/>
      <c r="M79" s="521" t="n"/>
      <c r="O79" s="560" t="n"/>
      <c r="P79" s="560" t="n"/>
      <c r="Q79" s="573" t="n"/>
      <c r="R79" s="560" t="n"/>
      <c r="S79" s="560" t="n"/>
      <c r="T79" s="560" t="n"/>
      <c r="U79" s="560" t="n"/>
    </row>
    <row r="80" ht="30" customHeight="1">
      <c r="A80" s="521" t="n"/>
      <c r="B80" s="527" t="n"/>
      <c r="C80" s="564" t="n">
        <v>10.1</v>
      </c>
      <c r="D80" s="565" t="n"/>
      <c r="E80" s="566" t="n"/>
      <c r="F80" s="566" t="n"/>
      <c r="G80" s="567" t="inlineStr">
        <is>
          <t>BAJANTE AGUAS LLUVIAS PVC 4"</t>
        </is>
      </c>
      <c r="H80" s="568" t="inlineStr">
        <is>
          <t>ML</t>
        </is>
      </c>
      <c r="I80" s="569" t="n">
        <v>9</v>
      </c>
      <c r="J80" s="570" t="n">
        <v>69493.83</v>
      </c>
      <c r="K80" s="571">
        <f>I80*J80</f>
        <v/>
      </c>
      <c r="L80" s="530" t="n"/>
      <c r="M80" s="521" t="n"/>
      <c r="O80" s="560" t="n"/>
      <c r="P80" s="572" t="n"/>
      <c r="Q80" s="573" t="n"/>
      <c r="R80" s="573" t="n"/>
      <c r="S80" s="560" t="n"/>
      <c r="T80" s="560" t="n"/>
      <c r="U80" s="560" t="n"/>
    </row>
    <row r="81" ht="30" customHeight="1">
      <c r="A81" s="521" t="n"/>
      <c r="B81" s="527" t="n"/>
      <c r="C81" s="575" t="n">
        <v>10.2</v>
      </c>
      <c r="D81" s="576" t="n"/>
      <c r="E81" s="566" t="n"/>
      <c r="F81" s="566" t="n"/>
      <c r="G81" s="567" t="inlineStr">
        <is>
          <t>BAJANTE AGUAS RESIDUALES PVC 6"</t>
        </is>
      </c>
      <c r="H81" s="568" t="inlineStr">
        <is>
          <t>ML</t>
        </is>
      </c>
      <c r="I81" s="569" t="n">
        <v>30</v>
      </c>
      <c r="J81" s="570" t="n">
        <v>172173.82</v>
      </c>
      <c r="K81" s="571">
        <f>I81*J81</f>
        <v/>
      </c>
      <c r="L81" s="530" t="n"/>
      <c r="M81" s="521" t="n"/>
      <c r="O81" s="560" t="n"/>
      <c r="P81" s="572" t="n"/>
      <c r="Q81" s="573" t="n"/>
      <c r="R81" s="573" t="n"/>
      <c r="S81" s="560" t="n"/>
      <c r="T81" s="560" t="n"/>
      <c r="U81" s="560" t="n"/>
    </row>
    <row r="82" ht="30" customHeight="1">
      <c r="A82" s="521" t="n"/>
      <c r="B82" s="527" t="n"/>
      <c r="C82" s="595" t="n">
        <v>10.3</v>
      </c>
      <c r="D82" s="576" t="n"/>
      <c r="E82" s="566" t="n"/>
      <c r="F82" s="566" t="n"/>
      <c r="G82" s="567" t="inlineStr">
        <is>
          <t>PUNTO HIDRÁULICO PVC-P/PARAL 1/2"</t>
        </is>
      </c>
      <c r="H82" s="568" t="inlineStr">
        <is>
          <t>UN</t>
        </is>
      </c>
      <c r="I82" s="569" t="n">
        <v>18</v>
      </c>
      <c r="J82" s="570" t="n">
        <v>138571.37</v>
      </c>
      <c r="K82" s="571">
        <f>I82*J82</f>
        <v/>
      </c>
      <c r="L82" s="530" t="n"/>
      <c r="M82" s="521" t="n"/>
      <c r="O82" s="560" t="n"/>
      <c r="P82" s="572" t="n"/>
      <c r="Q82" s="573" t="n"/>
      <c r="R82" s="573" t="n"/>
      <c r="S82" s="560" t="n"/>
      <c r="T82" s="560" t="n"/>
      <c r="U82" s="560" t="n"/>
    </row>
    <row r="83" ht="30" customHeight="1">
      <c r="A83" s="521" t="n"/>
      <c r="B83" s="527" t="n"/>
      <c r="C83" s="595" t="n">
        <v>10.4</v>
      </c>
      <c r="D83" s="576" t="n"/>
      <c r="E83" s="566" t="n"/>
      <c r="F83" s="566" t="n"/>
      <c r="G83" s="567" t="inlineStr">
        <is>
          <t>SALIDA SANITARIA PVC-S/PARAL 4"</t>
        </is>
      </c>
      <c r="H83" s="568" t="inlineStr">
        <is>
          <t>UN</t>
        </is>
      </c>
      <c r="I83" s="569" t="n">
        <v>29</v>
      </c>
      <c r="J83" s="570" t="n">
        <v>185185.21</v>
      </c>
      <c r="K83" s="571">
        <f>I83*J83</f>
        <v/>
      </c>
      <c r="L83" s="530" t="n"/>
      <c r="M83" s="521" t="n"/>
      <c r="O83" s="560" t="n"/>
      <c r="P83" s="572" t="n"/>
      <c r="Q83" s="573" t="n"/>
      <c r="R83" s="573" t="n"/>
      <c r="S83" s="560" t="n"/>
      <c r="T83" s="560" t="n"/>
      <c r="U83" s="560" t="n"/>
    </row>
    <row r="84" ht="30" customHeight="1">
      <c r="A84" s="521" t="n"/>
      <c r="B84" s="527" t="n"/>
      <c r="C84" s="595" t="n">
        <v>10.5</v>
      </c>
      <c r="D84" s="576" t="n"/>
      <c r="E84" s="566" t="n"/>
      <c r="F84" s="566" t="n"/>
      <c r="G84" s="567" t="inlineStr">
        <is>
          <t>SALIDA SANITARIA PVC-S/SIFON 3"</t>
        </is>
      </c>
      <c r="H84" s="568" t="inlineStr">
        <is>
          <t>UN</t>
        </is>
      </c>
      <c r="I84" s="569" t="n">
        <v>9</v>
      </c>
      <c r="J84" s="570" t="n">
        <v>146941.06</v>
      </c>
      <c r="K84" s="571">
        <f>I84*J84</f>
        <v/>
      </c>
      <c r="L84" s="530" t="n"/>
      <c r="M84" s="521" t="n"/>
      <c r="O84" s="560" t="n"/>
      <c r="P84" s="572" t="n"/>
      <c r="Q84" s="573" t="n"/>
      <c r="R84" s="573" t="n"/>
      <c r="S84" s="560" t="n"/>
      <c r="T84" s="560" t="n"/>
      <c r="U84" s="560" t="n"/>
    </row>
    <row r="85" ht="30" customHeight="1">
      <c r="A85" s="521" t="n"/>
      <c r="B85" s="527" t="n"/>
      <c r="C85" s="595" t="n">
        <v>10.6</v>
      </c>
      <c r="D85" s="576" t="n"/>
      <c r="E85" s="566" t="n"/>
      <c r="F85" s="566" t="n"/>
      <c r="G85" s="567" t="inlineStr">
        <is>
          <t>RED SUMINISTRO PVC 1"</t>
        </is>
      </c>
      <c r="H85" s="568" t="inlineStr">
        <is>
          <t>ML</t>
        </is>
      </c>
      <c r="I85" s="569" t="n">
        <v>40</v>
      </c>
      <c r="J85" s="570" t="n">
        <v>28677.46</v>
      </c>
      <c r="K85" s="571">
        <f>I85*J85</f>
        <v/>
      </c>
      <c r="L85" s="530" t="n"/>
      <c r="M85" s="521" t="n"/>
      <c r="O85" s="560" t="n"/>
      <c r="P85" s="572" t="n"/>
      <c r="Q85" s="573" t="n"/>
      <c r="R85" s="573" t="n"/>
      <c r="S85" s="560" t="n"/>
      <c r="T85" s="560" t="n"/>
      <c r="U85" s="560" t="n"/>
    </row>
    <row r="86" ht="30" customHeight="1">
      <c r="A86" s="521" t="n"/>
      <c r="B86" s="527" t="n"/>
      <c r="C86" s="595" t="n">
        <v>10.7</v>
      </c>
      <c r="D86" s="576" t="n"/>
      <c r="E86" s="566" t="n"/>
      <c r="F86" s="566" t="n"/>
      <c r="G86" s="567" t="inlineStr">
        <is>
          <t>RED SANITARIA PVC-S 3"</t>
        </is>
      </c>
      <c r="H86" s="568" t="inlineStr">
        <is>
          <t>ML</t>
        </is>
      </c>
      <c r="I86" s="569" t="n">
        <v>15</v>
      </c>
      <c r="J86" s="570" t="n">
        <v>69362.16</v>
      </c>
      <c r="K86" s="571">
        <f>I86*J86</f>
        <v/>
      </c>
      <c r="L86" s="530" t="n"/>
      <c r="M86" s="521" t="n"/>
      <c r="O86" s="560" t="n"/>
      <c r="P86" s="572" t="n"/>
      <c r="Q86" s="573" t="n"/>
      <c r="R86" s="573" t="n"/>
      <c r="S86" s="560" t="n"/>
      <c r="T86" s="560" t="n"/>
      <c r="U86" s="560" t="n"/>
    </row>
    <row r="87" ht="30" customHeight="1">
      <c r="A87" s="521" t="n"/>
      <c r="B87" s="527" t="n"/>
      <c r="C87" s="595" t="n">
        <v>10.8</v>
      </c>
      <c r="D87" s="576" t="n"/>
      <c r="E87" s="566" t="n"/>
      <c r="F87" s="566" t="n"/>
      <c r="G87" s="567" t="inlineStr">
        <is>
          <t>RED SANITARIA PVC-S 4"</t>
        </is>
      </c>
      <c r="H87" s="568" t="inlineStr">
        <is>
          <t>ML</t>
        </is>
      </c>
      <c r="I87" s="569" t="n">
        <v>80</v>
      </c>
      <c r="J87" s="570" t="n">
        <v>93703.82000000001</v>
      </c>
      <c r="K87" s="571">
        <f>I87*J87</f>
        <v/>
      </c>
      <c r="L87" s="530" t="n"/>
      <c r="M87" s="521" t="n"/>
      <c r="O87" s="560" t="n"/>
      <c r="P87" s="572" t="n"/>
      <c r="Q87" s="573" t="n"/>
      <c r="R87" s="573" t="n"/>
      <c r="S87" s="560" t="n"/>
      <c r="T87" s="560" t="n"/>
      <c r="U87" s="560" t="n"/>
    </row>
    <row r="88" ht="30" customHeight="1">
      <c r="A88" s="521" t="n"/>
      <c r="B88" s="527" t="n"/>
      <c r="C88" s="595" t="n">
        <v>10.9</v>
      </c>
      <c r="D88" s="576" t="n"/>
      <c r="E88" s="566" t="n"/>
      <c r="F88" s="566" t="n"/>
      <c r="G88" s="567" t="inlineStr">
        <is>
          <t>RED SANITARIA PVC-S 6"</t>
        </is>
      </c>
      <c r="H88" s="568" t="inlineStr">
        <is>
          <t>ML</t>
        </is>
      </c>
      <c r="I88" s="569" t="n">
        <v>117</v>
      </c>
      <c r="J88" s="570" t="n">
        <v>167731.62</v>
      </c>
      <c r="K88" s="571">
        <f>I88*J88</f>
        <v/>
      </c>
      <c r="L88" s="530" t="n"/>
      <c r="M88" s="521" t="n"/>
      <c r="O88" s="560" t="n"/>
      <c r="P88" s="572" t="n"/>
      <c r="Q88" s="573" t="n"/>
      <c r="R88" s="573" t="n"/>
      <c r="S88" s="560" t="n"/>
      <c r="T88" s="560" t="n"/>
      <c r="U88" s="560" t="n"/>
    </row>
    <row r="89" ht="30" customHeight="1">
      <c r="A89" s="521" t="n"/>
      <c r="B89" s="527" t="n"/>
      <c r="C89" s="596" t="inlineStr">
        <is>
          <t>10.10</t>
        </is>
      </c>
      <c r="D89" s="576" t="n"/>
      <c r="E89" s="566" t="n"/>
      <c r="F89" s="566" t="n"/>
      <c r="G89" s="567" t="inlineStr">
        <is>
          <t>REGISTRO 1/2"</t>
        </is>
      </c>
      <c r="H89" s="568" t="inlineStr">
        <is>
          <t>UN</t>
        </is>
      </c>
      <c r="I89" s="569" t="n">
        <v>5</v>
      </c>
      <c r="J89" s="570" t="n">
        <v>115827.04</v>
      </c>
      <c r="K89" s="571">
        <f>I89*J89</f>
        <v/>
      </c>
      <c r="L89" s="530" t="n"/>
      <c r="M89" s="521" t="n"/>
      <c r="O89" s="560" t="n"/>
      <c r="P89" s="572" t="n"/>
      <c r="Q89" s="573" t="n"/>
      <c r="R89" s="573" t="n"/>
      <c r="S89" s="560" t="n"/>
      <c r="T89" s="560" t="n"/>
      <c r="U89" s="560" t="n"/>
    </row>
    <row r="90" ht="42.75" customHeight="1">
      <c r="A90" s="521" t="n"/>
      <c r="B90" s="527" t="n"/>
      <c r="C90" s="595" t="n">
        <v>10.11</v>
      </c>
      <c r="D90" s="576" t="n"/>
      <c r="E90" s="566" t="n"/>
      <c r="F90" s="566" t="n"/>
      <c r="G90" s="567" t="inlineStr">
        <is>
          <t>FILTRO FRANCES SECCION 0,40X0,60 (INCLUYE MATERIAL FILTRANTE, GEOTEXTILY TUBERIA DRENAJE 4"). NO INCLUYE EXCAVACION, RELLENO</t>
        </is>
      </c>
      <c r="H90" s="568" t="inlineStr">
        <is>
          <t>ML</t>
        </is>
      </c>
      <c r="I90" s="569" t="n">
        <v>30</v>
      </c>
      <c r="J90" s="570" t="n">
        <v>129675</v>
      </c>
      <c r="K90" s="571">
        <f>I90*J90</f>
        <v/>
      </c>
      <c r="L90" s="530" t="n"/>
      <c r="M90" s="521" t="n"/>
      <c r="O90" s="560" t="n"/>
      <c r="P90" s="572" t="n"/>
      <c r="Q90" s="573" t="n"/>
      <c r="R90" s="573" t="n"/>
      <c r="S90" s="560" t="n"/>
      <c r="T90" s="560" t="n"/>
      <c r="U90" s="560" t="n"/>
    </row>
    <row r="91" ht="30" customHeight="1">
      <c r="A91" s="521" t="n"/>
      <c r="B91" s="527" t="n"/>
      <c r="C91" s="577" t="inlineStr">
        <is>
          <t>Subtotal</t>
        </is>
      </c>
      <c r="D91" s="578" t="n"/>
      <c r="E91" s="578" t="n"/>
      <c r="F91" s="578" t="n"/>
      <c r="G91" s="579" t="n"/>
      <c r="H91" s="578" t="n"/>
      <c r="I91" s="580" t="n"/>
      <c r="J91" s="581" t="n"/>
      <c r="K91" s="582">
        <f>SUM(K80:K90)</f>
        <v/>
      </c>
      <c r="L91" s="530" t="n"/>
      <c r="M91" s="521" t="n"/>
      <c r="O91" s="560" t="n"/>
      <c r="P91" s="560" t="n"/>
      <c r="Q91" s="573" t="n"/>
      <c r="R91" s="573" t="n"/>
      <c r="S91" s="560" t="n"/>
      <c r="T91" s="560" t="n"/>
      <c r="U91" s="560" t="n"/>
    </row>
    <row r="92" ht="30" customHeight="1">
      <c r="A92" s="521" t="n"/>
      <c r="B92" s="527" t="n"/>
      <c r="C92" s="561" t="n">
        <v>11</v>
      </c>
      <c r="D92" s="561" t="n"/>
      <c r="E92" s="562" t="n"/>
      <c r="F92" s="562" t="n"/>
      <c r="G92" s="562" t="inlineStr">
        <is>
          <t>INSTALACIONES ELÉCTRICAS</t>
        </is>
      </c>
      <c r="H92" s="562" t="n"/>
      <c r="I92" s="562" t="n"/>
      <c r="J92" s="562" t="n"/>
      <c r="K92" s="563" t="n"/>
      <c r="L92" s="530" t="n"/>
      <c r="M92" s="521" t="n"/>
      <c r="O92" s="560" t="n"/>
      <c r="P92" s="560" t="n"/>
      <c r="Q92" s="573" t="n"/>
      <c r="R92" s="560" t="n"/>
      <c r="S92" s="560" t="n"/>
      <c r="T92" s="560" t="n"/>
      <c r="U92" s="560" t="n"/>
    </row>
    <row r="93" ht="30" customHeight="1">
      <c r="A93" s="521" t="n"/>
      <c r="B93" s="527" t="n"/>
      <c r="C93" s="564" t="n">
        <v>11.1</v>
      </c>
      <c r="D93" s="565" t="n"/>
      <c r="E93" s="566" t="n"/>
      <c r="F93" s="566" t="n"/>
      <c r="G93" s="567" t="inlineStr">
        <is>
          <t>ACOMETIDA AÉREA 10 M. PVC</t>
        </is>
      </c>
      <c r="H93" s="568" t="inlineStr">
        <is>
          <t>UN</t>
        </is>
      </c>
      <c r="I93" s="569" t="n">
        <v>2</v>
      </c>
      <c r="J93" s="570" t="n">
        <v>690723.53</v>
      </c>
      <c r="K93" s="571">
        <f>I93*J93</f>
        <v/>
      </c>
      <c r="L93" s="530" t="n"/>
      <c r="M93" s="521" t="n"/>
      <c r="O93" s="560" t="n"/>
      <c r="P93" s="572" t="n"/>
      <c r="Q93" s="573" t="n"/>
      <c r="R93" s="573" t="n"/>
      <c r="S93" s="560" t="n"/>
      <c r="T93" s="560" t="n"/>
      <c r="U93" s="560" t="n"/>
    </row>
    <row r="94" ht="30" customHeight="1">
      <c r="A94" s="521" t="n"/>
      <c r="B94" s="527" t="n"/>
      <c r="C94" s="575" t="n">
        <v>11.2</v>
      </c>
      <c r="D94" s="576" t="n"/>
      <c r="E94" s="566" t="n"/>
      <c r="F94" s="566" t="n"/>
      <c r="G94" s="567" t="inlineStr">
        <is>
          <t>SALIDA LÁMPARA CONMUTABLE EMT COMPLETA</t>
        </is>
      </c>
      <c r="H94" s="568" t="inlineStr">
        <is>
          <t>UN</t>
        </is>
      </c>
      <c r="I94" s="569" t="n">
        <v>47</v>
      </c>
      <c r="J94" s="570" t="n">
        <v>168352.73</v>
      </c>
      <c r="K94" s="571">
        <f>I94*J94</f>
        <v/>
      </c>
      <c r="L94" s="530" t="n"/>
      <c r="M94" s="521" t="n"/>
      <c r="O94" s="560" t="n"/>
      <c r="P94" s="572" t="n"/>
      <c r="Q94" s="573" t="n"/>
      <c r="R94" s="573" t="n"/>
      <c r="S94" s="560" t="n"/>
      <c r="T94" s="560" t="n"/>
      <c r="U94" s="560" t="n"/>
    </row>
    <row r="95" ht="30" customHeight="1">
      <c r="A95" s="521" t="n"/>
      <c r="B95" s="527" t="n"/>
      <c r="C95" s="595" t="n">
        <v>11.3</v>
      </c>
      <c r="D95" s="576" t="n"/>
      <c r="E95" s="566" t="n"/>
      <c r="F95" s="566" t="n"/>
      <c r="G95" s="567" t="inlineStr">
        <is>
          <t>SALIDA LÁMPARA CONMUTABLE EMT COMPLETA</t>
        </is>
      </c>
      <c r="H95" s="568" t="inlineStr">
        <is>
          <t>UN</t>
        </is>
      </c>
      <c r="I95" s="569" t="n">
        <v>1</v>
      </c>
      <c r="J95" s="570" t="n">
        <v>143032.7746066154</v>
      </c>
      <c r="K95" s="571">
        <f>I95*J95</f>
        <v/>
      </c>
      <c r="L95" s="530" t="n"/>
      <c r="M95" s="521" t="n"/>
      <c r="O95" s="560" t="n"/>
      <c r="P95" s="572" t="n"/>
      <c r="Q95" s="573" t="n"/>
      <c r="R95" s="573" t="n"/>
      <c r="S95" s="560" t="n"/>
      <c r="T95" s="560" t="n"/>
      <c r="U95" s="560" t="n"/>
    </row>
    <row r="96" ht="30" customHeight="1">
      <c r="A96" s="521" t="n"/>
      <c r="B96" s="527" t="n"/>
      <c r="C96" s="595" t="n">
        <v>11.4</v>
      </c>
      <c r="D96" s="576" t="n"/>
      <c r="E96" s="566" t="n"/>
      <c r="F96" s="566" t="n"/>
      <c r="G96" s="567" t="inlineStr">
        <is>
          <t>SALIDA TOMA DOBLE PVC COMPLETA</t>
        </is>
      </c>
      <c r="H96" s="568" t="inlineStr">
        <is>
          <t>UN</t>
        </is>
      </c>
      <c r="I96" s="569" t="n">
        <v>10</v>
      </c>
      <c r="J96" s="570" t="n">
        <v>106255.03</v>
      </c>
      <c r="K96" s="571">
        <f>I96*J96</f>
        <v/>
      </c>
      <c r="L96" s="530" t="n"/>
      <c r="M96" s="521" t="n"/>
      <c r="O96" s="560" t="n"/>
      <c r="P96" s="572" t="n"/>
      <c r="Q96" s="573" t="n"/>
      <c r="R96" s="573" t="n"/>
      <c r="S96" s="560" t="n"/>
      <c r="T96" s="560" t="n"/>
      <c r="U96" s="560" t="n"/>
    </row>
    <row r="97" ht="30" customHeight="1">
      <c r="A97" s="521" t="n"/>
      <c r="B97" s="527" t="n"/>
      <c r="C97" s="575" t="n">
        <v>11.5</v>
      </c>
      <c r="D97" s="576" t="n"/>
      <c r="E97" s="566" t="n"/>
      <c r="F97" s="566" t="n"/>
      <c r="G97" s="567" t="inlineStr">
        <is>
          <t>SALIDA BIFÁSICA C.N.</t>
        </is>
      </c>
      <c r="H97" s="568" t="inlineStr">
        <is>
          <t>UN</t>
        </is>
      </c>
      <c r="I97" s="569" t="n">
        <v>2</v>
      </c>
      <c r="J97" s="570" t="n">
        <v>86656.14999999999</v>
      </c>
      <c r="K97" s="571">
        <f>I97*J97</f>
        <v/>
      </c>
      <c r="L97" s="530" t="n"/>
      <c r="M97" s="521" t="n"/>
      <c r="O97" s="560" t="n"/>
      <c r="P97" s="572" t="n"/>
      <c r="Q97" s="573" t="n"/>
      <c r="R97" s="573" t="n"/>
      <c r="S97" s="560" t="n"/>
      <c r="T97" s="560" t="n"/>
      <c r="U97" s="560" t="n"/>
    </row>
    <row r="98" ht="30" customHeight="1">
      <c r="A98" s="521" t="n"/>
      <c r="B98" s="527" t="n"/>
      <c r="C98" s="595" t="n">
        <v>11.6</v>
      </c>
      <c r="D98" s="576" t="n"/>
      <c r="E98" s="566" t="n"/>
      <c r="F98" s="566" t="n"/>
      <c r="G98" s="567" t="inlineStr">
        <is>
          <t>TABLERO PARCIAL 4 CIRCUITOS</t>
        </is>
      </c>
      <c r="H98" s="568" t="inlineStr">
        <is>
          <t>UN</t>
        </is>
      </c>
      <c r="I98" s="569" t="n">
        <v>2</v>
      </c>
      <c r="J98" s="570" t="n">
        <v>185888.78</v>
      </c>
      <c r="K98" s="571">
        <f>I98*J98</f>
        <v/>
      </c>
      <c r="L98" s="530" t="n"/>
      <c r="M98" s="521" t="n"/>
      <c r="O98" s="560" t="n"/>
      <c r="P98" s="572" t="n"/>
      <c r="Q98" s="573" t="n"/>
      <c r="R98" s="573" t="n"/>
      <c r="S98" s="560" t="n"/>
      <c r="T98" s="560" t="n"/>
      <c r="U98" s="560" t="n"/>
    </row>
    <row r="99" ht="30" customHeight="1">
      <c r="A99" s="521" t="n"/>
      <c r="B99" s="527" t="n"/>
      <c r="C99" s="595" t="n">
        <v>11.7</v>
      </c>
      <c r="D99" s="576" t="n"/>
      <c r="E99" s="566" t="n"/>
      <c r="F99" s="566" t="n"/>
      <c r="G99" s="567" t="inlineStr">
        <is>
          <t>TABLERO PARCIALES 12 CIRCUITOS (INCLUYE TACOS DE 30A)</t>
        </is>
      </c>
      <c r="H99" s="568" t="inlineStr">
        <is>
          <t>UN</t>
        </is>
      </c>
      <c r="I99" s="569" t="n">
        <v>1</v>
      </c>
      <c r="J99" s="570" t="n">
        <v>797537.16</v>
      </c>
      <c r="K99" s="571">
        <f>I99*J99</f>
        <v/>
      </c>
      <c r="L99" s="530" t="n"/>
      <c r="M99" s="521" t="n"/>
      <c r="O99" s="560" t="n"/>
      <c r="P99" s="572" t="n"/>
      <c r="Q99" s="573" t="n"/>
      <c r="R99" s="573" t="n"/>
      <c r="S99" s="560" t="n"/>
      <c r="T99" s="560" t="n"/>
      <c r="U99" s="560" t="n"/>
    </row>
    <row r="100" ht="30" customHeight="1">
      <c r="A100" s="521" t="n"/>
      <c r="B100" s="527" t="n"/>
      <c r="C100" s="575" t="n">
        <v>11.8</v>
      </c>
      <c r="D100" s="576" t="n"/>
      <c r="E100" s="566" t="n"/>
      <c r="F100" s="566" t="n"/>
      <c r="G100" s="567" t="inlineStr">
        <is>
          <t>LÍNEA A TIERRA TABLERO GENERAL (VARILLA COOPER WELL)</t>
        </is>
      </c>
      <c r="H100" s="568" t="inlineStr">
        <is>
          <t>UN</t>
        </is>
      </c>
      <c r="I100" s="569" t="n">
        <v>4</v>
      </c>
      <c r="J100" s="570" t="n">
        <v>520752.19</v>
      </c>
      <c r="K100" s="571">
        <f>I100*J100</f>
        <v/>
      </c>
      <c r="L100" s="530" t="n"/>
      <c r="M100" s="521" t="n"/>
      <c r="O100" s="560" t="n"/>
      <c r="P100" s="572" t="n"/>
      <c r="Q100" s="573" t="n"/>
      <c r="R100" s="573" t="n"/>
      <c r="S100" s="560" t="n"/>
      <c r="T100" s="560" t="n"/>
      <c r="U100" s="560" t="n"/>
    </row>
    <row r="101" ht="30" customHeight="1">
      <c r="A101" s="521" t="n"/>
      <c r="B101" s="527" t="n"/>
      <c r="C101" s="595" t="n">
        <v>11.9</v>
      </c>
      <c r="D101" s="576" t="n"/>
      <c r="E101" s="566" t="n"/>
      <c r="F101" s="566" t="n"/>
      <c r="G101" s="567" t="inlineStr">
        <is>
          <t>LÁMPARA 2X32 BAJO PLACA LÁMINA LATERAL INDUSTRIAL</t>
        </is>
      </c>
      <c r="H101" s="568" t="inlineStr">
        <is>
          <t>UN</t>
        </is>
      </c>
      <c r="I101" s="569" t="n">
        <v>20</v>
      </c>
      <c r="J101" s="570" t="n">
        <v>149892.33</v>
      </c>
      <c r="K101" s="571">
        <f>I101*J101</f>
        <v/>
      </c>
      <c r="L101" s="530" t="n"/>
      <c r="M101" s="521" t="n"/>
      <c r="O101" s="560" t="n"/>
      <c r="P101" s="572" t="n"/>
      <c r="Q101" s="573" t="n"/>
      <c r="R101" s="573" t="n"/>
      <c r="S101" s="560" t="n"/>
      <c r="T101" s="560" t="n"/>
      <c r="U101" s="560" t="n"/>
    </row>
    <row r="102" ht="30" customHeight="1">
      <c r="A102" s="521" t="n"/>
      <c r="B102" s="527" t="n"/>
      <c r="C102" s="596" t="inlineStr">
        <is>
          <t>11.10</t>
        </is>
      </c>
      <c r="D102" s="576" t="n"/>
      <c r="E102" s="566" t="n"/>
      <c r="F102" s="566" t="n"/>
      <c r="G102" s="567" t="inlineStr">
        <is>
          <t>LÁMPARA 2X48 BAJO PLACA LÁMINA LATERAL INDUSTRIAL</t>
        </is>
      </c>
      <c r="H102" s="568" t="inlineStr">
        <is>
          <t>UN</t>
        </is>
      </c>
      <c r="I102" s="569" t="n">
        <v>47</v>
      </c>
      <c r="J102" s="570" t="n">
        <v>198257.78</v>
      </c>
      <c r="K102" s="571">
        <f>I102*J102</f>
        <v/>
      </c>
      <c r="L102" s="530" t="n"/>
      <c r="M102" s="521" t="n"/>
      <c r="O102" s="560" t="n"/>
      <c r="P102" s="572" t="n"/>
      <c r="Q102" s="573" t="n"/>
      <c r="R102" s="573" t="n"/>
      <c r="S102" s="560" t="n"/>
      <c r="T102" s="560" t="n"/>
      <c r="U102" s="560" t="n"/>
    </row>
    <row r="103" ht="28.5" customHeight="1">
      <c r="A103" s="521" t="n"/>
      <c r="B103" s="527" t="n"/>
      <c r="C103" s="575" t="n">
        <v>11.11</v>
      </c>
      <c r="D103" s="576" t="n"/>
      <c r="E103" s="566" t="n"/>
      <c r="F103" s="566" t="n"/>
      <c r="G103" s="567" t="inlineStr">
        <is>
          <t>SISTEMA FOTOVOLTAICO, INCLUYE:  PANEL SOLAR 230W, GABINETE CON BATERÍA Y CONTROLADOR</t>
        </is>
      </c>
      <c r="H103" s="568" t="inlineStr">
        <is>
          <t>UN</t>
        </is>
      </c>
      <c r="I103" s="569" t="n">
        <v>12</v>
      </c>
      <c r="J103" s="570" t="n">
        <v>9946244.66451</v>
      </c>
      <c r="K103" s="571">
        <f>I103*J103</f>
        <v/>
      </c>
      <c r="L103" s="530" t="n"/>
      <c r="M103" s="521" t="n"/>
      <c r="O103" s="560" t="n"/>
      <c r="P103" s="572" t="n"/>
      <c r="Q103" s="573" t="n"/>
      <c r="R103" s="573" t="n"/>
      <c r="S103" s="560" t="n"/>
      <c r="T103" s="560" t="n"/>
      <c r="U103" s="560" t="n"/>
    </row>
    <row r="104" ht="28.5" customHeight="1">
      <c r="A104" s="521" t="n"/>
      <c r="B104" s="527" t="n"/>
      <c r="C104" s="595" t="n">
        <v>11.12</v>
      </c>
      <c r="D104" s="576" t="n"/>
      <c r="E104" s="566" t="n"/>
      <c r="F104" s="566" t="n"/>
      <c r="G104" s="567" t="inlineStr">
        <is>
          <t>LUMINARIA HIGH BAY LED GC015 ∅36CM - 150W - IP65 - 6500K - IRC 80 - 40.000H, INCLUYE ACCESORIOS</t>
        </is>
      </c>
      <c r="H104" s="568" t="inlineStr">
        <is>
          <t>UN</t>
        </is>
      </c>
      <c r="I104" s="569" t="n">
        <v>12</v>
      </c>
      <c r="J104" s="570" t="n">
        <v>580254.6631612501</v>
      </c>
      <c r="K104" s="571">
        <f>I104*J104</f>
        <v/>
      </c>
      <c r="L104" s="530" t="n"/>
      <c r="M104" s="521" t="n"/>
      <c r="O104" s="560" t="n"/>
      <c r="P104" s="572" t="n"/>
      <c r="Q104" s="573" t="n"/>
      <c r="R104" s="573" t="n"/>
      <c r="S104" s="560" t="n"/>
      <c r="T104" s="560" t="n"/>
      <c r="U104" s="560" t="n"/>
    </row>
    <row r="105" ht="30" customHeight="1">
      <c r="A105" s="521" t="n"/>
      <c r="B105" s="527" t="n"/>
      <c r="C105" s="577" t="inlineStr">
        <is>
          <t>Subtotal</t>
        </is>
      </c>
      <c r="D105" s="578" t="n"/>
      <c r="E105" s="578" t="n"/>
      <c r="F105" s="578" t="n"/>
      <c r="G105" s="579" t="n"/>
      <c r="H105" s="578" t="n"/>
      <c r="I105" s="580" t="n"/>
      <c r="J105" s="581" t="n"/>
      <c r="K105" s="582">
        <f>SUM(K93:K104)</f>
        <v/>
      </c>
      <c r="L105" s="530" t="n"/>
      <c r="M105" s="521" t="n"/>
      <c r="O105" s="560" t="n"/>
      <c r="P105" s="560" t="n"/>
      <c r="Q105" s="573" t="n"/>
      <c r="R105" s="573" t="n"/>
      <c r="S105" s="560" t="n"/>
      <c r="T105" s="560" t="n"/>
      <c r="U105" s="560" t="n"/>
    </row>
    <row r="106" ht="30" customHeight="1">
      <c r="A106" s="521" t="n"/>
      <c r="B106" s="527" t="n"/>
      <c r="C106" s="561" t="n">
        <v>12</v>
      </c>
      <c r="D106" s="562" t="n"/>
      <c r="E106" s="562" t="n"/>
      <c r="F106" s="562" t="n"/>
      <c r="G106" s="562" t="inlineStr">
        <is>
          <t>PISOS BASES</t>
        </is>
      </c>
      <c r="H106" s="562" t="n"/>
      <c r="I106" s="562" t="n"/>
      <c r="J106" s="562" t="n"/>
      <c r="K106" s="563" t="n"/>
      <c r="L106" s="530" t="n"/>
      <c r="M106" s="521" t="n"/>
      <c r="O106" s="560" t="n"/>
      <c r="P106" s="560" t="n"/>
      <c r="Q106" s="573" t="n"/>
      <c r="R106" s="573" t="n"/>
      <c r="S106" s="560" t="n"/>
      <c r="T106" s="560" t="n"/>
      <c r="U106" s="560" t="n"/>
    </row>
    <row r="107" ht="30" customHeight="1">
      <c r="A107" s="521" t="n"/>
      <c r="B107" s="527" t="n"/>
      <c r="C107" s="583" t="n">
        <v>12.1</v>
      </c>
      <c r="D107" s="566" t="n"/>
      <c r="E107" s="566" t="n"/>
      <c r="F107" s="566" t="n"/>
      <c r="G107" s="567" t="inlineStr">
        <is>
          <t>ALISTADO ENDURECIDO 1:3, E=0.04</t>
        </is>
      </c>
      <c r="H107" s="568" t="inlineStr">
        <is>
          <t>M2</t>
        </is>
      </c>
      <c r="I107" s="569" t="n">
        <v>215</v>
      </c>
      <c r="J107" s="570" t="n">
        <v>76238.26000000001</v>
      </c>
      <c r="K107" s="584">
        <f>I107*J107</f>
        <v/>
      </c>
      <c r="L107" s="530" t="n"/>
      <c r="M107" s="521" t="n"/>
      <c r="O107" s="560" t="n"/>
      <c r="P107" s="572" t="n"/>
      <c r="Q107" s="573" t="n"/>
      <c r="R107" s="573" t="n"/>
      <c r="S107" s="560" t="n"/>
      <c r="T107" s="560" t="n"/>
      <c r="U107" s="560" t="n"/>
    </row>
    <row r="108" ht="30" customHeight="1">
      <c r="A108" s="521" t="n"/>
      <c r="B108" s="527" t="n"/>
      <c r="C108" s="583" t="n">
        <v>12.2</v>
      </c>
      <c r="D108" s="566" t="n"/>
      <c r="E108" s="566" t="n"/>
      <c r="F108" s="566" t="n"/>
      <c r="G108" s="567" t="inlineStr">
        <is>
          <t>CONCRETO ESTRIADO RAMPAS 2500 PSI</t>
        </is>
      </c>
      <c r="H108" s="568" t="inlineStr">
        <is>
          <t>M2</t>
        </is>
      </c>
      <c r="I108" s="569" t="n">
        <v>52.5</v>
      </c>
      <c r="J108" s="570" t="n">
        <v>150203.55</v>
      </c>
      <c r="K108" s="584">
        <f>I108*J108</f>
        <v/>
      </c>
      <c r="L108" s="530" t="n"/>
      <c r="M108" s="521" t="n"/>
      <c r="O108" s="560" t="n"/>
      <c r="P108" s="572" t="n"/>
      <c r="Q108" s="573" t="n"/>
      <c r="R108" s="573" t="n"/>
      <c r="S108" s="560" t="n"/>
      <c r="T108" s="560" t="n"/>
      <c r="U108" s="560" t="n"/>
    </row>
    <row r="109" ht="30" customHeight="1">
      <c r="A109" s="521" t="n"/>
      <c r="B109" s="527" t="n"/>
      <c r="C109" s="583" t="n">
        <v>12.3</v>
      </c>
      <c r="D109" s="566" t="n"/>
      <c r="E109" s="566" t="n"/>
      <c r="F109" s="566" t="n"/>
      <c r="G109" s="567" t="inlineStr">
        <is>
          <t>PLACA BASE CONCRETO 0.10 2500 PSI</t>
        </is>
      </c>
      <c r="H109" s="568" t="inlineStr">
        <is>
          <t>M2</t>
        </is>
      </c>
      <c r="I109" s="569" t="n">
        <v>963.321</v>
      </c>
      <c r="J109" s="570" t="n">
        <v>104148.31</v>
      </c>
      <c r="K109" s="584">
        <f>I109*J109</f>
        <v/>
      </c>
      <c r="L109" s="530" t="n"/>
      <c r="M109" s="521" t="n"/>
      <c r="O109" s="560" t="n"/>
      <c r="P109" s="572" t="n"/>
      <c r="Q109" s="573" t="n"/>
      <c r="R109" s="573" t="n"/>
      <c r="S109" s="560" t="n"/>
      <c r="T109" s="560" t="n"/>
      <c r="U109" s="560" t="n"/>
    </row>
    <row r="110" ht="30" customHeight="1">
      <c r="A110" s="521" t="n"/>
      <c r="B110" s="527" t="n"/>
      <c r="C110" s="583" t="n">
        <v>12.4</v>
      </c>
      <c r="D110" s="566" t="n"/>
      <c r="E110" s="566" t="n"/>
      <c r="F110" s="566" t="n"/>
      <c r="G110" s="567" t="inlineStr">
        <is>
          <t>PLACA BASE CONCRETO 0.15 2500 PSI</t>
        </is>
      </c>
      <c r="H110" s="568" t="inlineStr">
        <is>
          <t>M2</t>
        </is>
      </c>
      <c r="I110" s="569" t="n">
        <v>180</v>
      </c>
      <c r="J110" s="570" t="n">
        <v>147700.49</v>
      </c>
      <c r="K110" s="584">
        <f>I110*J110</f>
        <v/>
      </c>
      <c r="L110" s="530" t="n"/>
      <c r="M110" s="521" t="n"/>
      <c r="O110" s="560" t="n"/>
      <c r="P110" s="572" t="n"/>
      <c r="Q110" s="573" t="n"/>
      <c r="R110" s="573" t="n"/>
      <c r="S110" s="560" t="n"/>
      <c r="T110" s="560" t="n"/>
      <c r="U110" s="560" t="n"/>
    </row>
    <row r="111" ht="30" customHeight="1">
      <c r="A111" s="521" t="n"/>
      <c r="B111" s="527" t="n"/>
      <c r="C111" s="577" t="inlineStr">
        <is>
          <t>Subtotal</t>
        </is>
      </c>
      <c r="D111" s="593" t="n"/>
      <c r="E111" s="593" t="n"/>
      <c r="F111" s="593" t="n"/>
      <c r="G111" s="579" t="n"/>
      <c r="H111" s="578" t="n"/>
      <c r="I111" s="580" t="n"/>
      <c r="J111" s="581" t="n"/>
      <c r="K111" s="582">
        <f>SUM(K107:K110)</f>
        <v/>
      </c>
      <c r="L111" s="530" t="n"/>
      <c r="M111" s="521" t="n"/>
      <c r="O111" s="560" t="n"/>
      <c r="P111" s="560" t="n"/>
      <c r="Q111" s="573" t="n"/>
      <c r="R111" s="560" t="n"/>
      <c r="S111" s="560" t="n"/>
      <c r="T111" s="560" t="n"/>
      <c r="U111" s="560" t="n"/>
    </row>
    <row r="112" ht="30" customHeight="1">
      <c r="A112" s="521" t="n"/>
      <c r="B112" s="527" t="n"/>
      <c r="C112" s="561" t="n">
        <v>13</v>
      </c>
      <c r="D112" s="562" t="n"/>
      <c r="E112" s="562" t="n"/>
      <c r="F112" s="562" t="n"/>
      <c r="G112" s="562" t="inlineStr">
        <is>
          <t>PISOS,ACABADOS,ENCHAPES Y ACCESORIOS</t>
        </is>
      </c>
      <c r="H112" s="562" t="n"/>
      <c r="I112" s="562" t="n"/>
      <c r="J112" s="562" t="n"/>
      <c r="K112" s="563" t="n"/>
      <c r="L112" s="530" t="n"/>
      <c r="M112" s="521" t="n"/>
      <c r="O112" s="560" t="n"/>
      <c r="P112" s="560" t="n"/>
      <c r="Q112" s="573" t="n"/>
      <c r="R112" s="573" t="n"/>
      <c r="S112" s="560" t="n"/>
      <c r="T112" s="560" t="n"/>
      <c r="U112" s="560" t="n"/>
    </row>
    <row r="113" ht="30" customHeight="1">
      <c r="A113" s="521" t="n"/>
      <c r="B113" s="527" t="n"/>
      <c r="C113" s="583" t="n">
        <v>13.1</v>
      </c>
      <c r="D113" s="566" t="n"/>
      <c r="E113" s="566" t="n"/>
      <c r="F113" s="566" t="n"/>
      <c r="G113" s="567" t="inlineStr">
        <is>
          <t>BALDOSA CERÁMICA PISO-PARED 20X20 CALIDAD PRIMERA</t>
        </is>
      </c>
      <c r="H113" s="568" t="inlineStr">
        <is>
          <t>M2</t>
        </is>
      </c>
      <c r="I113" s="569" t="n">
        <v>413</v>
      </c>
      <c r="J113" s="570" t="n">
        <v>113442.35</v>
      </c>
      <c r="K113" s="584">
        <f>I113*J113</f>
        <v/>
      </c>
      <c r="L113" s="530" t="n"/>
      <c r="M113" s="521" t="n"/>
      <c r="O113" s="560" t="n"/>
      <c r="P113" s="572" t="n"/>
      <c r="Q113" s="573" t="n"/>
      <c r="R113" s="573" t="n"/>
      <c r="S113" s="560" t="n"/>
      <c r="T113" s="560" t="n"/>
      <c r="U113" s="560" t="n"/>
    </row>
    <row r="114" ht="30" customHeight="1">
      <c r="A114" s="521" t="n"/>
      <c r="B114" s="527" t="n"/>
      <c r="C114" s="583" t="n">
        <v>13.2</v>
      </c>
      <c r="D114" s="566" t="n"/>
      <c r="E114" s="566" t="n"/>
      <c r="F114" s="566" t="n"/>
      <c r="G114" s="567" t="inlineStr">
        <is>
          <t>BALDOSA CERÁMICA PISO-PARED 20X20 CALIDAD PRIMERA (LINEAL)</t>
        </is>
      </c>
      <c r="H114" s="568" t="inlineStr">
        <is>
          <t>ML</t>
        </is>
      </c>
      <c r="I114" s="569" t="n">
        <v>12.6</v>
      </c>
      <c r="J114" s="570" t="n">
        <v>70443.45</v>
      </c>
      <c r="K114" s="584">
        <f>I114*J114</f>
        <v/>
      </c>
      <c r="L114" s="530" t="n"/>
      <c r="M114" s="521" t="n"/>
      <c r="O114" s="560" t="n"/>
      <c r="P114" s="572" t="n"/>
      <c r="Q114" s="573" t="n"/>
      <c r="R114" s="573" t="n"/>
      <c r="S114" s="560" t="n"/>
      <c r="T114" s="560" t="n"/>
      <c r="U114" s="560" t="n"/>
    </row>
    <row r="115" ht="30" customHeight="1">
      <c r="A115" s="521" t="n"/>
      <c r="B115" s="527" t="n"/>
      <c r="C115" s="583" t="n">
        <v>13.3</v>
      </c>
      <c r="D115" s="566" t="n"/>
      <c r="E115" s="566" t="n"/>
      <c r="F115" s="566" t="n"/>
      <c r="G115" s="567" t="inlineStr">
        <is>
          <t>BALDOSA INSTITUCIONAL GRANO MARMOL P2; PAYANDE FONDO BLANCO. INCLUYE ALISTADO</t>
        </is>
      </c>
      <c r="H115" s="568" t="inlineStr">
        <is>
          <t>M2</t>
        </is>
      </c>
      <c r="I115" s="569" t="n">
        <v>215</v>
      </c>
      <c r="J115" s="570" t="n">
        <v>145153.54</v>
      </c>
      <c r="K115" s="584">
        <f>I115*J115</f>
        <v/>
      </c>
      <c r="L115" s="530" t="n"/>
      <c r="M115" s="521" t="n"/>
      <c r="O115" s="560" t="n"/>
      <c r="P115" s="572" t="n"/>
      <c r="Q115" s="573" t="n"/>
      <c r="R115" s="573" t="n"/>
      <c r="S115" s="560" t="n"/>
      <c r="T115" s="560" t="n"/>
      <c r="U115" s="560" t="n"/>
    </row>
    <row r="116" ht="30" customHeight="1">
      <c r="A116" s="521" t="n"/>
      <c r="B116" s="527" t="n"/>
      <c r="C116" s="583" t="n">
        <v>13.4</v>
      </c>
      <c r="D116" s="566" t="n"/>
      <c r="E116" s="566" t="n"/>
      <c r="F116" s="566" t="n"/>
      <c r="G116" s="567" t="inlineStr">
        <is>
          <t xml:space="preserve">GUARDAESCOBA GRES Y CERÁMICA </t>
        </is>
      </c>
      <c r="H116" s="568" t="inlineStr">
        <is>
          <t>ML</t>
        </is>
      </c>
      <c r="I116" s="569" t="n">
        <v>45</v>
      </c>
      <c r="J116" s="570" t="n">
        <v>21358.47</v>
      </c>
      <c r="K116" s="584">
        <f>I116*J116</f>
        <v/>
      </c>
      <c r="L116" s="530" t="n"/>
      <c r="M116" s="521" t="n"/>
      <c r="O116" s="560" t="n"/>
      <c r="P116" s="572" t="n"/>
      <c r="Q116" s="573" t="n"/>
      <c r="R116" s="573" t="n"/>
      <c r="S116" s="560" t="n"/>
      <c r="T116" s="560" t="n"/>
      <c r="U116" s="560" t="n"/>
    </row>
    <row r="117" ht="30" customHeight="1">
      <c r="A117" s="521" t="n"/>
      <c r="B117" s="527" t="n"/>
      <c r="C117" s="583" t="n">
        <v>13.5</v>
      </c>
      <c r="D117" s="566" t="n"/>
      <c r="E117" s="566" t="n"/>
      <c r="F117" s="566" t="n"/>
      <c r="G117" s="567" t="inlineStr">
        <is>
          <t>TABLETA DE GRES 25X25</t>
        </is>
      </c>
      <c r="H117" s="568" t="inlineStr">
        <is>
          <t>M2</t>
        </is>
      </c>
      <c r="I117" s="569" t="n">
        <v>250</v>
      </c>
      <c r="J117" s="570" t="n">
        <v>99077.02</v>
      </c>
      <c r="K117" s="584">
        <f>I117*J117</f>
        <v/>
      </c>
      <c r="L117" s="530" t="n"/>
      <c r="M117" s="521" t="n"/>
      <c r="O117" s="560" t="n"/>
      <c r="P117" s="572" t="n"/>
      <c r="Q117" s="573" t="n"/>
      <c r="R117" s="573" t="n"/>
      <c r="S117" s="560" t="n"/>
      <c r="T117" s="560" t="n"/>
      <c r="U117" s="560" t="n"/>
    </row>
    <row r="118" ht="30" customHeight="1">
      <c r="A118" s="521" t="n"/>
      <c r="B118" s="527" t="n"/>
      <c r="C118" s="583" t="n">
        <v>13.6</v>
      </c>
      <c r="D118" s="566" t="n"/>
      <c r="E118" s="566" t="n"/>
      <c r="F118" s="566" t="n"/>
      <c r="G118" s="567" t="inlineStr">
        <is>
          <t>TAPA REGISTRO 20X20</t>
        </is>
      </c>
      <c r="H118" s="568" t="inlineStr">
        <is>
          <t>UN</t>
        </is>
      </c>
      <c r="I118" s="569" t="n">
        <v>6</v>
      </c>
      <c r="J118" s="570" t="n">
        <v>38716.3</v>
      </c>
      <c r="K118" s="584">
        <f>I118*J118</f>
        <v/>
      </c>
      <c r="L118" s="530" t="n"/>
      <c r="M118" s="521" t="n"/>
      <c r="O118" s="560" t="n"/>
      <c r="P118" s="572" t="n"/>
      <c r="Q118" s="573" t="n"/>
      <c r="R118" s="573" t="n"/>
      <c r="S118" s="560" t="n"/>
      <c r="T118" s="560" t="n"/>
      <c r="U118" s="560" t="n"/>
    </row>
    <row r="119" ht="30" customHeight="1">
      <c r="A119" s="521" t="n"/>
      <c r="B119" s="527" t="n"/>
      <c r="C119" s="583" t="n">
        <v>13.7</v>
      </c>
      <c r="D119" s="566" t="n"/>
      <c r="E119" s="566" t="n"/>
      <c r="F119" s="566" t="n"/>
      <c r="G119" s="567" t="inlineStr">
        <is>
          <t>DESTRONQUE Y PULIDO DE PLOMO BALDOSA GRANO DE MÁRMOL N.5</t>
        </is>
      </c>
      <c r="H119" s="568" t="inlineStr">
        <is>
          <t>M2</t>
        </is>
      </c>
      <c r="I119" s="569" t="n">
        <v>215</v>
      </c>
      <c r="J119" s="570" t="n">
        <v>33400.29</v>
      </c>
      <c r="K119" s="584">
        <f>I119*J119</f>
        <v/>
      </c>
      <c r="L119" s="530" t="n"/>
      <c r="M119" s="521" t="n"/>
      <c r="O119" s="560" t="n"/>
      <c r="P119" s="572" t="n"/>
      <c r="Q119" s="573" t="n"/>
      <c r="R119" s="573" t="n"/>
      <c r="S119" s="560" t="n"/>
      <c r="T119" s="560" t="n"/>
      <c r="U119" s="560" t="n"/>
    </row>
    <row r="120" ht="30" customHeight="1">
      <c r="A120" s="521" t="n"/>
      <c r="B120" s="527" t="n"/>
      <c r="C120" s="583" t="n">
        <v>13.8</v>
      </c>
      <c r="D120" s="566" t="n"/>
      <c r="E120" s="566" t="n"/>
      <c r="F120" s="566" t="n"/>
      <c r="G120" s="567" t="inlineStr">
        <is>
          <t>MEDIA CAÑA EN GRANITO</t>
        </is>
      </c>
      <c r="H120" s="568" t="inlineStr">
        <is>
          <t>ML</t>
        </is>
      </c>
      <c r="I120" s="569" t="n">
        <v>85</v>
      </c>
      <c r="J120" s="570" t="n">
        <v>143358.04</v>
      </c>
      <c r="K120" s="584">
        <f>I120*J120</f>
        <v/>
      </c>
      <c r="L120" s="530" t="n"/>
      <c r="M120" s="521" t="n"/>
      <c r="O120" s="560" t="n"/>
      <c r="P120" s="572" t="n"/>
      <c r="Q120" s="573" t="n"/>
      <c r="R120" s="573" t="n"/>
      <c r="S120" s="560" t="n"/>
      <c r="T120" s="560" t="n"/>
      <c r="U120" s="560" t="n"/>
    </row>
    <row r="121" ht="30" customHeight="1">
      <c r="A121" s="521" t="n"/>
      <c r="B121" s="527" t="n"/>
      <c r="C121" s="577" t="inlineStr">
        <is>
          <t>Subtotal</t>
        </is>
      </c>
      <c r="D121" s="593" t="n"/>
      <c r="E121" s="593" t="n"/>
      <c r="F121" s="593" t="n"/>
      <c r="G121" s="594" t="n"/>
      <c r="H121" s="578" t="n"/>
      <c r="I121" s="580" t="n"/>
      <c r="J121" s="581" t="n"/>
      <c r="K121" s="582">
        <f>SUM(K113:K120)</f>
        <v/>
      </c>
      <c r="L121" s="530" t="n"/>
      <c r="M121" s="521" t="n"/>
      <c r="O121" s="560" t="n"/>
      <c r="P121" s="560" t="n"/>
      <c r="Q121" s="573" t="n"/>
      <c r="R121" s="573" t="n"/>
      <c r="S121" s="560" t="n"/>
      <c r="T121" s="560" t="n"/>
      <c r="U121" s="560" t="n"/>
    </row>
    <row r="122" ht="30" customHeight="1">
      <c r="A122" s="521" t="n"/>
      <c r="B122" s="527" t="n"/>
      <c r="C122" s="561" t="n">
        <v>14</v>
      </c>
      <c r="D122" s="562" t="n"/>
      <c r="E122" s="562" t="n"/>
      <c r="F122" s="562" t="n"/>
      <c r="G122" s="562" t="inlineStr">
        <is>
          <t xml:space="preserve">CIELO RASO </t>
        </is>
      </c>
      <c r="H122" s="562" t="n"/>
      <c r="I122" s="562" t="n"/>
      <c r="J122" s="562" t="n"/>
      <c r="K122" s="563" t="n"/>
      <c r="L122" s="530" t="n"/>
      <c r="M122" s="521" t="n"/>
      <c r="O122" s="560" t="n"/>
      <c r="P122" s="560" t="n"/>
      <c r="Q122" s="573" t="n"/>
      <c r="R122" s="573" t="n"/>
      <c r="S122" s="560" t="n"/>
      <c r="T122" s="560" t="n"/>
      <c r="U122" s="560" t="n"/>
    </row>
    <row r="123" ht="30" customHeight="1">
      <c r="A123" s="521" t="n"/>
      <c r="B123" s="527" t="n"/>
      <c r="C123" s="583" t="n">
        <v>14.1</v>
      </c>
      <c r="D123" s="566" t="n"/>
      <c r="E123" s="566" t="n"/>
      <c r="F123" s="566" t="n"/>
      <c r="G123" s="567" t="inlineStr">
        <is>
          <t>CIELO RASO PLANO DRYWALL (INCLUYE PINTURA)</t>
        </is>
      </c>
      <c r="H123" s="568" t="inlineStr">
        <is>
          <t>M2</t>
        </is>
      </c>
      <c r="I123" s="569" t="n">
        <v>310</v>
      </c>
      <c r="J123" s="570" t="n">
        <v>103185.39</v>
      </c>
      <c r="K123" s="584">
        <f>I123*J123</f>
        <v/>
      </c>
      <c r="L123" s="530" t="n"/>
      <c r="M123" s="521" t="n"/>
      <c r="O123" s="560" t="n"/>
      <c r="P123" s="572" t="n"/>
      <c r="Q123" s="573" t="n"/>
      <c r="R123" s="573" t="n"/>
      <c r="S123" s="560" t="n"/>
      <c r="T123" s="560" t="n"/>
      <c r="U123" s="560" t="n"/>
    </row>
    <row r="124" ht="30" customHeight="1">
      <c r="A124" s="521" t="n"/>
      <c r="B124" s="527" t="n"/>
      <c r="C124" s="577" t="inlineStr">
        <is>
          <t>Subtotal</t>
        </is>
      </c>
      <c r="D124" s="593" t="n"/>
      <c r="E124" s="593" t="n"/>
      <c r="F124" s="593" t="n"/>
      <c r="G124" s="579" t="n"/>
      <c r="H124" s="578" t="n"/>
      <c r="I124" s="580" t="n"/>
      <c r="J124" s="581" t="n"/>
      <c r="K124" s="582">
        <f>SUM(K123:K123)</f>
        <v/>
      </c>
      <c r="L124" s="530" t="n"/>
      <c r="M124" s="521" t="n"/>
      <c r="O124" s="560" t="n"/>
      <c r="P124" s="560" t="n"/>
      <c r="Q124" s="573" t="n"/>
      <c r="R124" s="560" t="n"/>
      <c r="S124" s="560" t="n"/>
      <c r="T124" s="560" t="n"/>
      <c r="U124" s="560" t="n"/>
    </row>
    <row r="125" ht="30" customHeight="1">
      <c r="A125" s="521" t="n"/>
      <c r="B125" s="527" t="n"/>
      <c r="C125" s="561" t="n">
        <v>15</v>
      </c>
      <c r="D125" s="562" t="n"/>
      <c r="E125" s="562" t="n"/>
      <c r="F125" s="562" t="n"/>
      <c r="G125" s="562" t="inlineStr">
        <is>
          <t>EXCAVACIONES Y RELLENOS</t>
        </is>
      </c>
      <c r="H125" s="562" t="n"/>
      <c r="I125" s="562" t="n"/>
      <c r="J125" s="562" t="n"/>
      <c r="K125" s="563" t="n"/>
      <c r="L125" s="530" t="n"/>
      <c r="M125" s="521" t="n"/>
      <c r="O125" s="560" t="n"/>
      <c r="P125" s="560" t="n"/>
      <c r="Q125" s="573" t="n"/>
      <c r="R125" s="573" t="n"/>
      <c r="S125" s="560" t="n"/>
      <c r="T125" s="560" t="n"/>
      <c r="U125" s="560" t="n"/>
    </row>
    <row r="126" ht="30" customHeight="1">
      <c r="A126" s="521" t="n"/>
      <c r="B126" s="527" t="n"/>
      <c r="C126" s="583" t="n">
        <v>15.1</v>
      </c>
      <c r="D126" s="566" t="n"/>
      <c r="E126" s="566" t="n"/>
      <c r="F126" s="566" t="n"/>
      <c r="G126" s="567" t="inlineStr">
        <is>
          <t>EXCAVACIÓN MANUAL EN MATERIAL COMÚN H=0.0-2.0 M (INCLUYE
RETIRO DE SOBRANTES A UNA DISTANCIA MENOR DE 5 KM)</t>
        </is>
      </c>
      <c r="H126" s="568" t="inlineStr">
        <is>
          <t>M3</t>
        </is>
      </c>
      <c r="I126" s="569" t="n">
        <v>329.0663</v>
      </c>
      <c r="J126" s="570" t="n">
        <v>98846.92999999999</v>
      </c>
      <c r="K126" s="584">
        <f>I126*J126</f>
        <v/>
      </c>
      <c r="L126" s="530" t="n"/>
      <c r="M126" s="521" t="n"/>
      <c r="O126" s="560" t="n"/>
      <c r="P126" s="572" t="n"/>
      <c r="Q126" s="573" t="n"/>
      <c r="R126" s="573" t="n"/>
      <c r="S126" s="560" t="n"/>
      <c r="T126" s="560" t="n"/>
      <c r="U126" s="560" t="n"/>
    </row>
    <row r="127" ht="30" customHeight="1">
      <c r="A127" s="521" t="n"/>
      <c r="B127" s="527" t="n"/>
      <c r="C127" s="583" t="n">
        <v>15.2</v>
      </c>
      <c r="D127" s="566" t="n"/>
      <c r="E127" s="566" t="n"/>
      <c r="F127" s="566" t="n"/>
      <c r="G127" s="567" t="inlineStr">
        <is>
          <t>RELLENO CON MATERIAL DEL SITIO COMPACTADO MECÁNICAMENTE</t>
        </is>
      </c>
      <c r="H127" s="568" t="inlineStr">
        <is>
          <t>M3</t>
        </is>
      </c>
      <c r="I127" s="569" t="n">
        <v>13.12</v>
      </c>
      <c r="J127" s="570" t="n">
        <v>41146.21</v>
      </c>
      <c r="K127" s="584">
        <f>I127*J127</f>
        <v/>
      </c>
      <c r="L127" s="530" t="n"/>
      <c r="M127" s="521" t="n"/>
      <c r="O127" s="560" t="n"/>
      <c r="P127" s="572" t="n"/>
      <c r="Q127" s="573" t="n"/>
      <c r="R127" s="573" t="n"/>
      <c r="S127" s="560" t="n"/>
      <c r="T127" s="560" t="n"/>
      <c r="U127" s="560" t="n"/>
    </row>
    <row r="128" ht="30" customHeight="1">
      <c r="A128" s="521" t="n"/>
      <c r="B128" s="527" t="n"/>
      <c r="C128" s="583" t="n">
        <v>15.3</v>
      </c>
      <c r="D128" s="566" t="n"/>
      <c r="E128" s="566" t="n"/>
      <c r="F128" s="566" t="n"/>
      <c r="G128" s="567" t="inlineStr">
        <is>
          <t>RELLENO EN RECEBO COMÚN COMPACTADO MECÁNICAMENTE</t>
        </is>
      </c>
      <c r="H128" s="568" t="inlineStr">
        <is>
          <t>M3</t>
        </is>
      </c>
      <c r="I128" s="569" t="n">
        <v>267.9963</v>
      </c>
      <c r="J128" s="570" t="n">
        <v>206987.9</v>
      </c>
      <c r="K128" s="584">
        <f>I128*J128</f>
        <v/>
      </c>
      <c r="L128" s="530" t="n"/>
      <c r="M128" s="521" t="n"/>
      <c r="O128" s="560" t="n"/>
      <c r="P128" s="572" t="n"/>
      <c r="Q128" s="573" t="n"/>
      <c r="R128" s="573" t="n"/>
      <c r="S128" s="560" t="n"/>
      <c r="T128" s="560" t="n"/>
      <c r="U128" s="560" t="n"/>
    </row>
    <row r="129" ht="30" customHeight="1">
      <c r="A129" s="521" t="n"/>
      <c r="B129" s="527" t="n"/>
      <c r="C129" s="577" t="inlineStr">
        <is>
          <t>Subtotal</t>
        </is>
      </c>
      <c r="D129" s="593" t="n"/>
      <c r="E129" s="593" t="n"/>
      <c r="F129" s="593" t="n"/>
      <c r="G129" s="579" t="n"/>
      <c r="H129" s="578" t="n"/>
      <c r="I129" s="580" t="n"/>
      <c r="J129" s="581" t="n"/>
      <c r="K129" s="582">
        <f>SUM(K126:K128)</f>
        <v/>
      </c>
      <c r="L129" s="530" t="n"/>
      <c r="M129" s="521" t="n"/>
      <c r="O129" s="560" t="n"/>
      <c r="P129" s="560" t="n"/>
      <c r="Q129" s="573" t="n"/>
      <c r="R129" s="560" t="n"/>
      <c r="S129" s="560" t="n"/>
      <c r="T129" s="560" t="n"/>
      <c r="U129" s="560" t="n"/>
    </row>
    <row r="130" ht="30" customHeight="1">
      <c r="A130" s="521" t="n"/>
      <c r="B130" s="527" t="n"/>
      <c r="C130" s="561" t="n">
        <v>16</v>
      </c>
      <c r="D130" s="562" t="n"/>
      <c r="E130" s="562" t="n"/>
      <c r="F130" s="562" t="n"/>
      <c r="G130" s="562" t="inlineStr">
        <is>
          <t>APARATOS SANITARIOS</t>
        </is>
      </c>
      <c r="H130" s="562" t="n"/>
      <c r="I130" s="562" t="n"/>
      <c r="J130" s="562" t="n"/>
      <c r="K130" s="563" t="n"/>
      <c r="L130" s="530" t="n"/>
      <c r="M130" s="521" t="n"/>
      <c r="O130" s="560" t="n"/>
      <c r="P130" s="560" t="n"/>
      <c r="Q130" s="573" t="n"/>
      <c r="R130" s="573" t="n"/>
      <c r="S130" s="560" t="n"/>
      <c r="T130" s="560" t="n"/>
      <c r="U130" s="560" t="n"/>
    </row>
    <row r="131" ht="30" customHeight="1">
      <c r="A131" s="521" t="n"/>
      <c r="B131" s="527" t="n"/>
      <c r="C131" s="583" t="n">
        <v>16.1</v>
      </c>
      <c r="D131" s="566" t="n"/>
      <c r="E131" s="566" t="n"/>
      <c r="F131" s="566" t="n"/>
      <c r="G131" s="567" t="inlineStr">
        <is>
          <t>SUMINISTRO E INSTALACIÓN SANITARIO TANQUE (INCLUYE GRIFERÍA)</t>
        </is>
      </c>
      <c r="H131" s="568" t="inlineStr">
        <is>
          <t>UN</t>
        </is>
      </c>
      <c r="I131" s="569" t="n">
        <v>5</v>
      </c>
      <c r="J131" s="570" t="n">
        <v>568505.84</v>
      </c>
      <c r="K131" s="584">
        <f>I131*J131</f>
        <v/>
      </c>
      <c r="L131" s="530" t="n"/>
      <c r="M131" s="521" t="n"/>
      <c r="O131" s="560" t="n"/>
      <c r="P131" s="572" t="n"/>
      <c r="Q131" s="573" t="n"/>
      <c r="R131" s="573" t="n"/>
      <c r="S131" s="560" t="n"/>
      <c r="T131" s="560" t="n"/>
      <c r="U131" s="560" t="n"/>
    </row>
    <row r="132" ht="30" customHeight="1">
      <c r="A132" s="521" t="n"/>
      <c r="B132" s="527" t="n"/>
      <c r="C132" s="583" t="n">
        <v>16.2</v>
      </c>
      <c r="D132" s="566" t="n"/>
      <c r="E132" s="566" t="n"/>
      <c r="F132" s="566" t="n"/>
      <c r="G132" s="567" t="inlineStr">
        <is>
          <t>SUMINISTRO E INSTALACIÓN SANITARIO FLUXÓMETRO (INCLUYE GRIFERÍA)</t>
        </is>
      </c>
      <c r="H132" s="568" t="inlineStr">
        <is>
          <t>UN</t>
        </is>
      </c>
      <c r="I132" s="569" t="n">
        <v>9</v>
      </c>
      <c r="J132" s="570" t="n">
        <v>1622738.32</v>
      </c>
      <c r="K132" s="584">
        <f>I132*J132</f>
        <v/>
      </c>
      <c r="L132" s="530" t="n"/>
      <c r="M132" s="521" t="n"/>
      <c r="O132" s="560" t="n"/>
      <c r="P132" s="572" t="n"/>
      <c r="Q132" s="573" t="n"/>
      <c r="R132" s="573" t="n"/>
      <c r="S132" s="560" t="n"/>
      <c r="T132" s="560" t="n"/>
      <c r="U132" s="560" t="n"/>
    </row>
    <row r="133" ht="30" customHeight="1">
      <c r="A133" s="521" t="n"/>
      <c r="B133" s="527" t="n"/>
      <c r="C133" s="583" t="n">
        <v>16.3</v>
      </c>
      <c r="D133" s="566" t="n"/>
      <c r="E133" s="566" t="n"/>
      <c r="F133" s="566" t="n"/>
      <c r="G133" s="567" t="inlineStr">
        <is>
          <t>SUMINISTRO E INSTALACIÓN LAVAMANOS DE EMPOTRAR(INCLUYE GRIFERÍA)</t>
        </is>
      </c>
      <c r="H133" s="568" t="inlineStr">
        <is>
          <t>UN</t>
        </is>
      </c>
      <c r="I133" s="569" t="n">
        <v>11</v>
      </c>
      <c r="J133" s="570" t="n">
        <v>353819.9</v>
      </c>
      <c r="K133" s="584">
        <f>I133*J133</f>
        <v/>
      </c>
      <c r="L133" s="530" t="n"/>
      <c r="M133" s="521" t="n"/>
      <c r="O133" s="560" t="n"/>
      <c r="P133" s="572" t="n"/>
      <c r="Q133" s="573" t="n"/>
      <c r="R133" s="573" t="n"/>
      <c r="S133" s="560" t="n"/>
      <c r="T133" s="560" t="n"/>
      <c r="U133" s="560" t="n"/>
    </row>
    <row r="134" ht="30" customHeight="1">
      <c r="A134" s="521" t="n"/>
      <c r="B134" s="527" t="n"/>
      <c r="C134" s="583" t="n">
        <v>16.4</v>
      </c>
      <c r="D134" s="566" t="n"/>
      <c r="E134" s="566" t="n"/>
      <c r="F134" s="566" t="n"/>
      <c r="G134" s="567" t="inlineStr">
        <is>
          <t>SUMINISTRO E INSTALACIÓN ORINAL DE FLUXÓMETRO (INCLUYE GRIFERÍA)</t>
        </is>
      </c>
      <c r="H134" s="568" t="inlineStr">
        <is>
          <t>UN</t>
        </is>
      </c>
      <c r="I134" s="569" t="n">
        <v>2</v>
      </c>
      <c r="J134" s="570" t="n">
        <v>1861374.9</v>
      </c>
      <c r="K134" s="584">
        <f>I134*J134</f>
        <v/>
      </c>
      <c r="L134" s="530" t="n"/>
      <c r="M134" s="521" t="n"/>
      <c r="O134" s="560" t="n"/>
      <c r="P134" s="572" t="n"/>
      <c r="Q134" s="573" t="n"/>
      <c r="R134" s="573" t="n"/>
      <c r="S134" s="560" t="n"/>
      <c r="T134" s="560" t="n"/>
      <c r="U134" s="560" t="n"/>
    </row>
    <row r="135" ht="28.5" customHeight="1">
      <c r="A135" s="521" t="n"/>
      <c r="B135" s="527" t="n"/>
      <c r="C135" s="583" t="n">
        <v>16.5</v>
      </c>
      <c r="D135" s="566" t="n"/>
      <c r="E135" s="566" t="n"/>
      <c r="F135" s="566" t="n"/>
      <c r="G135" s="567" t="inlineStr">
        <is>
          <t>SUMINISTRO E INSTALACIÓN LAVAPLATOS DE SOBREPONER EN ACERO INOXIDABLE 120 X 60 cm (INCLUYE ACCESORIOS Y GRIFERÍA)</t>
        </is>
      </c>
      <c r="H135" s="568" t="inlineStr">
        <is>
          <t>UN</t>
        </is>
      </c>
      <c r="I135" s="569" t="n">
        <v>2</v>
      </c>
      <c r="J135" s="570" t="n">
        <v>685388.9</v>
      </c>
      <c r="K135" s="584">
        <f>I135*J135</f>
        <v/>
      </c>
      <c r="L135" s="530" t="n"/>
      <c r="M135" s="521" t="n"/>
      <c r="O135" s="560" t="n"/>
      <c r="P135" s="572" t="n"/>
      <c r="Q135" s="573" t="n"/>
      <c r="R135" s="573" t="n"/>
      <c r="S135" s="560" t="n"/>
      <c r="T135" s="560" t="n"/>
      <c r="U135" s="560" t="n"/>
    </row>
    <row r="136" ht="30" customHeight="1">
      <c r="A136" s="521" t="n"/>
      <c r="B136" s="527" t="n"/>
      <c r="C136" s="577" t="inlineStr">
        <is>
          <t>Subtotal</t>
        </is>
      </c>
      <c r="D136" s="593" t="n"/>
      <c r="E136" s="593" t="n"/>
      <c r="F136" s="593" t="n"/>
      <c r="G136" s="579" t="n"/>
      <c r="H136" s="578" t="n"/>
      <c r="I136" s="580" t="n"/>
      <c r="J136" s="581" t="n"/>
      <c r="K136" s="582">
        <f>SUM(K131:K135)</f>
        <v/>
      </c>
      <c r="L136" s="530" t="n"/>
      <c r="M136" s="521" t="n"/>
      <c r="O136" s="560" t="n"/>
      <c r="P136" s="560" t="n"/>
      <c r="Q136" s="573" t="n"/>
      <c r="R136" s="560" t="n"/>
      <c r="S136" s="560" t="n"/>
      <c r="T136" s="560" t="n"/>
      <c r="U136" s="560" t="n"/>
    </row>
    <row r="137" ht="30" customHeight="1">
      <c r="A137" s="521" t="n"/>
      <c r="B137" s="527" t="n"/>
      <c r="C137" s="561" t="n">
        <v>17</v>
      </c>
      <c r="D137" s="562" t="n"/>
      <c r="E137" s="562" t="n"/>
      <c r="F137" s="562" t="n"/>
      <c r="G137" s="562" t="inlineStr">
        <is>
          <t>PINTURAS</t>
        </is>
      </c>
      <c r="H137" s="562" t="n"/>
      <c r="I137" s="562" t="n"/>
      <c r="J137" s="562" t="n"/>
      <c r="K137" s="563" t="n"/>
      <c r="L137" s="530" t="n"/>
      <c r="M137" s="521" t="n"/>
      <c r="O137" s="560" t="n"/>
      <c r="P137" s="560" t="n"/>
      <c r="Q137" s="573" t="n"/>
      <c r="R137" s="573" t="n"/>
      <c r="S137" s="560" t="n"/>
      <c r="T137" s="560" t="n"/>
      <c r="U137" s="560" t="n"/>
    </row>
    <row r="138" ht="30" customHeight="1">
      <c r="A138" s="521" t="n"/>
      <c r="B138" s="527" t="n"/>
      <c r="C138" s="583" t="n">
        <v>17.1</v>
      </c>
      <c r="D138" s="566" t="n"/>
      <c r="E138" s="566" t="n"/>
      <c r="F138" s="566" t="n"/>
      <c r="G138" s="567" t="inlineStr">
        <is>
          <t>ESMALTE SOBRE LÁMINA LLENA</t>
        </is>
      </c>
      <c r="H138" s="568" t="inlineStr">
        <is>
          <t>M2</t>
        </is>
      </c>
      <c r="I138" s="569" t="n">
        <v>704.0000000000001</v>
      </c>
      <c r="J138" s="570" t="n">
        <v>30308.04</v>
      </c>
      <c r="K138" s="584">
        <f>I138*J138</f>
        <v/>
      </c>
      <c r="L138" s="530" t="n"/>
      <c r="M138" s="521" t="n"/>
      <c r="O138" s="560" t="n"/>
      <c r="P138" s="572" t="n"/>
      <c r="Q138" s="573" t="n"/>
      <c r="R138" s="573" t="n"/>
      <c r="S138" s="560" t="n"/>
      <c r="T138" s="560" t="n"/>
      <c r="U138" s="560" t="n"/>
    </row>
    <row r="139" ht="30" customHeight="1">
      <c r="A139" s="521" t="n"/>
      <c r="B139" s="527" t="n"/>
      <c r="C139" s="583" t="n">
        <v>17.2</v>
      </c>
      <c r="D139" s="566" t="n"/>
      <c r="E139" s="566" t="n"/>
      <c r="F139" s="566" t="n"/>
      <c r="G139" s="567" t="inlineStr">
        <is>
          <t>ESTUCO Y VINILO 3 MANOS</t>
        </is>
      </c>
      <c r="H139" s="568" t="inlineStr">
        <is>
          <t>M2</t>
        </is>
      </c>
      <c r="I139" s="569" t="n">
        <v>1116.2</v>
      </c>
      <c r="J139" s="570" t="n">
        <v>33996.13</v>
      </c>
      <c r="K139" s="584">
        <f>I139*J139</f>
        <v/>
      </c>
      <c r="L139" s="530" t="n"/>
      <c r="M139" s="521" t="n"/>
      <c r="O139" s="560" t="n"/>
      <c r="P139" s="572" t="n"/>
      <c r="Q139" s="573" t="n"/>
      <c r="R139" s="573" t="n"/>
      <c r="S139" s="560" t="n"/>
      <c r="T139" s="560" t="n"/>
      <c r="U139" s="560" t="n"/>
    </row>
    <row r="140" ht="30" customHeight="1">
      <c r="A140" s="521" t="n"/>
      <c r="B140" s="527" t="n"/>
      <c r="C140" s="583" t="n">
        <v>17.3</v>
      </c>
      <c r="D140" s="566" t="n"/>
      <c r="E140" s="566" t="n"/>
      <c r="F140" s="566" t="n"/>
      <c r="G140" s="567" t="inlineStr">
        <is>
          <t>VINILO SOBRE PAÑETE 2 MANOS</t>
        </is>
      </c>
      <c r="H140" s="568" t="inlineStr">
        <is>
          <t>M2</t>
        </is>
      </c>
      <c r="I140" s="569" t="n">
        <v>3256</v>
      </c>
      <c r="J140" s="570" t="n">
        <v>15465.24</v>
      </c>
      <c r="K140" s="584">
        <f>I140*J140</f>
        <v/>
      </c>
      <c r="L140" s="530" t="n"/>
      <c r="M140" s="521" t="n"/>
      <c r="O140" s="560" t="n"/>
      <c r="P140" s="572" t="n"/>
      <c r="Q140" s="573" t="n"/>
      <c r="R140" s="573" t="n"/>
      <c r="S140" s="560" t="n"/>
      <c r="T140" s="560" t="n"/>
      <c r="U140" s="560" t="n"/>
    </row>
    <row r="141" ht="30" customHeight="1">
      <c r="A141" s="521" t="n"/>
      <c r="B141" s="527" t="n"/>
      <c r="C141" s="583" t="n">
        <v>17.4</v>
      </c>
      <c r="D141" s="566" t="n"/>
      <c r="E141" s="566" t="n"/>
      <c r="F141" s="566" t="n"/>
      <c r="G141" s="567" t="inlineStr">
        <is>
          <t>PINTURA EPÓXICA</t>
        </is>
      </c>
      <c r="H141" s="568" t="inlineStr">
        <is>
          <t>M2</t>
        </is>
      </c>
      <c r="I141" s="569" t="n">
        <v>651.2000000000002</v>
      </c>
      <c r="J141" s="570" t="n">
        <v>28273.14</v>
      </c>
      <c r="K141" s="584">
        <f>I141*J141</f>
        <v/>
      </c>
      <c r="L141" s="530" t="n"/>
      <c r="M141" s="521" t="n"/>
      <c r="O141" s="560" t="n"/>
      <c r="P141" s="572" t="n"/>
      <c r="Q141" s="573" t="n"/>
      <c r="R141" s="573" t="n"/>
      <c r="S141" s="560" t="n"/>
      <c r="T141" s="560" t="n"/>
      <c r="U141" s="560" t="n"/>
    </row>
    <row r="142" ht="30" customHeight="1">
      <c r="A142" s="521" t="n"/>
      <c r="B142" s="527" t="n"/>
      <c r="C142" s="577" t="inlineStr">
        <is>
          <t>Subtotal</t>
        </is>
      </c>
      <c r="D142" s="593" t="n"/>
      <c r="E142" s="593" t="n"/>
      <c r="F142" s="593" t="n"/>
      <c r="G142" s="579" t="n"/>
      <c r="H142" s="578" t="n"/>
      <c r="I142" s="580" t="n"/>
      <c r="J142" s="581" t="n"/>
      <c r="K142" s="582">
        <f>SUM(K138:K141)</f>
        <v/>
      </c>
      <c r="L142" s="530" t="n"/>
      <c r="M142" s="521" t="n"/>
      <c r="O142" s="560" t="n"/>
      <c r="P142" s="560" t="n"/>
      <c r="Q142" s="573" t="n"/>
      <c r="R142" s="560" t="n"/>
      <c r="S142" s="560" t="n"/>
      <c r="T142" s="560" t="n"/>
      <c r="U142" s="560" t="n"/>
    </row>
    <row r="143" ht="30" customHeight="1">
      <c r="A143" s="521" t="n"/>
      <c r="B143" s="527" t="n"/>
      <c r="C143" s="561" t="n">
        <v>18</v>
      </c>
      <c r="D143" s="562" t="n"/>
      <c r="E143" s="562" t="n"/>
      <c r="F143" s="562" t="n"/>
      <c r="G143" s="562" t="inlineStr">
        <is>
          <t>DOTACIONES DEPORTIVAS</t>
        </is>
      </c>
      <c r="H143" s="562" t="n"/>
      <c r="I143" s="562" t="n"/>
      <c r="J143" s="562" t="n"/>
      <c r="K143" s="563" t="n"/>
      <c r="L143" s="530" t="n"/>
      <c r="M143" s="521" t="n"/>
      <c r="O143" s="560" t="n"/>
      <c r="P143" s="560" t="n"/>
      <c r="Q143" s="573" t="n"/>
      <c r="R143" s="573" t="n"/>
      <c r="S143" s="560" t="n"/>
      <c r="T143" s="560" t="n"/>
      <c r="U143" s="560" t="n"/>
    </row>
    <row r="144" ht="28.5" customHeight="1">
      <c r="A144" s="521" t="n"/>
      <c r="B144" s="527" t="n"/>
      <c r="C144" s="583" t="n">
        <v>18.1</v>
      </c>
      <c r="D144" s="566" t="n"/>
      <c r="E144" s="566" t="n"/>
      <c r="F144" s="566" t="n"/>
      <c r="G144" s="567" t="inlineStr">
        <is>
          <t>CANCHA MÚLTIPLE TUBO A.N. INCL.TABLERO ACRÍLICO CON RODACHINES Y CILINDRO PARA MOVILIZAR (PAR)</t>
        </is>
      </c>
      <c r="H144" s="568" t="inlineStr">
        <is>
          <t>UN</t>
        </is>
      </c>
      <c r="I144" s="569" t="n">
        <v>1</v>
      </c>
      <c r="J144" s="570" t="n">
        <v>19218303.16</v>
      </c>
      <c r="K144" s="584">
        <f>I144*J144</f>
        <v/>
      </c>
      <c r="L144" s="530" t="n"/>
      <c r="M144" s="521" t="n"/>
      <c r="O144" s="560" t="n"/>
      <c r="P144" s="572" t="n"/>
      <c r="Q144" s="573" t="n"/>
      <c r="R144" s="573" t="n"/>
      <c r="S144" s="560" t="n"/>
      <c r="T144" s="560" t="n"/>
      <c r="U144" s="560" t="n"/>
    </row>
    <row r="145" ht="30" customHeight="1">
      <c r="A145" s="521" t="n"/>
      <c r="B145" s="527" t="n"/>
      <c r="C145" s="583" t="n">
        <v>18.2</v>
      </c>
      <c r="D145" s="566" t="n"/>
      <c r="E145" s="566" t="n"/>
      <c r="F145" s="566" t="n"/>
      <c r="G145" s="567" t="inlineStr">
        <is>
          <t>PINTURA CANCHA PLEXIFLOOR</t>
        </is>
      </c>
      <c r="H145" s="568" t="inlineStr">
        <is>
          <t>M2</t>
        </is>
      </c>
      <c r="I145" s="569" t="n">
        <v>435</v>
      </c>
      <c r="J145" s="570" t="n">
        <v>82918.8917886</v>
      </c>
      <c r="K145" s="584">
        <f>I145*J145</f>
        <v/>
      </c>
      <c r="L145" s="530" t="n"/>
      <c r="M145" s="521" t="n"/>
      <c r="O145" s="560" t="n"/>
      <c r="P145" s="572" t="n"/>
      <c r="Q145" s="573" t="n"/>
      <c r="R145" s="573" t="n"/>
      <c r="S145" s="560" t="n"/>
      <c r="T145" s="560" t="n"/>
      <c r="U145" s="560" t="n"/>
    </row>
    <row r="146" ht="30" customHeight="1">
      <c r="A146" s="521" t="n"/>
      <c r="B146" s="527" t="n"/>
      <c r="C146" s="577" t="inlineStr">
        <is>
          <t>Subtotal</t>
        </is>
      </c>
      <c r="D146" s="593" t="n"/>
      <c r="E146" s="593" t="n"/>
      <c r="F146" s="593" t="n"/>
      <c r="G146" s="579" t="n"/>
      <c r="H146" s="578" t="n"/>
      <c r="I146" s="580" t="n"/>
      <c r="J146" s="581" t="n"/>
      <c r="K146" s="582">
        <f>SUM(K144:K145)</f>
        <v/>
      </c>
      <c r="L146" s="530" t="n"/>
      <c r="M146" s="521" t="n"/>
      <c r="O146" s="560" t="n"/>
      <c r="P146" s="560" t="n"/>
      <c r="Q146" s="573" t="n"/>
      <c r="R146" s="560" t="n"/>
      <c r="S146" s="560" t="n"/>
      <c r="T146" s="560" t="n"/>
      <c r="U146" s="560" t="n"/>
    </row>
    <row r="147" ht="30" customHeight="1">
      <c r="A147" s="521" t="n"/>
      <c r="B147" s="527" t="n"/>
      <c r="C147" s="561" t="n">
        <v>19</v>
      </c>
      <c r="D147" s="562" t="n"/>
      <c r="E147" s="562" t="n"/>
      <c r="F147" s="562" t="n"/>
      <c r="G147" s="562" t="inlineStr">
        <is>
          <t>INSTALACIONES RED GASES</t>
        </is>
      </c>
      <c r="H147" s="562" t="n"/>
      <c r="I147" s="562" t="n"/>
      <c r="J147" s="562" t="n"/>
      <c r="K147" s="563" t="n"/>
      <c r="L147" s="530" t="n"/>
      <c r="M147" s="521" t="n"/>
      <c r="O147" s="560" t="n"/>
      <c r="P147" s="560" t="n"/>
      <c r="Q147" s="573" t="n"/>
      <c r="R147" s="573" t="n"/>
      <c r="S147" s="560" t="n"/>
      <c r="T147" s="560" t="n"/>
      <c r="U147" s="560" t="n"/>
    </row>
    <row r="148" ht="30" customHeight="1">
      <c r="A148" s="521" t="n"/>
      <c r="B148" s="527" t="n"/>
      <c r="C148" s="583" t="n">
        <v>19.1</v>
      </c>
      <c r="D148" s="566" t="n"/>
      <c r="E148" s="566" t="n"/>
      <c r="F148" s="566" t="n"/>
      <c r="G148" s="567" t="inlineStr">
        <is>
          <t>TUBERÍA COBRE 1/2" TIPO L (INCLUYE ACCESORIOS)</t>
        </is>
      </c>
      <c r="H148" s="568" t="inlineStr">
        <is>
          <t>ML</t>
        </is>
      </c>
      <c r="I148" s="569" t="n">
        <v>75</v>
      </c>
      <c r="J148" s="570" t="n">
        <v>64993.11</v>
      </c>
      <c r="K148" s="584">
        <f>I148*J148</f>
        <v/>
      </c>
      <c r="L148" s="530" t="n"/>
      <c r="M148" s="521" t="n"/>
      <c r="O148" s="560" t="n"/>
      <c r="P148" s="572" t="n"/>
      <c r="Q148" s="573" t="n"/>
      <c r="R148" s="573" t="n"/>
      <c r="S148" s="560" t="n"/>
      <c r="T148" s="560" t="n"/>
      <c r="U148" s="560" t="n"/>
    </row>
    <row r="149" ht="30" customHeight="1">
      <c r="A149" s="521" t="n"/>
      <c r="B149" s="527" t="n"/>
      <c r="C149" s="583" t="n">
        <v>19.2</v>
      </c>
      <c r="D149" s="566" t="n"/>
      <c r="E149" s="566" t="n"/>
      <c r="F149" s="566" t="n"/>
      <c r="G149" s="567" t="inlineStr">
        <is>
          <t>VÁLVULA DE BOLA GAS 1/2"</t>
        </is>
      </c>
      <c r="H149" s="568" t="inlineStr">
        <is>
          <t>UN</t>
        </is>
      </c>
      <c r="I149" s="569" t="n">
        <v>2</v>
      </c>
      <c r="J149" s="570" t="n">
        <v>33738.11</v>
      </c>
      <c r="K149" s="584">
        <f>I149*J149</f>
        <v/>
      </c>
      <c r="L149" s="530" t="n"/>
      <c r="M149" s="521" t="n"/>
      <c r="O149" s="560" t="n"/>
      <c r="P149" s="572" t="n"/>
      <c r="Q149" s="573" t="n"/>
      <c r="R149" s="573" t="n"/>
      <c r="S149" s="560" t="n"/>
      <c r="T149" s="560" t="n"/>
      <c r="U149" s="560" t="n"/>
    </row>
    <row r="150" ht="30" customHeight="1">
      <c r="A150" s="521" t="n"/>
      <c r="B150" s="527" t="n"/>
      <c r="C150" s="583" t="n">
        <v>19.3</v>
      </c>
      <c r="D150" s="566" t="n"/>
      <c r="E150" s="566" t="n"/>
      <c r="F150" s="566" t="n"/>
      <c r="G150" s="567" t="inlineStr">
        <is>
          <t>ACOMETIDA GAS 1/2"</t>
        </is>
      </c>
      <c r="H150" s="568" t="inlineStr">
        <is>
          <t>ML</t>
        </is>
      </c>
      <c r="I150" s="569" t="n">
        <v>1</v>
      </c>
      <c r="J150" s="570" t="n">
        <v>557204.8300000001</v>
      </c>
      <c r="K150" s="584">
        <f>I150*J150</f>
        <v/>
      </c>
      <c r="L150" s="530" t="n"/>
      <c r="M150" s="521" t="n"/>
      <c r="O150" s="560" t="n"/>
      <c r="P150" s="572" t="n"/>
      <c r="Q150" s="573" t="n"/>
      <c r="R150" s="573" t="n"/>
      <c r="S150" s="560" t="n"/>
      <c r="T150" s="560" t="n"/>
      <c r="U150" s="560" t="n"/>
    </row>
    <row r="151" ht="30" customHeight="1">
      <c r="A151" s="521" t="n"/>
      <c r="B151" s="527" t="n"/>
      <c r="C151" s="577" t="inlineStr">
        <is>
          <t>Subtotal</t>
        </is>
      </c>
      <c r="D151" s="593" t="n"/>
      <c r="E151" s="593" t="n"/>
      <c r="F151" s="593" t="n"/>
      <c r="G151" s="579" t="n"/>
      <c r="H151" s="578" t="n"/>
      <c r="I151" s="580" t="n"/>
      <c r="J151" s="581" t="n"/>
      <c r="K151" s="582">
        <f>SUM(K148:K150)</f>
        <v/>
      </c>
      <c r="L151" s="530" t="n"/>
      <c r="M151" s="521" t="n"/>
      <c r="O151" s="560" t="n"/>
      <c r="P151" s="560" t="n"/>
      <c r="Q151" s="573" t="n"/>
      <c r="R151" s="560" t="n"/>
      <c r="S151" s="560" t="n"/>
      <c r="T151" s="560" t="n"/>
      <c r="U151" s="560" t="n"/>
    </row>
    <row r="152" ht="30" customHeight="1">
      <c r="A152" s="521" t="n"/>
      <c r="B152" s="527" t="n"/>
      <c r="C152" s="561" t="n">
        <v>20</v>
      </c>
      <c r="D152" s="562" t="n"/>
      <c r="E152" s="562" t="n"/>
      <c r="F152" s="562" t="n"/>
      <c r="G152" s="562" t="inlineStr">
        <is>
          <t>INSTALACIONES RED VOZ Y DATOS</t>
        </is>
      </c>
      <c r="H152" s="562" t="n"/>
      <c r="I152" s="562" t="n"/>
      <c r="J152" s="562" t="n"/>
      <c r="K152" s="563" t="n"/>
      <c r="L152" s="530" t="n"/>
      <c r="M152" s="521" t="n"/>
      <c r="O152" s="560" t="n"/>
      <c r="P152" s="560" t="n"/>
      <c r="Q152" s="573" t="n"/>
      <c r="R152" s="573" t="n"/>
      <c r="S152" s="560" t="n"/>
      <c r="T152" s="560" t="n"/>
      <c r="U152" s="560" t="n"/>
    </row>
    <row r="153" ht="30" customHeight="1">
      <c r="A153" s="521" t="n"/>
      <c r="B153" s="527" t="n"/>
      <c r="C153" s="583" t="n">
        <v>20.1</v>
      </c>
      <c r="D153" s="566" t="n"/>
      <c r="E153" s="566" t="n"/>
      <c r="F153" s="566" t="n"/>
      <c r="G153" s="567" t="inlineStr">
        <is>
          <t>TUBERÍA CONDUIT EMT GALVANIZADA 3/4".</t>
        </is>
      </c>
      <c r="H153" s="568" t="inlineStr">
        <is>
          <t>ML</t>
        </is>
      </c>
      <c r="I153" s="569" t="n">
        <v>292</v>
      </c>
      <c r="J153" s="570" t="n">
        <v>53310.39</v>
      </c>
      <c r="K153" s="584">
        <f>I153*J153</f>
        <v/>
      </c>
      <c r="L153" s="530" t="n"/>
      <c r="M153" s="521" t="n"/>
      <c r="O153" s="560" t="n"/>
      <c r="P153" s="572" t="n"/>
      <c r="Q153" s="573" t="n"/>
      <c r="R153" s="573" t="n"/>
      <c r="S153" s="560" t="n"/>
      <c r="T153" s="560" t="n"/>
      <c r="U153" s="560" t="n"/>
    </row>
    <row r="154" ht="30" customHeight="1">
      <c r="A154" s="521" t="n"/>
      <c r="B154" s="527" t="n"/>
      <c r="C154" s="583" t="n">
        <v>20.2</v>
      </c>
      <c r="D154" s="566" t="n"/>
      <c r="E154" s="566" t="n"/>
      <c r="F154" s="566" t="n"/>
      <c r="G154" s="567" t="inlineStr">
        <is>
          <t>TUBERÍA CONDUIT EMT GALVANIZADA 3/4".</t>
        </is>
      </c>
      <c r="H154" s="568" t="inlineStr">
        <is>
          <t>ML</t>
        </is>
      </c>
      <c r="I154" s="569" t="n">
        <v>180</v>
      </c>
      <c r="J154" s="570" t="n">
        <v>36478.1060952</v>
      </c>
      <c r="K154" s="584">
        <f>I154*J154</f>
        <v/>
      </c>
      <c r="L154" s="530" t="n"/>
      <c r="M154" s="521" t="n"/>
      <c r="O154" s="560" t="n"/>
      <c r="P154" s="572" t="n"/>
      <c r="Q154" s="573" t="n"/>
      <c r="R154" s="573" t="n"/>
      <c r="S154" s="560" t="n"/>
      <c r="T154" s="560" t="n"/>
      <c r="U154" s="560" t="n"/>
    </row>
    <row r="155" ht="30" customHeight="1">
      <c r="A155" s="521" t="n"/>
      <c r="B155" s="527" t="n"/>
      <c r="C155" s="577" t="inlineStr">
        <is>
          <t>Subtotal</t>
        </is>
      </c>
      <c r="D155" s="593" t="n"/>
      <c r="E155" s="593" t="n"/>
      <c r="F155" s="593" t="n"/>
      <c r="G155" s="579" t="n"/>
      <c r="H155" s="578" t="n"/>
      <c r="I155" s="580" t="n"/>
      <c r="J155" s="581" t="n"/>
      <c r="K155" s="582">
        <f>SUM(K153:K154)</f>
        <v/>
      </c>
      <c r="L155" s="530" t="n"/>
      <c r="M155" s="521" t="n"/>
      <c r="O155" s="560" t="n"/>
      <c r="P155" s="560" t="n"/>
      <c r="Q155" s="573" t="n"/>
      <c r="R155" s="560" t="n"/>
      <c r="S155" s="560" t="n"/>
      <c r="T155" s="560" t="n"/>
      <c r="U155" s="560" t="n"/>
    </row>
    <row r="156" ht="30" customHeight="1">
      <c r="A156" s="521" t="n"/>
      <c r="B156" s="527" t="n"/>
      <c r="C156" s="561" t="n">
        <v>21</v>
      </c>
      <c r="D156" s="562" t="n"/>
      <c r="E156" s="562" t="n"/>
      <c r="F156" s="562" t="n"/>
      <c r="G156" s="562" t="inlineStr">
        <is>
          <t>ANDENES Y SARDINELES</t>
        </is>
      </c>
      <c r="H156" s="562" t="n"/>
      <c r="I156" s="562" t="n"/>
      <c r="J156" s="562" t="n"/>
      <c r="K156" s="563" t="n"/>
      <c r="L156" s="530" t="n"/>
      <c r="M156" s="521" t="n"/>
      <c r="O156" s="560" t="n"/>
      <c r="P156" s="560" t="n"/>
      <c r="Q156" s="573" t="n"/>
      <c r="R156" s="573" t="n"/>
      <c r="S156" s="560" t="n"/>
      <c r="T156" s="560" t="n"/>
      <c r="U156" s="560" t="n"/>
    </row>
    <row r="157" ht="30" customHeight="1">
      <c r="A157" s="521" t="n"/>
      <c r="B157" s="527" t="n"/>
      <c r="C157" s="583" t="n">
        <v>21.1</v>
      </c>
      <c r="D157" s="566" t="n"/>
      <c r="E157" s="566" t="n"/>
      <c r="F157" s="566" t="n"/>
      <c r="G157" s="567" t="inlineStr">
        <is>
          <t>ANDÉN CONCRETO 2500 PSI EN SITIO E=0.1M</t>
        </is>
      </c>
      <c r="H157" s="568" t="inlineStr">
        <is>
          <t>M2</t>
        </is>
      </c>
      <c r="I157" s="569" t="n">
        <v>150</v>
      </c>
      <c r="J157" s="570" t="n">
        <v>105708.4</v>
      </c>
      <c r="K157" s="584">
        <f>I157*J157</f>
        <v/>
      </c>
      <c r="L157" s="530" t="n"/>
      <c r="M157" s="521" t="n"/>
      <c r="O157" s="560" t="n"/>
      <c r="P157" s="572" t="n"/>
      <c r="Q157" s="573" t="n"/>
      <c r="R157" s="573" t="n"/>
      <c r="S157" s="560" t="n"/>
      <c r="T157" s="560" t="n"/>
      <c r="U157" s="560" t="n"/>
    </row>
    <row r="158" ht="30" customHeight="1">
      <c r="A158" s="521" t="n"/>
      <c r="B158" s="527" t="n"/>
      <c r="C158" s="583" t="n">
        <v>21.2</v>
      </c>
      <c r="D158" s="566" t="n"/>
      <c r="E158" s="566" t="n"/>
      <c r="F158" s="566" t="n"/>
      <c r="G158" s="567" t="inlineStr">
        <is>
          <t>SARDINEL PREFABRICADO A-10</t>
        </is>
      </c>
      <c r="H158" s="568" t="inlineStr">
        <is>
          <t>ML</t>
        </is>
      </c>
      <c r="I158" s="569" t="n">
        <v>150</v>
      </c>
      <c r="J158" s="570" t="n">
        <v>172954.53</v>
      </c>
      <c r="K158" s="584">
        <f>I158*J158</f>
        <v/>
      </c>
      <c r="L158" s="530" t="n"/>
      <c r="M158" s="521" t="n"/>
      <c r="O158" s="560" t="n"/>
      <c r="P158" s="572" t="n"/>
      <c r="Q158" s="573" t="n"/>
      <c r="R158" s="573" t="n"/>
      <c r="S158" s="560" t="n"/>
      <c r="T158" s="560" t="n"/>
      <c r="U158" s="560" t="n"/>
    </row>
    <row r="159" ht="30" customHeight="1">
      <c r="A159" s="521" t="n"/>
      <c r="B159" s="527" t="n"/>
      <c r="C159" s="577" t="inlineStr">
        <is>
          <t>Subtotal</t>
        </is>
      </c>
      <c r="D159" s="593" t="n"/>
      <c r="E159" s="593" t="n"/>
      <c r="F159" s="593" t="n"/>
      <c r="G159" s="579" t="n"/>
      <c r="H159" s="578" t="n"/>
      <c r="I159" s="580" t="n"/>
      <c r="J159" s="581" t="n"/>
      <c r="K159" s="582">
        <f>SUM(K157:K158)</f>
        <v/>
      </c>
      <c r="L159" s="530" t="n"/>
      <c r="M159" s="521" t="n"/>
      <c r="O159" s="560" t="n"/>
      <c r="P159" s="560" t="n"/>
      <c r="Q159" s="573" t="n"/>
      <c r="R159" s="560" t="n"/>
      <c r="S159" s="560" t="n"/>
      <c r="T159" s="560" t="n"/>
      <c r="U159" s="560" t="n"/>
    </row>
    <row r="160" ht="30" customHeight="1">
      <c r="A160" s="521" t="n"/>
      <c r="B160" s="527" t="n"/>
      <c r="C160" s="561" t="n">
        <v>22</v>
      </c>
      <c r="D160" s="562" t="n"/>
      <c r="E160" s="562" t="n"/>
      <c r="F160" s="562" t="n"/>
      <c r="G160" s="562" t="inlineStr">
        <is>
          <t>MOBILIARIO URBANO</t>
        </is>
      </c>
      <c r="H160" s="562" t="n"/>
      <c r="I160" s="562" t="n"/>
      <c r="J160" s="562" t="n"/>
      <c r="K160" s="563" t="n"/>
      <c r="L160" s="530" t="n"/>
      <c r="M160" s="521" t="n"/>
      <c r="O160" s="560" t="n"/>
      <c r="P160" s="560" t="n"/>
      <c r="Q160" s="573" t="n"/>
      <c r="R160" s="573" t="n"/>
      <c r="S160" s="560" t="n"/>
      <c r="T160" s="560" t="n"/>
      <c r="U160" s="560" t="n"/>
    </row>
    <row r="161" ht="30" customHeight="1">
      <c r="A161" s="521" t="n"/>
      <c r="B161" s="527" t="n"/>
      <c r="C161" s="583" t="n">
        <v>22.1</v>
      </c>
      <c r="D161" s="566" t="n"/>
      <c r="E161" s="566" t="n"/>
      <c r="F161" s="566" t="n"/>
      <c r="G161" s="567" t="inlineStr">
        <is>
          <t>BANCA EN CONCRETO M-40</t>
        </is>
      </c>
      <c r="H161" s="568" t="inlineStr">
        <is>
          <t>UN</t>
        </is>
      </c>
      <c r="I161" s="569" t="n">
        <v>5</v>
      </c>
      <c r="J161" s="570" t="n">
        <v>378398.3</v>
      </c>
      <c r="K161" s="584">
        <f>I161*J161</f>
        <v/>
      </c>
      <c r="L161" s="530" t="n"/>
      <c r="M161" s="521" t="n"/>
      <c r="O161" s="560" t="n"/>
      <c r="P161" s="572" t="n"/>
      <c r="Q161" s="573" t="n"/>
      <c r="R161" s="573" t="n"/>
      <c r="S161" s="560" t="n"/>
      <c r="T161" s="560" t="n"/>
      <c r="U161" s="560" t="n"/>
    </row>
    <row r="162" ht="30" customHeight="1">
      <c r="A162" s="521" t="n"/>
      <c r="B162" s="527" t="n"/>
      <c r="C162" s="583" t="n">
        <v>22.2</v>
      </c>
      <c r="D162" s="566" t="n"/>
      <c r="E162" s="566" t="n"/>
      <c r="F162" s="566" t="n"/>
      <c r="G162" s="567" t="inlineStr">
        <is>
          <t>CANECA EN ACERO INOXIDABLE TIPO BARCELONA</t>
        </is>
      </c>
      <c r="H162" s="568" t="inlineStr">
        <is>
          <t>UN</t>
        </is>
      </c>
      <c r="I162" s="569" t="n">
        <v>5</v>
      </c>
      <c r="J162" s="570" t="n">
        <v>1497578.67</v>
      </c>
      <c r="K162" s="584">
        <f>I162*J162</f>
        <v/>
      </c>
      <c r="L162" s="530" t="n"/>
      <c r="M162" s="521" t="n"/>
      <c r="O162" s="560" t="n"/>
      <c r="P162" s="572" t="n"/>
      <c r="Q162" s="573" t="n"/>
      <c r="R162" s="573" t="n"/>
      <c r="S162" s="560" t="n"/>
      <c r="T162" s="560" t="n"/>
      <c r="U162" s="560" t="n"/>
    </row>
    <row r="163" ht="30" customHeight="1">
      <c r="A163" s="521" t="n"/>
      <c r="B163" s="527" t="n"/>
      <c r="C163" s="583" t="n">
        <v>22.3</v>
      </c>
      <c r="D163" s="566" t="n"/>
      <c r="E163" s="566" t="n"/>
      <c r="F163" s="566" t="n"/>
      <c r="G163" s="567" t="inlineStr">
        <is>
          <t>CICLOPARQUEADERO M100 TIPO 1</t>
        </is>
      </c>
      <c r="H163" s="568" t="inlineStr">
        <is>
          <t>UN</t>
        </is>
      </c>
      <c r="I163" s="569" t="n">
        <v>2</v>
      </c>
      <c r="J163" s="570" t="n">
        <v>872251.24</v>
      </c>
      <c r="K163" s="584">
        <f>I163*J163</f>
        <v/>
      </c>
      <c r="L163" s="530" t="n"/>
      <c r="M163" s="521" t="n"/>
      <c r="O163" s="560" t="n"/>
      <c r="P163" s="572" t="n"/>
      <c r="Q163" s="573" t="n"/>
      <c r="R163" s="573" t="n"/>
      <c r="S163" s="560" t="n"/>
      <c r="T163" s="560" t="n"/>
      <c r="U163" s="560" t="n"/>
    </row>
    <row r="164" ht="30" customHeight="1">
      <c r="A164" s="521" t="n"/>
      <c r="B164" s="527" t="n"/>
      <c r="C164" s="583" t="n">
        <v>22.4</v>
      </c>
      <c r="D164" s="566" t="n"/>
      <c r="E164" s="566" t="n"/>
      <c r="F164" s="566" t="n"/>
      <c r="G164" s="567" t="inlineStr">
        <is>
          <t>BANCA EN MADERA M-50</t>
        </is>
      </c>
      <c r="H164" s="568" t="inlineStr">
        <is>
          <t>UN</t>
        </is>
      </c>
      <c r="I164" s="569" t="n">
        <v>5</v>
      </c>
      <c r="J164" s="570" t="n">
        <v>966689.22</v>
      </c>
      <c r="K164" s="584">
        <f>I164*J164</f>
        <v/>
      </c>
      <c r="L164" s="530" t="n"/>
      <c r="M164" s="521" t="n"/>
      <c r="O164" s="560" t="n"/>
      <c r="P164" s="572" t="n"/>
      <c r="Q164" s="573" t="n"/>
      <c r="R164" s="573" t="n"/>
      <c r="S164" s="560" t="n"/>
      <c r="T164" s="560" t="n"/>
      <c r="U164" s="560" t="n"/>
    </row>
    <row r="165" ht="30" customHeight="1">
      <c r="A165" s="521" t="n"/>
      <c r="B165" s="527" t="n"/>
      <c r="C165" s="577" t="inlineStr">
        <is>
          <t>Subtotal</t>
        </is>
      </c>
      <c r="D165" s="593" t="n"/>
      <c r="E165" s="593" t="n"/>
      <c r="F165" s="593" t="n"/>
      <c r="G165" s="579" t="n"/>
      <c r="H165" s="578" t="n"/>
      <c r="I165" s="580" t="n"/>
      <c r="J165" s="581" t="n"/>
      <c r="K165" s="582">
        <f>SUM(K161:K164)</f>
        <v/>
      </c>
      <c r="L165" s="530" t="n"/>
      <c r="M165" s="521" t="n"/>
      <c r="O165" s="560" t="n"/>
      <c r="P165" s="560" t="n"/>
      <c r="Q165" s="573" t="n"/>
      <c r="R165" s="560" t="n"/>
      <c r="S165" s="560" t="n"/>
      <c r="T165" s="560" t="n"/>
      <c r="U165" s="560" t="n"/>
    </row>
    <row r="166" ht="30" customHeight="1">
      <c r="A166" s="521" t="n"/>
      <c r="B166" s="527" t="n"/>
      <c r="C166" s="561" t="n">
        <v>23</v>
      </c>
      <c r="D166" s="562" t="n"/>
      <c r="E166" s="562" t="n"/>
      <c r="F166" s="562" t="n"/>
      <c r="G166" s="562" t="inlineStr">
        <is>
          <t>OBRAS DE ARTE</t>
        </is>
      </c>
      <c r="H166" s="562" t="n"/>
      <c r="I166" s="562" t="n"/>
      <c r="J166" s="562" t="n"/>
      <c r="K166" s="563" t="n"/>
      <c r="L166" s="530" t="n"/>
      <c r="M166" s="521" t="n"/>
      <c r="O166" s="560" t="n"/>
      <c r="P166" s="560" t="n"/>
      <c r="Q166" s="573" t="n"/>
      <c r="R166" s="573" t="n"/>
      <c r="S166" s="560" t="n"/>
      <c r="T166" s="560" t="n"/>
      <c r="U166" s="560" t="n"/>
    </row>
    <row r="167" ht="30" customHeight="1">
      <c r="A167" s="521" t="n"/>
      <c r="B167" s="527" t="n"/>
      <c r="C167" s="583" t="n">
        <v>23.1</v>
      </c>
      <c r="D167" s="566" t="n"/>
      <c r="E167" s="566" t="n"/>
      <c r="F167" s="566" t="n"/>
      <c r="G167" s="567" t="inlineStr">
        <is>
          <t xml:space="preserve">CUNETA DE CONCRETO CLASE E, 2500 PSI FUNDIDA EN EL LUGAR </t>
        </is>
      </c>
      <c r="H167" s="568" t="inlineStr">
        <is>
          <t>M3</t>
        </is>
      </c>
      <c r="I167" s="569" t="n">
        <v>12.5</v>
      </c>
      <c r="J167" s="570" t="n">
        <v>867126.75</v>
      </c>
      <c r="K167" s="584">
        <f>I167*J167</f>
        <v/>
      </c>
      <c r="L167" s="530" t="n"/>
      <c r="M167" s="521" t="n"/>
      <c r="O167" s="560" t="n"/>
      <c r="P167" s="572" t="n"/>
      <c r="Q167" s="573" t="n"/>
      <c r="R167" s="573" t="n"/>
      <c r="S167" s="560" t="n"/>
      <c r="T167" s="560" t="n"/>
      <c r="U167" s="560" t="n"/>
    </row>
    <row r="168" ht="30" customHeight="1">
      <c r="A168" s="521" t="n"/>
      <c r="B168" s="527" t="n"/>
      <c r="C168" s="583" t="n">
        <v>23.2</v>
      </c>
      <c r="D168" s="566" t="n"/>
      <c r="E168" s="566" t="n"/>
      <c r="F168" s="566" t="n"/>
      <c r="G168" s="567" t="inlineStr">
        <is>
          <t>EMPRADIZACIÓN (INCLUYE 10 CM DE TIERRA NEGRA)</t>
        </is>
      </c>
      <c r="H168" s="568" t="inlineStr">
        <is>
          <t>M2</t>
        </is>
      </c>
      <c r="I168" s="569" t="n">
        <v>150</v>
      </c>
      <c r="J168" s="570" t="n">
        <v>29563.24</v>
      </c>
      <c r="K168" s="584">
        <f>I168*J168</f>
        <v/>
      </c>
      <c r="L168" s="530" t="n"/>
      <c r="M168" s="521" t="n"/>
      <c r="O168" s="560" t="n"/>
      <c r="P168" s="572" t="n"/>
      <c r="Q168" s="573" t="n"/>
      <c r="R168" s="573" t="n"/>
      <c r="S168" s="560" t="n"/>
      <c r="T168" s="560" t="n"/>
      <c r="U168" s="560" t="n"/>
    </row>
    <row r="169" ht="30" customHeight="1">
      <c r="A169" s="521" t="n"/>
      <c r="B169" s="527" t="n"/>
      <c r="C169" s="583" t="n">
        <v>23.3</v>
      </c>
      <c r="D169" s="566" t="n"/>
      <c r="E169" s="566" t="n"/>
      <c r="F169" s="566" t="n"/>
      <c r="G169" s="567" t="inlineStr">
        <is>
          <t>EMPRADIZACIÓN CON BIOMANTO NATURAL</t>
        </is>
      </c>
      <c r="H169" s="568" t="inlineStr">
        <is>
          <t>M2</t>
        </is>
      </c>
      <c r="I169" s="569" t="n">
        <v>20</v>
      </c>
      <c r="J169" s="570" t="n">
        <v>46442.27</v>
      </c>
      <c r="K169" s="584">
        <f>I169*J169</f>
        <v/>
      </c>
      <c r="L169" s="530" t="n"/>
      <c r="M169" s="521" t="n"/>
      <c r="O169" s="560" t="n"/>
      <c r="P169" s="572" t="n"/>
      <c r="Q169" s="573" t="n"/>
      <c r="R169" s="573" t="n"/>
      <c r="S169" s="560" t="n"/>
      <c r="T169" s="560" t="n"/>
      <c r="U169" s="560" t="n"/>
    </row>
    <row r="170" ht="30" customHeight="1">
      <c r="A170" s="521" t="n"/>
      <c r="B170" s="527" t="n"/>
      <c r="C170" s="583" t="n">
        <v>23.4</v>
      </c>
      <c r="D170" s="566" t="n"/>
      <c r="E170" s="566" t="n"/>
      <c r="F170" s="566" t="n"/>
      <c r="G170" s="567" t="inlineStr">
        <is>
          <t>ASEO Y LIMPIEZA</t>
        </is>
      </c>
      <c r="H170" s="568" t="inlineStr">
        <is>
          <t>M2</t>
        </is>
      </c>
      <c r="I170" s="569" t="n">
        <v>928.321</v>
      </c>
      <c r="J170" s="570" t="n">
        <v>6599.593000000001</v>
      </c>
      <c r="K170" s="584">
        <f>I170*J170</f>
        <v/>
      </c>
      <c r="L170" s="530" t="n"/>
      <c r="M170" s="521" t="n"/>
      <c r="O170" s="560" t="n"/>
      <c r="P170" s="572" t="n"/>
      <c r="Q170" s="573" t="n"/>
      <c r="R170" s="573" t="n"/>
      <c r="S170" s="560" t="n"/>
      <c r="T170" s="560" t="n"/>
      <c r="U170" s="560" t="n"/>
    </row>
    <row r="171" ht="30" customHeight="1">
      <c r="A171" s="521" t="n"/>
      <c r="B171" s="527" t="n"/>
      <c r="C171" s="577" t="inlineStr">
        <is>
          <t>Subtotal</t>
        </is>
      </c>
      <c r="D171" s="593" t="n"/>
      <c r="E171" s="593" t="n"/>
      <c r="F171" s="593" t="n"/>
      <c r="G171" s="579" t="n"/>
      <c r="H171" s="578" t="n"/>
      <c r="I171" s="580" t="n"/>
      <c r="J171" s="581" t="n"/>
      <c r="K171" s="582">
        <f>SUM(K167:K170)</f>
        <v/>
      </c>
      <c r="L171" s="530" t="n"/>
      <c r="M171" s="521" t="n"/>
      <c r="O171" s="560" t="n"/>
      <c r="P171" s="560" t="n"/>
      <c r="Q171" s="560" t="n"/>
      <c r="R171" s="560" t="n"/>
      <c r="S171" s="560" t="n"/>
      <c r="T171" s="560" t="n"/>
      <c r="U171" s="560" t="n"/>
    </row>
    <row r="172" ht="30" customHeight="1">
      <c r="A172" s="521" t="n"/>
      <c r="B172" s="527" t="n"/>
      <c r="C172" s="597" t="inlineStr">
        <is>
          <t xml:space="preserve">SUBTOTAL OBRAS </t>
        </is>
      </c>
      <c r="D172" s="598" t="n"/>
      <c r="E172" s="598" t="n"/>
      <c r="F172" s="598" t="n"/>
      <c r="G172" s="598" t="n"/>
      <c r="H172" s="598" t="n"/>
      <c r="I172" s="598" t="n"/>
      <c r="J172" s="599" t="n"/>
      <c r="K172" s="600">
        <f>+K23+K27+K32+K42+K48+K52+K62+K67+K78+K91+K105+K111+K121+K124+K129+K136+K142+K146+K151+K155+K159+K165+K171</f>
        <v/>
      </c>
      <c r="L172" s="530" t="n"/>
      <c r="M172" s="521" t="n"/>
      <c r="O172" s="601" t="n"/>
      <c r="P172" s="601" t="n"/>
      <c r="Q172" s="601" t="n"/>
      <c r="R172" s="601" t="n"/>
      <c r="S172" s="601" t="n"/>
      <c r="T172" s="601" t="n"/>
      <c r="U172" s="601" t="n"/>
    </row>
    <row r="173" ht="15.75" customHeight="1">
      <c r="A173" s="521" t="n"/>
      <c r="B173" s="527" t="n"/>
      <c r="C173" s="602" t="n"/>
      <c r="D173" s="602" t="n"/>
      <c r="E173" s="602" t="n"/>
      <c r="F173" s="602" t="n"/>
      <c r="G173" s="602" t="n"/>
      <c r="H173" s="602" t="n"/>
      <c r="I173" s="602" t="n"/>
      <c r="J173" s="602" t="n"/>
      <c r="K173" s="603" t="n"/>
      <c r="L173" s="530" t="n"/>
      <c r="M173" s="521" t="n"/>
      <c r="O173" s="601" t="n"/>
      <c r="P173" s="601" t="n"/>
      <c r="Q173" s="601" t="n"/>
      <c r="R173" s="601" t="n"/>
      <c r="S173" s="601" t="n"/>
      <c r="T173" s="601" t="n"/>
      <c r="U173" s="601" t="n"/>
    </row>
    <row r="174" ht="30" customHeight="1">
      <c r="A174" s="521" t="n"/>
      <c r="B174" s="527" t="n"/>
      <c r="C174" s="52" t="n"/>
      <c r="D174" s="589" t="n"/>
      <c r="E174" s="589" t="n"/>
      <c r="F174" s="589" t="n"/>
      <c r="G174" s="604" t="inlineStr">
        <is>
          <t>SUBTOTAL OBRAS (INCLUYE IVA)</t>
        </is>
      </c>
      <c r="H174" s="605" t="n"/>
      <c r="I174" s="606" t="n"/>
      <c r="J174" s="607" t="n"/>
      <c r="K174" s="608">
        <f>+K172</f>
        <v/>
      </c>
      <c r="L174" s="530" t="n"/>
      <c r="M174" s="521" t="n"/>
      <c r="O174" s="601" t="n"/>
      <c r="P174" s="601" t="n"/>
      <c r="Q174" s="601" t="n"/>
      <c r="R174" s="601" t="n"/>
      <c r="S174" s="601" t="n"/>
      <c r="T174" s="601" t="n"/>
      <c r="U174" s="601" t="n"/>
    </row>
    <row r="175" ht="30" customHeight="1">
      <c r="A175" s="521" t="n"/>
      <c r="B175" s="527" t="n"/>
      <c r="C175" s="52" t="n"/>
      <c r="D175" s="119" t="n"/>
      <c r="E175" s="52" t="n"/>
      <c r="F175" s="52" t="n"/>
      <c r="G175" s="609" t="inlineStr">
        <is>
          <t xml:space="preserve">CERTIFICACION RETIE </t>
        </is>
      </c>
      <c r="H175" s="610" t="n"/>
      <c r="I175" s="611" t="n"/>
      <c r="J175" s="612" t="n"/>
      <c r="K175" s="608" t="n">
        <v>2000000</v>
      </c>
      <c r="L175" s="530" t="n"/>
      <c r="M175" s="521" t="n"/>
      <c r="O175" s="601" t="n"/>
      <c r="P175" s="601" t="n"/>
      <c r="Q175" s="601" t="n"/>
      <c r="R175" s="601" t="n"/>
      <c r="S175" s="601" t="n"/>
      <c r="T175" s="601" t="n"/>
      <c r="U175" s="601" t="n"/>
    </row>
    <row r="176" ht="30" customHeight="1">
      <c r="A176" s="521" t="n"/>
      <c r="B176" s="527" t="n"/>
      <c r="C176" s="52" t="n"/>
      <c r="D176" s="119" t="n"/>
      <c r="E176" s="52" t="n"/>
      <c r="F176" s="613" t="n"/>
      <c r="G176" s="609" t="inlineStr">
        <is>
          <t>CERTIFICACION RETILAP</t>
        </is>
      </c>
      <c r="H176" s="610" t="n"/>
      <c r="I176" s="611" t="n"/>
      <c r="J176" s="612" t="n"/>
      <c r="K176" s="608" t="n">
        <v>1500000</v>
      </c>
      <c r="L176" s="530" t="n"/>
      <c r="M176" s="521" t="n"/>
      <c r="O176" s="601" t="n"/>
      <c r="P176" s="601" t="n"/>
      <c r="Q176" s="601" t="n"/>
      <c r="R176" s="601" t="n"/>
      <c r="S176" s="601" t="n"/>
      <c r="T176" s="601" t="n"/>
      <c r="U176" s="601" t="n"/>
    </row>
    <row r="177" ht="30" customHeight="1">
      <c r="A177" s="521" t="n"/>
      <c r="B177" s="527" t="n"/>
      <c r="C177" s="52" t="n"/>
      <c r="D177" s="119" t="n"/>
      <c r="E177" s="52" t="n"/>
      <c r="F177" s="52" t="n"/>
      <c r="G177" s="614" t="inlineStr">
        <is>
          <t>VALOR TOTAL</t>
        </is>
      </c>
      <c r="H177" s="615" t="n"/>
      <c r="I177" s="616" t="n"/>
      <c r="J177" s="617" t="n"/>
      <c r="K177" s="600">
        <f>SUM(K174:K176)</f>
        <v/>
      </c>
      <c r="L177" s="530" t="n"/>
      <c r="M177" s="521" t="n"/>
      <c r="O177" s="601" t="n"/>
      <c r="P177" s="601" t="n"/>
      <c r="Q177" s="601" t="n"/>
      <c r="R177" s="601" t="n"/>
      <c r="S177" s="601" t="n"/>
      <c r="T177" s="601" t="n"/>
      <c r="U177" s="601" t="n"/>
    </row>
    <row r="178">
      <c r="A178" s="521" t="n"/>
      <c r="B178" s="527" t="n"/>
      <c r="C178" s="52" t="n"/>
      <c r="D178" s="119" t="n"/>
      <c r="E178" s="119" t="n"/>
      <c r="F178" s="119" t="n"/>
      <c r="G178" s="52" t="n"/>
      <c r="H178" s="52" t="n"/>
      <c r="I178" s="618" t="n"/>
      <c r="J178" s="619" t="n"/>
      <c r="K178" s="620" t="n"/>
      <c r="L178" s="530" t="n"/>
      <c r="M178" s="521" t="n"/>
      <c r="O178" s="601" t="n"/>
      <c r="P178" s="601" t="n"/>
      <c r="Q178" s="601" t="n"/>
      <c r="R178" s="601" t="n"/>
      <c r="S178" s="601" t="n"/>
      <c r="T178" s="601" t="n"/>
      <c r="U178" s="601" t="n"/>
    </row>
    <row r="179" ht="15.75" customHeight="1">
      <c r="A179" s="521" t="n"/>
      <c r="B179" s="527" t="n"/>
      <c r="C179" s="621" t="n"/>
      <c r="D179" s="622" t="n"/>
      <c r="E179" s="623" t="n"/>
      <c r="F179" s="623" t="n"/>
      <c r="G179" s="623" t="n"/>
      <c r="H179" s="623" t="n"/>
      <c r="I179" s="623" t="n"/>
      <c r="J179" s="623" t="n"/>
      <c r="K179" s="624" t="n"/>
      <c r="L179" s="625" t="n"/>
      <c r="M179" s="521" t="n"/>
      <c r="O179" s="601" t="n"/>
      <c r="P179" s="601" t="n"/>
      <c r="Q179" s="601" t="n"/>
      <c r="R179" s="601" t="n"/>
      <c r="S179" s="601" t="n"/>
      <c r="T179" s="601" t="n"/>
      <c r="U179" s="601" t="n"/>
    </row>
    <row r="180" ht="46.5" customHeight="1">
      <c r="A180" s="521" t="n"/>
      <c r="B180" s="527" t="n"/>
      <c r="C180" s="626" t="inlineStr">
        <is>
          <t xml:space="preserve">NOTA 1:  Se debe tener en cuenta que el PRECIO UNITARIO incluye el valor de A.I.U. </t>
        </is>
      </c>
      <c r="D180" s="546" t="n"/>
      <c r="E180" s="546" t="n"/>
      <c r="F180" s="546" t="n"/>
      <c r="G180" s="627" t="n"/>
      <c r="H180" s="628" t="inlineStr">
        <is>
          <t>DESCRIPCION</t>
        </is>
      </c>
      <c r="I180" s="543" t="n"/>
      <c r="J180" s="544" t="n"/>
      <c r="K180" s="629" t="inlineStr">
        <is>
          <t>PORCENTAJE</t>
        </is>
      </c>
      <c r="L180" s="630" t="n"/>
      <c r="M180" s="521" t="n"/>
      <c r="O180" s="601" t="n"/>
      <c r="P180" s="601" t="n"/>
      <c r="Q180" s="601" t="n"/>
      <c r="R180" s="601" t="n"/>
      <c r="S180" s="601" t="n"/>
      <c r="T180" s="601" t="n"/>
      <c r="U180" s="601" t="n"/>
    </row>
    <row r="181" ht="32.25" customHeight="1">
      <c r="A181" s="521" t="n"/>
      <c r="B181" s="527" t="n"/>
      <c r="C181" s="626" t="inlineStr">
        <is>
          <t xml:space="preserve">NOTA 2: Cuando la fracción decimal del peso sea  igual o superior a 5 se aproximará por exceso al número entero siguiente del peso y cuando la fracción decimal del peso sea inferior a 5 se aproximará por defecto al número entero del peso. </t>
        </is>
      </c>
      <c r="D181" s="546" t="n"/>
      <c r="E181" s="546" t="n"/>
      <c r="F181" s="546" t="n"/>
      <c r="G181" s="627" t="n"/>
      <c r="H181" s="631" t="inlineStr">
        <is>
          <t>ADMINISTRACIÓN</t>
        </is>
      </c>
      <c r="I181" s="627" t="n"/>
      <c r="J181" s="632" t="inlineStr">
        <is>
          <t>A=</t>
        </is>
      </c>
      <c r="K181" s="633" t="n">
        <v>0.25</v>
      </c>
      <c r="L181" s="630" t="n"/>
      <c r="M181" s="521" t="n"/>
      <c r="O181" s="601" t="n"/>
      <c r="P181" s="601" t="n"/>
      <c r="Q181" s="601" t="n"/>
      <c r="R181" s="601" t="n"/>
      <c r="S181" s="601" t="n"/>
      <c r="T181" s="601" t="n"/>
      <c r="U181" s="601" t="n"/>
    </row>
    <row r="182" ht="30" customHeight="1">
      <c r="A182" s="521" t="n"/>
      <c r="B182" s="527" t="n"/>
      <c r="C182" s="626" t="inlineStr">
        <is>
          <t xml:space="preserve">NOTA 3: El A.I.U y su discriminación deben estar en porcentaje (%). </t>
        </is>
      </c>
      <c r="D182" s="546" t="n"/>
      <c r="E182" s="546" t="n"/>
      <c r="F182" s="546" t="n"/>
      <c r="G182" s="627" t="n"/>
      <c r="H182" s="634" t="inlineStr">
        <is>
          <t xml:space="preserve">IMPREVISTO
</t>
        </is>
      </c>
      <c r="I182" s="627" t="n"/>
      <c r="J182" s="632" t="inlineStr">
        <is>
          <t>I=</t>
        </is>
      </c>
      <c r="K182" s="633" t="n">
        <v>0.03</v>
      </c>
      <c r="L182" s="630" t="n"/>
      <c r="M182" s="521" t="n"/>
      <c r="O182" s="601" t="n"/>
      <c r="P182" s="601" t="n"/>
      <c r="Q182" s="601" t="n"/>
      <c r="R182" s="601" t="n"/>
      <c r="S182" s="601" t="n"/>
      <c r="T182" s="601" t="n"/>
      <c r="U182" s="601" t="n"/>
    </row>
    <row r="183" ht="58.5" customHeight="1">
      <c r="A183" s="521" t="n"/>
      <c r="B183" s="527" t="n"/>
      <c r="C183" s="205" t="n"/>
      <c r="E183" s="206" t="n"/>
      <c r="F183" s="206" t="n"/>
      <c r="G183" s="207" t="n"/>
      <c r="H183" s="635" t="inlineStr">
        <is>
          <t xml:space="preserve">UTILIDAD
</t>
        </is>
      </c>
      <c r="I183" s="627" t="n"/>
      <c r="J183" s="632" t="inlineStr">
        <is>
          <t>U=</t>
        </is>
      </c>
      <c r="K183" s="633" t="n">
        <v>0.05</v>
      </c>
      <c r="L183" s="530" t="n"/>
      <c r="M183" s="521" t="n"/>
      <c r="O183" s="18" t="n"/>
      <c r="P183" s="18" t="n"/>
      <c r="Q183" s="18" t="n"/>
      <c r="R183" s="18" t="n"/>
      <c r="S183" s="18" t="n"/>
      <c r="T183" s="18" t="n"/>
      <c r="U183" s="18" t="n"/>
    </row>
    <row r="184" ht="57" customHeight="1">
      <c r="A184" s="521" t="n"/>
      <c r="B184" s="527" t="n"/>
      <c r="C184" s="208" t="n"/>
      <c r="D184" s="209" t="n"/>
      <c r="E184" s="209" t="n"/>
      <c r="F184" s="209" t="n"/>
      <c r="G184" s="210" t="n"/>
      <c r="H184" s="631" t="inlineStr">
        <is>
          <t>TOTAL A.I.U</t>
        </is>
      </c>
      <c r="I184" s="627" t="n"/>
      <c r="J184" s="632" t="inlineStr">
        <is>
          <t>A.I.U.=</t>
        </is>
      </c>
      <c r="K184" s="633" t="n">
        <v>0.33</v>
      </c>
      <c r="L184" s="530" t="n"/>
      <c r="M184" s="521" t="n"/>
      <c r="O184" s="560" t="n"/>
      <c r="P184" s="560" t="n"/>
      <c r="Q184" s="560" t="n"/>
      <c r="R184" s="560" t="n"/>
      <c r="S184" s="560" t="n"/>
      <c r="T184" s="560" t="n"/>
      <c r="U184" s="560" t="n"/>
    </row>
    <row r="185" ht="17.25" customHeight="1">
      <c r="A185" s="521" t="n"/>
      <c r="B185" s="527" t="n"/>
      <c r="C185" s="636" t="n"/>
      <c r="D185" s="213" t="n"/>
      <c r="E185" s="213" t="n"/>
      <c r="F185" s="213" t="n"/>
      <c r="G185" s="214" t="n"/>
      <c r="H185" s="637" t="n"/>
      <c r="I185" s="638" t="n"/>
      <c r="J185" s="638" t="n"/>
      <c r="K185" s="639" t="n"/>
      <c r="L185" s="530" t="n"/>
      <c r="M185" s="521" t="n"/>
    </row>
    <row r="186" ht="17.25" customHeight="1">
      <c r="A186" s="521" t="n"/>
      <c r="B186" s="640" t="n"/>
      <c r="C186" s="641" t="n"/>
      <c r="D186" s="641" t="n"/>
      <c r="E186" s="642" t="n"/>
      <c r="F186" s="641" t="n"/>
      <c r="G186" s="643" t="n"/>
      <c r="H186" s="641" t="n"/>
      <c r="I186" s="641" t="n"/>
      <c r="J186" s="641" t="n"/>
      <c r="K186" s="641" t="n"/>
      <c r="L186" s="644" t="n"/>
      <c r="M186" s="521" t="n"/>
    </row>
    <row r="187" ht="17.25" customHeight="1">
      <c r="A187" s="521" t="n"/>
      <c r="B187" s="521" t="n"/>
      <c r="C187" s="521" t="n"/>
      <c r="D187" s="521" t="n"/>
      <c r="E187" s="522" t="n"/>
      <c r="F187" s="521" t="n"/>
      <c r="G187" s="521" t="n"/>
      <c r="H187" s="521" t="n"/>
      <c r="I187" s="521" t="n"/>
      <c r="J187" s="521" t="n"/>
      <c r="K187" s="521" t="n"/>
      <c r="L187" s="521" t="n"/>
      <c r="M187" s="521" t="n"/>
    </row>
  </sheetData>
  <mergeCells count="25">
    <mergeCell ref="H184:I184"/>
    <mergeCell ref="C7:K8"/>
    <mergeCell ref="C10:K10"/>
    <mergeCell ref="H181:I181"/>
    <mergeCell ref="C9:K9"/>
    <mergeCell ref="D11:D12"/>
    <mergeCell ref="H11:H12"/>
    <mergeCell ref="J11:J12"/>
    <mergeCell ref="C172:J172"/>
    <mergeCell ref="H185:K185"/>
    <mergeCell ref="C3:F3"/>
    <mergeCell ref="K11:K12"/>
    <mergeCell ref="C180:G180"/>
    <mergeCell ref="C11:C12"/>
    <mergeCell ref="D179:K179"/>
    <mergeCell ref="H182:I182"/>
    <mergeCell ref="C182:G182"/>
    <mergeCell ref="E11:F11"/>
    <mergeCell ref="H183:I183"/>
    <mergeCell ref="C181:G181"/>
    <mergeCell ref="C6:K6"/>
    <mergeCell ref="C5:K5"/>
    <mergeCell ref="H180:J180"/>
    <mergeCell ref="G11:G12"/>
    <mergeCell ref="I11:I12"/>
  </mergeCells>
  <pageMargins left="0.1181102362204725" right="0.1181102362204725" top="0.1574803149606299" bottom="0.1574803149606299" header="0.3149606299212598" footer="0.3149606299212598"/>
  <pageSetup orientation="portrait" scale="44"/>
</worksheet>
</file>

<file path=xl/worksheets/sheet2.xml><?xml version="1.0" encoding="utf-8"?>
<worksheet xmlns="http://schemas.openxmlformats.org/spreadsheetml/2006/main">
  <sheetPr>
    <outlinePr summaryBelow="1" summaryRight="1"/>
    <pageSetUpPr/>
  </sheetPr>
  <dimension ref="A1:M196"/>
  <sheetViews>
    <sheetView showGridLines="0" tabSelected="0" zoomScale="87" workbookViewId="0">
      <selection activeCell="A1" sqref="A1"/>
    </sheetView>
  </sheetViews>
  <sheetFormatPr baseColWidth="10" defaultColWidth="11.42578125" defaultRowHeight="16.5"/>
  <cols>
    <col width="3.42578125" customWidth="1" min="1" max="2"/>
    <col width="7.5703125" customWidth="1" min="3" max="3"/>
    <col width="15.42578125" customWidth="1" min="4" max="4"/>
    <col width="16.140625" customWidth="1" min="5" max="5"/>
    <col width="17.42578125" customWidth="1" min="6" max="6"/>
    <col width="73.42578125" customWidth="1" min="7" max="7"/>
    <col width="8.5703125" customWidth="1" min="8" max="8"/>
    <col width="18.5703125" customWidth="1" min="9" max="9"/>
    <col width="23.5703125" customWidth="1" min="10" max="10"/>
    <col width="30" customWidth="1" min="11" max="11"/>
    <col width="3.42578125" customWidth="1" min="12" max="12"/>
    <col width="2.5703125" customWidth="1" min="13" max="13"/>
    <col width="11.42578125" customWidth="1" min="14" max="16384"/>
  </cols>
  <sheetData>
    <row r="1" ht="17.25" customHeight="1">
      <c r="A1" s="521" t="n"/>
      <c r="B1" s="521" t="n"/>
      <c r="C1" s="521" t="n"/>
      <c r="D1" s="521" t="n"/>
      <c r="E1" s="522" t="n"/>
      <c r="F1" s="521" t="n"/>
      <c r="G1" s="521" t="n"/>
      <c r="H1" s="521" t="n"/>
      <c r="I1" s="521" t="n"/>
      <c r="J1" s="521" t="n"/>
      <c r="K1" s="521" t="n"/>
      <c r="L1" s="521" t="n"/>
      <c r="M1" s="521" t="n"/>
    </row>
    <row r="2" ht="17.25" customHeight="1">
      <c r="A2" s="521" t="n"/>
      <c r="B2" s="523" t="n"/>
      <c r="C2" s="524" t="n"/>
      <c r="D2" s="524" t="n"/>
      <c r="E2" s="525" t="n"/>
      <c r="F2" s="524" t="n"/>
      <c r="G2" s="524" t="n"/>
      <c r="H2" s="524" t="n"/>
      <c r="I2" s="524" t="n"/>
      <c r="J2" s="524" t="n"/>
      <c r="K2" s="524" t="n"/>
      <c r="L2" s="526" t="n"/>
      <c r="M2" s="521" t="n"/>
    </row>
    <row r="3" ht="26.25" customHeight="1">
      <c r="A3" s="521" t="n"/>
      <c r="B3" s="527" t="n"/>
      <c r="C3" s="507" t="inlineStr">
        <is>
          <t xml:space="preserve">Formulario 1 - Propuesta económica  -  Licitación de obra pública de infraestructura social </t>
        </is>
      </c>
      <c r="D3" s="528" t="n"/>
      <c r="E3" s="528" t="n"/>
      <c r="F3" s="529" t="n"/>
      <c r="G3" s="521" t="n"/>
      <c r="H3" s="521" t="n"/>
      <c r="I3" s="521" t="n"/>
      <c r="J3" s="521" t="n"/>
      <c r="K3" s="521" t="n"/>
      <c r="L3" s="530" t="n"/>
      <c r="M3" s="521" t="n"/>
    </row>
    <row r="4">
      <c r="A4" s="521" t="n"/>
      <c r="B4" s="527" t="n"/>
      <c r="C4" s="201" t="inlineStr">
        <is>
          <t>Código</t>
        </is>
      </c>
      <c r="D4" s="202" t="inlineStr">
        <is>
          <t>CCE-EICP-FM-116</t>
        </is>
      </c>
      <c r="E4" s="201" t="inlineStr">
        <is>
          <t>Versión</t>
        </is>
      </c>
      <c r="F4" s="202" t="n">
        <v>2</v>
      </c>
      <c r="G4" s="521" t="n"/>
      <c r="H4" s="521" t="n"/>
      <c r="I4" s="521" t="n"/>
      <c r="J4" s="521" t="n"/>
      <c r="K4" s="521" t="n"/>
      <c r="L4" s="530" t="n"/>
      <c r="M4" s="521" t="n"/>
    </row>
    <row r="5">
      <c r="A5" s="521" t="n"/>
      <c r="B5" s="527" t="n"/>
      <c r="C5" s="645" t="inlineStr">
        <is>
          <t>FORMULARIO 1</t>
        </is>
      </c>
      <c r="L5" s="530" t="n"/>
      <c r="M5" s="521" t="n"/>
    </row>
    <row r="6" ht="17.25" customHeight="1">
      <c r="A6" s="521" t="n"/>
      <c r="B6" s="527" t="n"/>
      <c r="C6" s="534" t="inlineStr">
        <is>
          <t>PROPUESTA ECONÓMICA</t>
        </is>
      </c>
      <c r="D6" s="535" t="n"/>
      <c r="E6" s="535" t="n"/>
      <c r="F6" s="535" t="n"/>
      <c r="G6" s="535" t="n"/>
      <c r="H6" s="535" t="n"/>
      <c r="I6" s="535" t="n"/>
      <c r="J6" s="535" t="n"/>
      <c r="K6" s="535" t="n"/>
      <c r="L6" s="530" t="n"/>
      <c r="M6" s="521" t="n"/>
    </row>
    <row r="7" ht="6" customHeight="1">
      <c r="A7" s="521" t="n"/>
      <c r="B7" s="541" t="n"/>
      <c r="C7" s="739" t="n"/>
      <c r="D7" s="647" t="n"/>
      <c r="E7" s="647" t="n"/>
      <c r="F7" s="647" t="n"/>
      <c r="G7" s="647" t="n"/>
      <c r="H7" s="647" t="n"/>
      <c r="I7" s="647" t="n"/>
      <c r="J7" s="647" t="n"/>
      <c r="K7" s="648" t="n"/>
      <c r="L7" s="530" t="n"/>
      <c r="M7" s="521" t="n"/>
    </row>
    <row r="8" ht="6" customHeight="1">
      <c r="A8" s="521" t="n"/>
      <c r="B8" s="541" t="n"/>
      <c r="C8" s="542" t="n"/>
      <c r="D8" s="543" t="n"/>
      <c r="E8" s="543" t="n"/>
      <c r="F8" s="543" t="n"/>
      <c r="G8" s="543" t="n"/>
      <c r="H8" s="543" t="n"/>
      <c r="I8" s="543" t="n"/>
      <c r="J8" s="543" t="n"/>
      <c r="K8" s="544" t="n"/>
      <c r="L8" s="530" t="n"/>
      <c r="M8" s="521" t="n"/>
    </row>
    <row r="9" ht="6" customHeight="1">
      <c r="A9" s="521" t="n"/>
      <c r="B9" s="541" t="n"/>
      <c r="C9" s="740" t="n"/>
      <c r="D9" s="543" t="n"/>
      <c r="E9" s="543" t="n"/>
      <c r="F9" s="543" t="n"/>
      <c r="G9" s="543" t="n"/>
      <c r="H9" s="543" t="n"/>
      <c r="I9" s="543" t="n"/>
      <c r="J9" s="543" t="n"/>
      <c r="K9" s="650" t="n"/>
      <c r="L9" s="530" t="n"/>
      <c r="M9" s="521" t="n"/>
    </row>
    <row r="10" ht="30" customHeight="1">
      <c r="A10" s="521" t="n"/>
      <c r="B10" s="541" t="n"/>
      <c r="C10" s="651" t="inlineStr">
        <is>
          <t>MEJORAMIENTO DE LA IED SAN GABRIEL DEL MUNICIPIO DE VIOTA, CUNDINAMARCA CONVENIO ICCU NO. 1367-2025</t>
        </is>
      </c>
      <c r="D10" s="535" t="n"/>
      <c r="E10" s="535" t="n"/>
      <c r="F10" s="535" t="n"/>
      <c r="G10" s="535" t="n"/>
      <c r="H10" s="535" t="n"/>
      <c r="I10" s="535" t="n"/>
      <c r="J10" s="535" t="n"/>
      <c r="K10" s="549" t="n"/>
      <c r="L10" s="530" t="n"/>
      <c r="M10" s="521" t="n"/>
    </row>
    <row r="11" ht="30" customHeight="1">
      <c r="A11" s="521" t="n"/>
      <c r="B11" s="527" t="n"/>
      <c r="C11" s="550" t="inlineStr">
        <is>
          <t>Nº</t>
        </is>
      </c>
      <c r="D11" s="551" t="inlineStr">
        <is>
          <t>ÍTEM DE PAGO</t>
        </is>
      </c>
      <c r="E11" s="552" t="inlineStr">
        <is>
          <t xml:space="preserve">ESPECIFICACIONES </t>
        </is>
      </c>
      <c r="F11" s="553" t="n"/>
      <c r="G11" s="550" t="inlineStr">
        <is>
          <t>DESCRIPCIÓN</t>
        </is>
      </c>
      <c r="H11" s="551" t="inlineStr">
        <is>
          <t>UND.</t>
        </is>
      </c>
      <c r="I11" s="551" t="inlineStr">
        <is>
          <t>CANTIDAD</t>
        </is>
      </c>
      <c r="J11" s="554" t="inlineStr">
        <is>
          <t>VALOR UNITARIO</t>
        </is>
      </c>
      <c r="K11" s="555" t="inlineStr">
        <is>
          <t xml:space="preserve">VALOR TOTAL                                </t>
        </is>
      </c>
      <c r="L11" s="530" t="n"/>
      <c r="M11" s="521" t="n"/>
    </row>
    <row r="12" ht="30" customHeight="1">
      <c r="A12" s="521" t="n"/>
      <c r="B12" s="527" t="n"/>
      <c r="C12" s="556" t="n"/>
      <c r="D12" s="557" t="n"/>
      <c r="E12" s="558" t="inlineStr">
        <is>
          <t>GENERAL</t>
        </is>
      </c>
      <c r="F12" s="558" t="inlineStr">
        <is>
          <t>PARTICULAR</t>
        </is>
      </c>
      <c r="G12" s="556" t="n"/>
      <c r="H12" s="557" t="n"/>
      <c r="I12" s="557" t="n"/>
      <c r="J12" s="557" t="n"/>
      <c r="K12" s="559" t="n"/>
      <c r="L12" s="530" t="n"/>
      <c r="M12" s="521" t="n"/>
    </row>
    <row r="13" ht="30" customHeight="1">
      <c r="A13" s="521" t="n"/>
      <c r="B13" s="527" t="n"/>
      <c r="C13" s="561" t="n">
        <v>1</v>
      </c>
      <c r="D13" s="561" t="n"/>
      <c r="E13" s="562" t="n"/>
      <c r="F13" s="562" t="n"/>
      <c r="G13" s="562" t="inlineStr">
        <is>
          <t>PRELIMINARES</t>
        </is>
      </c>
      <c r="H13" s="562" t="n"/>
      <c r="I13" s="562" t="n"/>
      <c r="J13" s="562" t="n"/>
      <c r="K13" s="563" t="n"/>
      <c r="L13" s="530" t="n"/>
      <c r="M13" s="521" t="n"/>
    </row>
    <row r="14" ht="30" customHeight="1">
      <c r="A14" s="521" t="n"/>
      <c r="B14" s="527" t="n"/>
      <c r="C14" s="564" t="n">
        <v>1.1</v>
      </c>
      <c r="D14" s="565" t="n"/>
      <c r="E14" s="566" t="n"/>
      <c r="F14" s="566" t="n"/>
      <c r="G14" s="567" t="inlineStr">
        <is>
          <t>CAMPAMENTO 18 M2</t>
        </is>
      </c>
      <c r="H14" s="568" t="inlineStr">
        <is>
          <t>UN</t>
        </is>
      </c>
      <c r="I14" s="569" t="n">
        <v>1</v>
      </c>
      <c r="J14" s="570" t="n"/>
      <c r="K14" s="571">
        <f>I14*J14</f>
        <v/>
      </c>
      <c r="L14" s="530" t="n"/>
      <c r="M14" s="521" t="n"/>
    </row>
    <row r="15" ht="30" customHeight="1">
      <c r="A15" s="521" t="n"/>
      <c r="B15" s="527" t="n"/>
      <c r="C15" s="575" t="n">
        <v>1.2</v>
      </c>
      <c r="D15" s="576" t="n"/>
      <c r="E15" s="566" t="n"/>
      <c r="F15" s="566" t="n"/>
      <c r="G15" s="567" t="inlineStr">
        <is>
          <t>CERCA EN TELA VERDE H = 2.10 M</t>
        </is>
      </c>
      <c r="H15" s="568" t="inlineStr">
        <is>
          <t>ML</t>
        </is>
      </c>
      <c r="I15" s="569" t="n">
        <v>277.86</v>
      </c>
      <c r="J15" s="570" t="n"/>
      <c r="K15" s="571">
        <f>I15*J15</f>
        <v/>
      </c>
      <c r="L15" s="530" t="n"/>
      <c r="M15" s="521" t="n"/>
    </row>
    <row r="16" ht="30" customHeight="1">
      <c r="A16" s="521" t="n"/>
      <c r="B16" s="527" t="n"/>
      <c r="C16" s="575" t="n">
        <v>1.3</v>
      </c>
      <c r="D16" s="576" t="n"/>
      <c r="E16" s="566" t="n"/>
      <c r="F16" s="566" t="n"/>
      <c r="G16" s="567" t="inlineStr">
        <is>
          <t>DEMOLICIÓN MUROS EN MAMPOSTERÍA 0.15 M</t>
        </is>
      </c>
      <c r="H16" s="568" t="inlineStr">
        <is>
          <t>M2</t>
        </is>
      </c>
      <c r="I16" s="569" t="n">
        <v>75</v>
      </c>
      <c r="J16" s="570" t="n"/>
      <c r="K16" s="571">
        <f>I16*J16</f>
        <v/>
      </c>
      <c r="L16" s="530" t="n"/>
      <c r="M16" s="521" t="n"/>
    </row>
    <row r="17" ht="30" customHeight="1">
      <c r="A17" s="521" t="n"/>
      <c r="B17" s="527" t="n"/>
      <c r="C17" s="575" t="n">
        <v>1.4</v>
      </c>
      <c r="D17" s="576" t="n"/>
      <c r="E17" s="566" t="n"/>
      <c r="F17" s="566" t="n"/>
      <c r="G17" s="567" t="inlineStr">
        <is>
          <t>DEMOLICIÓN PLACA PISO 0.10 M</t>
        </is>
      </c>
      <c r="H17" s="568" t="inlineStr">
        <is>
          <t>M2</t>
        </is>
      </c>
      <c r="I17" s="569" t="n">
        <v>250</v>
      </c>
      <c r="J17" s="570" t="n"/>
      <c r="K17" s="571">
        <f>I17*J17</f>
        <v/>
      </c>
      <c r="L17" s="530" t="n"/>
      <c r="M17" s="521" t="n"/>
    </row>
    <row r="18" ht="30" customHeight="1">
      <c r="A18" s="521" t="n"/>
      <c r="B18" s="527" t="n"/>
      <c r="C18" s="575" t="n">
        <v>1.5</v>
      </c>
      <c r="D18" s="576" t="n"/>
      <c r="E18" s="566" t="n"/>
      <c r="F18" s="566" t="n"/>
      <c r="G18" s="567" t="inlineStr">
        <is>
          <t>DEMOLICIÓN PLACA PISO 0.20 M</t>
        </is>
      </c>
      <c r="H18" s="568" t="inlineStr">
        <is>
          <t>M2</t>
        </is>
      </c>
      <c r="I18" s="569" t="n">
        <v>52.5</v>
      </c>
      <c r="J18" s="570" t="n"/>
      <c r="K18" s="571">
        <f>I18*J18</f>
        <v/>
      </c>
      <c r="L18" s="530" t="n"/>
      <c r="M18" s="521" t="n"/>
    </row>
    <row r="19" ht="30" customHeight="1">
      <c r="A19" s="521" t="n"/>
      <c r="B19" s="527" t="n"/>
      <c r="C19" s="575" t="n">
        <v>1.6</v>
      </c>
      <c r="D19" s="576" t="n"/>
      <c r="E19" s="566" t="n"/>
      <c r="F19" s="566" t="n"/>
      <c r="G19" s="567" t="inlineStr">
        <is>
          <t>DESMONTE DE CUBIERTAS (ASBESTO CEMENTO)</t>
        </is>
      </c>
      <c r="H19" s="568" t="inlineStr">
        <is>
          <t>M2</t>
        </is>
      </c>
      <c r="I19" s="569" t="n">
        <v>250</v>
      </c>
      <c r="J19" s="570" t="n"/>
      <c r="K19" s="571">
        <f>I19*J19</f>
        <v/>
      </c>
      <c r="L19" s="530" t="n"/>
      <c r="M19" s="521" t="n"/>
    </row>
    <row r="20" ht="30" customHeight="1">
      <c r="A20" s="521" t="n"/>
      <c r="B20" s="527" t="n"/>
      <c r="C20" s="575" t="n">
        <v>1.7</v>
      </c>
      <c r="D20" s="576" t="n"/>
      <c r="E20" s="566" t="n"/>
      <c r="F20" s="566" t="n"/>
      <c r="G20" s="567" t="inlineStr">
        <is>
          <t>DESMONTE DE CUBIERTAS (TERMOACÚSTICA)</t>
        </is>
      </c>
      <c r="H20" s="568" t="inlineStr">
        <is>
          <t>M2</t>
        </is>
      </c>
      <c r="I20" s="569" t="n">
        <v>60</v>
      </c>
      <c r="J20" s="570" t="n"/>
      <c r="K20" s="571">
        <f>I20*J20</f>
        <v/>
      </c>
      <c r="L20" s="530" t="n"/>
      <c r="M20" s="521" t="n"/>
    </row>
    <row r="21" ht="30" customHeight="1">
      <c r="A21" s="521" t="n"/>
      <c r="B21" s="527" t="n"/>
      <c r="C21" s="575" t="n">
        <v>1.8</v>
      </c>
      <c r="D21" s="576" t="n"/>
      <c r="E21" s="566" t="n"/>
      <c r="F21" s="566" t="n"/>
      <c r="G21" s="567" t="inlineStr">
        <is>
          <t>LOCALIZACIÓN Y REPLANTEO DE CIMIENTOS CON ELEMENTOS DE
PRESICIÓN</t>
        </is>
      </c>
      <c r="H21" s="568" t="inlineStr">
        <is>
          <t>M2</t>
        </is>
      </c>
      <c r="I21" s="569" t="n">
        <v>678.321</v>
      </c>
      <c r="J21" s="570" t="n"/>
      <c r="K21" s="571">
        <f>I21*J21</f>
        <v/>
      </c>
      <c r="L21" s="530" t="n"/>
      <c r="M21" s="521" t="n"/>
    </row>
    <row r="22" ht="30" customHeight="1">
      <c r="A22" s="521" t="n"/>
      <c r="B22" s="527" t="n"/>
      <c r="C22" s="575" t="n">
        <v>1.9</v>
      </c>
      <c r="D22" s="576" t="n"/>
      <c r="E22" s="566" t="n"/>
      <c r="F22" s="566" t="n"/>
      <c r="G22" s="567" t="inlineStr">
        <is>
          <t>DEMOLICION EDIFICACION EXISTENTE DE 1 PISO</t>
        </is>
      </c>
      <c r="H22" s="568" t="inlineStr">
        <is>
          <t>M2</t>
        </is>
      </c>
      <c r="I22" s="569" t="n">
        <v>150</v>
      </c>
      <c r="J22" s="570" t="n"/>
      <c r="K22" s="571">
        <f>I22*J22</f>
        <v/>
      </c>
      <c r="L22" s="530" t="n"/>
      <c r="M22" s="521" t="n"/>
    </row>
    <row r="23" ht="30" customHeight="1">
      <c r="A23" s="521" t="n"/>
      <c r="B23" s="527" t="n"/>
      <c r="C23" s="577" t="inlineStr">
        <is>
          <t>Subtotal</t>
        </is>
      </c>
      <c r="D23" s="578" t="n"/>
      <c r="E23" s="578" t="n"/>
      <c r="F23" s="578" t="n"/>
      <c r="G23" s="579" t="n"/>
      <c r="H23" s="578" t="n"/>
      <c r="I23" s="580" t="n"/>
      <c r="J23" s="581" t="n"/>
      <c r="K23" s="582">
        <f>SUM(K14:K22)</f>
        <v/>
      </c>
      <c r="L23" s="530" t="n"/>
      <c r="M23" s="521" t="n"/>
    </row>
    <row r="24" ht="30" customHeight="1">
      <c r="A24" s="521" t="n"/>
      <c r="B24" s="527" t="n"/>
      <c r="C24" s="561" t="n">
        <v>2</v>
      </c>
      <c r="D24" s="562" t="n"/>
      <c r="E24" s="562" t="n"/>
      <c r="F24" s="562" t="n"/>
      <c r="G24" s="562" t="inlineStr">
        <is>
          <t>CIMIENTOS</t>
        </is>
      </c>
      <c r="H24" s="562" t="n"/>
      <c r="I24" s="562" t="n"/>
      <c r="J24" s="562" t="n"/>
      <c r="K24" s="563" t="n"/>
      <c r="L24" s="530" t="n"/>
      <c r="M24" s="521" t="n"/>
    </row>
    <row r="25" ht="30" customHeight="1">
      <c r="A25" s="521" t="n"/>
      <c r="B25" s="527" t="n"/>
      <c r="C25" s="583" t="n">
        <v>2.1</v>
      </c>
      <c r="D25" s="566" t="n"/>
      <c r="E25" s="566" t="n"/>
      <c r="F25" s="566" t="n"/>
      <c r="G25" s="567" t="inlineStr">
        <is>
          <t>VIGA DE AMARRE EN CONCRETO 3500 PSI</t>
        </is>
      </c>
      <c r="H25" s="568" t="inlineStr">
        <is>
          <t>M3</t>
        </is>
      </c>
      <c r="I25" s="569" t="n">
        <v>21.7875</v>
      </c>
      <c r="J25" s="570" t="n"/>
      <c r="K25" s="584">
        <f>I25*J25</f>
        <v/>
      </c>
      <c r="L25" s="530" t="n"/>
      <c r="M25" s="521" t="n"/>
    </row>
    <row r="26" ht="30" customHeight="1">
      <c r="A26" s="521" t="n"/>
      <c r="B26" s="527" t="n"/>
      <c r="C26" s="583" t="n">
        <v>2.2</v>
      </c>
      <c r="D26" s="566" t="n"/>
      <c r="E26" s="566" t="n"/>
      <c r="F26" s="566" t="n"/>
      <c r="G26" s="567" t="inlineStr">
        <is>
          <t>ZAPATAS EN CONCRETO 3500 PSI</t>
        </is>
      </c>
      <c r="H26" s="568" t="inlineStr">
        <is>
          <t>M3</t>
        </is>
      </c>
      <c r="I26" s="569" t="n">
        <v>7.056</v>
      </c>
      <c r="J26" s="570" t="n"/>
      <c r="K26" s="584">
        <f>I26*J26</f>
        <v/>
      </c>
      <c r="L26" s="530" t="n"/>
      <c r="M26" s="521" t="n"/>
    </row>
    <row r="27" ht="30" customHeight="1">
      <c r="A27" s="521" t="n"/>
      <c r="B27" s="527" t="n"/>
      <c r="C27" s="577" t="inlineStr">
        <is>
          <t>Subtotal</t>
        </is>
      </c>
      <c r="D27" s="98" t="n"/>
      <c r="E27" s="585" t="n"/>
      <c r="F27" s="98" t="n"/>
      <c r="G27" s="98" t="n"/>
      <c r="H27" s="98" t="n"/>
      <c r="I27" s="580" t="n"/>
      <c r="J27" s="98" t="n"/>
      <c r="K27" s="582">
        <f>SUM(K25:K26)</f>
        <v/>
      </c>
      <c r="L27" s="530" t="n"/>
      <c r="M27" s="521" t="n"/>
    </row>
    <row r="28" ht="30" customHeight="1">
      <c r="A28" s="521" t="n"/>
      <c r="B28" s="527" t="n"/>
      <c r="C28" s="561" t="n">
        <v>3</v>
      </c>
      <c r="D28" s="562" t="n"/>
      <c r="E28" s="562" t="n"/>
      <c r="F28" s="562" t="n"/>
      <c r="G28" s="562" t="inlineStr">
        <is>
          <t>DESAGÜES E INSTALACIONES SUBTERRÁNEAS</t>
        </is>
      </c>
      <c r="H28" s="562" t="n"/>
      <c r="I28" s="562" t="n"/>
      <c r="J28" s="562" t="n"/>
      <c r="K28" s="563" t="n"/>
      <c r="L28" s="530" t="n"/>
      <c r="M28" s="521" t="n"/>
    </row>
    <row r="29" ht="30" customHeight="1">
      <c r="A29" s="521" t="n"/>
      <c r="B29" s="527" t="n"/>
      <c r="C29" s="583" t="n">
        <v>3.1</v>
      </c>
      <c r="D29" s="566" t="n"/>
      <c r="E29" s="566" t="n"/>
      <c r="F29" s="566" t="n"/>
      <c r="G29" s="567" t="inlineStr">
        <is>
          <t>CAJA DE INSPECCIÓN DE 100X100</t>
        </is>
      </c>
      <c r="H29" s="568" t="inlineStr">
        <is>
          <t>UN</t>
        </is>
      </c>
      <c r="I29" s="569" t="n">
        <v>4</v>
      </c>
      <c r="J29" s="586" t="n"/>
      <c r="K29" s="587">
        <f>I29*J29</f>
        <v/>
      </c>
      <c r="L29" s="530" t="n"/>
      <c r="M29" s="521" t="n"/>
    </row>
    <row r="30" ht="30" customHeight="1">
      <c r="A30" s="521" t="n"/>
      <c r="B30" s="527" t="n"/>
      <c r="C30" s="583" t="n">
        <v>3.2</v>
      </c>
      <c r="D30" s="566" t="n"/>
      <c r="E30" s="566" t="n"/>
      <c r="F30" s="566" t="n"/>
      <c r="G30" s="567" t="inlineStr">
        <is>
          <t>CAJA DE INSPECCIÓN DE 60X60</t>
        </is>
      </c>
      <c r="H30" s="568" t="inlineStr">
        <is>
          <t>UN</t>
        </is>
      </c>
      <c r="I30" s="569" t="n">
        <v>8</v>
      </c>
      <c r="J30" s="586" t="n"/>
      <c r="K30" s="584">
        <f>I30*J30</f>
        <v/>
      </c>
      <c r="L30" s="530" t="n"/>
      <c r="M30" s="521" t="n"/>
    </row>
    <row r="31" ht="30" customHeight="1">
      <c r="A31" s="521" t="n"/>
      <c r="B31" s="527" t="n"/>
      <c r="C31" s="583" t="n">
        <v>3.3</v>
      </c>
      <c r="D31" s="566" t="n"/>
      <c r="E31" s="566" t="n"/>
      <c r="F31" s="566" t="n"/>
      <c r="G31" s="567" t="inlineStr">
        <is>
          <t>CAJA DE INSPECCIÓN DE 80X80</t>
        </is>
      </c>
      <c r="H31" s="568" t="inlineStr">
        <is>
          <t>UN</t>
        </is>
      </c>
      <c r="I31" s="569" t="n">
        <v>3</v>
      </c>
      <c r="J31" s="586" t="n"/>
      <c r="K31" s="584">
        <f>I31*J31</f>
        <v/>
      </c>
      <c r="L31" s="530" t="n"/>
      <c r="M31" s="521" t="n"/>
    </row>
    <row r="32" ht="30" customHeight="1">
      <c r="A32" s="521" t="n"/>
      <c r="B32" s="527" t="n"/>
      <c r="C32" s="588" t="inlineStr">
        <is>
          <t>Subtotal</t>
        </is>
      </c>
      <c r="D32" s="589" t="n"/>
      <c r="E32" s="589" t="n"/>
      <c r="F32" s="589" t="n"/>
      <c r="G32" s="590" t="n"/>
      <c r="H32" s="589" t="n"/>
      <c r="I32" s="580" t="n"/>
      <c r="J32" s="591" t="n"/>
      <c r="K32" s="592">
        <f>SUM(K29:K31)</f>
        <v/>
      </c>
      <c r="L32" s="530" t="n"/>
      <c r="M32" s="521" t="n"/>
    </row>
    <row r="33" ht="30" customHeight="1">
      <c r="A33" s="521" t="n"/>
      <c r="B33" s="527" t="n"/>
      <c r="C33" s="561" t="n">
        <v>4</v>
      </c>
      <c r="D33" s="562" t="n"/>
      <c r="E33" s="562" t="n"/>
      <c r="F33" s="562" t="n"/>
      <c r="G33" s="562" t="inlineStr">
        <is>
          <t>ESTRUCTURAS EN CONCRETO</t>
        </is>
      </c>
      <c r="H33" s="562" t="n"/>
      <c r="I33" s="562" t="n"/>
      <c r="J33" s="562" t="n"/>
      <c r="K33" s="563" t="n"/>
      <c r="L33" s="530" t="n"/>
      <c r="M33" s="521" t="n"/>
    </row>
    <row r="34" ht="30" customHeight="1">
      <c r="A34" s="521" t="n"/>
      <c r="B34" s="527" t="n"/>
      <c r="C34" s="583" t="n">
        <v>4.1</v>
      </c>
      <c r="D34" s="566" t="n"/>
      <c r="E34" s="566" t="n"/>
      <c r="F34" s="566" t="n"/>
      <c r="G34" s="567" t="inlineStr">
        <is>
          <t>COLUMNAS 3500 PSI</t>
        </is>
      </c>
      <c r="H34" s="568" t="inlineStr">
        <is>
          <t>M3</t>
        </is>
      </c>
      <c r="I34" s="569" t="n">
        <v>6.336</v>
      </c>
      <c r="J34" s="570" t="n"/>
      <c r="K34" s="584">
        <f>I34*J34</f>
        <v/>
      </c>
      <c r="L34" s="530" t="n"/>
      <c r="M34" s="521" t="n"/>
    </row>
    <row r="35" ht="30" customHeight="1">
      <c r="A35" s="521" t="n"/>
      <c r="B35" s="527" t="n"/>
      <c r="C35" s="583" t="n">
        <v>4.2</v>
      </c>
      <c r="D35" s="566" t="n"/>
      <c r="E35" s="566" t="n"/>
      <c r="F35" s="566" t="n"/>
      <c r="G35" s="567" t="inlineStr">
        <is>
          <t>CONCRETO CICLÓPEO 2000 PSI, 40% RAJÓN</t>
        </is>
      </c>
      <c r="H35" s="568" t="inlineStr">
        <is>
          <t>M3</t>
        </is>
      </c>
      <c r="I35" s="569" t="n">
        <v>9.6</v>
      </c>
      <c r="J35" s="570" t="n"/>
      <c r="K35" s="584">
        <f>I35*J35</f>
        <v/>
      </c>
      <c r="L35" s="530" t="n"/>
      <c r="M35" s="521" t="n"/>
    </row>
    <row r="36" ht="30" customHeight="1">
      <c r="A36" s="521" t="n"/>
      <c r="B36" s="527" t="n"/>
      <c r="C36" s="583" t="n">
        <v>4.3</v>
      </c>
      <c r="D36" s="566" t="n"/>
      <c r="E36" s="566" t="n"/>
      <c r="F36" s="566" t="n"/>
      <c r="G36" s="567" t="inlineStr">
        <is>
          <t>MURO DE CONTENCIÓN EN CONCRETO 3500 PSI, H=2.0 M</t>
        </is>
      </c>
      <c r="H36" s="568" t="inlineStr">
        <is>
          <t>M3</t>
        </is>
      </c>
      <c r="I36" s="569" t="n">
        <v>13.5</v>
      </c>
      <c r="J36" s="570" t="n"/>
      <c r="K36" s="584">
        <f>I36*J36</f>
        <v/>
      </c>
      <c r="L36" s="530" t="n"/>
      <c r="M36" s="521" t="n"/>
    </row>
    <row r="37" ht="30" customHeight="1">
      <c r="A37" s="521" t="n"/>
      <c r="B37" s="527" t="n"/>
      <c r="C37" s="583" t="n">
        <v>4.4</v>
      </c>
      <c r="D37" s="566" t="n"/>
      <c r="E37" s="566" t="n"/>
      <c r="F37" s="566" t="n"/>
      <c r="G37" s="567" t="inlineStr">
        <is>
          <t>ACERO FIGURADO 37000 PSI</t>
        </is>
      </c>
      <c r="H37" s="568" t="inlineStr">
        <is>
          <t>KG</t>
        </is>
      </c>
      <c r="I37" s="569" t="n">
        <v>2025</v>
      </c>
      <c r="J37" s="570" t="n"/>
      <c r="K37" s="584">
        <f>I37*J37</f>
        <v/>
      </c>
      <c r="L37" s="530" t="n"/>
      <c r="M37" s="521" t="n"/>
    </row>
    <row r="38" ht="30" customHeight="1">
      <c r="A38" s="521" t="n"/>
      <c r="B38" s="527" t="n"/>
      <c r="C38" s="583" t="n">
        <v>4.5</v>
      </c>
      <c r="D38" s="566" t="n"/>
      <c r="E38" s="566" t="n"/>
      <c r="F38" s="566" t="n"/>
      <c r="G38" s="567" t="inlineStr">
        <is>
          <t>ACERO FIGURADO 60000 PSI</t>
        </is>
      </c>
      <c r="H38" s="568" t="inlineStr">
        <is>
          <t>KG</t>
        </is>
      </c>
      <c r="I38" s="569" t="n">
        <v>12191.8225</v>
      </c>
      <c r="J38" s="570" t="n"/>
      <c r="K38" s="584">
        <f>I38*J38</f>
        <v/>
      </c>
      <c r="L38" s="530" t="n"/>
      <c r="M38" s="521" t="n"/>
    </row>
    <row r="39" ht="30" customHeight="1">
      <c r="A39" s="521" t="n"/>
      <c r="B39" s="527" t="n"/>
      <c r="C39" s="583" t="n">
        <v>4.6</v>
      </c>
      <c r="D39" s="566" t="n"/>
      <c r="E39" s="566" t="n"/>
      <c r="F39" s="566" t="n"/>
      <c r="G39" s="567" t="inlineStr">
        <is>
          <t>REFUERZO MALLA ELECTROSOLDADA</t>
        </is>
      </c>
      <c r="H39" s="568" t="inlineStr">
        <is>
          <t>KG</t>
        </is>
      </c>
      <c r="I39" s="569" t="n">
        <v>3430.508227659574</v>
      </c>
      <c r="J39" s="570" t="n"/>
      <c r="K39" s="584">
        <f>I39*J39</f>
        <v/>
      </c>
      <c r="L39" s="530" t="n"/>
      <c r="M39" s="521" t="n"/>
    </row>
    <row r="40" ht="30" customHeight="1">
      <c r="A40" s="521" t="n"/>
      <c r="B40" s="527" t="n"/>
      <c r="C40" s="583" t="n">
        <v>4.7</v>
      </c>
      <c r="D40" s="566" t="n"/>
      <c r="E40" s="566" t="n"/>
      <c r="F40" s="566" t="n"/>
      <c r="G40" s="567" t="inlineStr">
        <is>
          <t>VIGA AÉREA 3500 PSI</t>
        </is>
      </c>
      <c r="H40" s="568" t="inlineStr">
        <is>
          <t>M3</t>
        </is>
      </c>
      <c r="I40" s="569" t="n">
        <v>10.01459880103733</v>
      </c>
      <c r="J40" s="570" t="n"/>
      <c r="K40" s="584">
        <f>I40*J40</f>
        <v/>
      </c>
      <c r="L40" s="530" t="n"/>
      <c r="M40" s="521" t="n"/>
    </row>
    <row r="41" ht="30" customHeight="1">
      <c r="A41" s="521" t="n"/>
      <c r="B41" s="527" t="n"/>
      <c r="C41" s="583" t="n">
        <v>4.8</v>
      </c>
      <c r="D41" s="566" t="n"/>
      <c r="E41" s="566" t="n"/>
      <c r="F41" s="566" t="n"/>
      <c r="G41" s="567" t="inlineStr">
        <is>
          <t>VIGA  CINTA 3500 PSI</t>
        </is>
      </c>
      <c r="H41" s="568" t="inlineStr">
        <is>
          <t>M3</t>
        </is>
      </c>
      <c r="I41" s="569" t="n">
        <v>5.732</v>
      </c>
      <c r="J41" s="570" t="n"/>
      <c r="K41" s="584">
        <f>I41*J41</f>
        <v/>
      </c>
      <c r="L41" s="530" t="n"/>
      <c r="M41" s="521" t="n"/>
    </row>
    <row r="42" ht="30" customHeight="1">
      <c r="A42" s="521" t="n"/>
      <c r="B42" s="527" t="n"/>
      <c r="C42" s="577" t="inlineStr">
        <is>
          <t>Subtotal</t>
        </is>
      </c>
      <c r="D42" s="593" t="n"/>
      <c r="E42" s="593" t="n"/>
      <c r="F42" s="593" t="n"/>
      <c r="G42" s="594" t="n"/>
      <c r="H42" s="578" t="n"/>
      <c r="I42" s="580" t="n"/>
      <c r="J42" s="581" t="n"/>
      <c r="K42" s="582">
        <f>SUM(K34:K41)</f>
        <v/>
      </c>
      <c r="L42" s="530" t="n"/>
      <c r="M42" s="521" t="n"/>
    </row>
    <row r="43" ht="30" customHeight="1">
      <c r="A43" s="521" t="n"/>
      <c r="B43" s="527" t="n"/>
      <c r="C43" s="561" t="n">
        <v>5</v>
      </c>
      <c r="D43" s="562" t="n"/>
      <c r="E43" s="562" t="n"/>
      <c r="F43" s="562" t="n"/>
      <c r="G43" s="562" t="inlineStr">
        <is>
          <t>MAMPOSTERIA</t>
        </is>
      </c>
      <c r="H43" s="562" t="n"/>
      <c r="I43" s="562" t="n"/>
      <c r="J43" s="562" t="n"/>
      <c r="K43" s="563" t="n"/>
      <c r="L43" s="530" t="n"/>
      <c r="M43" s="521" t="n"/>
    </row>
    <row r="44" ht="30" customHeight="1">
      <c r="A44" s="521" t="n"/>
      <c r="B44" s="527" t="n"/>
      <c r="C44" s="583" t="n">
        <v>5.1</v>
      </c>
      <c r="D44" s="566" t="n"/>
      <c r="E44" s="566" t="n"/>
      <c r="F44" s="566" t="n"/>
      <c r="G44" s="567" t="inlineStr">
        <is>
          <t>MESONES EN CONCRETO 2500 PSI, E=0.1M (INC. REFUERZO)</t>
        </is>
      </c>
      <c r="H44" s="568" t="inlineStr">
        <is>
          <t>M2</t>
        </is>
      </c>
      <c r="I44" s="569" t="n">
        <v>10.4</v>
      </c>
      <c r="J44" s="570" t="n"/>
      <c r="K44" s="584">
        <f>I44*J44</f>
        <v/>
      </c>
      <c r="L44" s="530" t="n"/>
      <c r="M44" s="521" t="n"/>
    </row>
    <row r="45" ht="30" customHeight="1">
      <c r="A45" s="521" t="n"/>
      <c r="B45" s="527" t="n"/>
      <c r="C45" s="583" t="n">
        <v>5.2</v>
      </c>
      <c r="D45" s="566" t="n"/>
      <c r="E45" s="566" t="n"/>
      <c r="F45" s="566" t="n"/>
      <c r="G45" s="567" t="inlineStr">
        <is>
          <t>MURO SUPERBOARD DOBLE CARA 0.10 M</t>
        </is>
      </c>
      <c r="H45" s="568" t="inlineStr">
        <is>
          <t>M2</t>
        </is>
      </c>
      <c r="I45" s="569" t="n">
        <v>60</v>
      </c>
      <c r="J45" s="570" t="n"/>
      <c r="K45" s="584">
        <f>I45*J45</f>
        <v/>
      </c>
      <c r="L45" s="530" t="n"/>
      <c r="M45" s="521" t="n"/>
    </row>
    <row r="46" ht="30" customHeight="1">
      <c r="A46" s="521" t="n"/>
      <c r="B46" s="527" t="n"/>
      <c r="C46" s="583" t="n">
        <v>5.3</v>
      </c>
      <c r="D46" s="566" t="n"/>
      <c r="E46" s="566" t="n"/>
      <c r="F46" s="566" t="n"/>
      <c r="G46" s="567" t="inlineStr">
        <is>
          <t>MURO EN BLOQUE Nº 5 E=0.12 M</t>
        </is>
      </c>
      <c r="H46" s="568" t="inlineStr">
        <is>
          <t>M2</t>
        </is>
      </c>
      <c r="I46" s="569" t="n">
        <v>335</v>
      </c>
      <c r="J46" s="570" t="n"/>
      <c r="K46" s="584">
        <f>I46*J46</f>
        <v/>
      </c>
      <c r="L46" s="530" t="n"/>
      <c r="M46" s="521" t="n"/>
    </row>
    <row r="47" ht="30" customHeight="1">
      <c r="A47" s="521" t="n"/>
      <c r="B47" s="527" t="n"/>
      <c r="C47" s="583" t="n">
        <v>5.4</v>
      </c>
      <c r="D47" s="566" t="n"/>
      <c r="E47" s="566" t="n"/>
      <c r="F47" s="566" t="n"/>
      <c r="G47" s="567" t="inlineStr">
        <is>
          <t>ANCLAJE 1/2" L=50CM</t>
        </is>
      </c>
      <c r="H47" s="568" t="inlineStr">
        <is>
          <t>UN</t>
        </is>
      </c>
      <c r="I47" s="569" t="n">
        <v>40</v>
      </c>
      <c r="J47" s="570" t="n"/>
      <c r="K47" s="584">
        <f>I47*J47</f>
        <v/>
      </c>
      <c r="L47" s="530" t="n"/>
      <c r="M47" s="521" t="n"/>
    </row>
    <row r="48" ht="30" customHeight="1">
      <c r="A48" s="521" t="n"/>
      <c r="B48" s="527" t="n"/>
      <c r="C48" s="577" t="inlineStr">
        <is>
          <t>Subtotal</t>
        </is>
      </c>
      <c r="D48" s="593" t="n"/>
      <c r="E48" s="593" t="n"/>
      <c r="F48" s="593" t="n"/>
      <c r="G48" s="579" t="n"/>
      <c r="H48" s="578" t="n"/>
      <c r="I48" s="580" t="n"/>
      <c r="J48" s="581" t="n"/>
      <c r="K48" s="582">
        <f>SUM(K44:K47)</f>
        <v/>
      </c>
      <c r="L48" s="530" t="n"/>
      <c r="M48" s="521" t="n"/>
    </row>
    <row r="49" ht="30" customHeight="1">
      <c r="A49" s="521" t="n"/>
      <c r="B49" s="527" t="n"/>
      <c r="C49" s="561" t="n">
        <v>6</v>
      </c>
      <c r="D49" s="562" t="n"/>
      <c r="E49" s="562" t="n"/>
      <c r="F49" s="562" t="n"/>
      <c r="G49" s="562" t="inlineStr">
        <is>
          <t>PAÑETES, REVOQUES Y REPELLOS</t>
        </is>
      </c>
      <c r="H49" s="562" t="n"/>
      <c r="I49" s="562" t="n"/>
      <c r="J49" s="562" t="n"/>
      <c r="K49" s="563" t="n"/>
      <c r="L49" s="530" t="n"/>
      <c r="M49" s="521" t="n"/>
    </row>
    <row r="50" ht="30" customHeight="1">
      <c r="A50" s="521" t="n"/>
      <c r="B50" s="527" t="n"/>
      <c r="C50" s="583" t="n">
        <v>6.1</v>
      </c>
      <c r="D50" s="566" t="n"/>
      <c r="E50" s="566" t="n"/>
      <c r="F50" s="566" t="n"/>
      <c r="G50" s="567" t="inlineStr">
        <is>
          <t>PAÑETE IMPERMEABILIZADO MUROS 1:3, E=1.5 CM</t>
        </is>
      </c>
      <c r="H50" s="568" t="inlineStr">
        <is>
          <t>M2</t>
        </is>
      </c>
      <c r="I50" s="569" t="n">
        <v>285</v>
      </c>
      <c r="J50" s="570" t="n"/>
      <c r="K50" s="584">
        <f>I50*J50</f>
        <v/>
      </c>
      <c r="L50" s="530" t="n"/>
      <c r="M50" s="521" t="n"/>
    </row>
    <row r="51" ht="30" customHeight="1">
      <c r="A51" s="521" t="n"/>
      <c r="B51" s="527" t="n"/>
      <c r="C51" s="583" t="n">
        <v>6.2</v>
      </c>
      <c r="D51" s="566" t="n"/>
      <c r="E51" s="566" t="n"/>
      <c r="F51" s="566" t="n"/>
      <c r="G51" s="567" t="inlineStr">
        <is>
          <t>PAÑETE LISO MUROS 1:4, E=1.5 CM</t>
        </is>
      </c>
      <c r="H51" s="568" t="inlineStr">
        <is>
          <t>M2</t>
        </is>
      </c>
      <c r="I51" s="569" t="n">
        <v>370</v>
      </c>
      <c r="J51" s="570" t="n"/>
      <c r="K51" s="584">
        <f>I51*J51</f>
        <v/>
      </c>
      <c r="L51" s="530" t="n"/>
      <c r="M51" s="521" t="n"/>
    </row>
    <row r="52" ht="30" customHeight="1">
      <c r="A52" s="521" t="n"/>
      <c r="B52" s="527" t="n"/>
      <c r="C52" s="577" t="inlineStr">
        <is>
          <t>Subtotal</t>
        </is>
      </c>
      <c r="D52" s="593" t="n"/>
      <c r="E52" s="593" t="n"/>
      <c r="F52" s="593" t="n"/>
      <c r="G52" s="579" t="n"/>
      <c r="H52" s="578" t="n"/>
      <c r="I52" s="580" t="n"/>
      <c r="J52" s="581" t="n"/>
      <c r="K52" s="582">
        <f>SUM(K50:K51)</f>
        <v/>
      </c>
      <c r="L52" s="530" t="n"/>
      <c r="M52" s="521" t="n"/>
    </row>
    <row r="53" ht="30" customHeight="1">
      <c r="A53" s="521" t="n"/>
      <c r="B53" s="527" t="n"/>
      <c r="C53" s="561" t="n">
        <v>7</v>
      </c>
      <c r="D53" s="562" t="n"/>
      <c r="E53" s="562" t="n"/>
      <c r="F53" s="562" t="n"/>
      <c r="G53" s="562" t="inlineStr">
        <is>
          <t>CUBIERTAS</t>
        </is>
      </c>
      <c r="H53" s="562" t="n"/>
      <c r="I53" s="562" t="n"/>
      <c r="J53" s="562" t="n"/>
      <c r="K53" s="563" t="n"/>
      <c r="L53" s="530" t="n"/>
      <c r="M53" s="521" t="n"/>
    </row>
    <row r="54" ht="30" customHeight="1">
      <c r="A54" s="521" t="n"/>
      <c r="B54" s="527" t="n"/>
      <c r="C54" s="583" t="n">
        <v>7.1</v>
      </c>
      <c r="D54" s="566" t="n"/>
      <c r="E54" s="566" t="n"/>
      <c r="F54" s="566" t="n"/>
      <c r="G54" s="567" t="inlineStr">
        <is>
          <t>BAJANTE PVC AGUAS LLUVIAS D=4"</t>
        </is>
      </c>
      <c r="H54" s="568" t="inlineStr">
        <is>
          <t>ML</t>
        </is>
      </c>
      <c r="I54" s="569" t="n">
        <v>30</v>
      </c>
      <c r="J54" s="570" t="n"/>
      <c r="K54" s="584">
        <f>I54*J54</f>
        <v/>
      </c>
      <c r="L54" s="530" t="n"/>
      <c r="M54" s="521" t="n"/>
    </row>
    <row r="55" ht="30" customHeight="1">
      <c r="A55" s="521" t="n"/>
      <c r="B55" s="527" t="n"/>
      <c r="C55" s="583" t="n">
        <v>7.2</v>
      </c>
      <c r="D55" s="566" t="n"/>
      <c r="E55" s="566" t="n"/>
      <c r="F55" s="566" t="n"/>
      <c r="G55" s="567" t="inlineStr">
        <is>
          <t>CANAL EN LÁMINA GALVANIZADA CAL. 22; DS=50</t>
        </is>
      </c>
      <c r="H55" s="568" t="inlineStr">
        <is>
          <t>ML</t>
        </is>
      </c>
      <c r="I55" s="569" t="n">
        <v>222</v>
      </c>
      <c r="J55" s="570" t="n"/>
      <c r="K55" s="584">
        <f>I55*J55</f>
        <v/>
      </c>
      <c r="L55" s="530" t="n"/>
      <c r="M55" s="521" t="n"/>
    </row>
    <row r="56" ht="30" customHeight="1">
      <c r="A56" s="521" t="n"/>
      <c r="B56" s="527" t="n"/>
      <c r="C56" s="583" t="n">
        <v>7.3</v>
      </c>
      <c r="D56" s="566" t="n"/>
      <c r="E56" s="566" t="n"/>
      <c r="F56" s="566" t="n"/>
      <c r="G56" s="567" t="inlineStr">
        <is>
          <t>TEJA FIBROCEMENTO No. 8</t>
        </is>
      </c>
      <c r="H56" s="568" t="inlineStr">
        <is>
          <t>M2</t>
        </is>
      </c>
      <c r="I56" s="569" t="n">
        <v>222</v>
      </c>
      <c r="J56" s="570" t="n"/>
      <c r="K56" s="584">
        <f>I56*J56</f>
        <v/>
      </c>
      <c r="L56" s="530" t="n"/>
      <c r="M56" s="521" t="n"/>
    </row>
    <row r="57" ht="30" customHeight="1">
      <c r="A57" s="521" t="n"/>
      <c r="B57" s="527" t="n"/>
      <c r="C57" s="583" t="n">
        <v>7.4</v>
      </c>
      <c r="D57" s="566" t="n"/>
      <c r="E57" s="566" t="n"/>
      <c r="F57" s="566" t="n"/>
      <c r="G57" s="567" t="inlineStr">
        <is>
          <t>TEJA TIPO SANDWICH 525-C CAL. 26, POLIURETANO INYECTADO 30MM</t>
        </is>
      </c>
      <c r="H57" s="568" t="inlineStr">
        <is>
          <t>M2</t>
        </is>
      </c>
      <c r="I57" s="569" t="n">
        <v>200</v>
      </c>
      <c r="J57" s="570" t="n"/>
      <c r="K57" s="584">
        <f>I57*J57</f>
        <v/>
      </c>
      <c r="L57" s="530" t="n"/>
      <c r="M57" s="521" t="n"/>
    </row>
    <row r="58" ht="30" customHeight="1">
      <c r="A58" s="521" t="n"/>
      <c r="B58" s="527" t="n"/>
      <c r="C58" s="583" t="n">
        <v>7.5</v>
      </c>
      <c r="D58" s="566" t="n"/>
      <c r="E58" s="566" t="n"/>
      <c r="F58" s="566" t="n"/>
      <c r="G58" s="567" t="inlineStr">
        <is>
          <t>TEJA SIN TRASLAPO</t>
        </is>
      </c>
      <c r="H58" s="568" t="inlineStr">
        <is>
          <t>M2</t>
        </is>
      </c>
      <c r="I58" s="569" t="n">
        <v>1163.04</v>
      </c>
      <c r="J58" s="570" t="n"/>
      <c r="K58" s="584">
        <f>I58*J58</f>
        <v/>
      </c>
      <c r="L58" s="530" t="n"/>
      <c r="M58" s="521" t="n"/>
    </row>
    <row r="59" ht="30" customHeight="1">
      <c r="A59" s="521" t="n"/>
      <c r="B59" s="527" t="n"/>
      <c r="C59" s="583" t="n">
        <v>7.6</v>
      </c>
      <c r="D59" s="566" t="n"/>
      <c r="E59" s="566" t="n"/>
      <c r="F59" s="566" t="n"/>
      <c r="G59" s="567" t="inlineStr">
        <is>
          <t>FLANCHE EN LÁMINA GALVANIZADA CAL. 22; DS=30</t>
        </is>
      </c>
      <c r="H59" s="568" t="inlineStr">
        <is>
          <t>ML</t>
        </is>
      </c>
      <c r="I59" s="569" t="n">
        <v>133.2</v>
      </c>
      <c r="J59" s="570" t="n"/>
      <c r="K59" s="584">
        <f>I59*J59</f>
        <v/>
      </c>
      <c r="L59" s="530" t="n"/>
      <c r="M59" s="521" t="n"/>
    </row>
    <row r="60" ht="30" customHeight="1">
      <c r="A60" s="521" t="n"/>
      <c r="B60" s="527" t="n"/>
      <c r="C60" s="583" t="n">
        <v>7.7</v>
      </c>
      <c r="D60" s="566" t="n"/>
      <c r="E60" s="566" t="n"/>
      <c r="F60" s="566" t="n"/>
      <c r="G60" s="567" t="inlineStr">
        <is>
          <t>CANAL EN LÁMINA GALVANIZADA CAL. 22; DS=90</t>
        </is>
      </c>
      <c r="H60" s="568" t="inlineStr">
        <is>
          <t>ML</t>
        </is>
      </c>
      <c r="I60" s="569" t="n">
        <v>75</v>
      </c>
      <c r="J60" s="570" t="n"/>
      <c r="K60" s="584">
        <f>I60*J60</f>
        <v/>
      </c>
      <c r="L60" s="530" t="n"/>
      <c r="M60" s="521" t="n"/>
    </row>
    <row r="61" ht="30" customHeight="1">
      <c r="A61" s="521" t="n"/>
      <c r="B61" s="527" t="n"/>
      <c r="C61" s="583" t="n">
        <v>7.8</v>
      </c>
      <c r="D61" s="566" t="n"/>
      <c r="E61" s="566" t="n"/>
      <c r="F61" s="566" t="n"/>
      <c r="G61" s="567" t="inlineStr">
        <is>
          <t>CANAL EN LÁMINA GALVANIZADA CAL. 22; DS=150</t>
        </is>
      </c>
      <c r="H61" s="568" t="inlineStr">
        <is>
          <t>ML</t>
        </is>
      </c>
      <c r="I61" s="569" t="n">
        <v>62</v>
      </c>
      <c r="J61" s="570" t="n"/>
      <c r="K61" s="584">
        <f>I61*J61</f>
        <v/>
      </c>
      <c r="L61" s="530" t="n"/>
      <c r="M61" s="521" t="n"/>
    </row>
    <row r="62" ht="30" customHeight="1">
      <c r="A62" s="521" t="n"/>
      <c r="B62" s="527" t="n"/>
      <c r="C62" s="577" t="inlineStr">
        <is>
          <t>Subtotal</t>
        </is>
      </c>
      <c r="D62" s="593" t="n"/>
      <c r="E62" s="593" t="n"/>
      <c r="F62" s="593" t="n"/>
      <c r="G62" s="594" t="n"/>
      <c r="H62" s="578" t="n"/>
      <c r="I62" s="580" t="n"/>
      <c r="J62" s="581" t="n"/>
      <c r="K62" s="582">
        <f>SUM(K54:K61)</f>
        <v/>
      </c>
      <c r="L62" s="530" t="n"/>
      <c r="M62" s="521" t="n"/>
    </row>
    <row r="63" ht="30" customHeight="1">
      <c r="A63" s="521" t="n"/>
      <c r="B63" s="527" t="n"/>
      <c r="C63" s="561" t="n">
        <v>8</v>
      </c>
      <c r="D63" s="562" t="n"/>
      <c r="E63" s="562" t="n"/>
      <c r="F63" s="562" t="n"/>
      <c r="G63" s="562" t="inlineStr">
        <is>
          <t>CARPINTERIA EN MADERA</t>
        </is>
      </c>
      <c r="H63" s="562" t="n"/>
      <c r="I63" s="562" t="n"/>
      <c r="J63" s="562" t="n"/>
      <c r="K63" s="563" t="n"/>
      <c r="L63" s="530" t="n"/>
      <c r="M63" s="521" t="n"/>
    </row>
    <row r="64" ht="30" customHeight="1">
      <c r="A64" s="521" t="n"/>
      <c r="B64" s="527" t="n"/>
      <c r="C64" s="583" t="n">
        <v>8.1</v>
      </c>
      <c r="D64" s="566" t="n"/>
      <c r="E64" s="566" t="n"/>
      <c r="F64" s="566" t="n"/>
      <c r="G64" s="567" t="inlineStr">
        <is>
          <t>CERRADURA DE ENTRADA PRINCIPAL</t>
        </is>
      </c>
      <c r="H64" s="568" t="inlineStr">
        <is>
          <t>UN</t>
        </is>
      </c>
      <c r="I64" s="569" t="n">
        <v>5</v>
      </c>
      <c r="J64" s="586" t="n"/>
      <c r="K64" s="587">
        <f>I64*J64</f>
        <v/>
      </c>
      <c r="L64" s="530" t="n"/>
      <c r="M64" s="521" t="n"/>
    </row>
    <row r="65">
      <c r="A65" s="521" t="n"/>
      <c r="B65" s="527" t="n"/>
      <c r="C65" s="583" t="n">
        <v>8.199999999999999</v>
      </c>
      <c r="D65" s="566" t="n"/>
      <c r="E65" s="566" t="n"/>
      <c r="F65" s="566" t="n"/>
      <c r="G65" s="567" t="inlineStr">
        <is>
          <t xml:space="preserve">SUMINISTRO E INSTALACIÓN CERRADURA DE POMO ENTRADA </t>
        </is>
      </c>
      <c r="H65" s="568" t="inlineStr">
        <is>
          <t>UN</t>
        </is>
      </c>
      <c r="I65" s="569" t="n">
        <v>15</v>
      </c>
      <c r="J65" s="586" t="n"/>
      <c r="K65" s="584">
        <f>I65*J65</f>
        <v/>
      </c>
      <c r="L65" s="530" t="n"/>
      <c r="M65" s="521" t="n"/>
    </row>
    <row r="66" ht="30" customHeight="1">
      <c r="A66" s="521" t="n"/>
      <c r="B66" s="527" t="n"/>
      <c r="C66" s="583" t="n">
        <v>8.300000000000001</v>
      </c>
      <c r="D66" s="566" t="n"/>
      <c r="E66" s="566" t="n"/>
      <c r="F66" s="566" t="n"/>
      <c r="G66" s="567" t="inlineStr">
        <is>
          <t>VIDRIO TRANSPARENTE 5 MM</t>
        </is>
      </c>
      <c r="H66" s="568" t="inlineStr">
        <is>
          <t>M2</t>
        </is>
      </c>
      <c r="I66" s="569" t="n">
        <v>197</v>
      </c>
      <c r="J66" s="586" t="n"/>
      <c r="K66" s="584">
        <f>I66*J66</f>
        <v/>
      </c>
      <c r="L66" s="530" t="n"/>
      <c r="M66" s="521" t="n"/>
    </row>
    <row r="67" ht="30" customHeight="1">
      <c r="A67" s="521" t="n"/>
      <c r="B67" s="527" t="n"/>
      <c r="C67" s="588" t="inlineStr">
        <is>
          <t>Subtotal</t>
        </is>
      </c>
      <c r="D67" s="589" t="n"/>
      <c r="E67" s="589" t="n"/>
      <c r="F67" s="589" t="n"/>
      <c r="G67" s="590" t="n"/>
      <c r="H67" s="589" t="n"/>
      <c r="I67" s="580" t="n"/>
      <c r="J67" s="591" t="n"/>
      <c r="K67" s="592">
        <f>SUM(K64:K66)</f>
        <v/>
      </c>
      <c r="L67" s="530" t="n"/>
      <c r="M67" s="521" t="n"/>
    </row>
    <row r="68" ht="30" customHeight="1">
      <c r="A68" s="521" t="n"/>
      <c r="B68" s="527" t="n"/>
      <c r="C68" s="561" t="n">
        <v>9</v>
      </c>
      <c r="D68" s="561" t="n"/>
      <c r="E68" s="562" t="n"/>
      <c r="F68" s="562" t="n"/>
      <c r="G68" s="562" t="inlineStr">
        <is>
          <t>CARPINTERIA METALICA</t>
        </is>
      </c>
      <c r="H68" s="562" t="n"/>
      <c r="I68" s="562" t="n"/>
      <c r="J68" s="562" t="n"/>
      <c r="K68" s="563" t="n"/>
      <c r="L68" s="530" t="n"/>
      <c r="M68" s="521" t="n"/>
    </row>
    <row r="69" ht="30" customHeight="1">
      <c r="A69" s="521" t="n"/>
      <c r="B69" s="527" t="n"/>
      <c r="C69" s="564" t="n">
        <v>9.1</v>
      </c>
      <c r="D69" s="565" t="n"/>
      <c r="E69" s="566" t="n"/>
      <c r="F69" s="566" t="n"/>
      <c r="G69" s="567" t="inlineStr">
        <is>
          <t>MARCO PARA PUERTA EN LÁMINA CAL 18 -0.8</t>
        </is>
      </c>
      <c r="H69" s="568" t="inlineStr">
        <is>
          <t>UN</t>
        </is>
      </c>
      <c r="I69" s="569" t="n">
        <v>9</v>
      </c>
      <c r="J69" s="570" t="n"/>
      <c r="K69" s="571">
        <f>I69*J69</f>
        <v/>
      </c>
      <c r="L69" s="530" t="n"/>
      <c r="M69" s="521" t="n"/>
    </row>
    <row r="70" ht="30" customHeight="1">
      <c r="A70" s="521" t="n"/>
      <c r="B70" s="527" t="n"/>
      <c r="C70" s="575" t="n">
        <v>9.199999999999999</v>
      </c>
      <c r="D70" s="576" t="n"/>
      <c r="E70" s="566" t="n"/>
      <c r="F70" s="566" t="n"/>
      <c r="G70" s="567" t="inlineStr">
        <is>
          <t>PUERTA EN LÁMINA CAL 18 INC. ANTICORROSIVO</t>
        </is>
      </c>
      <c r="H70" s="568" t="inlineStr">
        <is>
          <t>M2</t>
        </is>
      </c>
      <c r="I70" s="569" t="n">
        <v>56.40000000000001</v>
      </c>
      <c r="J70" s="570" t="n"/>
      <c r="K70" s="571">
        <f>I70*J70</f>
        <v/>
      </c>
      <c r="L70" s="530" t="n"/>
      <c r="M70" s="521" t="n"/>
    </row>
    <row r="71" ht="30" customHeight="1">
      <c r="A71" s="521" t="n"/>
      <c r="B71" s="527" t="n"/>
      <c r="C71" s="595" t="n">
        <v>9.300000000000001</v>
      </c>
      <c r="D71" s="576" t="n"/>
      <c r="E71" s="566" t="n"/>
      <c r="F71" s="566" t="n"/>
      <c r="G71" s="567" t="inlineStr">
        <is>
          <t>DIVISIÓN PARA BAÑO EN ACERO INOXIDABLE 304 CAL.20 (INCLUYE PUERTAS Y ACCESORIOS)</t>
        </is>
      </c>
      <c r="H71" s="568" t="inlineStr">
        <is>
          <t>M2</t>
        </is>
      </c>
      <c r="I71" s="569" t="n">
        <v>31.68</v>
      </c>
      <c r="J71" s="570" t="n"/>
      <c r="K71" s="571">
        <f>I71*J71</f>
        <v/>
      </c>
      <c r="L71" s="530" t="n"/>
      <c r="M71" s="521" t="n"/>
    </row>
    <row r="72" ht="30" customHeight="1">
      <c r="A72" s="521" t="n"/>
      <c r="B72" s="527" t="n"/>
      <c r="C72" s="595" t="n">
        <v>9.4</v>
      </c>
      <c r="D72" s="576" t="n"/>
      <c r="E72" s="566" t="n"/>
      <c r="F72" s="566" t="n"/>
      <c r="G72" s="567" t="inlineStr">
        <is>
          <t>REJA  BANCARIA EN VARILLA CUADRADA DE 1/2" INC. ANTICORROSIVO</t>
        </is>
      </c>
      <c r="H72" s="568" t="inlineStr">
        <is>
          <t>M2</t>
        </is>
      </c>
      <c r="I72" s="569" t="n">
        <v>95</v>
      </c>
      <c r="J72" s="570" t="n"/>
      <c r="K72" s="571">
        <f>I72*J72</f>
        <v/>
      </c>
      <c r="L72" s="530" t="n"/>
      <c r="M72" s="521" t="n"/>
    </row>
    <row r="73" ht="30" customHeight="1">
      <c r="A73" s="521" t="n"/>
      <c r="B73" s="527" t="n"/>
      <c r="C73" s="595" t="n">
        <v>9.5</v>
      </c>
      <c r="D73" s="576" t="n"/>
      <c r="E73" s="566" t="n"/>
      <c r="F73" s="566" t="n"/>
      <c r="G73" s="567" t="inlineStr">
        <is>
          <t>SUMINISTRO E INSTALACIÓN TEMPLETES 3/8" INC. ANTICORROSIVO</t>
        </is>
      </c>
      <c r="H73" s="568" t="inlineStr">
        <is>
          <t>ML</t>
        </is>
      </c>
      <c r="I73" s="569" t="n">
        <v>175</v>
      </c>
      <c r="J73" s="570" t="n"/>
      <c r="K73" s="571">
        <f>I73*J73</f>
        <v/>
      </c>
      <c r="L73" s="530" t="n"/>
      <c r="M73" s="521" t="n"/>
    </row>
    <row r="74" ht="30" customHeight="1">
      <c r="A74" s="521" t="n"/>
      <c r="B74" s="527" t="n"/>
      <c r="C74" s="595" t="n">
        <v>9.6</v>
      </c>
      <c r="D74" s="576" t="n"/>
      <c r="E74" s="566" t="n"/>
      <c r="F74" s="566" t="n"/>
      <c r="G74" s="567" t="inlineStr">
        <is>
          <t>VENTANA EN ALUMINIO  CORREDIZA</t>
        </is>
      </c>
      <c r="H74" s="568" t="inlineStr">
        <is>
          <t>M2</t>
        </is>
      </c>
      <c r="I74" s="569" t="n">
        <v>37</v>
      </c>
      <c r="J74" s="570" t="n"/>
      <c r="K74" s="571">
        <f>I74*J74</f>
        <v/>
      </c>
      <c r="L74" s="530" t="n"/>
      <c r="M74" s="521" t="n"/>
    </row>
    <row r="75" ht="71.25" customHeight="1">
      <c r="A75" s="521" t="n"/>
      <c r="B75" s="527" t="n"/>
      <c r="C75" s="595" t="n">
        <v>9.699999999999999</v>
      </c>
      <c r="D75" s="576" t="n"/>
      <c r="E75" s="566" t="n"/>
      <c r="F75" s="566" t="n"/>
      <c r="G75" s="567" t="inlineStr">
        <is>
          <t>CELOSÍA TUBULAR PARA POLIDEPORTIVO, ASTM-4500 GRADO C, INCLUYE:CORREAS, CONTRAVIENTOS, TENSORES, COLUMNAS ,VIGAS DE AMARRE, ANCLAJES, TORNILLERÍA, PINTURA Y PLATINERÍA.CONTEMPLA TAMBIEN:FABRICACIÓN, SUMINISTRO, MONTAJE</t>
        </is>
      </c>
      <c r="H75" s="568" t="inlineStr">
        <is>
          <t>KG</t>
        </is>
      </c>
      <c r="I75" s="569" t="n">
        <v>44785.3630944</v>
      </c>
      <c r="J75" s="570" t="n"/>
      <c r="K75" s="571">
        <f>I75*J75</f>
        <v/>
      </c>
      <c r="L75" s="530" t="n"/>
      <c r="M75" s="521" t="n"/>
    </row>
    <row r="76" ht="71.25" customHeight="1">
      <c r="A76" s="521" t="n"/>
      <c r="B76" s="527" t="n"/>
      <c r="C76" s="575" t="n">
        <v>9.800000000000001</v>
      </c>
      <c r="D76" s="576" t="n"/>
      <c r="E76" s="566" t="n"/>
      <c r="F76" s="566" t="n"/>
      <c r="G76" s="567" t="inlineStr">
        <is>
          <t>ESTRUCTURA  EN PERFILES LÁMINA DELGADA (LÁMINA CR),  PARA POLIDEPORTIVO, INCLUYE:CORREAS, CONTRAVIENTOS, TENSORES, COLUMNAS, VIGAS DE AMARRE, ANCLAJES, TORNILLERÍA, PINTURA Y PLATINERÍA. CONTEMPLA TAMBIÉN:FABRICACIÓN, SUMINISTRO Y MONTAJE</t>
        </is>
      </c>
      <c r="H76" s="568" t="inlineStr">
        <is>
          <t>KG</t>
        </is>
      </c>
      <c r="I76" s="569" t="n">
        <v>2600</v>
      </c>
      <c r="J76" s="570" t="n"/>
      <c r="K76" s="571">
        <f>I76*J76</f>
        <v/>
      </c>
      <c r="L76" s="530" t="n"/>
      <c r="M76" s="521" t="n"/>
    </row>
    <row r="77" ht="30" customHeight="1">
      <c r="A77" s="521" t="n"/>
      <c r="B77" s="527" t="n"/>
      <c r="C77" s="575" t="n">
        <v>9.9</v>
      </c>
      <c r="D77" s="576" t="n"/>
      <c r="E77" s="566" t="n"/>
      <c r="F77" s="566" t="n"/>
      <c r="G77" s="567" t="inlineStr">
        <is>
          <t>BARANDA METALICA TUBO 2" AN</t>
        </is>
      </c>
      <c r="H77" s="568" t="inlineStr">
        <is>
          <t>ML</t>
        </is>
      </c>
      <c r="I77" s="569" t="n">
        <v>45</v>
      </c>
      <c r="J77" s="570" t="n"/>
      <c r="K77" s="571">
        <f>I77*J77</f>
        <v/>
      </c>
      <c r="L77" s="530" t="n"/>
      <c r="M77" s="521" t="n"/>
    </row>
    <row r="78" ht="30" customHeight="1">
      <c r="A78" s="521" t="n"/>
      <c r="B78" s="527" t="n"/>
      <c r="C78" s="577" t="inlineStr">
        <is>
          <t>Subtotal</t>
        </is>
      </c>
      <c r="D78" s="578" t="n"/>
      <c r="E78" s="578" t="n"/>
      <c r="F78" s="578" t="n"/>
      <c r="G78" s="579" t="n"/>
      <c r="H78" s="578" t="n"/>
      <c r="I78" s="580" t="n"/>
      <c r="J78" s="581" t="n"/>
      <c r="K78" s="582">
        <f>SUM(K69:K77)</f>
        <v/>
      </c>
      <c r="L78" s="530" t="n"/>
      <c r="M78" s="521" t="n"/>
    </row>
    <row r="79" ht="30" customHeight="1">
      <c r="A79" s="521" t="n"/>
      <c r="B79" s="527" t="n"/>
      <c r="C79" s="561" t="n">
        <v>10</v>
      </c>
      <c r="D79" s="561" t="n"/>
      <c r="E79" s="562" t="n"/>
      <c r="F79" s="562" t="n"/>
      <c r="G79" s="562" t="inlineStr">
        <is>
          <t>INSTALACIONES HIDROSANITARIAS - RED CONTRA INCENDIO</t>
        </is>
      </c>
      <c r="H79" s="562" t="n"/>
      <c r="I79" s="562" t="n"/>
      <c r="J79" s="562" t="n"/>
      <c r="K79" s="563" t="n"/>
      <c r="L79" s="530" t="n"/>
      <c r="M79" s="521" t="n"/>
    </row>
    <row r="80" ht="30" customHeight="1">
      <c r="A80" s="521" t="n"/>
      <c r="B80" s="527" t="n"/>
      <c r="C80" s="564" t="n">
        <v>10.1</v>
      </c>
      <c r="D80" s="565" t="n"/>
      <c r="E80" s="566" t="n"/>
      <c r="F80" s="566" t="n"/>
      <c r="G80" s="567" t="inlineStr">
        <is>
          <t>BAJANTE AGUAS LLUVIAS PVC 4"</t>
        </is>
      </c>
      <c r="H80" s="568" t="inlineStr">
        <is>
          <t>ML</t>
        </is>
      </c>
      <c r="I80" s="569" t="n">
        <v>9</v>
      </c>
      <c r="J80" s="570" t="n"/>
      <c r="K80" s="571">
        <f>I80*J80</f>
        <v/>
      </c>
      <c r="L80" s="530" t="n"/>
      <c r="M80" s="521" t="n"/>
    </row>
    <row r="81" ht="30" customHeight="1">
      <c r="A81" s="521" t="n"/>
      <c r="B81" s="527" t="n"/>
      <c r="C81" s="575" t="n">
        <v>10.2</v>
      </c>
      <c r="D81" s="576" t="n"/>
      <c r="E81" s="566" t="n"/>
      <c r="F81" s="566" t="n"/>
      <c r="G81" s="567" t="inlineStr">
        <is>
          <t>BAJANTE AGUAS RESIDUALES PVC 6"</t>
        </is>
      </c>
      <c r="H81" s="568" t="inlineStr">
        <is>
          <t>ML</t>
        </is>
      </c>
      <c r="I81" s="569" t="n">
        <v>30</v>
      </c>
      <c r="J81" s="570" t="n"/>
      <c r="K81" s="571">
        <f>I81*J81</f>
        <v/>
      </c>
      <c r="L81" s="530" t="n"/>
      <c r="M81" s="521" t="n"/>
    </row>
    <row r="82" ht="30" customHeight="1">
      <c r="A82" s="521" t="n"/>
      <c r="B82" s="527" t="n"/>
      <c r="C82" s="595" t="n">
        <v>10.3</v>
      </c>
      <c r="D82" s="576" t="n"/>
      <c r="E82" s="566" t="n"/>
      <c r="F82" s="566" t="n"/>
      <c r="G82" s="567" t="inlineStr">
        <is>
          <t>PUNTO HIDRÁULICO PVC-P/PARAL 1/2"</t>
        </is>
      </c>
      <c r="H82" s="568" t="inlineStr">
        <is>
          <t>UN</t>
        </is>
      </c>
      <c r="I82" s="569" t="n">
        <v>18</v>
      </c>
      <c r="J82" s="570" t="n"/>
      <c r="K82" s="571">
        <f>I82*J82</f>
        <v/>
      </c>
      <c r="L82" s="530" t="n"/>
      <c r="M82" s="521" t="n"/>
    </row>
    <row r="83" ht="30" customHeight="1">
      <c r="A83" s="521" t="n"/>
      <c r="B83" s="527" t="n"/>
      <c r="C83" s="595" t="n">
        <v>10.4</v>
      </c>
      <c r="D83" s="576" t="n"/>
      <c r="E83" s="566" t="n"/>
      <c r="F83" s="566" t="n"/>
      <c r="G83" s="567" t="inlineStr">
        <is>
          <t>SALIDA SANITARIA PVC-S/PARAL 4"</t>
        </is>
      </c>
      <c r="H83" s="568" t="inlineStr">
        <is>
          <t>UN</t>
        </is>
      </c>
      <c r="I83" s="569" t="n">
        <v>29</v>
      </c>
      <c r="J83" s="570" t="n"/>
      <c r="K83" s="571">
        <f>I83*J83</f>
        <v/>
      </c>
      <c r="L83" s="530" t="n"/>
      <c r="M83" s="521" t="n"/>
    </row>
    <row r="84" ht="30" customHeight="1">
      <c r="A84" s="521" t="n"/>
      <c r="B84" s="527" t="n"/>
      <c r="C84" s="595" t="n">
        <v>10.5</v>
      </c>
      <c r="D84" s="576" t="n"/>
      <c r="E84" s="566" t="n"/>
      <c r="F84" s="566" t="n"/>
      <c r="G84" s="567" t="inlineStr">
        <is>
          <t>SALIDA SANITARIA PVC-S/SIFON 3"</t>
        </is>
      </c>
      <c r="H84" s="568" t="inlineStr">
        <is>
          <t>UN</t>
        </is>
      </c>
      <c r="I84" s="569" t="n">
        <v>9</v>
      </c>
      <c r="J84" s="570" t="n"/>
      <c r="K84" s="571">
        <f>I84*J84</f>
        <v/>
      </c>
      <c r="L84" s="530" t="n"/>
      <c r="M84" s="521" t="n"/>
    </row>
    <row r="85" ht="30" customHeight="1">
      <c r="A85" s="521" t="n"/>
      <c r="B85" s="527" t="n"/>
      <c r="C85" s="595" t="n">
        <v>10.6</v>
      </c>
      <c r="D85" s="576" t="n"/>
      <c r="E85" s="566" t="n"/>
      <c r="F85" s="566" t="n"/>
      <c r="G85" s="567" t="inlineStr">
        <is>
          <t>RED SUMINISTRO PVC 1"</t>
        </is>
      </c>
      <c r="H85" s="568" t="inlineStr">
        <is>
          <t>ML</t>
        </is>
      </c>
      <c r="I85" s="569" t="n">
        <v>40</v>
      </c>
      <c r="J85" s="570" t="n"/>
      <c r="K85" s="571">
        <f>I85*J85</f>
        <v/>
      </c>
      <c r="L85" s="530" t="n"/>
      <c r="M85" s="521" t="n"/>
    </row>
    <row r="86" ht="30" customHeight="1">
      <c r="A86" s="521" t="n"/>
      <c r="B86" s="527" t="n"/>
      <c r="C86" s="595" t="n">
        <v>10.7</v>
      </c>
      <c r="D86" s="576" t="n"/>
      <c r="E86" s="566" t="n"/>
      <c r="F86" s="566" t="n"/>
      <c r="G86" s="567" t="inlineStr">
        <is>
          <t>RED SANITARIA PVC-S 3"</t>
        </is>
      </c>
      <c r="H86" s="568" t="inlineStr">
        <is>
          <t>ML</t>
        </is>
      </c>
      <c r="I86" s="569" t="n">
        <v>15</v>
      </c>
      <c r="J86" s="570" t="n"/>
      <c r="K86" s="571">
        <f>I86*J86</f>
        <v/>
      </c>
      <c r="L86" s="530" t="n"/>
      <c r="M86" s="521" t="n"/>
    </row>
    <row r="87" ht="30" customHeight="1">
      <c r="A87" s="521" t="n"/>
      <c r="B87" s="527" t="n"/>
      <c r="C87" s="595" t="n">
        <v>10.8</v>
      </c>
      <c r="D87" s="576" t="n"/>
      <c r="E87" s="566" t="n"/>
      <c r="F87" s="566" t="n"/>
      <c r="G87" s="567" t="inlineStr">
        <is>
          <t>RED SANITARIA PVC-S 4"</t>
        </is>
      </c>
      <c r="H87" s="568" t="inlineStr">
        <is>
          <t>ML</t>
        </is>
      </c>
      <c r="I87" s="569" t="n">
        <v>80</v>
      </c>
      <c r="J87" s="570" t="n"/>
      <c r="K87" s="571">
        <f>I87*J87</f>
        <v/>
      </c>
      <c r="L87" s="530" t="n"/>
      <c r="M87" s="521" t="n"/>
    </row>
    <row r="88" ht="30" customHeight="1">
      <c r="A88" s="521" t="n"/>
      <c r="B88" s="527" t="n"/>
      <c r="C88" s="595" t="n">
        <v>10.9</v>
      </c>
      <c r="D88" s="576" t="n"/>
      <c r="E88" s="566" t="n"/>
      <c r="F88" s="566" t="n"/>
      <c r="G88" s="567" t="inlineStr">
        <is>
          <t>RED SANITARIA PVC-S 6"</t>
        </is>
      </c>
      <c r="H88" s="568" t="inlineStr">
        <is>
          <t>ML</t>
        </is>
      </c>
      <c r="I88" s="569" t="n">
        <v>117</v>
      </c>
      <c r="J88" s="570" t="n"/>
      <c r="K88" s="571">
        <f>I88*J88</f>
        <v/>
      </c>
      <c r="L88" s="530" t="n"/>
      <c r="M88" s="521" t="n"/>
    </row>
    <row r="89" ht="30" customHeight="1">
      <c r="A89" s="521" t="n"/>
      <c r="B89" s="527" t="n"/>
      <c r="C89" s="596" t="inlineStr">
        <is>
          <t>10.10</t>
        </is>
      </c>
      <c r="D89" s="576" t="n"/>
      <c r="E89" s="566" t="n"/>
      <c r="F89" s="566" t="n"/>
      <c r="G89" s="567" t="inlineStr">
        <is>
          <t>REGISTRO 1/2"</t>
        </is>
      </c>
      <c r="H89" s="568" t="inlineStr">
        <is>
          <t>UN</t>
        </is>
      </c>
      <c r="I89" s="569" t="n">
        <v>5</v>
      </c>
      <c r="J89" s="570" t="n"/>
      <c r="K89" s="571">
        <f>I89*J89</f>
        <v/>
      </c>
      <c r="L89" s="530" t="n"/>
      <c r="M89" s="521" t="n"/>
    </row>
    <row r="90" ht="42.75" customHeight="1">
      <c r="A90" s="521" t="n"/>
      <c r="B90" s="527" t="n"/>
      <c r="C90" s="595" t="n">
        <v>10.11</v>
      </c>
      <c r="D90" s="576" t="n"/>
      <c r="E90" s="566" t="n"/>
      <c r="F90" s="566" t="n"/>
      <c r="G90" s="567" t="inlineStr">
        <is>
          <t>FILTRO FRANCES SECCION 0,40X0,60 (INCLUYE MATERIAL FILTRANTE, GEOTEXTILY TUBERIA DRENAJE 4"). NO INCLUYE EXCAVACION, RELLENO</t>
        </is>
      </c>
      <c r="H90" s="568" t="inlineStr">
        <is>
          <t>ML</t>
        </is>
      </c>
      <c r="I90" s="569" t="n">
        <v>30</v>
      </c>
      <c r="J90" s="570" t="n"/>
      <c r="K90" s="571">
        <f>I90*J90</f>
        <v/>
      </c>
      <c r="L90" s="530" t="n"/>
      <c r="M90" s="521" t="n"/>
    </row>
    <row r="91" ht="30" customHeight="1">
      <c r="A91" s="521" t="n"/>
      <c r="B91" s="527" t="n"/>
      <c r="C91" s="577" t="inlineStr">
        <is>
          <t>Subtotal</t>
        </is>
      </c>
      <c r="D91" s="578" t="n"/>
      <c r="E91" s="578" t="n"/>
      <c r="F91" s="578" t="n"/>
      <c r="G91" s="579" t="n"/>
      <c r="H91" s="578" t="n"/>
      <c r="I91" s="580" t="n"/>
      <c r="J91" s="581" t="n"/>
      <c r="K91" s="582">
        <f>SUM(K80:K90)</f>
        <v/>
      </c>
      <c r="L91" s="530" t="n"/>
      <c r="M91" s="521" t="n"/>
    </row>
    <row r="92" ht="30" customHeight="1">
      <c r="A92" s="521" t="n"/>
      <c r="B92" s="527" t="n"/>
      <c r="C92" s="561" t="n">
        <v>11</v>
      </c>
      <c r="D92" s="561" t="n"/>
      <c r="E92" s="562" t="n"/>
      <c r="F92" s="562" t="n"/>
      <c r="G92" s="562" t="inlineStr">
        <is>
          <t>INSTALACIONES ELÉCTRICAS</t>
        </is>
      </c>
      <c r="H92" s="562" t="n"/>
      <c r="I92" s="562" t="n"/>
      <c r="J92" s="562" t="n"/>
      <c r="K92" s="563" t="n"/>
      <c r="L92" s="530" t="n"/>
      <c r="M92" s="521" t="n"/>
    </row>
    <row r="93" ht="30" customHeight="1">
      <c r="A93" s="521" t="n"/>
      <c r="B93" s="527" t="n"/>
      <c r="C93" s="564" t="n">
        <v>11.1</v>
      </c>
      <c r="D93" s="565" t="n"/>
      <c r="E93" s="566" t="n"/>
      <c r="F93" s="566" t="n"/>
      <c r="G93" s="567" t="inlineStr">
        <is>
          <t>ACOMETIDA AÉREA 10 M. PVC</t>
        </is>
      </c>
      <c r="H93" s="568" t="inlineStr">
        <is>
          <t>UN</t>
        </is>
      </c>
      <c r="I93" s="569" t="n">
        <v>2</v>
      </c>
      <c r="J93" s="570" t="n"/>
      <c r="K93" s="571">
        <f>I93*J93</f>
        <v/>
      </c>
      <c r="L93" s="530" t="n"/>
      <c r="M93" s="521" t="n"/>
    </row>
    <row r="94" ht="30" customHeight="1">
      <c r="A94" s="521" t="n"/>
      <c r="B94" s="527" t="n"/>
      <c r="C94" s="575" t="n">
        <v>11.2</v>
      </c>
      <c r="D94" s="576" t="n"/>
      <c r="E94" s="566" t="n"/>
      <c r="F94" s="566" t="n"/>
      <c r="G94" s="567" t="inlineStr">
        <is>
          <t>SALIDA LÁMPARA CONMUTABLE EMT COMPLETA</t>
        </is>
      </c>
      <c r="H94" s="568" t="inlineStr">
        <is>
          <t>UN</t>
        </is>
      </c>
      <c r="I94" s="569" t="n">
        <v>47</v>
      </c>
      <c r="J94" s="570" t="n"/>
      <c r="K94" s="571">
        <f>I94*J94</f>
        <v/>
      </c>
      <c r="L94" s="530" t="n"/>
      <c r="M94" s="521" t="n"/>
    </row>
    <row r="95" ht="30" customHeight="1">
      <c r="A95" s="521" t="n"/>
      <c r="B95" s="527" t="n"/>
      <c r="C95" s="595" t="n">
        <v>11.3</v>
      </c>
      <c r="D95" s="576" t="n"/>
      <c r="E95" s="566" t="n"/>
      <c r="F95" s="566" t="n"/>
      <c r="G95" s="567" t="inlineStr">
        <is>
          <t>SALIDA LÁMPARA CONMUTABLE EMT COMPLETA</t>
        </is>
      </c>
      <c r="H95" s="568" t="inlineStr">
        <is>
          <t>UN</t>
        </is>
      </c>
      <c r="I95" s="569" t="n">
        <v>1</v>
      </c>
      <c r="J95" s="570" t="n"/>
      <c r="K95" s="571">
        <f>I95*J95</f>
        <v/>
      </c>
      <c r="L95" s="530" t="n"/>
      <c r="M95" s="521" t="n"/>
    </row>
    <row r="96" ht="30" customHeight="1">
      <c r="A96" s="521" t="n"/>
      <c r="B96" s="527" t="n"/>
      <c r="C96" s="595" t="n">
        <v>11.4</v>
      </c>
      <c r="D96" s="576" t="n"/>
      <c r="E96" s="566" t="n"/>
      <c r="F96" s="566" t="n"/>
      <c r="G96" s="567" t="inlineStr">
        <is>
          <t>SALIDA TOMA DOBLE PVC COMPLETA</t>
        </is>
      </c>
      <c r="H96" s="568" t="inlineStr">
        <is>
          <t>UN</t>
        </is>
      </c>
      <c r="I96" s="569" t="n">
        <v>10</v>
      </c>
      <c r="J96" s="570" t="n"/>
      <c r="K96" s="571">
        <f>I96*J96</f>
        <v/>
      </c>
      <c r="L96" s="530" t="n"/>
      <c r="M96" s="521" t="n"/>
    </row>
    <row r="97" ht="30" customHeight="1">
      <c r="A97" s="521" t="n"/>
      <c r="B97" s="527" t="n"/>
      <c r="C97" s="575" t="n">
        <v>11.5</v>
      </c>
      <c r="D97" s="576" t="n"/>
      <c r="E97" s="566" t="n"/>
      <c r="F97" s="566" t="n"/>
      <c r="G97" s="567" t="inlineStr">
        <is>
          <t>SALIDA BIFÁSICA C.N.</t>
        </is>
      </c>
      <c r="H97" s="568" t="inlineStr">
        <is>
          <t>UN</t>
        </is>
      </c>
      <c r="I97" s="569" t="n">
        <v>2</v>
      </c>
      <c r="J97" s="570" t="n"/>
      <c r="K97" s="571">
        <f>I97*J97</f>
        <v/>
      </c>
      <c r="L97" s="530" t="n"/>
      <c r="M97" s="521" t="n"/>
    </row>
    <row r="98" ht="30" customHeight="1">
      <c r="A98" s="521" t="n"/>
      <c r="B98" s="527" t="n"/>
      <c r="C98" s="595" t="n">
        <v>11.6</v>
      </c>
      <c r="D98" s="576" t="n"/>
      <c r="E98" s="566" t="n"/>
      <c r="F98" s="566" t="n"/>
      <c r="G98" s="567" t="inlineStr">
        <is>
          <t>TABLERO PARCIAL 4 CIRCUITOS</t>
        </is>
      </c>
      <c r="H98" s="568" t="inlineStr">
        <is>
          <t>UN</t>
        </is>
      </c>
      <c r="I98" s="569" t="n">
        <v>2</v>
      </c>
      <c r="J98" s="570" t="n"/>
      <c r="K98" s="571">
        <f>I98*J98</f>
        <v/>
      </c>
      <c r="L98" s="530" t="n"/>
      <c r="M98" s="521" t="n"/>
    </row>
    <row r="99" ht="30" customHeight="1">
      <c r="A99" s="521" t="n"/>
      <c r="B99" s="527" t="n"/>
      <c r="C99" s="595" t="n">
        <v>11.7</v>
      </c>
      <c r="D99" s="576" t="n"/>
      <c r="E99" s="566" t="n"/>
      <c r="F99" s="566" t="n"/>
      <c r="G99" s="567" t="inlineStr">
        <is>
          <t>TABLERO PARCIALES 12 CIRCUITOS (INCLUYE TACOS DE 30A)</t>
        </is>
      </c>
      <c r="H99" s="568" t="inlineStr">
        <is>
          <t>UN</t>
        </is>
      </c>
      <c r="I99" s="569" t="n">
        <v>1</v>
      </c>
      <c r="J99" s="570" t="n"/>
      <c r="K99" s="571">
        <f>I99*J99</f>
        <v/>
      </c>
      <c r="L99" s="530" t="n"/>
      <c r="M99" s="521" t="n"/>
    </row>
    <row r="100" ht="30" customHeight="1">
      <c r="A100" s="521" t="n"/>
      <c r="B100" s="527" t="n"/>
      <c r="C100" s="575" t="n">
        <v>11.8</v>
      </c>
      <c r="D100" s="576" t="n"/>
      <c r="E100" s="566" t="n"/>
      <c r="F100" s="566" t="n"/>
      <c r="G100" s="567" t="inlineStr">
        <is>
          <t>LÍNEA A TIERRA TABLERO GENERAL (VARILLA COOPER WELL)</t>
        </is>
      </c>
      <c r="H100" s="568" t="inlineStr">
        <is>
          <t>UN</t>
        </is>
      </c>
      <c r="I100" s="569" t="n">
        <v>4</v>
      </c>
      <c r="J100" s="570" t="n"/>
      <c r="K100" s="571">
        <f>I100*J100</f>
        <v/>
      </c>
      <c r="L100" s="530" t="n"/>
      <c r="M100" s="521" t="n"/>
    </row>
    <row r="101" ht="30" customHeight="1">
      <c r="A101" s="521" t="n"/>
      <c r="B101" s="527" t="n"/>
      <c r="C101" s="595" t="n">
        <v>11.9</v>
      </c>
      <c r="D101" s="576" t="n"/>
      <c r="E101" s="566" t="n"/>
      <c r="F101" s="566" t="n"/>
      <c r="G101" s="567" t="inlineStr">
        <is>
          <t>LÁMPARA 2X32 BAJO PLACA LÁMINA LATERAL INDUSTRIAL</t>
        </is>
      </c>
      <c r="H101" s="568" t="inlineStr">
        <is>
          <t>UN</t>
        </is>
      </c>
      <c r="I101" s="569" t="n">
        <v>20</v>
      </c>
      <c r="J101" s="570" t="n"/>
      <c r="K101" s="571">
        <f>I101*J101</f>
        <v/>
      </c>
      <c r="L101" s="530" t="n"/>
      <c r="M101" s="521" t="n"/>
    </row>
    <row r="102" ht="30" customHeight="1">
      <c r="A102" s="521" t="n"/>
      <c r="B102" s="527" t="n"/>
      <c r="C102" s="596" t="inlineStr">
        <is>
          <t>11.10</t>
        </is>
      </c>
      <c r="D102" s="576" t="n"/>
      <c r="E102" s="566" t="n"/>
      <c r="F102" s="566" t="n"/>
      <c r="G102" s="567" t="inlineStr">
        <is>
          <t>LÁMPARA 2X48 BAJO PLACA LÁMINA LATERAL INDUSTRIAL</t>
        </is>
      </c>
      <c r="H102" s="568" t="inlineStr">
        <is>
          <t>UN</t>
        </is>
      </c>
      <c r="I102" s="569" t="n">
        <v>47</v>
      </c>
      <c r="J102" s="570" t="n"/>
      <c r="K102" s="571">
        <f>I102*J102</f>
        <v/>
      </c>
      <c r="L102" s="530" t="n"/>
      <c r="M102" s="521" t="n"/>
    </row>
    <row r="103" ht="28.5" customHeight="1">
      <c r="A103" s="521" t="n"/>
      <c r="B103" s="527" t="n"/>
      <c r="C103" s="575" t="n">
        <v>11.11</v>
      </c>
      <c r="D103" s="576" t="n"/>
      <c r="E103" s="566" t="n"/>
      <c r="F103" s="566" t="n"/>
      <c r="G103" s="567" t="inlineStr">
        <is>
          <t>SISTEMA FOTOVOLTAICO, INCLUYE:  PANEL SOLAR 230W, GABINETE CON BATERÍA Y CONTROLADOR</t>
        </is>
      </c>
      <c r="H103" s="568" t="inlineStr">
        <is>
          <t>UN</t>
        </is>
      </c>
      <c r="I103" s="569" t="n">
        <v>12</v>
      </c>
      <c r="J103" s="570" t="n"/>
      <c r="K103" s="571">
        <f>I103*J103</f>
        <v/>
      </c>
      <c r="L103" s="530" t="n"/>
      <c r="M103" s="521" t="n"/>
    </row>
    <row r="104" ht="28.5" customHeight="1">
      <c r="A104" s="521" t="n"/>
      <c r="B104" s="527" t="n"/>
      <c r="C104" s="595" t="n">
        <v>11.12</v>
      </c>
      <c r="D104" s="576" t="n"/>
      <c r="E104" s="566" t="n"/>
      <c r="F104" s="566" t="n"/>
      <c r="G104" s="567" t="inlineStr">
        <is>
          <t>LUMINARIA HIGH BAY LED GC015 ∅36CM - 150W - IP65 - 6500K - IRC 80 - 40.000H, INCLUYE ACCESORIOS</t>
        </is>
      </c>
      <c r="H104" s="568" t="inlineStr">
        <is>
          <t>UN</t>
        </is>
      </c>
      <c r="I104" s="569" t="n">
        <v>12</v>
      </c>
      <c r="J104" s="570" t="n"/>
      <c r="K104" s="571">
        <f>I104*J104</f>
        <v/>
      </c>
      <c r="L104" s="530" t="n"/>
      <c r="M104" s="521" t="n"/>
    </row>
    <row r="105" ht="30" customHeight="1">
      <c r="A105" s="521" t="n"/>
      <c r="B105" s="527" t="n"/>
      <c r="C105" s="577" t="inlineStr">
        <is>
          <t>Subtotal</t>
        </is>
      </c>
      <c r="D105" s="578" t="n"/>
      <c r="E105" s="578" t="n"/>
      <c r="F105" s="578" t="n"/>
      <c r="G105" s="579" t="n"/>
      <c r="H105" s="578" t="n"/>
      <c r="I105" s="580" t="n"/>
      <c r="J105" s="581" t="n"/>
      <c r="K105" s="582">
        <f>SUM(K93:K104)</f>
        <v/>
      </c>
      <c r="L105" s="530" t="n"/>
      <c r="M105" s="521" t="n"/>
    </row>
    <row r="106" ht="30" customHeight="1">
      <c r="A106" s="521" t="n"/>
      <c r="B106" s="527" t="n"/>
      <c r="C106" s="561" t="n">
        <v>12</v>
      </c>
      <c r="D106" s="562" t="n"/>
      <c r="E106" s="562" t="n"/>
      <c r="F106" s="562" t="n"/>
      <c r="G106" s="562" t="inlineStr">
        <is>
          <t>PISOS BASES</t>
        </is>
      </c>
      <c r="H106" s="562" t="n"/>
      <c r="I106" s="562" t="n"/>
      <c r="J106" s="562" t="n"/>
      <c r="K106" s="563" t="n"/>
      <c r="L106" s="530" t="n"/>
      <c r="M106" s="521" t="n"/>
    </row>
    <row r="107" ht="30" customHeight="1">
      <c r="A107" s="521" t="n"/>
      <c r="B107" s="527" t="n"/>
      <c r="C107" s="583" t="n">
        <v>12.1</v>
      </c>
      <c r="D107" s="566" t="n"/>
      <c r="E107" s="566" t="n"/>
      <c r="F107" s="566" t="n"/>
      <c r="G107" s="567" t="inlineStr">
        <is>
          <t>ALISTADO ENDURECIDO 1:3, E=0.04</t>
        </is>
      </c>
      <c r="H107" s="568" t="inlineStr">
        <is>
          <t>M2</t>
        </is>
      </c>
      <c r="I107" s="569" t="n">
        <v>215</v>
      </c>
      <c r="J107" s="570" t="n"/>
      <c r="K107" s="584">
        <f>I107*J107</f>
        <v/>
      </c>
      <c r="L107" s="530" t="n"/>
      <c r="M107" s="521" t="n"/>
    </row>
    <row r="108" ht="30" customHeight="1">
      <c r="A108" s="521" t="n"/>
      <c r="B108" s="527" t="n"/>
      <c r="C108" s="583" t="n">
        <v>12.2</v>
      </c>
      <c r="D108" s="566" t="n"/>
      <c r="E108" s="566" t="n"/>
      <c r="F108" s="566" t="n"/>
      <c r="G108" s="567" t="inlineStr">
        <is>
          <t>CONCRETO ESTRIADO RAMPAS 2500 PSI</t>
        </is>
      </c>
      <c r="H108" s="568" t="inlineStr">
        <is>
          <t>M2</t>
        </is>
      </c>
      <c r="I108" s="569" t="n">
        <v>52.5</v>
      </c>
      <c r="J108" s="570" t="n"/>
      <c r="K108" s="584">
        <f>I108*J108</f>
        <v/>
      </c>
      <c r="L108" s="530" t="n"/>
      <c r="M108" s="521" t="n"/>
    </row>
    <row r="109" ht="30" customHeight="1">
      <c r="A109" s="521" t="n"/>
      <c r="B109" s="527" t="n"/>
      <c r="C109" s="583" t="n">
        <v>12.3</v>
      </c>
      <c r="D109" s="566" t="n"/>
      <c r="E109" s="566" t="n"/>
      <c r="F109" s="566" t="n"/>
      <c r="G109" s="567" t="inlineStr">
        <is>
          <t>PLACA BASE CONCRETO 0.10 2500 PSI</t>
        </is>
      </c>
      <c r="H109" s="568" t="inlineStr">
        <is>
          <t>M2</t>
        </is>
      </c>
      <c r="I109" s="569" t="n">
        <v>963.321</v>
      </c>
      <c r="J109" s="570" t="n"/>
      <c r="K109" s="584">
        <f>I109*J109</f>
        <v/>
      </c>
      <c r="L109" s="530" t="n"/>
      <c r="M109" s="521" t="n"/>
    </row>
    <row r="110" ht="30" customHeight="1">
      <c r="A110" s="521" t="n"/>
      <c r="B110" s="527" t="n"/>
      <c r="C110" s="583" t="n">
        <v>12.4</v>
      </c>
      <c r="D110" s="566" t="n"/>
      <c r="E110" s="566" t="n"/>
      <c r="F110" s="566" t="n"/>
      <c r="G110" s="567" t="inlineStr">
        <is>
          <t>PLACA BASE CONCRETO 0.15 2500 PSI</t>
        </is>
      </c>
      <c r="H110" s="568" t="inlineStr">
        <is>
          <t>M2</t>
        </is>
      </c>
      <c r="I110" s="569" t="n">
        <v>180</v>
      </c>
      <c r="J110" s="570" t="n"/>
      <c r="K110" s="584">
        <f>I110*J110</f>
        <v/>
      </c>
      <c r="L110" s="530" t="n"/>
      <c r="M110" s="521" t="n"/>
    </row>
    <row r="111" ht="30" customHeight="1">
      <c r="A111" s="521" t="n"/>
      <c r="B111" s="527" t="n"/>
      <c r="C111" s="577" t="inlineStr">
        <is>
          <t>Subtotal</t>
        </is>
      </c>
      <c r="D111" s="593" t="n"/>
      <c r="E111" s="593" t="n"/>
      <c r="F111" s="593" t="n"/>
      <c r="G111" s="579" t="n"/>
      <c r="H111" s="578" t="n"/>
      <c r="I111" s="580" t="n"/>
      <c r="J111" s="581" t="n"/>
      <c r="K111" s="582">
        <f>SUM(K107:K110)</f>
        <v/>
      </c>
      <c r="L111" s="530" t="n"/>
      <c r="M111" s="521" t="n"/>
    </row>
    <row r="112" ht="30" customHeight="1">
      <c r="A112" s="521" t="n"/>
      <c r="B112" s="527" t="n"/>
      <c r="C112" s="561" t="n">
        <v>13</v>
      </c>
      <c r="D112" s="562" t="n"/>
      <c r="E112" s="562" t="n"/>
      <c r="F112" s="562" t="n"/>
      <c r="G112" s="562" t="inlineStr">
        <is>
          <t>PISOS,ACABADOS,ENCHAPES Y ACCESORIOS</t>
        </is>
      </c>
      <c r="H112" s="562" t="n"/>
      <c r="I112" s="562" t="n"/>
      <c r="J112" s="562" t="n"/>
      <c r="K112" s="563" t="n"/>
      <c r="L112" s="530" t="n"/>
      <c r="M112" s="521" t="n"/>
    </row>
    <row r="113" ht="30" customHeight="1">
      <c r="A113" s="521" t="n"/>
      <c r="B113" s="527" t="n"/>
      <c r="C113" s="583" t="n">
        <v>13.1</v>
      </c>
      <c r="D113" s="566" t="n"/>
      <c r="E113" s="566" t="n"/>
      <c r="F113" s="566" t="n"/>
      <c r="G113" s="567" t="inlineStr">
        <is>
          <t>BALDOSA CERÁMICA PISO-PARED 20X20 CALIDAD PRIMERA</t>
        </is>
      </c>
      <c r="H113" s="568" t="inlineStr">
        <is>
          <t>M2</t>
        </is>
      </c>
      <c r="I113" s="569" t="n">
        <v>413</v>
      </c>
      <c r="J113" s="570" t="n"/>
      <c r="K113" s="584">
        <f>I113*J113</f>
        <v/>
      </c>
      <c r="L113" s="530" t="n"/>
      <c r="M113" s="521" t="n"/>
    </row>
    <row r="114" ht="30" customHeight="1">
      <c r="A114" s="521" t="n"/>
      <c r="B114" s="527" t="n"/>
      <c r="C114" s="583" t="n">
        <v>13.2</v>
      </c>
      <c r="D114" s="566" t="n"/>
      <c r="E114" s="566" t="n"/>
      <c r="F114" s="566" t="n"/>
      <c r="G114" s="567" t="inlineStr">
        <is>
          <t>BALDOSA CERÁMICA PISO-PARED 20X20 CALIDAD PRIMERA (LINEAL)</t>
        </is>
      </c>
      <c r="H114" s="568" t="inlineStr">
        <is>
          <t>ML</t>
        </is>
      </c>
      <c r="I114" s="569" t="n">
        <v>12.6</v>
      </c>
      <c r="J114" s="570" t="n"/>
      <c r="K114" s="584">
        <f>I114*J114</f>
        <v/>
      </c>
      <c r="L114" s="530" t="n"/>
      <c r="M114" s="521" t="n"/>
    </row>
    <row r="115" ht="30" customHeight="1">
      <c r="A115" s="521" t="n"/>
      <c r="B115" s="527" t="n"/>
      <c r="C115" s="583" t="n">
        <v>13.3</v>
      </c>
      <c r="D115" s="566" t="n"/>
      <c r="E115" s="566" t="n"/>
      <c r="F115" s="566" t="n"/>
      <c r="G115" s="567" t="inlineStr">
        <is>
          <t>BALDOSA INSTITUCIONAL GRANO MARMOL P2; PAYANDE FONDO BLANCO. INCLUYE ALISTADO</t>
        </is>
      </c>
      <c r="H115" s="568" t="inlineStr">
        <is>
          <t>M2</t>
        </is>
      </c>
      <c r="I115" s="569" t="n">
        <v>215</v>
      </c>
      <c r="J115" s="570" t="n"/>
      <c r="K115" s="584">
        <f>I115*J115</f>
        <v/>
      </c>
      <c r="L115" s="530" t="n"/>
      <c r="M115" s="521" t="n"/>
    </row>
    <row r="116" ht="30" customHeight="1">
      <c r="A116" s="521" t="n"/>
      <c r="B116" s="527" t="n"/>
      <c r="C116" s="583" t="n">
        <v>13.4</v>
      </c>
      <c r="D116" s="566" t="n"/>
      <c r="E116" s="566" t="n"/>
      <c r="F116" s="566" t="n"/>
      <c r="G116" s="567" t="inlineStr">
        <is>
          <t xml:space="preserve">GUARDAESCOBA GRES Y CERÁMICA </t>
        </is>
      </c>
      <c r="H116" s="568" t="inlineStr">
        <is>
          <t>ML</t>
        </is>
      </c>
      <c r="I116" s="569" t="n">
        <v>45</v>
      </c>
      <c r="J116" s="570" t="n"/>
      <c r="K116" s="584">
        <f>I116*J116</f>
        <v/>
      </c>
      <c r="L116" s="530" t="n"/>
      <c r="M116" s="521" t="n"/>
    </row>
    <row r="117" ht="30" customHeight="1">
      <c r="A117" s="521" t="n"/>
      <c r="B117" s="527" t="n"/>
      <c r="C117" s="583" t="n">
        <v>13.5</v>
      </c>
      <c r="D117" s="566" t="n"/>
      <c r="E117" s="566" t="n"/>
      <c r="F117" s="566" t="n"/>
      <c r="G117" s="567" t="inlineStr">
        <is>
          <t>TABLETA DE GRES 25X25</t>
        </is>
      </c>
      <c r="H117" s="568" t="inlineStr">
        <is>
          <t>M2</t>
        </is>
      </c>
      <c r="I117" s="569" t="n">
        <v>250</v>
      </c>
      <c r="J117" s="570" t="n"/>
      <c r="K117" s="584">
        <f>I117*J117</f>
        <v/>
      </c>
      <c r="L117" s="530" t="n"/>
      <c r="M117" s="521" t="n"/>
    </row>
    <row r="118" ht="30" customHeight="1">
      <c r="A118" s="521" t="n"/>
      <c r="B118" s="527" t="n"/>
      <c r="C118" s="583" t="n">
        <v>13.6</v>
      </c>
      <c r="D118" s="566" t="n"/>
      <c r="E118" s="566" t="n"/>
      <c r="F118" s="566" t="n"/>
      <c r="G118" s="567" t="inlineStr">
        <is>
          <t>TAPA REGISTRO 20X20</t>
        </is>
      </c>
      <c r="H118" s="568" t="inlineStr">
        <is>
          <t>UN</t>
        </is>
      </c>
      <c r="I118" s="569" t="n">
        <v>6</v>
      </c>
      <c r="J118" s="570" t="n"/>
      <c r="K118" s="584">
        <f>I118*J118</f>
        <v/>
      </c>
      <c r="L118" s="530" t="n"/>
      <c r="M118" s="521" t="n"/>
    </row>
    <row r="119" ht="30" customHeight="1">
      <c r="A119" s="521" t="n"/>
      <c r="B119" s="527" t="n"/>
      <c r="C119" s="583" t="n">
        <v>13.7</v>
      </c>
      <c r="D119" s="566" t="n"/>
      <c r="E119" s="566" t="n"/>
      <c r="F119" s="566" t="n"/>
      <c r="G119" s="567" t="inlineStr">
        <is>
          <t>DESTRONQUE Y PULIDO DE PLOMO BALDOSA GRANO DE MÁRMOL N.5</t>
        </is>
      </c>
      <c r="H119" s="568" t="inlineStr">
        <is>
          <t>M2</t>
        </is>
      </c>
      <c r="I119" s="569" t="n">
        <v>215</v>
      </c>
      <c r="J119" s="570" t="n"/>
      <c r="K119" s="584">
        <f>I119*J119</f>
        <v/>
      </c>
      <c r="L119" s="530" t="n"/>
      <c r="M119" s="521" t="n"/>
    </row>
    <row r="120" ht="30" customHeight="1">
      <c r="A120" s="521" t="n"/>
      <c r="B120" s="527" t="n"/>
      <c r="C120" s="583" t="n">
        <v>13.8</v>
      </c>
      <c r="D120" s="566" t="n"/>
      <c r="E120" s="566" t="n"/>
      <c r="F120" s="566" t="n"/>
      <c r="G120" s="567" t="inlineStr">
        <is>
          <t>MEDIA CAÑA EN GRANITO</t>
        </is>
      </c>
      <c r="H120" s="568" t="inlineStr">
        <is>
          <t>ML</t>
        </is>
      </c>
      <c r="I120" s="569" t="n">
        <v>85</v>
      </c>
      <c r="J120" s="570" t="n"/>
      <c r="K120" s="584">
        <f>I120*J120</f>
        <v/>
      </c>
      <c r="L120" s="530" t="n"/>
      <c r="M120" s="521" t="n"/>
    </row>
    <row r="121" ht="30" customHeight="1">
      <c r="A121" s="521" t="n"/>
      <c r="B121" s="527" t="n"/>
      <c r="C121" s="577" t="inlineStr">
        <is>
          <t>Subtotal</t>
        </is>
      </c>
      <c r="D121" s="593" t="n"/>
      <c r="E121" s="593" t="n"/>
      <c r="F121" s="593" t="n"/>
      <c r="G121" s="594" t="n"/>
      <c r="H121" s="578" t="n"/>
      <c r="I121" s="580" t="n"/>
      <c r="J121" s="581" t="n"/>
      <c r="K121" s="582">
        <f>SUM(K113:K120)</f>
        <v/>
      </c>
      <c r="L121" s="530" t="n"/>
      <c r="M121" s="521" t="n"/>
    </row>
    <row r="122" ht="30" customHeight="1">
      <c r="A122" s="521" t="n"/>
      <c r="B122" s="527" t="n"/>
      <c r="C122" s="561" t="n">
        <v>14</v>
      </c>
      <c r="D122" s="562" t="n"/>
      <c r="E122" s="562" t="n"/>
      <c r="F122" s="562" t="n"/>
      <c r="G122" s="562" t="inlineStr">
        <is>
          <t xml:space="preserve">CIELO RASO </t>
        </is>
      </c>
      <c r="H122" s="562" t="n"/>
      <c r="I122" s="562" t="n"/>
      <c r="J122" s="562" t="n"/>
      <c r="K122" s="563" t="n"/>
      <c r="L122" s="530" t="n"/>
      <c r="M122" s="521" t="n"/>
    </row>
    <row r="123" ht="30" customHeight="1">
      <c r="A123" s="521" t="n"/>
      <c r="B123" s="527" t="n"/>
      <c r="C123" s="583" t="n">
        <v>14.1</v>
      </c>
      <c r="D123" s="566" t="n"/>
      <c r="E123" s="566" t="n"/>
      <c r="F123" s="566" t="n"/>
      <c r="G123" s="567" t="inlineStr">
        <is>
          <t>CIELO RASO PLANO DRYWALL (INCLUYE PINTURA)</t>
        </is>
      </c>
      <c r="H123" s="568" t="inlineStr">
        <is>
          <t>M2</t>
        </is>
      </c>
      <c r="I123" s="569" t="n">
        <v>310</v>
      </c>
      <c r="J123" s="570" t="n"/>
      <c r="K123" s="584">
        <f>I123*J123</f>
        <v/>
      </c>
      <c r="L123" s="530" t="n"/>
      <c r="M123" s="521" t="n"/>
    </row>
    <row r="124" ht="30" customHeight="1">
      <c r="A124" s="521" t="n"/>
      <c r="B124" s="527" t="n"/>
      <c r="C124" s="577" t="inlineStr">
        <is>
          <t>Subtotal</t>
        </is>
      </c>
      <c r="D124" s="593" t="n"/>
      <c r="E124" s="593" t="n"/>
      <c r="F124" s="593" t="n"/>
      <c r="G124" s="579" t="n"/>
      <c r="H124" s="578" t="n"/>
      <c r="I124" s="580" t="n"/>
      <c r="J124" s="581" t="n"/>
      <c r="K124" s="582">
        <f>SUM(K123:K123)</f>
        <v/>
      </c>
      <c r="L124" s="530" t="n"/>
      <c r="M124" s="521" t="n"/>
    </row>
    <row r="125" ht="30" customHeight="1">
      <c r="A125" s="521" t="n"/>
      <c r="B125" s="527" t="n"/>
      <c r="C125" s="561" t="n">
        <v>15</v>
      </c>
      <c r="D125" s="562" t="n"/>
      <c r="E125" s="562" t="n"/>
      <c r="F125" s="562" t="n"/>
      <c r="G125" s="562" t="inlineStr">
        <is>
          <t>EXCAVACIONES Y RELLENOS</t>
        </is>
      </c>
      <c r="H125" s="562" t="n"/>
      <c r="I125" s="562" t="n"/>
      <c r="J125" s="562" t="n"/>
      <c r="K125" s="563" t="n"/>
      <c r="L125" s="530" t="n"/>
      <c r="M125" s="521" t="n"/>
    </row>
    <row r="126" ht="30" customHeight="1">
      <c r="A126" s="521" t="n"/>
      <c r="B126" s="527" t="n"/>
      <c r="C126" s="583" t="n">
        <v>15.1</v>
      </c>
      <c r="D126" s="566" t="n"/>
      <c r="E126" s="566" t="n"/>
      <c r="F126" s="566" t="n"/>
      <c r="G126" s="567" t="inlineStr">
        <is>
          <t>EXCAVACIÓN MANUAL EN MATERIAL COMÚN H=0.0-2.0 M (INCLUYE
RETIRO DE SOBRANTES A UNA DISTANCIA MENOR DE 5 KM)</t>
        </is>
      </c>
      <c r="H126" s="568" t="inlineStr">
        <is>
          <t>M3</t>
        </is>
      </c>
      <c r="I126" s="569" t="n">
        <v>329.0663</v>
      </c>
      <c r="J126" s="570" t="n"/>
      <c r="K126" s="584">
        <f>I126*J126</f>
        <v/>
      </c>
      <c r="L126" s="530" t="n"/>
      <c r="M126" s="521" t="n"/>
    </row>
    <row r="127" ht="30" customHeight="1">
      <c r="A127" s="521" t="n"/>
      <c r="B127" s="527" t="n"/>
      <c r="C127" s="583" t="n">
        <v>15.2</v>
      </c>
      <c r="D127" s="566" t="n"/>
      <c r="E127" s="566" t="n"/>
      <c r="F127" s="566" t="n"/>
      <c r="G127" s="567" t="inlineStr">
        <is>
          <t>RELLENO CON MATERIAL DEL SITIO COMPACTADO MECÁNICAMENTE</t>
        </is>
      </c>
      <c r="H127" s="568" t="inlineStr">
        <is>
          <t>M3</t>
        </is>
      </c>
      <c r="I127" s="569" t="n">
        <v>13.12</v>
      </c>
      <c r="J127" s="570" t="n"/>
      <c r="K127" s="584">
        <f>I127*J127</f>
        <v/>
      </c>
      <c r="L127" s="530" t="n"/>
      <c r="M127" s="521" t="n"/>
    </row>
    <row r="128" ht="30" customHeight="1">
      <c r="A128" s="521" t="n"/>
      <c r="B128" s="527" t="n"/>
      <c r="C128" s="583" t="n">
        <v>15.3</v>
      </c>
      <c r="D128" s="566" t="n"/>
      <c r="E128" s="566" t="n"/>
      <c r="F128" s="566" t="n"/>
      <c r="G128" s="567" t="inlineStr">
        <is>
          <t>RELLENO EN RECEBO COMÚN COMPACTADO MECÁNICAMENTE</t>
        </is>
      </c>
      <c r="H128" s="568" t="inlineStr">
        <is>
          <t>M3</t>
        </is>
      </c>
      <c r="I128" s="569" t="n">
        <v>267.9963</v>
      </c>
      <c r="J128" s="570" t="n"/>
      <c r="K128" s="584">
        <f>I128*J128</f>
        <v/>
      </c>
      <c r="L128" s="530" t="n"/>
      <c r="M128" s="521" t="n"/>
    </row>
    <row r="129" ht="30" customHeight="1">
      <c r="A129" s="521" t="n"/>
      <c r="B129" s="527" t="n"/>
      <c r="C129" s="577" t="inlineStr">
        <is>
          <t>Subtotal</t>
        </is>
      </c>
      <c r="D129" s="593" t="n"/>
      <c r="E129" s="593" t="n"/>
      <c r="F129" s="593" t="n"/>
      <c r="G129" s="579" t="n"/>
      <c r="H129" s="578" t="n"/>
      <c r="I129" s="580" t="n"/>
      <c r="J129" s="581" t="n"/>
      <c r="K129" s="582">
        <f>SUM(K126:K128)</f>
        <v/>
      </c>
      <c r="L129" s="530" t="n"/>
      <c r="M129" s="521" t="n"/>
    </row>
    <row r="130" ht="30" customHeight="1">
      <c r="A130" s="521" t="n"/>
      <c r="B130" s="527" t="n"/>
      <c r="C130" s="561" t="n">
        <v>16</v>
      </c>
      <c r="D130" s="562" t="n"/>
      <c r="E130" s="562" t="n"/>
      <c r="F130" s="562" t="n"/>
      <c r="G130" s="562" t="inlineStr">
        <is>
          <t>APARATOS SANITARIOS</t>
        </is>
      </c>
      <c r="H130" s="562" t="n"/>
      <c r="I130" s="562" t="n"/>
      <c r="J130" s="562" t="n"/>
      <c r="K130" s="563" t="n"/>
      <c r="L130" s="530" t="n"/>
      <c r="M130" s="521" t="n"/>
    </row>
    <row r="131" ht="30" customHeight="1">
      <c r="A131" s="521" t="n"/>
      <c r="B131" s="527" t="n"/>
      <c r="C131" s="583" t="n">
        <v>16.1</v>
      </c>
      <c r="D131" s="566" t="n"/>
      <c r="E131" s="566" t="n"/>
      <c r="F131" s="566" t="n"/>
      <c r="G131" s="567" t="inlineStr">
        <is>
          <t>SUMINISTRO E INSTALACIÓN SANITARIO TANQUE (INCLUYE GRIFERÍA)</t>
        </is>
      </c>
      <c r="H131" s="568" t="inlineStr">
        <is>
          <t>UN</t>
        </is>
      </c>
      <c r="I131" s="569" t="n">
        <v>5</v>
      </c>
      <c r="J131" s="570" t="n"/>
      <c r="K131" s="584">
        <f>I131*J131</f>
        <v/>
      </c>
      <c r="L131" s="530" t="n"/>
      <c r="M131" s="521" t="n"/>
    </row>
    <row r="132" ht="30" customHeight="1">
      <c r="A132" s="521" t="n"/>
      <c r="B132" s="527" t="n"/>
      <c r="C132" s="583" t="n">
        <v>16.2</v>
      </c>
      <c r="D132" s="566" t="n"/>
      <c r="E132" s="566" t="n"/>
      <c r="F132" s="566" t="n"/>
      <c r="G132" s="567" t="inlineStr">
        <is>
          <t>SUMINISTRO E INSTALACIÓN SANITARIO FLUXÓMETRO (INCLUYE GRIFERÍA)</t>
        </is>
      </c>
      <c r="H132" s="568" t="inlineStr">
        <is>
          <t>UN</t>
        </is>
      </c>
      <c r="I132" s="569" t="n">
        <v>9</v>
      </c>
      <c r="J132" s="570" t="n"/>
      <c r="K132" s="584">
        <f>I132*J132</f>
        <v/>
      </c>
      <c r="L132" s="530" t="n"/>
      <c r="M132" s="521" t="n"/>
    </row>
    <row r="133" ht="30" customHeight="1">
      <c r="A133" s="521" t="n"/>
      <c r="B133" s="527" t="n"/>
      <c r="C133" s="583" t="n">
        <v>16.3</v>
      </c>
      <c r="D133" s="566" t="n"/>
      <c r="E133" s="566" t="n"/>
      <c r="F133" s="566" t="n"/>
      <c r="G133" s="567" t="inlineStr">
        <is>
          <t>SUMINISTRO E INSTALACIÓN LAVAMANOS DE EMPOTRAR(INCLUYE GRIFERÍA)</t>
        </is>
      </c>
      <c r="H133" s="568" t="inlineStr">
        <is>
          <t>UN</t>
        </is>
      </c>
      <c r="I133" s="569" t="n">
        <v>11</v>
      </c>
      <c r="J133" s="570" t="n"/>
      <c r="K133" s="584">
        <f>I133*J133</f>
        <v/>
      </c>
      <c r="L133" s="530" t="n"/>
      <c r="M133" s="521" t="n"/>
    </row>
    <row r="134" ht="30" customHeight="1">
      <c r="A134" s="521" t="n"/>
      <c r="B134" s="527" t="n"/>
      <c r="C134" s="583" t="n">
        <v>16.4</v>
      </c>
      <c r="D134" s="566" t="n"/>
      <c r="E134" s="566" t="n"/>
      <c r="F134" s="566" t="n"/>
      <c r="G134" s="567" t="inlineStr">
        <is>
          <t>SUMINISTRO E INSTALACIÓN ORINAL DE FLUXÓMETRO (INCLUYE GRIFERÍA)</t>
        </is>
      </c>
      <c r="H134" s="568" t="inlineStr">
        <is>
          <t>UN</t>
        </is>
      </c>
      <c r="I134" s="569" t="n">
        <v>2</v>
      </c>
      <c r="J134" s="570" t="n"/>
      <c r="K134" s="584">
        <f>I134*J134</f>
        <v/>
      </c>
      <c r="L134" s="530" t="n"/>
      <c r="M134" s="521" t="n"/>
    </row>
    <row r="135" ht="28.5" customHeight="1">
      <c r="A135" s="521" t="n"/>
      <c r="B135" s="527" t="n"/>
      <c r="C135" s="583" t="n">
        <v>16.5</v>
      </c>
      <c r="D135" s="566" t="n"/>
      <c r="E135" s="566" t="n"/>
      <c r="F135" s="566" t="n"/>
      <c r="G135" s="567" t="inlineStr">
        <is>
          <t>SUMINISTRO E INSTALACIÓN LAVAPLATOS DE SOBREPONER EN ACERO INOXIDABLE 120 X 60 cm (INCLUYE ACCESORIOS Y GRIFERÍA)</t>
        </is>
      </c>
      <c r="H135" s="568" t="inlineStr">
        <is>
          <t>UN</t>
        </is>
      </c>
      <c r="I135" s="569" t="n">
        <v>2</v>
      </c>
      <c r="J135" s="570" t="n"/>
      <c r="K135" s="584">
        <f>I135*J135</f>
        <v/>
      </c>
      <c r="L135" s="530" t="n"/>
      <c r="M135" s="521" t="n"/>
    </row>
    <row r="136" ht="30" customHeight="1">
      <c r="A136" s="521" t="n"/>
      <c r="B136" s="527" t="n"/>
      <c r="C136" s="577" t="inlineStr">
        <is>
          <t>Subtotal</t>
        </is>
      </c>
      <c r="D136" s="593" t="n"/>
      <c r="E136" s="593" t="n"/>
      <c r="F136" s="593" t="n"/>
      <c r="G136" s="579" t="n"/>
      <c r="H136" s="578" t="n"/>
      <c r="I136" s="580" t="n"/>
      <c r="J136" s="581" t="n"/>
      <c r="K136" s="582">
        <f>SUM(K131:K135)</f>
        <v/>
      </c>
      <c r="L136" s="530" t="n"/>
      <c r="M136" s="521" t="n"/>
    </row>
    <row r="137" ht="30" customHeight="1">
      <c r="A137" s="521" t="n"/>
      <c r="B137" s="527" t="n"/>
      <c r="C137" s="561" t="n">
        <v>17</v>
      </c>
      <c r="D137" s="562" t="n"/>
      <c r="E137" s="562" t="n"/>
      <c r="F137" s="562" t="n"/>
      <c r="G137" s="562" t="inlineStr">
        <is>
          <t>PINTURAS</t>
        </is>
      </c>
      <c r="H137" s="562" t="n"/>
      <c r="I137" s="562" t="n"/>
      <c r="J137" s="562" t="n"/>
      <c r="K137" s="563" t="n"/>
      <c r="L137" s="530" t="n"/>
      <c r="M137" s="521" t="n"/>
    </row>
    <row r="138" ht="30" customHeight="1">
      <c r="A138" s="521" t="n"/>
      <c r="B138" s="527" t="n"/>
      <c r="C138" s="583" t="n">
        <v>17.1</v>
      </c>
      <c r="D138" s="566" t="n"/>
      <c r="E138" s="566" t="n"/>
      <c r="F138" s="566" t="n"/>
      <c r="G138" s="567" t="inlineStr">
        <is>
          <t>ESMALTE SOBRE LÁMINA LLENA</t>
        </is>
      </c>
      <c r="H138" s="568" t="inlineStr">
        <is>
          <t>M2</t>
        </is>
      </c>
      <c r="I138" s="569" t="n">
        <v>704.0000000000001</v>
      </c>
      <c r="J138" s="570" t="n"/>
      <c r="K138" s="584">
        <f>I138*J138</f>
        <v/>
      </c>
      <c r="L138" s="530" t="n"/>
      <c r="M138" s="521" t="n"/>
    </row>
    <row r="139" ht="30" customHeight="1">
      <c r="A139" s="521" t="n"/>
      <c r="B139" s="527" t="n"/>
      <c r="C139" s="583" t="n">
        <v>17.2</v>
      </c>
      <c r="D139" s="566" t="n"/>
      <c r="E139" s="566" t="n"/>
      <c r="F139" s="566" t="n"/>
      <c r="G139" s="567" t="inlineStr">
        <is>
          <t>ESTUCO Y VINILO 3 MANOS</t>
        </is>
      </c>
      <c r="H139" s="568" t="inlineStr">
        <is>
          <t>M2</t>
        </is>
      </c>
      <c r="I139" s="569" t="n">
        <v>1116.2</v>
      </c>
      <c r="J139" s="570" t="n"/>
      <c r="K139" s="584">
        <f>I139*J139</f>
        <v/>
      </c>
      <c r="L139" s="530" t="n"/>
      <c r="M139" s="521" t="n"/>
    </row>
    <row r="140" ht="30" customHeight="1">
      <c r="A140" s="521" t="n"/>
      <c r="B140" s="527" t="n"/>
      <c r="C140" s="583" t="n">
        <v>17.3</v>
      </c>
      <c r="D140" s="566" t="n"/>
      <c r="E140" s="566" t="n"/>
      <c r="F140" s="566" t="n"/>
      <c r="G140" s="567" t="inlineStr">
        <is>
          <t>VINILO SOBRE PAÑETE 2 MANOS</t>
        </is>
      </c>
      <c r="H140" s="568" t="inlineStr">
        <is>
          <t>M2</t>
        </is>
      </c>
      <c r="I140" s="569" t="n">
        <v>3256</v>
      </c>
      <c r="J140" s="570" t="n"/>
      <c r="K140" s="584">
        <f>I140*J140</f>
        <v/>
      </c>
      <c r="L140" s="530" t="n"/>
      <c r="M140" s="521" t="n"/>
    </row>
    <row r="141" ht="30" customHeight="1">
      <c r="A141" s="521" t="n"/>
      <c r="B141" s="527" t="n"/>
      <c r="C141" s="583" t="n">
        <v>17.4</v>
      </c>
      <c r="D141" s="566" t="n"/>
      <c r="E141" s="566" t="n"/>
      <c r="F141" s="566" t="n"/>
      <c r="G141" s="567" t="inlineStr">
        <is>
          <t>PINTURA EPÓXICA</t>
        </is>
      </c>
      <c r="H141" s="568" t="inlineStr">
        <is>
          <t>M2</t>
        </is>
      </c>
      <c r="I141" s="569" t="n">
        <v>651.2000000000002</v>
      </c>
      <c r="J141" s="570" t="n"/>
      <c r="K141" s="584">
        <f>I141*J141</f>
        <v/>
      </c>
      <c r="L141" s="530" t="n"/>
      <c r="M141" s="521" t="n"/>
    </row>
    <row r="142" ht="30" customHeight="1">
      <c r="A142" s="521" t="n"/>
      <c r="B142" s="527" t="n"/>
      <c r="C142" s="577" t="inlineStr">
        <is>
          <t>Subtotal</t>
        </is>
      </c>
      <c r="D142" s="593" t="n"/>
      <c r="E142" s="593" t="n"/>
      <c r="F142" s="593" t="n"/>
      <c r="G142" s="579" t="n"/>
      <c r="H142" s="578" t="n"/>
      <c r="I142" s="580" t="n"/>
      <c r="J142" s="581" t="n"/>
      <c r="K142" s="582">
        <f>SUM(K138:K141)</f>
        <v/>
      </c>
      <c r="L142" s="530" t="n"/>
      <c r="M142" s="521" t="n"/>
    </row>
    <row r="143" ht="30" customHeight="1">
      <c r="A143" s="521" t="n"/>
      <c r="B143" s="527" t="n"/>
      <c r="C143" s="561" t="n">
        <v>18</v>
      </c>
      <c r="D143" s="562" t="n"/>
      <c r="E143" s="562" t="n"/>
      <c r="F143" s="562" t="n"/>
      <c r="G143" s="562" t="inlineStr">
        <is>
          <t>DOTACIONES DEPORTIVAS</t>
        </is>
      </c>
      <c r="H143" s="562" t="n"/>
      <c r="I143" s="562" t="n"/>
      <c r="J143" s="562" t="n"/>
      <c r="K143" s="563" t="n"/>
      <c r="L143" s="530" t="n"/>
      <c r="M143" s="521" t="n"/>
    </row>
    <row r="144" ht="28.5" customHeight="1">
      <c r="A144" s="521" t="n"/>
      <c r="B144" s="527" t="n"/>
      <c r="C144" s="583" t="n">
        <v>18.1</v>
      </c>
      <c r="D144" s="566" t="n"/>
      <c r="E144" s="566" t="n"/>
      <c r="F144" s="566" t="n"/>
      <c r="G144" s="567" t="inlineStr">
        <is>
          <t>CANCHA MÚLTIPLE TUBO A.N. INCL.TABLERO ACRÍLICO CON RODACHINES Y CILINDRO PARA MOVILIZAR (PAR)</t>
        </is>
      </c>
      <c r="H144" s="568" t="inlineStr">
        <is>
          <t>UN</t>
        </is>
      </c>
      <c r="I144" s="569" t="n">
        <v>1</v>
      </c>
      <c r="J144" s="570" t="n"/>
      <c r="K144" s="584">
        <f>I144*J144</f>
        <v/>
      </c>
      <c r="L144" s="530" t="n"/>
      <c r="M144" s="521" t="n"/>
    </row>
    <row r="145" ht="30" customHeight="1">
      <c r="A145" s="521" t="n"/>
      <c r="B145" s="527" t="n"/>
      <c r="C145" s="583" t="n">
        <v>18.2</v>
      </c>
      <c r="D145" s="566" t="n"/>
      <c r="E145" s="566" t="n"/>
      <c r="F145" s="566" t="n"/>
      <c r="G145" s="567" t="inlineStr">
        <is>
          <t>PINTURA CANCHA PLEXIFLOOR</t>
        </is>
      </c>
      <c r="H145" s="568" t="inlineStr">
        <is>
          <t>M2</t>
        </is>
      </c>
      <c r="I145" s="569" t="n">
        <v>435</v>
      </c>
      <c r="J145" s="570" t="n"/>
      <c r="K145" s="584">
        <f>I145*J145</f>
        <v/>
      </c>
      <c r="L145" s="530" t="n"/>
      <c r="M145" s="521" t="n"/>
    </row>
    <row r="146" ht="30" customHeight="1">
      <c r="A146" s="521" t="n"/>
      <c r="B146" s="527" t="n"/>
      <c r="C146" s="577" t="inlineStr">
        <is>
          <t>Subtotal</t>
        </is>
      </c>
      <c r="D146" s="593" t="n"/>
      <c r="E146" s="593" t="n"/>
      <c r="F146" s="593" t="n"/>
      <c r="G146" s="579" t="n"/>
      <c r="H146" s="578" t="n"/>
      <c r="I146" s="580" t="n"/>
      <c r="J146" s="581" t="n"/>
      <c r="K146" s="582">
        <f>SUM(K144:K145)</f>
        <v/>
      </c>
      <c r="L146" s="530" t="n"/>
      <c r="M146" s="521" t="n"/>
    </row>
    <row r="147" ht="30" customHeight="1">
      <c r="A147" s="521" t="n"/>
      <c r="B147" s="527" t="n"/>
      <c r="C147" s="561" t="n">
        <v>19</v>
      </c>
      <c r="D147" s="562" t="n"/>
      <c r="E147" s="562" t="n"/>
      <c r="F147" s="562" t="n"/>
      <c r="G147" s="562" t="inlineStr">
        <is>
          <t>INSTALACIONES RED GASES</t>
        </is>
      </c>
      <c r="H147" s="562" t="n"/>
      <c r="I147" s="562" t="n"/>
      <c r="J147" s="562" t="n"/>
      <c r="K147" s="563" t="n"/>
      <c r="L147" s="530" t="n"/>
      <c r="M147" s="521" t="n"/>
    </row>
    <row r="148" ht="30" customHeight="1">
      <c r="A148" s="521" t="n"/>
      <c r="B148" s="527" t="n"/>
      <c r="C148" s="583" t="n">
        <v>19.1</v>
      </c>
      <c r="D148" s="566" t="n"/>
      <c r="E148" s="566" t="n"/>
      <c r="F148" s="566" t="n"/>
      <c r="G148" s="567" t="inlineStr">
        <is>
          <t>TUBERÍA COBRE 1/2" TIPO L (INCLUYE ACCESORIOS)</t>
        </is>
      </c>
      <c r="H148" s="568" t="inlineStr">
        <is>
          <t>ML</t>
        </is>
      </c>
      <c r="I148" s="569" t="n">
        <v>75</v>
      </c>
      <c r="J148" s="570" t="n"/>
      <c r="K148" s="584">
        <f>I148*J148</f>
        <v/>
      </c>
      <c r="L148" s="530" t="n"/>
      <c r="M148" s="521" t="n"/>
    </row>
    <row r="149" ht="30" customHeight="1">
      <c r="A149" s="521" t="n"/>
      <c r="B149" s="527" t="n"/>
      <c r="C149" s="583" t="n">
        <v>19.2</v>
      </c>
      <c r="D149" s="566" t="n"/>
      <c r="E149" s="566" t="n"/>
      <c r="F149" s="566" t="n"/>
      <c r="G149" s="567" t="inlineStr">
        <is>
          <t>VÁLVULA DE BOLA GAS 1/2"</t>
        </is>
      </c>
      <c r="H149" s="568" t="inlineStr">
        <is>
          <t>UN</t>
        </is>
      </c>
      <c r="I149" s="569" t="n">
        <v>2</v>
      </c>
      <c r="J149" s="570" t="n"/>
      <c r="K149" s="584">
        <f>I149*J149</f>
        <v/>
      </c>
      <c r="L149" s="530" t="n"/>
      <c r="M149" s="521" t="n"/>
    </row>
    <row r="150" ht="30" customHeight="1">
      <c r="A150" s="521" t="n"/>
      <c r="B150" s="527" t="n"/>
      <c r="C150" s="583" t="n">
        <v>19.3</v>
      </c>
      <c r="D150" s="566" t="n"/>
      <c r="E150" s="566" t="n"/>
      <c r="F150" s="566" t="n"/>
      <c r="G150" s="567" t="inlineStr">
        <is>
          <t>ACOMETIDA GAS 1/2"</t>
        </is>
      </c>
      <c r="H150" s="568" t="inlineStr">
        <is>
          <t>ML</t>
        </is>
      </c>
      <c r="I150" s="569" t="n">
        <v>1</v>
      </c>
      <c r="J150" s="570" t="n"/>
      <c r="K150" s="584">
        <f>I150*J150</f>
        <v/>
      </c>
      <c r="L150" s="530" t="n"/>
      <c r="M150" s="521" t="n"/>
    </row>
    <row r="151" ht="30" customHeight="1">
      <c r="A151" s="521" t="n"/>
      <c r="B151" s="527" t="n"/>
      <c r="C151" s="577" t="inlineStr">
        <is>
          <t>Subtotal</t>
        </is>
      </c>
      <c r="D151" s="593" t="n"/>
      <c r="E151" s="593" t="n"/>
      <c r="F151" s="593" t="n"/>
      <c r="G151" s="579" t="n"/>
      <c r="H151" s="578" t="n"/>
      <c r="I151" s="580" t="n"/>
      <c r="J151" s="581" t="n"/>
      <c r="K151" s="582">
        <f>SUM(K148:K150)</f>
        <v/>
      </c>
      <c r="L151" s="530" t="n"/>
      <c r="M151" s="521" t="n"/>
    </row>
    <row r="152" ht="30" customHeight="1">
      <c r="A152" s="521" t="n"/>
      <c r="B152" s="527" t="n"/>
      <c r="C152" s="561" t="n">
        <v>20</v>
      </c>
      <c r="D152" s="562" t="n"/>
      <c r="E152" s="562" t="n"/>
      <c r="F152" s="562" t="n"/>
      <c r="G152" s="562" t="inlineStr">
        <is>
          <t>INSTALACIONES RED VOZ Y DATOS</t>
        </is>
      </c>
      <c r="H152" s="562" t="n"/>
      <c r="I152" s="562" t="n"/>
      <c r="J152" s="562" t="n"/>
      <c r="K152" s="563" t="n"/>
      <c r="L152" s="530" t="n"/>
      <c r="M152" s="521" t="n"/>
    </row>
    <row r="153" ht="30" customHeight="1">
      <c r="A153" s="521" t="n"/>
      <c r="B153" s="527" t="n"/>
      <c r="C153" s="583" t="n">
        <v>20.1</v>
      </c>
      <c r="D153" s="566" t="n"/>
      <c r="E153" s="566" t="n"/>
      <c r="F153" s="566" t="n"/>
      <c r="G153" s="567" t="inlineStr">
        <is>
          <t>TUBERÍA CONDUIT EMT GALVANIZADA 3/4".</t>
        </is>
      </c>
      <c r="H153" s="568" t="inlineStr">
        <is>
          <t>ML</t>
        </is>
      </c>
      <c r="I153" s="569" t="n">
        <v>292</v>
      </c>
      <c r="J153" s="570" t="n"/>
      <c r="K153" s="584">
        <f>I153*J153</f>
        <v/>
      </c>
      <c r="L153" s="530" t="n"/>
      <c r="M153" s="521" t="n"/>
    </row>
    <row r="154" ht="30" customHeight="1">
      <c r="A154" s="521" t="n"/>
      <c r="B154" s="527" t="n"/>
      <c r="C154" s="583" t="n">
        <v>20.2</v>
      </c>
      <c r="D154" s="566" t="n"/>
      <c r="E154" s="566" t="n"/>
      <c r="F154" s="566" t="n"/>
      <c r="G154" s="567" t="inlineStr">
        <is>
          <t>TUBERÍA CONDUIT EMT GALVANIZADA 3/4".</t>
        </is>
      </c>
      <c r="H154" s="568" t="inlineStr">
        <is>
          <t>ML</t>
        </is>
      </c>
      <c r="I154" s="569" t="n">
        <v>180</v>
      </c>
      <c r="J154" s="570" t="n"/>
      <c r="K154" s="584">
        <f>I154*J154</f>
        <v/>
      </c>
      <c r="L154" s="530" t="n"/>
      <c r="M154" s="521" t="n"/>
    </row>
    <row r="155" ht="30" customHeight="1">
      <c r="A155" s="521" t="n"/>
      <c r="B155" s="527" t="n"/>
      <c r="C155" s="577" t="inlineStr">
        <is>
          <t>Subtotal</t>
        </is>
      </c>
      <c r="D155" s="593" t="n"/>
      <c r="E155" s="593" t="n"/>
      <c r="F155" s="593" t="n"/>
      <c r="G155" s="579" t="n"/>
      <c r="H155" s="578" t="n"/>
      <c r="I155" s="580" t="n"/>
      <c r="J155" s="581" t="n"/>
      <c r="K155" s="582">
        <f>SUM(K153:K154)</f>
        <v/>
      </c>
      <c r="L155" s="530" t="n"/>
      <c r="M155" s="521" t="n"/>
    </row>
    <row r="156" ht="30" customHeight="1">
      <c r="A156" s="521" t="n"/>
      <c r="B156" s="527" t="n"/>
      <c r="C156" s="561" t="n">
        <v>21</v>
      </c>
      <c r="D156" s="562" t="n"/>
      <c r="E156" s="562" t="n"/>
      <c r="F156" s="562" t="n"/>
      <c r="G156" s="562" t="inlineStr">
        <is>
          <t>ANDENES Y SARDINELES</t>
        </is>
      </c>
      <c r="H156" s="562" t="n"/>
      <c r="I156" s="562" t="n"/>
      <c r="J156" s="562" t="n"/>
      <c r="K156" s="563" t="n"/>
      <c r="L156" s="530" t="n"/>
      <c r="M156" s="521" t="n"/>
    </row>
    <row r="157" ht="30" customHeight="1">
      <c r="A157" s="521" t="n"/>
      <c r="B157" s="527" t="n"/>
      <c r="C157" s="583" t="n">
        <v>21.1</v>
      </c>
      <c r="D157" s="566" t="n"/>
      <c r="E157" s="566" t="n"/>
      <c r="F157" s="566" t="n"/>
      <c r="G157" s="567" t="inlineStr">
        <is>
          <t>ANDÉN CONCRETO 2500 PSI EN SITIO E=0.1M</t>
        </is>
      </c>
      <c r="H157" s="568" t="inlineStr">
        <is>
          <t>M2</t>
        </is>
      </c>
      <c r="I157" s="569" t="n">
        <v>150</v>
      </c>
      <c r="J157" s="570" t="n"/>
      <c r="K157" s="584">
        <f>I157*J157</f>
        <v/>
      </c>
      <c r="L157" s="530" t="n"/>
      <c r="M157" s="521" t="n"/>
    </row>
    <row r="158" ht="30" customHeight="1">
      <c r="A158" s="521" t="n"/>
      <c r="B158" s="527" t="n"/>
      <c r="C158" s="583" t="n">
        <v>21.2</v>
      </c>
      <c r="D158" s="566" t="n"/>
      <c r="E158" s="566" t="n"/>
      <c r="F158" s="566" t="n"/>
      <c r="G158" s="567" t="inlineStr">
        <is>
          <t>SARDINEL PREFABRICADO A-10</t>
        </is>
      </c>
      <c r="H158" s="568" t="inlineStr">
        <is>
          <t>ML</t>
        </is>
      </c>
      <c r="I158" s="569" t="n">
        <v>150</v>
      </c>
      <c r="J158" s="570" t="n"/>
      <c r="K158" s="584">
        <f>I158*J158</f>
        <v/>
      </c>
      <c r="L158" s="530" t="n"/>
      <c r="M158" s="521" t="n"/>
    </row>
    <row r="159" ht="30" customHeight="1">
      <c r="A159" s="521" t="n"/>
      <c r="B159" s="527" t="n"/>
      <c r="C159" s="577" t="inlineStr">
        <is>
          <t>Subtotal</t>
        </is>
      </c>
      <c r="D159" s="593" t="n"/>
      <c r="E159" s="593" t="n"/>
      <c r="F159" s="593" t="n"/>
      <c r="G159" s="579" t="n"/>
      <c r="H159" s="578" t="n"/>
      <c r="I159" s="580" t="n"/>
      <c r="J159" s="581" t="n"/>
      <c r="K159" s="582">
        <f>SUM(K157:K158)</f>
        <v/>
      </c>
      <c r="L159" s="530" t="n"/>
      <c r="M159" s="521" t="n"/>
    </row>
    <row r="160" ht="30" customHeight="1">
      <c r="A160" s="521" t="n"/>
      <c r="B160" s="527" t="n"/>
      <c r="C160" s="561" t="n">
        <v>22</v>
      </c>
      <c r="D160" s="562" t="n"/>
      <c r="E160" s="562" t="n"/>
      <c r="F160" s="562" t="n"/>
      <c r="G160" s="562" t="inlineStr">
        <is>
          <t>MOBILIARIO URBANO</t>
        </is>
      </c>
      <c r="H160" s="562" t="n"/>
      <c r="I160" s="562" t="n"/>
      <c r="J160" s="562" t="n"/>
      <c r="K160" s="563" t="n"/>
      <c r="L160" s="530" t="n"/>
      <c r="M160" s="521" t="n"/>
    </row>
    <row r="161" ht="30" customHeight="1">
      <c r="A161" s="521" t="n"/>
      <c r="B161" s="527" t="n"/>
      <c r="C161" s="583" t="n">
        <v>22.1</v>
      </c>
      <c r="D161" s="566" t="n"/>
      <c r="E161" s="566" t="n"/>
      <c r="F161" s="566" t="n"/>
      <c r="G161" s="567" t="inlineStr">
        <is>
          <t>BANCA EN CONCRETO M-40</t>
        </is>
      </c>
      <c r="H161" s="568" t="inlineStr">
        <is>
          <t>UN</t>
        </is>
      </c>
      <c r="I161" s="569" t="n">
        <v>5</v>
      </c>
      <c r="J161" s="570" t="n"/>
      <c r="K161" s="584">
        <f>I161*J161</f>
        <v/>
      </c>
      <c r="L161" s="530" t="n"/>
      <c r="M161" s="521" t="n"/>
    </row>
    <row r="162" ht="30" customHeight="1">
      <c r="A162" s="521" t="n"/>
      <c r="B162" s="527" t="n"/>
      <c r="C162" s="583" t="n">
        <v>22.2</v>
      </c>
      <c r="D162" s="566" t="n"/>
      <c r="E162" s="566" t="n"/>
      <c r="F162" s="566" t="n"/>
      <c r="G162" s="567" t="inlineStr">
        <is>
          <t>CANECA EN ACERO INOXIDABLE TIPO BARCELONA</t>
        </is>
      </c>
      <c r="H162" s="568" t="inlineStr">
        <is>
          <t>UN</t>
        </is>
      </c>
      <c r="I162" s="569" t="n">
        <v>5</v>
      </c>
      <c r="J162" s="570" t="n"/>
      <c r="K162" s="584">
        <f>I162*J162</f>
        <v/>
      </c>
      <c r="L162" s="530" t="n"/>
      <c r="M162" s="521" t="n"/>
    </row>
    <row r="163" ht="30" customHeight="1">
      <c r="A163" s="521" t="n"/>
      <c r="B163" s="527" t="n"/>
      <c r="C163" s="583" t="n">
        <v>22.3</v>
      </c>
      <c r="D163" s="566" t="n"/>
      <c r="E163" s="566" t="n"/>
      <c r="F163" s="566" t="n"/>
      <c r="G163" s="567" t="inlineStr">
        <is>
          <t>CICLOPARQUEADERO M100 TIPO 1</t>
        </is>
      </c>
      <c r="H163" s="568" t="inlineStr">
        <is>
          <t>UN</t>
        </is>
      </c>
      <c r="I163" s="569" t="n">
        <v>2</v>
      </c>
      <c r="J163" s="570" t="n"/>
      <c r="K163" s="584">
        <f>I163*J163</f>
        <v/>
      </c>
      <c r="L163" s="530" t="n"/>
      <c r="M163" s="521" t="n"/>
    </row>
    <row r="164" ht="30" customHeight="1">
      <c r="A164" s="521" t="n"/>
      <c r="B164" s="527" t="n"/>
      <c r="C164" s="583" t="n">
        <v>22.4</v>
      </c>
      <c r="D164" s="566" t="n"/>
      <c r="E164" s="566" t="n"/>
      <c r="F164" s="566" t="n"/>
      <c r="G164" s="567" t="inlineStr">
        <is>
          <t>BANCA EN MADERA M-50</t>
        </is>
      </c>
      <c r="H164" s="568" t="inlineStr">
        <is>
          <t>UN</t>
        </is>
      </c>
      <c r="I164" s="569" t="n">
        <v>5</v>
      </c>
      <c r="J164" s="570" t="n"/>
      <c r="K164" s="584">
        <f>I164*J164</f>
        <v/>
      </c>
      <c r="L164" s="530" t="n"/>
      <c r="M164" s="521" t="n"/>
    </row>
    <row r="165" ht="30" customHeight="1">
      <c r="A165" s="521" t="n"/>
      <c r="B165" s="527" t="n"/>
      <c r="C165" s="577" t="inlineStr">
        <is>
          <t>Subtotal</t>
        </is>
      </c>
      <c r="D165" s="593" t="n"/>
      <c r="E165" s="593" t="n"/>
      <c r="F165" s="593" t="n"/>
      <c r="G165" s="579" t="n"/>
      <c r="H165" s="578" t="n"/>
      <c r="I165" s="580" t="n"/>
      <c r="J165" s="581" t="n"/>
      <c r="K165" s="582">
        <f>SUM(K161:K164)</f>
        <v/>
      </c>
      <c r="L165" s="530" t="n"/>
      <c r="M165" s="521" t="n"/>
    </row>
    <row r="166" ht="30" customHeight="1">
      <c r="A166" s="521" t="n"/>
      <c r="B166" s="527" t="n"/>
      <c r="C166" s="561" t="n">
        <v>23</v>
      </c>
      <c r="D166" s="562" t="n"/>
      <c r="E166" s="562" t="n"/>
      <c r="F166" s="562" t="n"/>
      <c r="G166" s="562" t="inlineStr">
        <is>
          <t>OBRAS DE ARTE</t>
        </is>
      </c>
      <c r="H166" s="562" t="n"/>
      <c r="I166" s="562" t="n"/>
      <c r="J166" s="562" t="n"/>
      <c r="K166" s="563" t="n"/>
      <c r="L166" s="530" t="n"/>
      <c r="M166" s="521" t="n"/>
    </row>
    <row r="167" ht="30" customHeight="1">
      <c r="A167" s="521" t="n"/>
      <c r="B167" s="527" t="n"/>
      <c r="C167" s="583" t="n">
        <v>23.1</v>
      </c>
      <c r="D167" s="566" t="n"/>
      <c r="E167" s="566" t="n"/>
      <c r="F167" s="566" t="n"/>
      <c r="G167" s="567" t="inlineStr">
        <is>
          <t xml:space="preserve">CUNETA DE CONCRETO CLASE E, 2500 PSI FUNDIDA EN EL LUGAR </t>
        </is>
      </c>
      <c r="H167" s="568" t="inlineStr">
        <is>
          <t>M3</t>
        </is>
      </c>
      <c r="I167" s="569" t="n">
        <v>12.5</v>
      </c>
      <c r="J167" s="570" t="n"/>
      <c r="K167" s="584">
        <f>I167*J167</f>
        <v/>
      </c>
      <c r="L167" s="530" t="n"/>
      <c r="M167" s="521" t="n"/>
    </row>
    <row r="168" ht="30" customHeight="1">
      <c r="A168" s="521" t="n"/>
      <c r="B168" s="527" t="n"/>
      <c r="C168" s="583" t="n">
        <v>23.2</v>
      </c>
      <c r="D168" s="566" t="n"/>
      <c r="E168" s="566" t="n"/>
      <c r="F168" s="566" t="n"/>
      <c r="G168" s="567" t="inlineStr">
        <is>
          <t>EMPRADIZACIÓN (INCLUYE 10 CM DE TIERRA NEGRA)</t>
        </is>
      </c>
      <c r="H168" s="568" t="inlineStr">
        <is>
          <t>M2</t>
        </is>
      </c>
      <c r="I168" s="569" t="n">
        <v>150</v>
      </c>
      <c r="J168" s="570" t="n"/>
      <c r="K168" s="584">
        <f>I168*J168</f>
        <v/>
      </c>
      <c r="L168" s="530" t="n"/>
      <c r="M168" s="521" t="n"/>
    </row>
    <row r="169" ht="30" customHeight="1">
      <c r="A169" s="521" t="n"/>
      <c r="B169" s="527" t="n"/>
      <c r="C169" s="583" t="n">
        <v>23.3</v>
      </c>
      <c r="D169" s="566" t="n"/>
      <c r="E169" s="566" t="n"/>
      <c r="F169" s="566" t="n"/>
      <c r="G169" s="567" t="inlineStr">
        <is>
          <t>EMPRADIZACIÓN CON BIOMANTO NATURAL</t>
        </is>
      </c>
      <c r="H169" s="568" t="inlineStr">
        <is>
          <t>M2</t>
        </is>
      </c>
      <c r="I169" s="569" t="n">
        <v>20</v>
      </c>
      <c r="J169" s="570" t="n"/>
      <c r="K169" s="584">
        <f>I169*J169</f>
        <v/>
      </c>
      <c r="L169" s="530" t="n"/>
      <c r="M169" s="521" t="n"/>
    </row>
    <row r="170" ht="30" customHeight="1">
      <c r="A170" s="521" t="n"/>
      <c r="B170" s="527" t="n"/>
      <c r="C170" s="583" t="n">
        <v>23.4</v>
      </c>
      <c r="D170" s="566" t="n"/>
      <c r="E170" s="566" t="n"/>
      <c r="F170" s="566" t="n"/>
      <c r="G170" s="567" t="inlineStr">
        <is>
          <t>ASEO Y LIMPIEZA</t>
        </is>
      </c>
      <c r="H170" s="568" t="inlineStr">
        <is>
          <t>M2</t>
        </is>
      </c>
      <c r="I170" s="569" t="n">
        <v>928.321</v>
      </c>
      <c r="J170" s="570" t="n"/>
      <c r="K170" s="584">
        <f>I170*J170</f>
        <v/>
      </c>
      <c r="L170" s="530" t="n"/>
      <c r="M170" s="521" t="n"/>
    </row>
    <row r="171" ht="30" customHeight="1">
      <c r="A171" s="521" t="n"/>
      <c r="B171" s="527" t="n"/>
      <c r="C171" s="577" t="inlineStr">
        <is>
          <t>Subtotal</t>
        </is>
      </c>
      <c r="D171" s="593" t="n"/>
      <c r="E171" s="593" t="n"/>
      <c r="F171" s="593" t="n"/>
      <c r="G171" s="579" t="n"/>
      <c r="H171" s="578" t="n"/>
      <c r="I171" s="580" t="n"/>
      <c r="J171" s="581" t="n"/>
      <c r="K171" s="582">
        <f>SUM(K167:K170)</f>
        <v/>
      </c>
      <c r="L171" s="530" t="n"/>
      <c r="M171" s="521" t="n"/>
    </row>
    <row r="172" ht="30" customHeight="1">
      <c r="A172" s="521" t="n"/>
      <c r="B172" s="527" t="n"/>
      <c r="C172" s="597" t="inlineStr">
        <is>
          <t xml:space="preserve">SUBTOTAL OBRAS </t>
        </is>
      </c>
      <c r="D172" s="598" t="n"/>
      <c r="E172" s="598" t="n"/>
      <c r="F172" s="598" t="n"/>
      <c r="G172" s="598" t="n"/>
      <c r="H172" s="598" t="n"/>
      <c r="I172" s="598" t="n"/>
      <c r="J172" s="599" t="n"/>
      <c r="K172" s="600">
        <f>+K23+K27+K32+K42+K48+K52+K62+K67+K78+K91+K105+K111+K121+K124+K129+K136+K142+K146+K151+K155+K159+K165+K171</f>
        <v/>
      </c>
      <c r="L172" s="530" t="n"/>
      <c r="M172" s="521" t="n"/>
    </row>
    <row r="173" ht="15.75" customHeight="1">
      <c r="A173" s="521" t="n"/>
      <c r="B173" s="527" t="n"/>
      <c r="C173" s="602" t="n"/>
      <c r="D173" s="602" t="n"/>
      <c r="E173" s="602" t="n"/>
      <c r="F173" s="602" t="n"/>
      <c r="G173" s="602" t="n"/>
      <c r="H173" s="602" t="n"/>
      <c r="I173" s="602" t="n"/>
      <c r="J173" s="602" t="n"/>
      <c r="K173" s="603" t="n"/>
      <c r="L173" s="530" t="n"/>
      <c r="M173" s="521" t="n"/>
    </row>
    <row r="174" ht="30" customHeight="1">
      <c r="A174" s="521" t="n"/>
      <c r="B174" s="527" t="n"/>
      <c r="C174" s="52" t="n"/>
      <c r="D174" s="589" t="n"/>
      <c r="E174" s="589" t="n"/>
      <c r="F174" s="589" t="n"/>
      <c r="G174" s="604" t="inlineStr">
        <is>
          <t>SUBTOTAL OBRAS (INCLUYE IVA)</t>
        </is>
      </c>
      <c r="H174" s="605" t="n"/>
      <c r="I174" s="606" t="n"/>
      <c r="J174" s="607" t="n"/>
      <c r="K174" s="608">
        <f>+K172</f>
        <v/>
      </c>
      <c r="L174" s="530" t="n"/>
      <c r="M174" s="521" t="n"/>
    </row>
    <row r="175" ht="30" customHeight="1">
      <c r="A175" s="521" t="n"/>
      <c r="B175" s="527" t="n"/>
      <c r="C175" s="52" t="n"/>
      <c r="D175" s="119" t="n"/>
      <c r="E175" s="52" t="n"/>
      <c r="F175" s="52" t="n"/>
      <c r="G175" s="609" t="inlineStr">
        <is>
          <t xml:space="preserve">CERTIFICACION RETIE </t>
        </is>
      </c>
      <c r="H175" s="610" t="n"/>
      <c r="I175" s="611" t="n"/>
      <c r="J175" s="612" t="n"/>
      <c r="K175" s="608" t="n">
        <v>2000000</v>
      </c>
      <c r="L175" s="530" t="n"/>
      <c r="M175" s="521" t="n"/>
    </row>
    <row r="176" ht="30" customHeight="1">
      <c r="A176" s="521" t="n"/>
      <c r="B176" s="527" t="n"/>
      <c r="C176" s="52" t="n"/>
      <c r="D176" s="119" t="n"/>
      <c r="E176" s="52" t="n"/>
      <c r="F176" s="613" t="n"/>
      <c r="G176" s="609" t="inlineStr">
        <is>
          <t>CERTIFICACION RETILAP</t>
        </is>
      </c>
      <c r="H176" s="610" t="n"/>
      <c r="I176" s="611" t="n"/>
      <c r="J176" s="612" t="n"/>
      <c r="K176" s="608" t="n">
        <v>1500000</v>
      </c>
      <c r="L176" s="530" t="n"/>
      <c r="M176" s="521" t="n"/>
    </row>
    <row r="177" ht="30" customHeight="1">
      <c r="A177" s="521" t="n"/>
      <c r="B177" s="527" t="n"/>
      <c r="C177" s="52" t="n"/>
      <c r="D177" s="119" t="n"/>
      <c r="E177" s="52" t="n"/>
      <c r="F177" s="52" t="n"/>
      <c r="G177" s="614" t="inlineStr">
        <is>
          <t>VALOR TOTAL</t>
        </is>
      </c>
      <c r="H177" s="615" t="n"/>
      <c r="I177" s="616" t="n"/>
      <c r="J177" s="617" t="n"/>
      <c r="K177" s="600">
        <f>SUM(K174:K176)</f>
        <v/>
      </c>
      <c r="L177" s="530" t="n"/>
      <c r="M177" s="521" t="n"/>
    </row>
    <row r="178">
      <c r="A178" s="521" t="n"/>
      <c r="B178" s="527" t="n"/>
      <c r="C178" s="52" t="n"/>
      <c r="D178" s="119" t="n"/>
      <c r="E178" s="119" t="n"/>
      <c r="F178" s="119" t="n"/>
      <c r="G178" s="52" t="n"/>
      <c r="H178" s="52" t="n"/>
      <c r="I178" s="618" t="n"/>
      <c r="J178" s="619" t="n"/>
      <c r="K178" s="620" t="n"/>
      <c r="L178" s="530" t="n"/>
      <c r="M178" s="521" t="n"/>
    </row>
    <row r="179" ht="15.75" customHeight="1">
      <c r="A179" s="521" t="n"/>
      <c r="B179" s="527" t="n"/>
      <c r="C179" s="621" t="n"/>
      <c r="D179" s="622" t="n"/>
      <c r="E179" s="623" t="n"/>
      <c r="F179" s="623" t="n"/>
      <c r="G179" s="623" t="n"/>
      <c r="H179" s="623" t="n"/>
      <c r="I179" s="623" t="n"/>
      <c r="J179" s="623" t="n"/>
      <c r="K179" s="624" t="n"/>
      <c r="L179" s="625" t="n"/>
      <c r="M179" s="521" t="n"/>
    </row>
    <row r="180" ht="46.5" customHeight="1">
      <c r="A180" s="521" t="n"/>
      <c r="B180" s="527" t="n"/>
      <c r="C180" s="626" t="inlineStr">
        <is>
          <t xml:space="preserve">NOTA 1:  Se debe tener en cuenta que el PRECIO UNITARIO incluye el valor de A.I.U. </t>
        </is>
      </c>
      <c r="D180" s="546" t="n"/>
      <c r="E180" s="546" t="n"/>
      <c r="F180" s="546" t="n"/>
      <c r="G180" s="627" t="n"/>
      <c r="H180" s="628" t="inlineStr">
        <is>
          <t>DESCRIPCION</t>
        </is>
      </c>
      <c r="I180" s="543" t="n"/>
      <c r="J180" s="544" t="n"/>
      <c r="K180" s="629" t="inlineStr">
        <is>
          <t>PORCENTAJE</t>
        </is>
      </c>
      <c r="L180" s="630" t="n"/>
      <c r="M180" s="521" t="n"/>
    </row>
    <row r="181" ht="32.25" customHeight="1">
      <c r="A181" s="521" t="n"/>
      <c r="B181" s="527" t="n"/>
      <c r="C181" s="626" t="inlineStr">
        <is>
          <t xml:space="preserve">NOTA 2: Cuando la fracción decimal del peso sea  igual o superior a 5 se aproximará por exceso al número entero siguiente del peso y cuando la fracción decimal del peso sea inferior a 5 se aproximará por defecto al número entero del peso. </t>
        </is>
      </c>
      <c r="D181" s="546" t="n"/>
      <c r="E181" s="546" t="n"/>
      <c r="F181" s="546" t="n"/>
      <c r="G181" s="627" t="n"/>
      <c r="H181" s="631" t="inlineStr">
        <is>
          <t>ADMINISTRACIÓN</t>
        </is>
      </c>
      <c r="I181" s="627" t="n"/>
      <c r="J181" s="632" t="inlineStr">
        <is>
          <t>A=</t>
        </is>
      </c>
      <c r="K181" s="633" t="n"/>
      <c r="L181" s="630" t="n"/>
      <c r="M181" s="521" t="n"/>
    </row>
    <row r="182" ht="30" customHeight="1">
      <c r="A182" s="521" t="n"/>
      <c r="B182" s="527" t="n"/>
      <c r="C182" s="626" t="inlineStr">
        <is>
          <t xml:space="preserve">NOTA 3: El A.I.U y su discriminación deben estar en porcentaje (%). </t>
        </is>
      </c>
      <c r="D182" s="546" t="n"/>
      <c r="E182" s="546" t="n"/>
      <c r="F182" s="546" t="n"/>
      <c r="G182" s="627" t="n"/>
      <c r="H182" s="634" t="inlineStr">
        <is>
          <t xml:space="preserve">IMPREVISTO
</t>
        </is>
      </c>
      <c r="I182" s="627" t="n"/>
      <c r="J182" s="632" t="inlineStr">
        <is>
          <t>I=</t>
        </is>
      </c>
      <c r="K182" s="633" t="n"/>
      <c r="L182" s="630" t="n"/>
      <c r="M182" s="521" t="n"/>
    </row>
    <row r="183" ht="58.5" customHeight="1">
      <c r="A183" s="521" t="n"/>
      <c r="B183" s="527" t="n"/>
      <c r="C183" s="626" t="inlineStr">
        <is>
          <t>NOTA 4: La sumatoria del A.I.U. ofertado no podrá ser superior al treinta y tres por ciento (33 %) establecido en el Formulario 1 – Presupuesto Oficial.</t>
        </is>
      </c>
      <c r="D183" s="546" t="n"/>
      <c r="E183" s="546" t="n"/>
      <c r="F183" s="546" t="n"/>
      <c r="G183" s="627" t="n"/>
      <c r="H183" s="635" t="inlineStr">
        <is>
          <t xml:space="preserve">UTILIDAD
</t>
        </is>
      </c>
      <c r="I183" s="627" t="n"/>
      <c r="J183" s="632" t="inlineStr">
        <is>
          <t>U=</t>
        </is>
      </c>
      <c r="K183" s="633" t="n"/>
      <c r="L183" s="530" t="n"/>
      <c r="M183" s="521" t="n"/>
    </row>
    <row r="184" ht="57" customHeight="1">
      <c r="A184" s="521" t="n"/>
      <c r="B184" s="527" t="n"/>
      <c r="C184" s="208" t="n"/>
      <c r="D184" s="209" t="n"/>
      <c r="E184" s="209" t="n"/>
      <c r="F184" s="209" t="n"/>
      <c r="G184" s="210" t="n"/>
      <c r="H184" s="631" t="inlineStr">
        <is>
          <t>TOTAL A.I.U</t>
        </is>
      </c>
      <c r="I184" s="627" t="n"/>
      <c r="J184" s="632" t="inlineStr">
        <is>
          <t>A.I.U.=</t>
        </is>
      </c>
      <c r="K184" s="633">
        <f>SUM(K181:K183)</f>
        <v/>
      </c>
      <c r="L184" s="530" t="n"/>
      <c r="M184" s="521" t="n"/>
    </row>
    <row r="185" ht="17.25" customHeight="1">
      <c r="A185" s="521" t="n"/>
      <c r="B185" s="527" t="n"/>
      <c r="C185" s="636" t="n"/>
      <c r="D185" s="213" t="n"/>
      <c r="E185" s="213" t="n"/>
      <c r="F185" s="213" t="n"/>
      <c r="G185" s="214" t="n"/>
      <c r="H185" s="637" t="n"/>
      <c r="I185" s="638" t="n"/>
      <c r="J185" s="638" t="n"/>
      <c r="K185" s="639" t="n"/>
      <c r="L185" s="530" t="n"/>
      <c r="M185" s="521" t="n"/>
    </row>
    <row r="186" ht="17.25" customHeight="1">
      <c r="A186" s="521" t="n"/>
      <c r="B186" s="640" t="n"/>
      <c r="C186" s="641" t="n"/>
      <c r="D186" s="641" t="n"/>
      <c r="E186" s="642" t="n"/>
      <c r="F186" s="641" t="n"/>
      <c r="G186" s="643" t="n"/>
      <c r="H186" s="641" t="n"/>
      <c r="I186" s="641" t="n"/>
      <c r="J186" s="641" t="n"/>
      <c r="K186" s="641" t="n"/>
      <c r="L186" s="644" t="n"/>
      <c r="M186" s="521" t="n"/>
    </row>
    <row r="187" ht="17.25" customHeight="1">
      <c r="A187" s="521" t="n"/>
      <c r="B187" s="521" t="n"/>
      <c r="C187" s="521" t="n"/>
      <c r="D187" s="521" t="n"/>
      <c r="E187" s="522" t="n"/>
      <c r="F187" s="521" t="n"/>
      <c r="G187" s="521" t="n"/>
      <c r="H187" s="521" t="n"/>
      <c r="I187" s="521" t="n"/>
      <c r="J187" s="521" t="n"/>
      <c r="K187" s="521" t="n"/>
      <c r="L187" s="521" t="n"/>
      <c r="M187" s="521" t="n"/>
    </row>
    <row r="190" ht="17.25" customHeight="1">
      <c r="A190" s="521" t="n"/>
      <c r="B190" s="527" t="n"/>
      <c r="C190" s="208" t="n"/>
      <c r="D190" s="213" t="n"/>
      <c r="E190" s="213" t="n"/>
      <c r="F190" s="209" t="n"/>
      <c r="G190" s="214" t="n"/>
      <c r="H190" s="669" t="n"/>
      <c r="I190" s="670" t="n"/>
      <c r="J190" s="670" t="n"/>
      <c r="K190" s="671" t="n"/>
      <c r="L190" s="530" t="n"/>
      <c r="M190" s="521" t="n"/>
    </row>
    <row r="191" ht="47.25" customHeight="1">
      <c r="A191" s="521" t="n"/>
      <c r="B191" s="527" t="n"/>
      <c r="C191" s="672" t="n"/>
      <c r="D191" s="673" t="n"/>
      <c r="E191" s="673" t="n"/>
      <c r="F191" s="672" t="n"/>
      <c r="G191" s="673" t="n"/>
      <c r="H191" s="672" t="n"/>
      <c r="I191" s="672" t="n"/>
      <c r="J191" s="672" t="n"/>
      <c r="K191" s="672" t="n"/>
      <c r="L191" s="530" t="n"/>
      <c r="M191" s="521" t="n"/>
    </row>
    <row r="192" ht="47.25" customHeight="1">
      <c r="A192" s="521" t="n"/>
      <c r="B192" s="527" t="n"/>
      <c r="C192" s="673" t="n"/>
      <c r="D192" s="673" t="n"/>
      <c r="E192" s="673" t="n"/>
      <c r="F192" s="673" t="n"/>
      <c r="G192" s="674" t="inlineStr">
        <is>
          <t xml:space="preserve">	Firma del Proponente o de su representante legal</t>
        </is>
      </c>
      <c r="H192" s="673" t="n"/>
      <c r="I192" s="673" t="n"/>
      <c r="J192" s="673" t="n"/>
      <c r="K192" s="673" t="n"/>
      <c r="L192" s="530" t="n"/>
      <c r="M192" s="521" t="n"/>
    </row>
    <row r="193" ht="17.25" customHeight="1">
      <c r="A193" s="521" t="n"/>
      <c r="B193" s="640" t="n"/>
      <c r="C193" s="641" t="n"/>
      <c r="D193" s="641" t="n"/>
      <c r="E193" s="642" t="n"/>
      <c r="F193" s="641" t="n"/>
      <c r="G193" s="643" t="n"/>
      <c r="H193" s="641" t="n"/>
      <c r="I193" s="641" t="n"/>
      <c r="J193" s="641" t="n"/>
      <c r="K193" s="641" t="n"/>
      <c r="L193" s="644" t="n"/>
      <c r="M193" s="521" t="n"/>
    </row>
    <row r="194" ht="17.25" customHeight="1">
      <c r="A194" s="521" t="n"/>
      <c r="B194" s="521" t="n"/>
      <c r="C194" s="521" t="n"/>
      <c r="D194" s="521" t="n"/>
      <c r="E194" s="522" t="n"/>
      <c r="F194" s="521" t="n"/>
      <c r="G194" s="521" t="n"/>
      <c r="H194" s="521" t="n"/>
      <c r="I194" s="521" t="n"/>
      <c r="J194" s="521" t="n"/>
      <c r="K194" s="521" t="n"/>
      <c r="L194" s="521" t="n"/>
      <c r="M194" s="521" t="n"/>
    </row>
    <row r="196">
      <c r="H196" s="675" t="n"/>
    </row>
  </sheetData>
  <mergeCells count="27">
    <mergeCell ref="H184:I184"/>
    <mergeCell ref="C7:K8"/>
    <mergeCell ref="C10:K10"/>
    <mergeCell ref="H181:I181"/>
    <mergeCell ref="C9:K9"/>
    <mergeCell ref="D11:D12"/>
    <mergeCell ref="H11:H12"/>
    <mergeCell ref="J11:J12"/>
    <mergeCell ref="C172:J172"/>
    <mergeCell ref="H185:K185"/>
    <mergeCell ref="C3:F3"/>
    <mergeCell ref="K11:K12"/>
    <mergeCell ref="C183:G183"/>
    <mergeCell ref="C180:G180"/>
    <mergeCell ref="C11:C12"/>
    <mergeCell ref="D179:K179"/>
    <mergeCell ref="H182:I182"/>
    <mergeCell ref="C182:G182"/>
    <mergeCell ref="E11:F11"/>
    <mergeCell ref="H183:I183"/>
    <mergeCell ref="C181:G181"/>
    <mergeCell ref="C6:K6"/>
    <mergeCell ref="C5:K5"/>
    <mergeCell ref="H180:J180"/>
    <mergeCell ref="G11:G12"/>
    <mergeCell ref="I11:I12"/>
    <mergeCell ref="H190:K190"/>
  </mergeCells>
  <pageMargins left="0.1181102362204725" right="0.1181102362204725" top="0.1574803149606299" bottom="0.1574803149606299" header="0.3149606299212598" footer="0.3149606299212598"/>
  <pageSetup orientation="portrait" paperSize="9" scale="42"/>
</worksheet>
</file>

<file path=xl/worksheets/sheet3.xml><?xml version="1.0" encoding="utf-8"?>
<worksheet xmlns="http://schemas.openxmlformats.org/spreadsheetml/2006/main">
  <sheetPr>
    <outlinePr summaryBelow="1" summaryRight="1"/>
    <pageSetUpPr/>
  </sheetPr>
  <dimension ref="A2:P90"/>
  <sheetViews>
    <sheetView showGridLines="0" tabSelected="0" zoomScale="80" workbookViewId="0">
      <selection activeCell="A1" sqref="A1"/>
    </sheetView>
  </sheetViews>
  <sheetFormatPr baseColWidth="10" defaultColWidth="11.42578125" defaultRowHeight="12.75"/>
  <cols>
    <col width="3.42578125" customWidth="1" min="1" max="2"/>
    <col width="12.42578125" customWidth="1" min="3" max="3"/>
    <col width="18" customWidth="1" min="4" max="4"/>
    <col width="11.42578125" customWidth="1" min="5" max="11"/>
    <col width="17.42578125" customWidth="1" min="12" max="12"/>
    <col width="11.42578125" customWidth="1" min="13" max="14"/>
    <col width="20" customWidth="1" min="15" max="15"/>
    <col width="3.42578125" customWidth="1" min="16" max="17"/>
    <col width="11.42578125" customWidth="1" min="18" max="16384"/>
  </cols>
  <sheetData>
    <row r="1" ht="13.5" customHeight="1"/>
    <row r="2" ht="13.5" customHeight="1">
      <c r="B2" s="23" t="n"/>
      <c r="C2" s="24" t="n"/>
      <c r="D2" s="24" t="n"/>
      <c r="E2" s="24" t="n"/>
      <c r="F2" s="24" t="n"/>
      <c r="G2" s="24" t="n"/>
      <c r="H2" s="24" t="n"/>
      <c r="I2" s="24" t="n"/>
      <c r="J2" s="24" t="n"/>
      <c r="K2" s="24" t="n"/>
      <c r="L2" s="24" t="n"/>
      <c r="M2" s="24" t="n"/>
      <c r="N2" s="24" t="n"/>
      <c r="O2" s="24" t="n"/>
      <c r="P2" s="230" t="n"/>
    </row>
    <row r="3" ht="36.75" customHeight="1">
      <c r="B3" s="25" t="n"/>
      <c r="C3" s="507" t="inlineStr">
        <is>
          <t xml:space="preserve">Formulario 1 - Propuesta económica  -  Licitación de obra pública de infraestructura  social </t>
        </is>
      </c>
      <c r="D3" s="528" t="n"/>
      <c r="E3" s="528" t="n"/>
      <c r="F3" s="529" t="n"/>
      <c r="P3" s="26" t="n"/>
    </row>
    <row r="4">
      <c r="B4" s="25" t="n"/>
      <c r="C4" s="203" t="inlineStr">
        <is>
          <t>Código</t>
        </is>
      </c>
      <c r="D4" s="231" t="inlineStr">
        <is>
          <t>CCE-EICP-FM-116</t>
        </is>
      </c>
      <c r="E4" s="203" t="inlineStr">
        <is>
          <t>Versión</t>
        </is>
      </c>
      <c r="F4" s="204" t="n">
        <v>2</v>
      </c>
      <c r="P4" s="26" t="n"/>
    </row>
    <row r="5">
      <c r="B5" s="25" t="n"/>
      <c r="C5" s="127" t="n"/>
      <c r="D5" s="128" t="n"/>
      <c r="E5" s="127" t="n"/>
      <c r="F5" s="128" t="n"/>
      <c r="P5" s="26" t="n"/>
    </row>
    <row r="6" ht="48" customHeight="1">
      <c r="B6" s="25" t="n"/>
      <c r="C6" s="657" t="n"/>
      <c r="D6" s="546" t="n"/>
      <c r="E6" s="546" t="n"/>
      <c r="F6" s="546" t="n"/>
      <c r="G6" s="546" t="n"/>
      <c r="H6" s="546" t="n"/>
      <c r="I6" s="546" t="n"/>
      <c r="J6" s="546" t="n"/>
      <c r="K6" s="546" t="n"/>
      <c r="L6" s="546" t="n"/>
      <c r="M6" s="546" t="n"/>
      <c r="N6" s="546" t="n"/>
      <c r="O6" s="627" t="n"/>
      <c r="P6" s="27" t="n"/>
    </row>
    <row r="7" ht="15" customHeight="1">
      <c r="B7" s="25" t="n"/>
      <c r="C7" s="52" t="n"/>
      <c r="D7" s="52" t="n"/>
      <c r="E7" s="52" t="n"/>
      <c r="F7" s="52" t="n"/>
      <c r="G7" s="52" t="n"/>
      <c r="H7" s="52" t="n"/>
      <c r="I7" s="52" t="n"/>
      <c r="J7" s="52" t="n"/>
      <c r="K7" s="52" t="n"/>
      <c r="L7" s="52" t="n"/>
      <c r="M7" s="52" t="n"/>
      <c r="N7" s="52" t="n"/>
      <c r="O7" s="52" t="n"/>
      <c r="P7" s="26" t="n"/>
    </row>
    <row r="8" ht="15" customHeight="1">
      <c r="B8" s="25" t="n"/>
      <c r="C8" s="676" t="n"/>
      <c r="D8" s="677" t="n"/>
      <c r="E8" s="647" t="n"/>
      <c r="F8" s="647" t="n"/>
      <c r="G8" s="647" t="n"/>
      <c r="H8" s="647" t="n"/>
      <c r="I8" s="647" t="n"/>
      <c r="J8" s="647" t="n"/>
      <c r="K8" s="648" t="n"/>
      <c r="L8" s="60" t="n"/>
      <c r="M8" s="647" t="n"/>
      <c r="N8" s="647" t="n"/>
      <c r="O8" s="678" t="n"/>
      <c r="P8" s="29" t="n"/>
    </row>
    <row r="9" ht="15" customHeight="1">
      <c r="B9" s="25" t="n"/>
      <c r="C9" s="679" t="n"/>
      <c r="D9" s="680" t="inlineStr">
        <is>
          <t>MUNICIPIO DE VIOTÁ – CUNDINAMARCA</t>
        </is>
      </c>
      <c r="K9" s="539" t="n"/>
      <c r="L9" s="681" t="n"/>
      <c r="M9" s="543" t="n"/>
      <c r="N9" s="543" t="n"/>
      <c r="O9" s="650" t="n"/>
      <c r="P9" s="29" t="n"/>
    </row>
    <row r="10" ht="15" customHeight="1">
      <c r="B10" s="25" t="n"/>
      <c r="C10" s="679" t="n"/>
      <c r="D10" s="680" t="n"/>
      <c r="K10" s="539" t="n"/>
      <c r="L10" s="566" t="inlineStr">
        <is>
          <t>VERSIÓN</t>
        </is>
      </c>
      <c r="M10" s="682" t="n"/>
      <c r="N10" s="670" t="n"/>
      <c r="O10" s="683" t="n"/>
      <c r="P10" s="29" t="n"/>
    </row>
    <row r="11" ht="15" customHeight="1">
      <c r="B11" s="25" t="n"/>
      <c r="C11" s="679" t="n"/>
      <c r="D11" s="680" t="inlineStr">
        <is>
          <t>LICITACIÓN PÚBLICA No. LP-001-2026</t>
        </is>
      </c>
      <c r="K11" s="539" t="n"/>
      <c r="L11" s="557" t="n"/>
      <c r="M11" s="681" t="n"/>
      <c r="N11" s="543" t="n"/>
      <c r="O11" s="650" t="n"/>
      <c r="P11" s="29" t="n"/>
    </row>
    <row r="12" ht="12.75" customHeight="1">
      <c r="B12" s="25" t="n"/>
      <c r="C12" s="679" t="n"/>
      <c r="D12" s="684" t="n"/>
      <c r="K12" s="539" t="n"/>
      <c r="L12" s="685" t="inlineStr">
        <is>
          <t>PÁGINA</t>
        </is>
      </c>
      <c r="M12" s="685" t="n">
        <v>1</v>
      </c>
      <c r="N12" s="685" t="inlineStr">
        <is>
          <t>DE</t>
        </is>
      </c>
      <c r="O12" s="686" t="n">
        <v>1</v>
      </c>
      <c r="P12" s="29" t="n"/>
    </row>
    <row r="13" ht="13.5" customHeight="1">
      <c r="B13" s="25" t="n"/>
      <c r="C13" s="679" t="n"/>
      <c r="D13" s="687" t="n"/>
      <c r="K13" s="539" t="n"/>
      <c r="L13" s="688" t="n"/>
      <c r="M13" s="688" t="n"/>
      <c r="N13" s="688" t="n"/>
      <c r="O13" s="689" t="n"/>
      <c r="P13" s="29" t="n"/>
    </row>
    <row r="14" ht="15" customHeight="1">
      <c r="B14" s="25" t="n"/>
      <c r="C14" s="679" t="n"/>
      <c r="D14" s="680" t="inlineStr">
        <is>
          <t xml:space="preserve">ANÁLISIS DE PRECIOS UNITARIOS </t>
        </is>
      </c>
      <c r="K14" s="539" t="n"/>
      <c r="L14" s="688" t="n"/>
      <c r="M14" s="688" t="n"/>
      <c r="N14" s="688" t="n"/>
      <c r="O14" s="689" t="n"/>
      <c r="P14" s="29" t="n"/>
    </row>
    <row r="15" ht="15.75" customHeight="1">
      <c r="B15" s="25" t="n"/>
      <c r="C15" s="53" t="n"/>
      <c r="D15" s="54" t="n"/>
      <c r="E15" s="54" t="n"/>
      <c r="F15" s="54" t="n"/>
      <c r="G15" s="54" t="n"/>
      <c r="H15" s="54" t="n"/>
      <c r="I15" s="54" t="n"/>
      <c r="J15" s="54" t="n"/>
      <c r="K15" s="54" t="n"/>
      <c r="L15" s="54" t="n"/>
      <c r="M15" s="55" t="n"/>
      <c r="N15" s="55" t="n"/>
      <c r="O15" s="56" t="n"/>
      <c r="P15" s="30" t="n"/>
    </row>
    <row r="16" ht="15" customHeight="1">
      <c r="B16" s="25" t="n"/>
      <c r="C16" s="57" t="n"/>
      <c r="D16" s="471" t="n"/>
      <c r="E16" s="471" t="n"/>
      <c r="F16" s="471" t="n"/>
      <c r="G16" s="471" t="n"/>
      <c r="H16" s="471" t="n"/>
      <c r="I16" s="471" t="n"/>
      <c r="J16" s="471" t="n"/>
      <c r="K16" s="471" t="n"/>
      <c r="L16" s="58" t="inlineStr">
        <is>
          <t>FECHA</t>
        </is>
      </c>
      <c r="M16" s="59" t="inlineStr">
        <is>
          <t>DD</t>
        </is>
      </c>
      <c r="N16" s="59" t="inlineStr">
        <is>
          <t>MM</t>
        </is>
      </c>
      <c r="O16" s="60" t="inlineStr">
        <is>
          <t>AA</t>
        </is>
      </c>
      <c r="P16" s="29" t="n"/>
    </row>
    <row r="17" ht="15" customHeight="1">
      <c r="B17" s="25" t="n"/>
      <c r="C17" s="61" t="n"/>
      <c r="D17" s="474" t="n"/>
      <c r="E17" s="474" t="n"/>
      <c r="F17" s="474" t="n"/>
      <c r="G17" s="474" t="n"/>
      <c r="H17" s="474" t="n"/>
      <c r="I17" s="474" t="n"/>
      <c r="J17" s="474" t="n"/>
      <c r="K17" s="474" t="n"/>
      <c r="L17" s="62" t="n"/>
      <c r="M17" s="63" t="n"/>
      <c r="N17" s="63" t="n"/>
      <c r="O17" s="64" t="n"/>
      <c r="P17" s="31" t="n"/>
    </row>
    <row r="18" ht="18" customHeight="1">
      <c r="B18" s="25" t="n"/>
      <c r="C18" s="422" t="inlineStr">
        <is>
          <t>ÍTEMS DE LA PROPUESTA ECONÓMICA</t>
        </is>
      </c>
      <c r="G18" s="474" t="n"/>
      <c r="H18" s="474" t="n"/>
      <c r="I18" s="474" t="inlineStr">
        <is>
          <t>ÍTEMS NO PREVISTOS</t>
        </is>
      </c>
      <c r="J18" s="52" t="n"/>
      <c r="K18" s="474" t="n"/>
      <c r="L18" s="62" t="n"/>
      <c r="M18" s="52" t="n"/>
      <c r="N18" s="52" t="n"/>
      <c r="O18" s="65" t="n"/>
      <c r="P18" s="31" t="n"/>
    </row>
    <row r="19" ht="15" customHeight="1">
      <c r="B19" s="25" t="n"/>
      <c r="C19" s="66" t="n"/>
      <c r="D19" s="67" t="n"/>
      <c r="E19" s="67" t="n"/>
      <c r="F19" s="67" t="n"/>
      <c r="G19" s="67" t="n"/>
      <c r="H19" s="67" t="n"/>
      <c r="I19" s="67" t="n"/>
      <c r="J19" s="67" t="n"/>
      <c r="K19" s="67" t="n"/>
      <c r="L19" s="67" t="n"/>
      <c r="M19" s="67" t="n"/>
      <c r="N19" s="67" t="n"/>
      <c r="O19" s="68" t="n"/>
      <c r="P19" s="32" t="n"/>
    </row>
    <row r="20" ht="15" customHeight="1">
      <c r="B20" s="25" t="n"/>
      <c r="C20" s="517" t="n"/>
      <c r="D20" s="518" t="n"/>
      <c r="E20" s="518" t="n"/>
      <c r="F20" s="518" t="n"/>
      <c r="G20" s="518" t="n"/>
      <c r="H20" s="518" t="n"/>
      <c r="I20" s="518" t="n"/>
      <c r="J20" s="518" t="n"/>
      <c r="K20" s="518" t="n"/>
      <c r="L20" s="518" t="n"/>
      <c r="M20" s="518" t="n"/>
      <c r="N20" s="518" t="n"/>
      <c r="O20" s="71" t="n"/>
      <c r="P20" s="26" t="n"/>
    </row>
    <row r="21" ht="15" customHeight="1">
      <c r="B21" s="25" t="n"/>
      <c r="C21" s="72" t="n"/>
      <c r="D21" s="73" t="n"/>
      <c r="E21" s="73" t="n"/>
      <c r="F21" s="73" t="n"/>
      <c r="G21" s="73" t="n"/>
      <c r="H21" s="73" t="n"/>
      <c r="I21" s="52" t="n"/>
      <c r="J21" s="52" t="n"/>
      <c r="K21" s="73" t="n"/>
      <c r="L21" s="73" t="n"/>
      <c r="M21" s="73" t="n"/>
      <c r="N21" s="73" t="n"/>
      <c r="O21" s="74" t="n"/>
      <c r="P21" s="26" t="n"/>
    </row>
    <row r="22" ht="15" customHeight="1">
      <c r="B22" s="25" t="n"/>
      <c r="C22" s="690" t="inlineStr">
        <is>
          <t>DATOS ESPECÍFICOS</t>
        </is>
      </c>
      <c r="D22" s="691" t="n"/>
      <c r="E22" s="691" t="n"/>
      <c r="F22" s="691" t="n"/>
      <c r="G22" s="691" t="n"/>
      <c r="H22" s="691" t="n"/>
      <c r="I22" s="691" t="n"/>
      <c r="J22" s="691" t="n"/>
      <c r="K22" s="691" t="n"/>
      <c r="L22" s="691" t="n"/>
      <c r="M22" s="691" t="n"/>
      <c r="N22" s="691" t="n"/>
      <c r="O22" s="692" t="n"/>
      <c r="P22" s="33" t="n"/>
    </row>
    <row r="23" ht="15" customHeight="1">
      <c r="B23" s="25" t="n"/>
      <c r="C23" s="75" t="n"/>
      <c r="D23" s="52" t="n"/>
      <c r="E23" s="52" t="n"/>
      <c r="F23" s="52" t="n"/>
      <c r="G23" s="52" t="n"/>
      <c r="H23" s="52" t="n"/>
      <c r="I23" s="52" t="n"/>
      <c r="J23" s="52" t="n"/>
      <c r="K23" s="52" t="n"/>
      <c r="L23" s="52" t="n"/>
      <c r="M23" s="52" t="n"/>
      <c r="N23" s="52" t="n"/>
      <c r="O23" s="76" t="n"/>
      <c r="P23" s="26" t="n"/>
    </row>
    <row r="24" ht="15" customHeight="1">
      <c r="B24" s="25" t="n"/>
      <c r="C24" s="77" t="inlineStr">
        <is>
          <t>ÍTEM</t>
        </is>
      </c>
      <c r="D24" s="693" t="inlineStr">
        <is>
          <t>DESCRIPCIÓN</t>
        </is>
      </c>
      <c r="E24" s="623" t="n"/>
      <c r="F24" s="623" t="n"/>
      <c r="G24" s="623" t="n"/>
      <c r="H24" s="623" t="n"/>
      <c r="I24" s="623" t="n"/>
      <c r="J24" s="623" t="n"/>
      <c r="K24" s="623" t="n"/>
      <c r="L24" s="624" t="n"/>
      <c r="M24" s="77" t="inlineStr">
        <is>
          <t>UNIDAD</t>
        </is>
      </c>
      <c r="N24" s="624" t="n"/>
      <c r="O24" s="77" t="inlineStr">
        <is>
          <t>CANTIDAD</t>
        </is>
      </c>
      <c r="P24" s="34" t="n"/>
    </row>
    <row r="25" ht="15" customHeight="1">
      <c r="B25" s="25" t="n"/>
      <c r="C25" s="78" t="n"/>
      <c r="D25" s="78" t="n"/>
      <c r="E25" s="638" t="n"/>
      <c r="F25" s="638" t="n"/>
      <c r="G25" s="638" t="n"/>
      <c r="H25" s="638" t="n"/>
      <c r="I25" s="638" t="n"/>
      <c r="J25" s="638" t="n"/>
      <c r="K25" s="638" t="n"/>
      <c r="L25" s="694" t="n"/>
      <c r="M25" s="78" t="n"/>
      <c r="N25" s="694" t="n"/>
      <c r="O25" s="79" t="n"/>
      <c r="P25" s="35" t="n"/>
    </row>
    <row r="26">
      <c r="B26" s="25" t="n"/>
      <c r="C26" s="695" t="inlineStr">
        <is>
          <t>I. EQUIPO</t>
        </is>
      </c>
      <c r="D26" s="647" t="n"/>
      <c r="E26" s="647" t="n"/>
      <c r="F26" s="647" t="n"/>
      <c r="G26" s="647" t="n"/>
      <c r="H26" s="647" t="n"/>
      <c r="I26" s="647" t="n"/>
      <c r="J26" s="647" t="n"/>
      <c r="K26" s="647" t="n"/>
      <c r="L26" s="647" t="n"/>
      <c r="M26" s="647" t="n"/>
      <c r="N26" s="647" t="n"/>
      <c r="O26" s="678" t="n"/>
      <c r="P26" s="36" t="n"/>
    </row>
    <row r="27">
      <c r="B27" s="25" t="n"/>
      <c r="C27" s="696" t="n"/>
      <c r="O27" s="697" t="n"/>
      <c r="P27" s="36" t="n"/>
    </row>
    <row r="28" ht="13.5" customHeight="1">
      <c r="B28" s="25" t="n"/>
      <c r="C28" s="698" t="n"/>
      <c r="D28" s="535" t="n"/>
      <c r="E28" s="535" t="n"/>
      <c r="F28" s="535" t="n"/>
      <c r="G28" s="535" t="n"/>
      <c r="H28" s="535" t="n"/>
      <c r="I28" s="535" t="n"/>
      <c r="J28" s="535" t="n"/>
      <c r="K28" s="535" t="n"/>
      <c r="L28" s="535" t="n"/>
      <c r="M28" s="535" t="n"/>
      <c r="N28" s="535" t="n"/>
      <c r="O28" s="549" t="n"/>
      <c r="P28" s="36" t="n"/>
    </row>
    <row r="29" ht="15" customHeight="1">
      <c r="B29" s="25" t="n"/>
      <c r="C29" s="699" t="inlineStr">
        <is>
          <t>DESCRIPCIÓN</t>
        </is>
      </c>
      <c r="D29" s="623" t="n"/>
      <c r="E29" s="623" t="n"/>
      <c r="F29" s="623" t="n"/>
      <c r="G29" s="553" t="n"/>
      <c r="H29" s="448" t="inlineStr">
        <is>
          <t>MARCA</t>
        </is>
      </c>
      <c r="I29" s="623" t="n"/>
      <c r="J29" s="700" t="inlineStr">
        <is>
          <t>TIPO</t>
        </is>
      </c>
      <c r="K29" s="544" t="n"/>
      <c r="L29" s="80" t="inlineStr">
        <is>
          <t>TARIFA/HORA</t>
        </is>
      </c>
      <c r="M29" s="80" t="inlineStr">
        <is>
          <t>RENDIMIENTO</t>
        </is>
      </c>
      <c r="N29" s="553" t="n"/>
      <c r="O29" s="81" t="inlineStr">
        <is>
          <t>Vr. UNITARIO</t>
        </is>
      </c>
      <c r="P29" s="37" t="n"/>
    </row>
    <row r="30" ht="14.25" customHeight="1">
      <c r="B30" s="25" t="n"/>
      <c r="C30" s="701" t="n"/>
      <c r="D30" s="546" t="n"/>
      <c r="E30" s="546" t="n"/>
      <c r="F30" s="546" t="n"/>
      <c r="G30" s="627" t="n"/>
      <c r="H30" s="702" t="n"/>
      <c r="I30" s="627" t="n"/>
      <c r="J30" s="702" t="n"/>
      <c r="K30" s="627" t="n"/>
      <c r="L30" s="703" t="n"/>
      <c r="M30" s="704" t="n"/>
      <c r="N30" s="627" t="n"/>
      <c r="O30" s="705" t="n"/>
      <c r="P30" s="706" t="n"/>
    </row>
    <row r="31" ht="14.25" customHeight="1">
      <c r="B31" s="25" t="n"/>
      <c r="C31" s="84" t="n"/>
      <c r="D31" s="85" t="n"/>
      <c r="E31" s="85" t="n"/>
      <c r="F31" s="85" t="n"/>
      <c r="G31" s="86" t="n"/>
      <c r="H31" s="87" t="n"/>
      <c r="I31" s="86" t="n"/>
      <c r="J31" s="87" t="n"/>
      <c r="K31" s="86" t="n"/>
      <c r="L31" s="703" t="n"/>
      <c r="M31" s="704" t="n"/>
      <c r="N31" s="627" t="n"/>
      <c r="O31" s="705" t="n"/>
      <c r="P31" s="706" t="n"/>
    </row>
    <row r="32" ht="15" customHeight="1">
      <c r="B32" s="25" t="n"/>
      <c r="C32" s="707" t="n"/>
      <c r="D32" s="638" t="n"/>
      <c r="E32" s="638" t="n"/>
      <c r="F32" s="638" t="n"/>
      <c r="G32" s="639" t="n"/>
      <c r="H32" s="91" t="n"/>
      <c r="I32" s="639" t="n"/>
      <c r="J32" s="91" t="n"/>
      <c r="K32" s="639" t="n"/>
      <c r="L32" s="708" t="n"/>
      <c r="M32" s="709" t="n"/>
      <c r="N32" s="639" t="n"/>
      <c r="O32" s="705" t="n"/>
      <c r="P32" s="706" t="n"/>
    </row>
    <row r="33" ht="15.75" customHeight="1">
      <c r="B33" s="25" t="n"/>
      <c r="C33" s="710" t="inlineStr">
        <is>
          <t>SUBTOTAL $</t>
        </is>
      </c>
      <c r="D33" s="598" t="n"/>
      <c r="E33" s="598" t="n"/>
      <c r="F33" s="598" t="n"/>
      <c r="G33" s="598" t="n"/>
      <c r="H33" s="598" t="n"/>
      <c r="I33" s="598" t="n"/>
      <c r="J33" s="598" t="n"/>
      <c r="K33" s="598" t="n"/>
      <c r="L33" s="598" t="n"/>
      <c r="M33" s="598" t="n"/>
      <c r="N33" s="711" t="n"/>
      <c r="O33" s="712" t="n"/>
      <c r="P33" s="706" t="n"/>
    </row>
    <row r="34" ht="13.5" customHeight="1">
      <c r="B34" s="25" t="n"/>
      <c r="C34" s="695" t="inlineStr">
        <is>
          <t>II. MATERIALES</t>
        </is>
      </c>
      <c r="D34" s="647" t="n"/>
      <c r="E34" s="647" t="n"/>
      <c r="F34" s="647" t="n"/>
      <c r="G34" s="647" t="n"/>
      <c r="H34" s="647" t="n"/>
      <c r="I34" s="647" t="n"/>
      <c r="J34" s="647" t="n"/>
      <c r="K34" s="647" t="n"/>
      <c r="L34" s="647" t="n"/>
      <c r="M34" s="647" t="n"/>
      <c r="N34" s="647" t="n"/>
      <c r="O34" s="678" t="n"/>
      <c r="P34" s="36" t="n"/>
    </row>
    <row r="35">
      <c r="B35" s="25" t="n"/>
      <c r="C35" s="696" t="n"/>
      <c r="O35" s="697" t="n"/>
      <c r="P35" s="36" t="n"/>
    </row>
    <row r="36" ht="13.5" customHeight="1">
      <c r="B36" s="25" t="n"/>
      <c r="C36" s="698" t="n"/>
      <c r="D36" s="535" t="n"/>
      <c r="E36" s="535" t="n"/>
      <c r="F36" s="535" t="n"/>
      <c r="G36" s="535" t="n"/>
      <c r="H36" s="535" t="n"/>
      <c r="I36" s="535" t="n"/>
      <c r="J36" s="535" t="n"/>
      <c r="K36" s="535" t="n"/>
      <c r="L36" s="535" t="n"/>
      <c r="M36" s="535" t="n"/>
      <c r="N36" s="535" t="n"/>
      <c r="O36" s="549" t="n"/>
      <c r="P36" s="36" t="n"/>
    </row>
    <row r="37" ht="15" customHeight="1">
      <c r="B37" s="25" t="n"/>
      <c r="C37" s="699" t="inlineStr">
        <is>
          <t>DESCRIPCIÓN</t>
        </is>
      </c>
      <c r="D37" s="623" t="n"/>
      <c r="E37" s="623" t="n"/>
      <c r="F37" s="623" t="n"/>
      <c r="G37" s="623" t="n"/>
      <c r="H37" s="623" t="n"/>
      <c r="I37" s="623" t="n"/>
      <c r="J37" s="553" t="n"/>
      <c r="K37" s="448" t="inlineStr">
        <is>
          <t>UNIDAD</t>
        </is>
      </c>
      <c r="L37" s="80" t="inlineStr">
        <is>
          <t>CANTIDAD</t>
        </is>
      </c>
      <c r="M37" s="80" t="inlineStr">
        <is>
          <t>PRECIO UNIT.</t>
        </is>
      </c>
      <c r="N37" s="553" t="n"/>
      <c r="O37" s="81" t="inlineStr">
        <is>
          <t>Vr. UNITARIO</t>
        </is>
      </c>
      <c r="P37" s="37" t="n"/>
    </row>
    <row r="38" ht="14.25" customHeight="1">
      <c r="B38" s="25" t="n"/>
      <c r="C38" s="701" t="n"/>
      <c r="D38" s="546" t="n"/>
      <c r="E38" s="546" t="n"/>
      <c r="F38" s="546" t="n"/>
      <c r="G38" s="546" t="n"/>
      <c r="H38" s="546" t="n"/>
      <c r="I38" s="546" t="n"/>
      <c r="J38" s="627" t="n"/>
      <c r="K38" s="428" t="n"/>
      <c r="L38" s="90" t="n"/>
      <c r="M38" s="713" t="n"/>
      <c r="N38" s="627" t="n"/>
      <c r="O38" s="705" t="n"/>
      <c r="P38" s="706" t="n"/>
    </row>
    <row r="39" ht="15" customHeight="1">
      <c r="B39" s="25" t="n"/>
      <c r="C39" s="707" t="n"/>
      <c r="D39" s="638" t="n"/>
      <c r="E39" s="638" t="n"/>
      <c r="F39" s="638" t="n"/>
      <c r="G39" s="638" t="n"/>
      <c r="H39" s="638" t="n"/>
      <c r="I39" s="638" t="n"/>
      <c r="J39" s="639" t="n"/>
      <c r="K39" s="85" t="n"/>
      <c r="L39" s="91" t="n"/>
      <c r="M39" s="714" t="n"/>
      <c r="N39" s="639" t="n"/>
      <c r="O39" s="715" t="n"/>
      <c r="P39" s="706" t="n"/>
    </row>
    <row r="40" ht="15.75" customHeight="1">
      <c r="B40" s="25" t="n"/>
      <c r="C40" s="710" t="inlineStr">
        <is>
          <t>SUBTOTAL $</t>
        </is>
      </c>
      <c r="D40" s="598" t="n"/>
      <c r="E40" s="598" t="n"/>
      <c r="F40" s="598" t="n"/>
      <c r="G40" s="598" t="n"/>
      <c r="H40" s="598" t="n"/>
      <c r="I40" s="598" t="n"/>
      <c r="J40" s="598" t="n"/>
      <c r="K40" s="598" t="n"/>
      <c r="L40" s="598" t="n"/>
      <c r="M40" s="598" t="n"/>
      <c r="N40" s="711" t="n"/>
      <c r="O40" s="712" t="n">
        <v>0</v>
      </c>
      <c r="P40" s="706" t="n"/>
    </row>
    <row r="41">
      <c r="B41" s="25" t="n"/>
      <c r="C41" s="695" t="inlineStr">
        <is>
          <t>III. TRANSPORTES</t>
        </is>
      </c>
      <c r="D41" s="647" t="n"/>
      <c r="E41" s="647" t="n"/>
      <c r="F41" s="647" t="n"/>
      <c r="G41" s="647" t="n"/>
      <c r="H41" s="647" t="n"/>
      <c r="I41" s="647" t="n"/>
      <c r="J41" s="647" t="n"/>
      <c r="K41" s="647" t="n"/>
      <c r="L41" s="647" t="n"/>
      <c r="M41" s="647" t="n"/>
      <c r="N41" s="647" t="n"/>
      <c r="O41" s="678" t="n"/>
      <c r="P41" s="36" t="n"/>
    </row>
    <row r="42">
      <c r="B42" s="25" t="n"/>
      <c r="C42" s="696" t="n"/>
      <c r="O42" s="697" t="n"/>
      <c r="P42" s="36" t="n"/>
    </row>
    <row r="43" ht="13.5" customHeight="1">
      <c r="B43" s="25" t="n"/>
      <c r="C43" s="698" t="n"/>
      <c r="D43" s="535" t="n"/>
      <c r="E43" s="535" t="n"/>
      <c r="F43" s="535" t="n"/>
      <c r="G43" s="535" t="n"/>
      <c r="H43" s="535" t="n"/>
      <c r="I43" s="535" t="n"/>
      <c r="J43" s="535" t="n"/>
      <c r="K43" s="535" t="n"/>
      <c r="L43" s="535" t="n"/>
      <c r="M43" s="535" t="n"/>
      <c r="N43" s="535" t="n"/>
      <c r="O43" s="549" t="n"/>
      <c r="P43" s="36" t="n"/>
    </row>
    <row r="44" ht="17.25" customHeight="1">
      <c r="B44" s="25" t="n"/>
      <c r="C44" s="442" t="inlineStr">
        <is>
          <t>MATERIAL</t>
        </is>
      </c>
      <c r="D44" s="623" t="n"/>
      <c r="E44" s="623" t="n"/>
      <c r="F44" s="623" t="n"/>
      <c r="G44" s="623" t="n"/>
      <c r="H44" s="623" t="n"/>
      <c r="I44" s="623" t="n"/>
      <c r="J44" s="80" t="inlineStr">
        <is>
          <t>VOL. o PESO</t>
        </is>
      </c>
      <c r="K44" s="443" t="inlineStr">
        <is>
          <t>DISTANCIA</t>
        </is>
      </c>
      <c r="L44" s="94" t="inlineStr">
        <is>
          <t>M3 o Ton/Km</t>
        </is>
      </c>
      <c r="M44" s="80" t="inlineStr">
        <is>
          <t>TARIFA</t>
        </is>
      </c>
      <c r="N44" s="553" t="n"/>
      <c r="O44" s="81" t="inlineStr">
        <is>
          <t>Vr. UNITARIO</t>
        </is>
      </c>
      <c r="P44" s="37" t="n"/>
    </row>
    <row r="45" ht="14.25" customHeight="1">
      <c r="B45" s="25" t="n"/>
      <c r="C45" s="513" t="n"/>
      <c r="D45" s="546" t="n"/>
      <c r="E45" s="546" t="n"/>
      <c r="F45" s="546" t="n"/>
      <c r="G45" s="546" t="n"/>
      <c r="H45" s="546" t="n"/>
      <c r="I45" s="546" t="n"/>
      <c r="J45" s="95" t="n"/>
      <c r="K45" s="96" t="n"/>
      <c r="L45" s="95" t="n"/>
      <c r="M45" s="95" t="n"/>
      <c r="N45" s="627" t="n"/>
      <c r="O45" s="705" t="n"/>
      <c r="P45" s="706" t="n"/>
    </row>
    <row r="46" ht="15" customHeight="1">
      <c r="B46" s="25" t="n"/>
      <c r="C46" s="517" t="n"/>
      <c r="D46" s="638" t="n"/>
      <c r="E46" s="638" t="n"/>
      <c r="F46" s="638" t="n"/>
      <c r="G46" s="638" t="n"/>
      <c r="H46" s="638" t="n"/>
      <c r="I46" s="638" t="n"/>
      <c r="J46" s="97" t="n"/>
      <c r="K46" s="98" t="n"/>
      <c r="L46" s="97" t="n"/>
      <c r="M46" s="714" t="n"/>
      <c r="N46" s="639" t="n"/>
      <c r="O46" s="716" t="n"/>
      <c r="P46" s="706" t="n"/>
    </row>
    <row r="47" ht="15.75" customHeight="1">
      <c r="B47" s="25" t="n"/>
      <c r="C47" s="710" t="inlineStr">
        <is>
          <t>SUBTOTAL $</t>
        </is>
      </c>
      <c r="D47" s="598" t="n"/>
      <c r="E47" s="598" t="n"/>
      <c r="F47" s="598" t="n"/>
      <c r="G47" s="598" t="n"/>
      <c r="H47" s="598" t="n"/>
      <c r="I47" s="598" t="n"/>
      <c r="J47" s="598" t="n"/>
      <c r="K47" s="598" t="n"/>
      <c r="L47" s="598" t="n"/>
      <c r="M47" s="598" t="n"/>
      <c r="N47" s="711" t="n"/>
      <c r="O47" s="712" t="n"/>
      <c r="P47" s="706" t="n"/>
    </row>
    <row r="48">
      <c r="B48" s="25" t="n"/>
      <c r="C48" s="695" t="inlineStr">
        <is>
          <t>IV. MANO DE OBRA</t>
        </is>
      </c>
      <c r="D48" s="647" t="n"/>
      <c r="E48" s="647" t="n"/>
      <c r="F48" s="647" t="n"/>
      <c r="G48" s="647" t="n"/>
      <c r="H48" s="647" t="n"/>
      <c r="I48" s="647" t="n"/>
      <c r="J48" s="647" t="n"/>
      <c r="K48" s="647" t="n"/>
      <c r="L48" s="647" t="n"/>
      <c r="M48" s="647" t="n"/>
      <c r="N48" s="647" t="n"/>
      <c r="O48" s="678" t="n"/>
      <c r="P48" s="36" t="n"/>
    </row>
    <row r="49">
      <c r="B49" s="25" t="n"/>
      <c r="C49" s="696" t="n"/>
      <c r="O49" s="697" t="n"/>
      <c r="P49" s="36" t="n"/>
    </row>
    <row r="50" ht="13.5" customHeight="1">
      <c r="B50" s="25" t="n"/>
      <c r="C50" s="698" t="n"/>
      <c r="D50" s="535" t="n"/>
      <c r="E50" s="535" t="n"/>
      <c r="F50" s="535" t="n"/>
      <c r="G50" s="535" t="n"/>
      <c r="H50" s="535" t="n"/>
      <c r="I50" s="535" t="n"/>
      <c r="J50" s="535" t="n"/>
      <c r="K50" s="535" t="n"/>
      <c r="L50" s="535" t="n"/>
      <c r="M50" s="535" t="n"/>
      <c r="N50" s="535" t="n"/>
      <c r="O50" s="549" t="n"/>
      <c r="P50" s="36" t="n"/>
    </row>
    <row r="51" ht="30" customHeight="1">
      <c r="B51" s="25" t="n"/>
      <c r="C51" s="442" t="inlineStr">
        <is>
          <t>TRABAJADOR</t>
        </is>
      </c>
      <c r="D51" s="623" t="n"/>
      <c r="E51" s="623" t="n"/>
      <c r="F51" s="623" t="n"/>
      <c r="G51" s="623" t="n"/>
      <c r="H51" s="623" t="n"/>
      <c r="I51" s="623" t="n"/>
      <c r="J51" s="80" t="inlineStr">
        <is>
          <t>JORNAL</t>
        </is>
      </c>
      <c r="K51" s="100" t="inlineStr">
        <is>
          <t>PRESTACIONES</t>
        </is>
      </c>
      <c r="L51" s="101" t="inlineStr">
        <is>
          <t>JORNAL TOTAL</t>
        </is>
      </c>
      <c r="M51" s="101" t="inlineStr">
        <is>
          <t>RENDIMIENTO</t>
        </is>
      </c>
      <c r="N51" s="553" t="n"/>
      <c r="O51" s="102" t="inlineStr">
        <is>
          <t>Vr. UNITARIO</t>
        </is>
      </c>
      <c r="P51" s="40" t="n"/>
    </row>
    <row r="52" ht="14.25" customHeight="1">
      <c r="B52" s="25" t="n"/>
      <c r="C52" s="103" t="n"/>
      <c r="D52" s="104" t="n"/>
      <c r="E52" s="104" t="n"/>
      <c r="F52" s="104" t="n"/>
      <c r="G52" s="104" t="n"/>
      <c r="H52" s="104" t="n"/>
      <c r="I52" s="104" t="n"/>
      <c r="J52" s="713" t="n"/>
      <c r="K52" s="428" t="n"/>
      <c r="L52" s="717" t="n"/>
      <c r="M52" s="718" t="n"/>
      <c r="N52" s="627" t="n"/>
      <c r="O52" s="719" t="n"/>
      <c r="P52" s="720" t="n"/>
    </row>
    <row r="53" ht="14.25" customHeight="1">
      <c r="B53" s="25" t="n"/>
      <c r="C53" s="103" t="n"/>
      <c r="D53" s="104" t="n"/>
      <c r="E53" s="104" t="n"/>
      <c r="F53" s="104" t="n"/>
      <c r="G53" s="104" t="n"/>
      <c r="H53" s="104" t="n"/>
      <c r="I53" s="104" t="n"/>
      <c r="J53" s="713" t="n"/>
      <c r="K53" s="428" t="n"/>
      <c r="L53" s="717" t="n"/>
      <c r="M53" s="718" t="n"/>
      <c r="N53" s="627" t="n"/>
      <c r="O53" s="719" t="n"/>
      <c r="P53" s="720" t="n"/>
    </row>
    <row r="54" ht="14.25" customHeight="1">
      <c r="B54" s="25" t="n"/>
      <c r="C54" s="103" t="n"/>
      <c r="D54" s="104" t="n"/>
      <c r="E54" s="104" t="n"/>
      <c r="F54" s="104" t="n"/>
      <c r="G54" s="104" t="n"/>
      <c r="H54" s="104" t="n"/>
      <c r="I54" s="104" t="n"/>
      <c r="J54" s="713" t="n"/>
      <c r="K54" s="428" t="n"/>
      <c r="L54" s="717" t="n"/>
      <c r="M54" s="95" t="n"/>
      <c r="N54" s="627" t="n"/>
      <c r="O54" s="719" t="n"/>
      <c r="P54" s="720" t="n"/>
    </row>
    <row r="55" ht="15" customHeight="1">
      <c r="B55" s="25" t="n"/>
      <c r="C55" s="517" t="n"/>
      <c r="D55" s="638" t="n"/>
      <c r="E55" s="638" t="n"/>
      <c r="F55" s="638" t="n"/>
      <c r="G55" s="638" t="n"/>
      <c r="H55" s="638" t="n"/>
      <c r="I55" s="638" t="n"/>
      <c r="J55" s="97" t="n"/>
      <c r="K55" s="98" t="n"/>
      <c r="L55" s="97" t="n"/>
      <c r="M55" s="714" t="n"/>
      <c r="N55" s="639" t="n"/>
      <c r="O55" s="716" t="n"/>
      <c r="P55" s="706" t="n"/>
    </row>
    <row r="56" ht="15.75" customHeight="1">
      <c r="B56" s="25" t="n"/>
      <c r="C56" s="710" t="inlineStr">
        <is>
          <t>SUBTOTAL $</t>
        </is>
      </c>
      <c r="D56" s="598" t="n"/>
      <c r="E56" s="598" t="n"/>
      <c r="F56" s="598" t="n"/>
      <c r="G56" s="598" t="n"/>
      <c r="H56" s="598" t="n"/>
      <c r="I56" s="598" t="n"/>
      <c r="J56" s="598" t="n"/>
      <c r="K56" s="598" t="n"/>
      <c r="L56" s="598" t="n"/>
      <c r="M56" s="598" t="n"/>
      <c r="N56" s="711" t="n"/>
      <c r="O56" s="712" t="n"/>
      <c r="P56" s="706" t="n"/>
    </row>
    <row r="57" ht="15" customHeight="1">
      <c r="B57" s="25" t="n"/>
      <c r="C57" s="75" t="n"/>
      <c r="D57" s="52" t="n"/>
      <c r="E57" s="52" t="n"/>
      <c r="F57" s="52" t="n"/>
      <c r="G57" s="52" t="n"/>
      <c r="H57" s="52" t="n"/>
      <c r="I57" s="52" t="n"/>
      <c r="J57" s="52" t="n"/>
      <c r="K57" s="52" t="n"/>
      <c r="L57" s="52" t="n"/>
      <c r="M57" s="52" t="n"/>
      <c r="N57" s="52" t="n"/>
      <c r="O57" s="76" t="n"/>
      <c r="P57" s="26" t="n"/>
    </row>
    <row r="58" ht="15.75" customHeight="1">
      <c r="B58" s="25" t="n"/>
      <c r="C58" s="721" t="inlineStr">
        <is>
          <t>TOTAL COSTO DIRECTO $</t>
        </is>
      </c>
      <c r="D58" s="598" t="n"/>
      <c r="E58" s="598" t="n"/>
      <c r="F58" s="598" t="n"/>
      <c r="G58" s="598" t="n"/>
      <c r="H58" s="598" t="n"/>
      <c r="I58" s="598" t="n"/>
      <c r="J58" s="598" t="n"/>
      <c r="K58" s="598" t="n"/>
      <c r="L58" s="598" t="n"/>
      <c r="M58" s="598" t="n"/>
      <c r="N58" s="711" t="n"/>
      <c r="O58" s="722" t="n"/>
      <c r="P58" s="723" t="n"/>
    </row>
    <row r="59">
      <c r="B59" s="25" t="n"/>
      <c r="C59" s="695" t="inlineStr">
        <is>
          <t>V. COSTOS INDIRECTOS</t>
        </is>
      </c>
      <c r="D59" s="647" t="n"/>
      <c r="E59" s="647" t="n"/>
      <c r="F59" s="647" t="n"/>
      <c r="G59" s="647" t="n"/>
      <c r="H59" s="647" t="n"/>
      <c r="I59" s="647" t="n"/>
      <c r="J59" s="647" t="n"/>
      <c r="K59" s="647" t="n"/>
      <c r="L59" s="647" t="n"/>
      <c r="M59" s="647" t="n"/>
      <c r="N59" s="647" t="n"/>
      <c r="O59" s="678" t="n"/>
      <c r="P59" s="36" t="n"/>
    </row>
    <row r="60">
      <c r="B60" s="25" t="n"/>
      <c r="C60" s="696" t="n"/>
      <c r="O60" s="697" t="n"/>
      <c r="P60" s="36" t="n"/>
    </row>
    <row r="61" ht="13.5" customHeight="1">
      <c r="B61" s="25" t="n"/>
      <c r="C61" s="698" t="n"/>
      <c r="D61" s="535" t="n"/>
      <c r="E61" s="535" t="n"/>
      <c r="F61" s="535" t="n"/>
      <c r="G61" s="535" t="n"/>
      <c r="H61" s="535" t="n"/>
      <c r="I61" s="535" t="n"/>
      <c r="J61" s="535" t="n"/>
      <c r="K61" s="535" t="n"/>
      <c r="L61" s="535" t="n"/>
      <c r="M61" s="535" t="n"/>
      <c r="N61" s="535" t="n"/>
      <c r="O61" s="549" t="n"/>
      <c r="P61" s="36" t="n"/>
    </row>
    <row r="62" ht="15" customHeight="1">
      <c r="B62" s="25" t="n"/>
      <c r="C62" s="442" t="inlineStr">
        <is>
          <t>Descripción</t>
        </is>
      </c>
      <c r="D62" s="623" t="n"/>
      <c r="E62" s="623" t="n"/>
      <c r="F62" s="623" t="n"/>
      <c r="G62" s="623" t="n"/>
      <c r="H62" s="623" t="n"/>
      <c r="I62" s="623" t="n"/>
      <c r="J62" s="443" t="n"/>
      <c r="K62" s="445" t="n"/>
      <c r="L62" s="101" t="inlineStr">
        <is>
          <t>Porcentaje</t>
        </is>
      </c>
      <c r="M62" s="101" t="inlineStr">
        <is>
          <t>Valor Total</t>
        </is>
      </c>
      <c r="N62" s="553" t="n"/>
      <c r="O62" s="102" t="n"/>
      <c r="P62" s="40" t="n"/>
    </row>
    <row r="63" ht="14.25" customHeight="1">
      <c r="B63" s="25" t="n"/>
      <c r="C63" s="513" t="inlineStr">
        <is>
          <t>ADMINISTRACION</t>
        </is>
      </c>
      <c r="D63" s="546" t="n"/>
      <c r="E63" s="546" t="n"/>
      <c r="F63" s="546" t="n"/>
      <c r="G63" s="546" t="n"/>
      <c r="H63" s="546" t="n"/>
      <c r="I63" s="546" t="n"/>
      <c r="J63" s="724" t="n"/>
      <c r="K63" s="725" t="n"/>
      <c r="L63" s="726" t="n"/>
      <c r="M63" s="727" t="n"/>
      <c r="N63" s="627" t="n"/>
      <c r="O63" s="728" t="n"/>
      <c r="P63" s="729" t="n"/>
    </row>
    <row r="64" ht="14.25" customHeight="1">
      <c r="B64" s="25" t="n"/>
      <c r="C64" s="84" t="inlineStr">
        <is>
          <t xml:space="preserve">IMPREVISTOS </t>
        </is>
      </c>
      <c r="D64" s="85" t="n"/>
      <c r="E64" s="85" t="n"/>
      <c r="F64" s="85" t="n"/>
      <c r="G64" s="85" t="n"/>
      <c r="H64" s="85" t="n"/>
      <c r="I64" s="85" t="n"/>
      <c r="J64" s="724" t="n"/>
      <c r="K64" s="725" t="n"/>
      <c r="L64" s="726" t="n"/>
      <c r="M64" s="727" t="n"/>
      <c r="N64" s="627" t="n"/>
      <c r="O64" s="728" t="n"/>
      <c r="P64" s="729" t="n"/>
    </row>
    <row r="65" ht="15" customHeight="1">
      <c r="B65" s="25" t="n"/>
      <c r="C65" s="517" t="inlineStr">
        <is>
          <t>UTILIDAD</t>
        </is>
      </c>
      <c r="D65" s="518" t="n"/>
      <c r="E65" s="518" t="n"/>
      <c r="F65" s="518" t="n"/>
      <c r="G65" s="518" t="n"/>
      <c r="H65" s="518" t="n"/>
      <c r="I65" s="518" t="n"/>
      <c r="J65" s="730" t="n"/>
      <c r="K65" s="731" t="n"/>
      <c r="L65" s="726" t="n"/>
      <c r="M65" s="732" t="n"/>
      <c r="N65" s="639" t="n"/>
      <c r="O65" s="728" t="n"/>
      <c r="P65" s="729" t="n"/>
    </row>
    <row r="66" ht="15.75" customHeight="1">
      <c r="B66" s="25" t="n"/>
      <c r="C66" s="710" t="inlineStr">
        <is>
          <t>SUBTOTAL $</t>
        </is>
      </c>
      <c r="D66" s="598" t="n"/>
      <c r="E66" s="598" t="n"/>
      <c r="F66" s="598" t="n"/>
      <c r="G66" s="598" t="n"/>
      <c r="H66" s="598" t="n"/>
      <c r="I66" s="598" t="n"/>
      <c r="J66" s="598" t="n"/>
      <c r="K66" s="598" t="n"/>
      <c r="L66" s="598" t="n"/>
      <c r="M66" s="598" t="n"/>
      <c r="N66" s="711" t="n"/>
      <c r="O66" s="733" t="n"/>
      <c r="P66" s="729" t="n"/>
    </row>
    <row r="67" ht="15" customHeight="1">
      <c r="B67" s="25" t="n"/>
      <c r="C67" s="75" t="n"/>
      <c r="D67" s="52" t="n"/>
      <c r="E67" s="52" t="n"/>
      <c r="F67" s="52" t="n"/>
      <c r="G67" s="52" t="n"/>
      <c r="H67" s="52" t="n"/>
      <c r="I67" s="52" t="n"/>
      <c r="J67" s="52" t="n"/>
      <c r="K67" s="52" t="n"/>
      <c r="L67" s="52" t="n"/>
      <c r="M67" s="52" t="n"/>
      <c r="N67" s="52" t="n"/>
      <c r="O67" s="76" t="n"/>
      <c r="P67" s="26" t="n"/>
    </row>
    <row r="68" ht="15.75" customHeight="1">
      <c r="B68" s="25" t="n"/>
      <c r="C68" s="721" t="inlineStr">
        <is>
          <t>Precio Unitario Total Aproximado al peso $</t>
        </is>
      </c>
      <c r="D68" s="598" t="n"/>
      <c r="E68" s="598" t="n"/>
      <c r="F68" s="598" t="n"/>
      <c r="G68" s="598" t="n"/>
      <c r="H68" s="598" t="n"/>
      <c r="I68" s="598" t="n"/>
      <c r="J68" s="598" t="n"/>
      <c r="K68" s="598" t="n"/>
      <c r="L68" s="598" t="n"/>
      <c r="M68" s="598" t="n"/>
      <c r="N68" s="711" t="n"/>
      <c r="O68" s="734" t="n"/>
      <c r="P68" s="729" t="n"/>
    </row>
    <row r="69" ht="14.25" customHeight="1">
      <c r="B69" s="25" t="n"/>
      <c r="C69" s="75" t="n"/>
      <c r="D69" s="52" t="n"/>
      <c r="E69" s="52" t="n"/>
      <c r="F69" s="52" t="n"/>
      <c r="G69" s="52" t="n"/>
      <c r="H69" s="52" t="n"/>
      <c r="I69" s="52" t="n"/>
      <c r="J69" s="52" t="n"/>
      <c r="K69" s="52" t="n"/>
      <c r="L69" s="52" t="n"/>
      <c r="M69" s="52" t="n"/>
      <c r="N69" s="52" t="n"/>
      <c r="O69" s="76" t="n"/>
      <c r="P69" s="26" t="n"/>
    </row>
    <row r="70" ht="14.25" customHeight="1">
      <c r="B70" s="25" t="n"/>
      <c r="C70" s="75" t="n"/>
      <c r="D70" s="52" t="n"/>
      <c r="E70" s="52" t="n"/>
      <c r="F70" s="52" t="n"/>
      <c r="G70" s="52" t="n"/>
      <c r="H70" s="118" t="inlineStr">
        <is>
          <t>Firma</t>
        </is>
      </c>
      <c r="I70" s="118" t="n"/>
      <c r="J70" s="118" t="n"/>
      <c r="K70" s="118" t="n"/>
      <c r="L70" s="52" t="n"/>
      <c r="M70" s="52" t="n"/>
      <c r="N70" s="52" t="n"/>
      <c r="O70" s="76" t="n"/>
      <c r="P70" s="26" t="n"/>
    </row>
    <row r="71" ht="15" customHeight="1">
      <c r="B71" s="25" t="n"/>
      <c r="C71" s="75" t="n"/>
      <c r="D71" s="52" t="n"/>
      <c r="E71" s="52" t="n"/>
      <c r="F71" s="52" t="n"/>
      <c r="G71" s="52" t="n"/>
      <c r="H71" s="118" t="inlineStr">
        <is>
          <t>Nombre:</t>
        </is>
      </c>
      <c r="I71" s="52" t="n"/>
      <c r="J71" s="52" t="n"/>
      <c r="K71" s="52" t="n"/>
      <c r="L71" s="52" t="n"/>
      <c r="M71" s="52" t="n"/>
      <c r="N71" s="52" t="n"/>
      <c r="O71" s="76" t="n"/>
      <c r="P71" s="45" t="n"/>
    </row>
    <row r="72" ht="15" customHeight="1">
      <c r="B72" s="25" t="n"/>
      <c r="C72" s="75" t="n"/>
      <c r="D72" s="52" t="n"/>
      <c r="E72" s="52" t="n"/>
      <c r="F72" s="52" t="n"/>
      <c r="G72" s="52" t="n"/>
      <c r="H72" s="118" t="inlineStr">
        <is>
          <t>Representante legal del Contratista o su apoderado</t>
        </is>
      </c>
      <c r="I72" s="52" t="n"/>
      <c r="J72" s="52" t="n"/>
      <c r="K72" s="52" t="n"/>
      <c r="L72" s="52" t="n"/>
      <c r="M72" s="52" t="n"/>
      <c r="N72" s="52" t="n"/>
      <c r="O72" s="76" t="n"/>
      <c r="P72" s="45" t="n"/>
    </row>
    <row r="73" ht="14.25" customHeight="1">
      <c r="B73" s="25" t="n"/>
      <c r="C73" s="61" t="n"/>
      <c r="D73" s="119" t="n"/>
      <c r="E73" s="119" t="n"/>
      <c r="F73" s="119" t="n"/>
      <c r="G73" s="119" t="n"/>
      <c r="H73" s="118" t="inlineStr">
        <is>
          <t>Matricula:</t>
        </is>
      </c>
      <c r="I73" s="119" t="n"/>
      <c r="J73" s="119" t="n"/>
      <c r="K73" s="119" t="n"/>
      <c r="L73" s="119" t="n"/>
      <c r="M73" s="119" t="n"/>
      <c r="N73" s="119" t="n"/>
      <c r="O73" s="120" t="n"/>
      <c r="P73" s="46" t="n"/>
    </row>
    <row r="74" ht="14.25" customHeight="1">
      <c r="B74" s="25" t="n"/>
      <c r="C74" s="75" t="n"/>
      <c r="D74" s="52" t="n"/>
      <c r="E74" s="52" t="n"/>
      <c r="F74" s="52" t="n"/>
      <c r="G74" s="52" t="n"/>
      <c r="H74" s="52" t="inlineStr">
        <is>
          <t xml:space="preserve"> </t>
        </is>
      </c>
      <c r="I74" s="52" t="n"/>
      <c r="J74" s="52" t="n"/>
      <c r="K74" s="52" t="n"/>
      <c r="L74" s="52" t="n"/>
      <c r="M74" s="52" t="n"/>
      <c r="N74" s="52" t="n"/>
      <c r="O74" s="76" t="n"/>
      <c r="P74" s="26" t="n"/>
    </row>
    <row r="75" ht="15" customHeight="1">
      <c r="B75" s="25" t="n"/>
      <c r="C75" s="121" t="inlineStr">
        <is>
          <t>OBSERVACIONES INTERVENTORÍA</t>
        </is>
      </c>
      <c r="D75" s="514" t="n"/>
      <c r="E75" s="514" t="n"/>
      <c r="F75" s="514" t="n"/>
      <c r="G75" s="514" t="n"/>
      <c r="H75" s="514" t="n"/>
      <c r="I75" s="514" t="n"/>
      <c r="J75" s="514" t="n"/>
      <c r="K75" s="514" t="n"/>
      <c r="L75" s="514" t="n"/>
      <c r="M75" s="514" t="n"/>
      <c r="N75" s="514" t="n"/>
      <c r="O75" s="123" t="n"/>
      <c r="P75" s="26" t="n"/>
    </row>
    <row r="76" ht="14.25" customHeight="1">
      <c r="B76" s="25" t="n"/>
      <c r="C76" s="735" t="n"/>
      <c r="D76" s="546" t="n"/>
      <c r="E76" s="546" t="n"/>
      <c r="F76" s="546" t="n"/>
      <c r="G76" s="546" t="n"/>
      <c r="H76" s="546" t="n"/>
      <c r="I76" s="546" t="n"/>
      <c r="J76" s="546" t="n"/>
      <c r="K76" s="546" t="n"/>
      <c r="L76" s="546" t="n"/>
      <c r="M76" s="546" t="n"/>
      <c r="N76" s="546" t="n"/>
      <c r="O76" s="547" t="n"/>
      <c r="P76" s="46" t="n"/>
    </row>
    <row r="77" ht="14.25" customHeight="1">
      <c r="B77" s="25" t="n"/>
      <c r="C77" s="735" t="n"/>
      <c r="D77" s="546" t="n"/>
      <c r="E77" s="546" t="n"/>
      <c r="F77" s="546" t="n"/>
      <c r="G77" s="546" t="n"/>
      <c r="H77" s="546" t="n"/>
      <c r="I77" s="546" t="n"/>
      <c r="J77" s="546" t="n"/>
      <c r="K77" s="546" t="n"/>
      <c r="L77" s="546" t="n"/>
      <c r="M77" s="546" t="n"/>
      <c r="N77" s="546" t="n"/>
      <c r="O77" s="547" t="n"/>
      <c r="P77" s="46" t="n"/>
    </row>
    <row r="78" ht="14.25" customHeight="1">
      <c r="B78" s="25" t="n"/>
      <c r="C78" s="61" t="n"/>
      <c r="D78" s="119" t="n"/>
      <c r="E78" s="119" t="n"/>
      <c r="F78" s="119" t="n"/>
      <c r="G78" s="119" t="n"/>
      <c r="H78" s="119" t="n"/>
      <c r="I78" s="119" t="n"/>
      <c r="J78" s="119" t="n"/>
      <c r="K78" s="119" t="n"/>
      <c r="L78" s="119" t="n"/>
      <c r="M78" s="119" t="n"/>
      <c r="N78" s="119" t="n"/>
      <c r="O78" s="120" t="n"/>
      <c r="P78" s="46" t="n"/>
    </row>
    <row r="79" ht="15" customHeight="1">
      <c r="B79" s="25" t="n"/>
      <c r="C79" s="124" t="inlineStr">
        <is>
          <t>APROBACIÓN POR INTERVENTORÍA</t>
        </is>
      </c>
      <c r="D79" s="119" t="n"/>
      <c r="E79" s="119" t="n"/>
      <c r="F79" s="119" t="n"/>
      <c r="G79" s="119" t="n"/>
      <c r="H79" s="119" t="n"/>
      <c r="I79" s="119" t="n"/>
      <c r="J79" s="119" t="n"/>
      <c r="K79" s="119" t="n"/>
      <c r="L79" s="119" t="n"/>
      <c r="M79" s="119" t="n"/>
      <c r="N79" s="119" t="n"/>
      <c r="O79" s="120" t="n"/>
      <c r="P79" s="46" t="n"/>
    </row>
    <row r="80" ht="12.75" customHeight="1">
      <c r="B80" s="25" t="n"/>
      <c r="C80" s="736" t="inlineStr">
        <is>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is>
      </c>
      <c r="O80" s="697" t="n"/>
      <c r="P80" s="47" t="n"/>
    </row>
    <row r="81" ht="28.5" customHeight="1">
      <c r="B81" s="25" t="n"/>
      <c r="C81" s="696" t="n"/>
      <c r="O81" s="697" t="n"/>
      <c r="P81" s="47" t="n"/>
    </row>
    <row r="82" ht="13.35" customHeight="1">
      <c r="B82" s="25" t="n"/>
      <c r="C82" s="736" t="inlineStr">
        <is>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is>
      </c>
      <c r="O82" s="697" t="n"/>
      <c r="P82" s="47" t="n"/>
    </row>
    <row r="83" ht="45" customHeight="1">
      <c r="B83" s="25" t="n"/>
      <c r="C83" s="696" t="n"/>
      <c r="O83" s="697" t="n"/>
      <c r="P83" s="47" t="n"/>
    </row>
    <row r="84" ht="14.25" customHeight="1">
      <c r="B84" s="25" t="n"/>
      <c r="C84" s="61" t="n"/>
      <c r="D84" s="119" t="n"/>
      <c r="E84" s="119" t="n"/>
      <c r="F84" s="119" t="n"/>
      <c r="G84" s="119" t="n"/>
      <c r="H84" s="119" t="n"/>
      <c r="I84" s="119" t="n"/>
      <c r="J84" s="119" t="n"/>
      <c r="K84" s="119" t="n"/>
      <c r="L84" s="119" t="n"/>
      <c r="M84" s="119" t="n"/>
      <c r="N84" s="119" t="n"/>
      <c r="O84" s="120" t="n"/>
      <c r="P84" s="46" t="n"/>
    </row>
    <row r="85" ht="14.25" customHeight="1">
      <c r="B85" s="25" t="n"/>
      <c r="C85" s="75" t="n"/>
      <c r="D85" s="52" t="n"/>
      <c r="E85" s="52" t="n"/>
      <c r="F85" s="52" t="n"/>
      <c r="G85" s="52" t="n"/>
      <c r="H85" s="118" t="inlineStr">
        <is>
          <t>Firma</t>
        </is>
      </c>
      <c r="I85" s="52" t="n"/>
      <c r="J85" s="52" t="n"/>
      <c r="K85" s="52" t="n"/>
      <c r="L85" s="52" t="n"/>
      <c r="M85" s="52" t="n"/>
      <c r="N85" s="52" t="n"/>
      <c r="O85" s="76" t="n"/>
      <c r="P85" s="26" t="n"/>
    </row>
    <row r="86" ht="14.25" customHeight="1">
      <c r="B86" s="25" t="n"/>
      <c r="C86" s="75" t="n"/>
      <c r="D86" s="52" t="n"/>
      <c r="E86" s="52" t="n"/>
      <c r="F86" s="52" t="n"/>
      <c r="G86" s="52" t="n"/>
      <c r="H86" s="52" t="inlineStr">
        <is>
          <t>Nombre:</t>
        </is>
      </c>
      <c r="I86" s="85" t="n"/>
      <c r="J86" s="85" t="n"/>
      <c r="K86" s="85" t="n"/>
      <c r="L86" s="52" t="n"/>
      <c r="M86" s="52" t="n"/>
      <c r="N86" s="52" t="n"/>
      <c r="O86" s="76" t="n"/>
      <c r="P86" s="26" t="n"/>
    </row>
    <row r="87" ht="14.25" customHeight="1">
      <c r="B87" s="25" t="n"/>
      <c r="C87" s="75" t="n"/>
      <c r="D87" s="52" t="n"/>
      <c r="E87" s="52" t="n"/>
      <c r="F87" s="52" t="n"/>
      <c r="G87" s="52" t="n"/>
      <c r="H87" s="52" t="inlineStr">
        <is>
          <t>Representante legal del Interventor o su apoderado</t>
        </is>
      </c>
      <c r="I87" s="125" t="n"/>
      <c r="J87" s="125" t="n"/>
      <c r="K87" s="125" t="n"/>
      <c r="L87" s="52" t="n"/>
      <c r="M87" s="52" t="n"/>
      <c r="N87" s="52" t="n"/>
      <c r="O87" s="76" t="n"/>
      <c r="P87" s="26" t="n"/>
    </row>
    <row r="88" ht="14.25" customHeight="1">
      <c r="B88" s="25" t="n"/>
      <c r="C88" s="126" t="n"/>
      <c r="D88" s="119" t="n"/>
      <c r="E88" s="119" t="n"/>
      <c r="F88" s="119" t="n"/>
      <c r="G88" s="119" t="n"/>
      <c r="H88" s="52" t="inlineStr">
        <is>
          <t>Matricula :</t>
        </is>
      </c>
      <c r="I88" s="52" t="n"/>
      <c r="J88" s="52" t="n"/>
      <c r="K88" s="52" t="n"/>
      <c r="L88" s="119" t="n"/>
      <c r="M88" s="119" t="n"/>
      <c r="N88" s="119" t="n"/>
      <c r="O88" s="120" t="n"/>
      <c r="P88" s="46" t="n"/>
    </row>
    <row r="89" ht="18.75" customHeight="1">
      <c r="B89" s="25" t="n"/>
      <c r="C89" s="420" t="n"/>
      <c r="D89" s="535" t="n"/>
      <c r="E89" s="535" t="n"/>
      <c r="F89" s="98" t="n"/>
      <c r="G89" s="98" t="n"/>
      <c r="H89" s="98" t="n"/>
      <c r="I89" s="98" t="n"/>
      <c r="J89" s="98" t="n"/>
      <c r="K89" s="419" t="n"/>
      <c r="L89" s="535" t="n"/>
      <c r="M89" s="535" t="n"/>
      <c r="N89" s="535" t="n"/>
      <c r="O89" s="549" t="n"/>
      <c r="P89" s="48" t="n"/>
    </row>
    <row r="90" ht="13.5" customHeight="1">
      <c r="B90" s="49" t="n"/>
      <c r="C90" s="50" t="n"/>
      <c r="D90" s="50" t="n"/>
      <c r="E90" s="50" t="n"/>
      <c r="F90" s="50" t="n"/>
      <c r="G90" s="50" t="n"/>
      <c r="H90" s="50" t="n"/>
      <c r="I90" s="50" t="n"/>
      <c r="J90" s="50" t="n"/>
      <c r="K90" s="50" t="n"/>
      <c r="L90" s="50" t="n"/>
      <c r="M90" s="50" t="n"/>
      <c r="N90" s="50" t="n"/>
      <c r="O90" s="50" t="n"/>
      <c r="P90" s="51" t="n"/>
    </row>
    <row r="91" ht="13.5" customHeight="1"/>
  </sheetData>
  <mergeCells count="78">
    <mergeCell ref="C47:N47"/>
    <mergeCell ref="M12:M14"/>
    <mergeCell ref="O12:O14"/>
    <mergeCell ref="C40:N40"/>
    <mergeCell ref="C29:G29"/>
    <mergeCell ref="M54:N54"/>
    <mergeCell ref="D24:L24"/>
    <mergeCell ref="C45:I45"/>
    <mergeCell ref="M25:N25"/>
    <mergeCell ref="M45:N45"/>
    <mergeCell ref="C82:O83"/>
    <mergeCell ref="C39:J39"/>
    <mergeCell ref="C26:O28"/>
    <mergeCell ref="M62:N62"/>
    <mergeCell ref="C58:N58"/>
    <mergeCell ref="C38:J38"/>
    <mergeCell ref="M44:N44"/>
    <mergeCell ref="D12:K13"/>
    <mergeCell ref="M64:N64"/>
    <mergeCell ref="C3:F3"/>
    <mergeCell ref="L8:O9"/>
    <mergeCell ref="M51:N51"/>
    <mergeCell ref="C80:O81"/>
    <mergeCell ref="C34:O36"/>
    <mergeCell ref="C6:O6"/>
    <mergeCell ref="M65:N65"/>
    <mergeCell ref="M10:O11"/>
    <mergeCell ref="C44:I44"/>
    <mergeCell ref="M24:N24"/>
    <mergeCell ref="L12:L14"/>
    <mergeCell ref="C89:E89"/>
    <mergeCell ref="N12:N14"/>
    <mergeCell ref="D8:K8"/>
    <mergeCell ref="C32:G32"/>
    <mergeCell ref="C33:N33"/>
    <mergeCell ref="C46:I46"/>
    <mergeCell ref="M63:N63"/>
    <mergeCell ref="C37:J37"/>
    <mergeCell ref="M53:N53"/>
    <mergeCell ref="C51:I51"/>
    <mergeCell ref="C76:O76"/>
    <mergeCell ref="J29:K29"/>
    <mergeCell ref="M55:N55"/>
    <mergeCell ref="M52:N52"/>
    <mergeCell ref="M39:N39"/>
    <mergeCell ref="C18:F18"/>
    <mergeCell ref="D11:K11"/>
    <mergeCell ref="M31:N31"/>
    <mergeCell ref="D25:L25"/>
    <mergeCell ref="M37:N37"/>
    <mergeCell ref="C55:I55"/>
    <mergeCell ref="C22:O22"/>
    <mergeCell ref="M29:N29"/>
    <mergeCell ref="M38:N38"/>
    <mergeCell ref="H30:I30"/>
    <mergeCell ref="C30:G30"/>
    <mergeCell ref="H29:I29"/>
    <mergeCell ref="D10:K10"/>
    <mergeCell ref="K89:O89"/>
    <mergeCell ref="C48:O50"/>
    <mergeCell ref="C56:N56"/>
    <mergeCell ref="J30:K30"/>
    <mergeCell ref="C8:C14"/>
    <mergeCell ref="C62:I62"/>
    <mergeCell ref="C77:O77"/>
    <mergeCell ref="L10:L11"/>
    <mergeCell ref="M30:N30"/>
    <mergeCell ref="C66:N66"/>
    <mergeCell ref="H32:I32"/>
    <mergeCell ref="M46:N46"/>
    <mergeCell ref="J32:K32"/>
    <mergeCell ref="C63:I63"/>
    <mergeCell ref="C68:N68"/>
    <mergeCell ref="D9:K9"/>
    <mergeCell ref="C41:O43"/>
    <mergeCell ref="C59:O61"/>
    <mergeCell ref="M32:N32"/>
    <mergeCell ref="D14:K14"/>
  </mergeCells>
  <printOptions horizontalCentered="1" verticalCentered="1"/>
  <pageMargins left="0.1181102362204725" right="0.1181102362204725" top="0.1574803149606299" bottom="0.1574803149606299" header="0" footer="0"/>
  <pageSetup orientation="portrait" scale="53"/>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Ernesto Correa Valderrama</dc:creator>
  <dc:title xmlns:dc="http://purl.org/dc/elements/1.1/">APU TND</dc:title>
  <dc:description xmlns:dc="http://purl.org/dc/elements/1.1/">Que el amor por nuestra gente ilumine nuestro camino en su bien</dc:description>
  <dcterms:created xmlns:dcterms="http://purl.org/dc/terms/" xmlns:xsi="http://www.w3.org/2001/XMLSchema-instance" xsi:type="dcterms:W3CDTF">2006-06-27T16:47:25Z</dcterms:created>
  <dcterms:modified xmlns:dcterms="http://purl.org/dc/terms/" xmlns:xsi="http://www.w3.org/2001/XMLSchema-instance" xsi:type="dcterms:W3CDTF">2026-10-02T20:47:41Z</dcterms:modified>
  <cp:lastModifiedBy>Alejandro Gamboa Cardenas</cp:lastModifiedBy>
</cp:coreProperties>
</file>

<file path=docProps/custom.xml><?xml version="1.0" encoding="utf-8"?>
<Properties xmlns="http://schemas.openxmlformats.org/officeDocument/2006/custom-properties">
  <property name="ContentTypeId" fmtid="{D5CDD505-2E9C-101B-9397-08002B2CF9AE}" pid="2">
    <vt:lpwstr xmlns:vt="http://schemas.openxmlformats.org/officeDocument/2006/docPropsVTypes">0x010100F2E0F32964D9B84EA054B84E5D4157A0</vt:lpwstr>
  </property>
  <property name="Order" fmtid="{D5CDD505-2E9C-101B-9397-08002B2CF9AE}" pid="3">
    <vt:r8 xmlns:vt="http://schemas.openxmlformats.org/officeDocument/2006/docPropsVTypes">22924300</vt:r8>
  </property>
  <property name="xd_Signature" fmtid="{D5CDD505-2E9C-101B-9397-08002B2CF9AE}" pid="4">
    <vt:bool xmlns:vt="http://schemas.openxmlformats.org/officeDocument/2006/docPropsVTypes">0</vt:bool>
  </property>
  <property name="xd_ProgID" fmtid="{D5CDD505-2E9C-101B-9397-08002B2CF9AE}" pid="5">
    <vt:lpwstr xmlns:vt="http://schemas.openxmlformats.org/officeDocument/2006/docPropsVTypes"/>
  </property>
  <property name="ComplianceAssetId" fmtid="{D5CDD505-2E9C-101B-9397-08002B2CF9AE}" pid="6">
    <vt:lpwstr xmlns:vt="http://schemas.openxmlformats.org/officeDocument/2006/docPropsVTypes"/>
  </property>
  <property name="TemplateUrl" fmtid="{D5CDD505-2E9C-101B-9397-08002B2CF9AE}" pid="7">
    <vt:lpwstr xmlns:vt="http://schemas.openxmlformats.org/officeDocument/2006/docPropsVTypes"/>
  </property>
  <property name="_ExtendedDescription" fmtid="{D5CDD505-2E9C-101B-9397-08002B2CF9AE}" pid="8">
    <vt:lpwstr xmlns:vt="http://schemas.openxmlformats.org/officeDocument/2006/docPropsVTypes"/>
  </property>
  <property name="MediaServiceImageTags" fmtid="{D5CDD505-2E9C-101B-9397-08002B2CF9AE}" pid="9">
    <vt:lpwstr xmlns:vt="http://schemas.openxmlformats.org/officeDocument/2006/docPropsVTypes"/>
  </property>
</Properties>
</file>