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defaultThemeVersion="124226"/>
  <mc:AlternateContent xmlns:mc="http://schemas.openxmlformats.org/markup-compatibility/2006">
    <mc:Choice Requires="x15">
      <x15ac:absPath xmlns:x15ac="http://schemas.microsoft.com/office/spreadsheetml/2010/11/ac" url="https://uaermv-my.sharepoint.com/personal/ivan_valencia_umv_gov_co/Documents/Documentos/UMV/2026/9. 20260409 Estructuracion/4. Vigilancia 20260424/3. Estructuración/Licitacion 2026/"/>
    </mc:Choice>
  </mc:AlternateContent>
  <xr:revisionPtr revIDLastSave="2" documentId="13_ncr:1_{CFC96DCC-F50F-A24B-A753-E4DAE1743801}" xr6:coauthVersionLast="47" xr6:coauthVersionMax="47" xr10:uidLastSave="{AD96C84E-128F-4C73-B991-B2379C247C9E}"/>
  <bookViews>
    <workbookView xWindow="-103" yWindow="-103" windowWidth="16663" windowHeight="8743" xr2:uid="{00000000-000D-0000-FFFF-FFFF00000000}"/>
  </bookViews>
  <sheets>
    <sheet name="Formato" sheetId="1" r:id="rId1"/>
    <sheet name="Instructivo" sheetId="7" r:id="rId2"/>
    <sheet name="Manual" sheetId="4" r:id="rId3"/>
    <sheet name="LISTAS" sheetId="2" r:id="rId4"/>
  </sheets>
  <definedNames>
    <definedName name="AFECTACION">LISTAS!$AH$34:$AH$35</definedName>
    <definedName name="_xlnm.Print_Area" localSheetId="0">Formato!$A$1:$AC$31</definedName>
    <definedName name="_xlnm.Print_Area" localSheetId="1">Instructivo!$A$1:$K$43</definedName>
    <definedName name="_xlnm.Print_Area" localSheetId="2">Manual!$A$1:$B$184</definedName>
    <definedName name="CLASE">LISTAS!$O$34:$O$35</definedName>
    <definedName name="Decision" localSheetId="1">#REF!</definedName>
    <definedName name="Decision">#REF!</definedName>
    <definedName name="ETAPA">LISTAS!$S$34:$S$37</definedName>
    <definedName name="FUENTE">LISTAS!$Q$34:$Q$35</definedName>
    <definedName name="IMPACTO">LISTAS!$AA$35:$AA$39</definedName>
    <definedName name="NIVEL">LISTAS!$AD$35</definedName>
    <definedName name="PERIODICIDAD">LISTAS!$AJ$34:$AJ$40</definedName>
    <definedName name="PROBABILIDAD">LISTAS!$X$35:$X$39</definedName>
    <definedName name="TIPO">LISTAS!$U$34:$U$41</definedName>
    <definedName name="_xlnm.Print_Titles" localSheetId="0">Formato!$1:$7</definedName>
    <definedName name="Valoracion" localSheetId="1">#REF!</definedName>
    <definedName name="Valoracion">#REF!</definedName>
    <definedName name="VALORACIÓN" localSheetId="1">#REF!</definedName>
    <definedName name="VALORACIÓN">#REF!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27" i="1" l="1"/>
  <c r="J27" i="1"/>
  <c r="K27" i="1" s="1"/>
  <c r="W15" i="1"/>
  <c r="K15" i="1"/>
  <c r="W19" i="1" l="1"/>
  <c r="K19" i="1"/>
  <c r="V20" i="1"/>
  <c r="W20" i="1" s="1"/>
  <c r="J20" i="1"/>
  <c r="K20" i="1" s="1"/>
  <c r="W26" i="1"/>
  <c r="J26" i="1"/>
  <c r="K26" i="1" s="1"/>
  <c r="W25" i="1"/>
  <c r="J25" i="1"/>
  <c r="K25" i="1" s="1"/>
  <c r="W23" i="1"/>
  <c r="K23" i="1"/>
  <c r="W24" i="1"/>
  <c r="K24" i="1"/>
  <c r="W14" i="1"/>
  <c r="K14" i="1"/>
  <c r="V28" i="1"/>
  <c r="W28" i="1" s="1"/>
  <c r="V22" i="1"/>
  <c r="W22" i="1" s="1"/>
  <c r="V21" i="1"/>
  <c r="W21" i="1" s="1"/>
  <c r="V18" i="1"/>
  <c r="W18" i="1" s="1"/>
  <c r="V17" i="1"/>
  <c r="W17" i="1" s="1"/>
  <c r="V16" i="1"/>
  <c r="W16" i="1" s="1"/>
  <c r="V13" i="1"/>
  <c r="W13" i="1" s="1"/>
  <c r="V12" i="1"/>
  <c r="W12" i="1" s="1"/>
  <c r="V11" i="1"/>
  <c r="W11" i="1" s="1"/>
  <c r="V10" i="1"/>
  <c r="W10" i="1" s="1"/>
  <c r="V9" i="1"/>
  <c r="W9" i="1" s="1"/>
  <c r="V8" i="1"/>
  <c r="W8" i="1" s="1"/>
  <c r="J28" i="1"/>
  <c r="K28" i="1" s="1"/>
  <c r="J22" i="1"/>
  <c r="K22" i="1" s="1"/>
  <c r="J21" i="1"/>
  <c r="K21" i="1" s="1"/>
  <c r="J18" i="1"/>
  <c r="K18" i="1" s="1"/>
  <c r="J17" i="1"/>
  <c r="K17" i="1" s="1"/>
  <c r="J16" i="1"/>
  <c r="K16" i="1" s="1"/>
  <c r="J13" i="1"/>
  <c r="K13" i="1" s="1"/>
  <c r="J12" i="1"/>
  <c r="K12" i="1" s="1"/>
  <c r="J11" i="1"/>
  <c r="K11" i="1" s="1"/>
  <c r="J10" i="1"/>
  <c r="K10" i="1" s="1"/>
  <c r="J9" i="1"/>
  <c r="K9" i="1" s="1"/>
  <c r="J8" i="1"/>
  <c r="K8" i="1" s="1"/>
</calcChain>
</file>

<file path=xl/sharedStrings.xml><?xml version="1.0" encoding="utf-8"?>
<sst xmlns="http://schemas.openxmlformats.org/spreadsheetml/2006/main" count="647" uniqueCount="379">
  <si>
    <t>Clase</t>
  </si>
  <si>
    <t>Fuente</t>
  </si>
  <si>
    <t>Etapa</t>
  </si>
  <si>
    <t>Tipo</t>
  </si>
  <si>
    <t>Probabilidad</t>
  </si>
  <si>
    <t>Impacto</t>
  </si>
  <si>
    <t>Categoria</t>
  </si>
  <si>
    <t>Tratamiento / Controles a ser implementados</t>
  </si>
  <si>
    <t>Persona responsable del tratamiento</t>
  </si>
  <si>
    <t>Evitar</t>
  </si>
  <si>
    <t>Transferir</t>
  </si>
  <si>
    <t>Aceptar</t>
  </si>
  <si>
    <t>Reducir Probab.</t>
  </si>
  <si>
    <t>Reducir Impacto</t>
  </si>
  <si>
    <t>Se debe incluir en los Estudios Previos del Proceso de Contratación los Riesgos que afecten la ejecución del contrato y que identificó en la matriz de administración de Riesgos. Esta misma matriz debe incluirse en el proyecto de Pliego de Condiciones o su equivalente y la información contenida en ella debe utilizarse para analizar y tratar los riesgos del proceso de contratación. Aquellos tratamientos que correspondan a garantías, cláusulas penales o multas y sanciones, deben ser incluidos en el Pliego de Condiciones o su equivalente y en la minuta del contrato. En los procesos de licitación pública, se debe adelantar una audiencia de asignación de Riesgos en la cual debe presentar el análisis de Riesgos efectuado y presentar a los interesados la matriz incluida en los pliegos y revisar la asignación de los Riesgos.</t>
  </si>
  <si>
    <t>Los Documentos a incluir del Proceso de Contratación y en la audiencia de asignación de Riesgos</t>
  </si>
  <si>
    <t xml:space="preserve">Finalmente, se debe monitorear los Riesgos y revisar la efectividad y el desempeño de las herramientas implementadas para su gestión. Para lo cual, debe: (i) asignar responsables; (ii) fijar fechas de inicio y terminación de las actividades requeridas; (iii) señalar la forma de seguimiento (encuestas, muestreos aleatorios de calidad, u otros); (iv) definir la periodicidad de revisión; y (v) documentar las actividades de monitoreo. </t>
  </si>
  <si>
    <t xml:space="preserve">(e) Identificar nuevos Riesgos que pueden surgir. </t>
  </si>
  <si>
    <t xml:space="preserve">(d) Detectar cambios en el contexto externo e interno que puedan exigir revisión de los tratamientos del Riesgo y establecer un orden de prioridades de acciones para el tratamiento del Riesgo. </t>
  </si>
  <si>
    <t xml:space="preserve">(c) Analizar y aprender lecciones a partir de los eventos, los cambios, las tendencias, los éxitos y los fracasos. </t>
  </si>
  <si>
    <t xml:space="preserve">(b) Obtener información adicional para mejorar la valoración del Riesgo. </t>
  </si>
  <si>
    <t xml:space="preserve">(a) Garantizar que los controles son eficaces y eficientes en el diseño y en la operación. </t>
  </si>
  <si>
    <t xml:space="preserve">Este monitoreo debe: </t>
  </si>
  <si>
    <t xml:space="preserve">Se debe realizar un monitoreo constante a los Riesgos del Proceso de Contratación pues las circunstancias cambian rápidamente y los Riesgos no son estáticos. La matriz y el plan de tratamiento deben ser revisadas constantemente y revisar si es necesario hacer ajustes al plan de tratamiento de acuerdo con las circunstancias. </t>
  </si>
  <si>
    <t xml:space="preserve">Monitorear los Riesgos </t>
  </si>
  <si>
    <t>5.</t>
  </si>
  <si>
    <t xml:space="preserve">La tarea más importante del manejo del Riesgo es la implementación del plan de tratamiento, lo cual requiere atención, asegurar los recursos que requiere y el cumplimiento oportuno de las tareas previstas en este plan. La matriz debe contener la información básica del tratamiento de los Riesgos. </t>
  </si>
  <si>
    <t xml:space="preserve">Generalmente las medidas para tratar los Riesgos son acciones o actividades específicas para responder a los eventos, para lo cual se sugiere preparar un plan de tratamiento para documentar cómo se enfrenta cada uno de los Riesgos (ver matriz), incluyendo acciones, cronogramas, recursos (personal, información) y presupuesto, responsabilidades, necesidades de informes y reportes y de monitoreo. </t>
  </si>
  <si>
    <t xml:space="preserve">Se debe seleccionar la opción apropiada teniendo en cuenta el costo y el beneficio de cualquiera de las acciones identificadas para el tratamiento del Riesgo, enumeradas anteriormente. En la mayoría de los casos una combinación de opciones permite el mejor resultado. </t>
  </si>
  <si>
    <t xml:space="preserve">Una vez realizada la evaluación y calificación de cada uno de los Riesgos asociados al Proceso de Contratación, se debe establecer un orden de prioridades para decidir: </t>
  </si>
  <si>
    <t xml:space="preserve">Asignación y tratamiento de los Riesgos </t>
  </si>
  <si>
    <t>4.</t>
  </si>
  <si>
    <t>Tabla - Categoría del Riesgo</t>
  </si>
  <si>
    <t xml:space="preserve">(d) Finalmente, la valoración completa del Riesgo permite establecer una categoría a cada uno de ellos para su correcta gestión: </t>
  </si>
  <si>
    <t xml:space="preserve">Tabla 3 - Valoración del Riesgo </t>
  </si>
  <si>
    <t xml:space="preserve">(c) Para cada Riesgo se deben sumar las valoraciones de probabilidad e impacto, para obtener la valoración total del Riesgo. </t>
  </si>
  <si>
    <t>Tabla 2 - Impacto de Riesgo</t>
  </si>
  <si>
    <t xml:space="preserve">(b) Determinar el impacto del Riesgo, utilizando la Tabla 2, analizando los siguientes criterios: (i) la calificación cualitativa del efecto del Riesgo, y (ii) la calificación monetaria del Riesgo, la cual corresponde a la estimación de los sobrecostos ocasionados por la ocurrencia del Riesgo como un porcentaje del valor total del presupuesto del contrato. Se debe escoger la mayor valoración resultante de los criterios (i) y (ii) para determinar el impacto del Riesgo. </t>
  </si>
  <si>
    <t xml:space="preserve"> </t>
  </si>
  <si>
    <t xml:space="preserve">Tabla 1 - Probabilidad del Riesgo </t>
  </si>
  <si>
    <t>(a) Asignar una categoría a cada Riesgo de acuerdo con la probabilidad de ocurrencia así: raro, improbable, posible, probable y casi cierto y valorarlos de 1 a 5 siendo raro el de valor más bajo y casi cierto el de valor más alto. Se puede utilizar las fuentes de información sugeridas anteriormente, métodos cuantitativos con diferentes metodologías que arrojen otros resultados y complementen los resultados de la matriz de evaluación de riesgos.</t>
  </si>
  <si>
    <t xml:space="preserve">Se debe evaluar los Riesgos combinando la probabilidad de ocurrencia y el impacto del evento para: </t>
  </si>
  <si>
    <t xml:space="preserve">f. Estudios técnicos. </t>
  </si>
  <si>
    <t xml:space="preserve">e. Opiniones y juicios de especialistas y expertos. </t>
  </si>
  <si>
    <t xml:space="preserve">d. Publicaciones o noticias sobre la ocurrencia del Riesgo identificado. </t>
  </si>
  <si>
    <t xml:space="preserve">c. Prácticas y experiencia de la industria o el sector en el manejo del Riesgo identificado. </t>
  </si>
  <si>
    <t xml:space="preserve">b. Experiencia relevante propia y de otras Entidades Estatales. </t>
  </si>
  <si>
    <t xml:space="preserve">a. Registros anteriores de la ocurrencia del evento en Proceso de Contratación propios y de otras Entidades Estatales. </t>
  </si>
  <si>
    <t xml:space="preserve">Evaluar cada uno de los Riesgos identificados, estableciendo el impacto de los mismos frente al logro de los objetivos del Proceso de Contratación y su probabilidad de ocurrencia. Esta evaluación tiene como fin asignar a cada Riesgo una calificación en términos de impacto y de probabilidad, la cual permite establecer la valoración de los Riesgos identificados y las acciones que se deban efectuar. Para estimar el impacto y la probabilidad de ocurrencia de un evento que afecte de manera negativa el Proceso de Contratación, se sugiere considerar fuentes de información como: </t>
  </si>
  <si>
    <t xml:space="preserve">Evaluar y calificar los Riesgos </t>
  </si>
  <si>
    <t>3.</t>
  </si>
  <si>
    <t>2.4.8.</t>
  </si>
  <si>
    <t>2.4.7.</t>
  </si>
  <si>
    <t>2.4.6.</t>
  </si>
  <si>
    <t>2.4.5.</t>
  </si>
  <si>
    <t>2.4.4.</t>
  </si>
  <si>
    <t>2.4.3.</t>
  </si>
  <si>
    <t>2.4.2.</t>
  </si>
  <si>
    <t>2.4.1.</t>
  </si>
  <si>
    <t>Tipo de Riesgo</t>
  </si>
  <si>
    <t>2.4.</t>
  </si>
  <si>
    <t>2.3.4.</t>
  </si>
  <si>
    <t xml:space="preserve">(iv) Riesgos asociados a los reclamos de terceros sobre la selección del oferente que retrasen el perfeccionamiento del contrato. </t>
  </si>
  <si>
    <t xml:space="preserve">(iii) Riesgos asociados al incumplimiento de la publicación o el registro presupuestal del contrato. </t>
  </si>
  <si>
    <t xml:space="preserve">(ii) Riesgo de que no se presenten las garantías requeridas en los Documentos del Proceso de Contratación o que su presentación sea tardía. </t>
  </si>
  <si>
    <t xml:space="preserve">(i) Riesgo de que no se firme el contrato. </t>
  </si>
  <si>
    <t>2.3.3.</t>
  </si>
  <si>
    <t xml:space="preserve">(iii) Riesgo de ofertas artificialmente bajas. </t>
  </si>
  <si>
    <t xml:space="preserve">(ii) Riesgo de colusión. </t>
  </si>
  <si>
    <t>2.3.2.</t>
  </si>
  <si>
    <t xml:space="preserve">(vi) El estudio de mercado permite identificar los aspectos de oferta y demanda del mercado respectivo. </t>
  </si>
  <si>
    <t xml:space="preserve">(v) El Proceso de Contratación cuenta con las condiciones que garanticen la transparencia, equidad y competencia entre los proponentes. </t>
  </si>
  <si>
    <t xml:space="preserve">(iv) La descripción del bien o servicio requerido es claro. </t>
  </si>
  <si>
    <t xml:space="preserve">(iii) El valor del contrato corresponde a los precios del mercado. </t>
  </si>
  <si>
    <t xml:space="preserve">(ii) Los requisitos habilitantes son los apropiados para el Proceso de Contratación y es posible encontrar proponentes que los cumplan incluyendo los Riesgos relacionados con la habilidad para determinar requisitos habilitantes consistentes con el Proceso de Contratación y con el sector económico en el que actúan los posibles oferentes. </t>
  </si>
  <si>
    <t xml:space="preserve">(i) La modalidad de contratación es adecuada para el bien servicio u obra necesitado. </t>
  </si>
  <si>
    <t>2.3.1.</t>
  </si>
  <si>
    <t>2.3.</t>
  </si>
  <si>
    <t>2.2.2.</t>
  </si>
  <si>
    <t>2.2.1.</t>
  </si>
  <si>
    <t>2.2.</t>
  </si>
  <si>
    <t>2.1.2.</t>
  </si>
  <si>
    <t>2.1.1.</t>
  </si>
  <si>
    <t>2.1.</t>
  </si>
  <si>
    <t xml:space="preserve">Fuentes: los planes estratégicos, planes de acción, reportes de desempeño, presupuestos, Riesgos identificados por otras Entidades Estatales, lluvia de ideas, paneles de expertos cuando la complejidad del Proceso de Contratación lo exige, análisis DOFA, encuestas y cuestionarios. </t>
  </si>
  <si>
    <t xml:space="preserve">Identificar e incluir en la matriz propuesta los Riesgos del Proceso de Contratación. </t>
  </si>
  <si>
    <t xml:space="preserve">Identificar y clasificar los Riesgos </t>
  </si>
  <si>
    <t xml:space="preserve">2. </t>
  </si>
  <si>
    <t xml:space="preserve">k. Experiencia propia y de otras Entidades Estatales en Procesos de Contratación del mismo tipo. </t>
  </si>
  <si>
    <t xml:space="preserve">j. La normativa aplicable al objeto del Proceso de Contratación. </t>
  </si>
  <si>
    <t xml:space="preserve">i. El sector del objeto del Proceso de Contratación y su mercado. </t>
  </si>
  <si>
    <t xml:space="preserve">h. Los factores ambientales. </t>
  </si>
  <si>
    <t xml:space="preserve">g. Las condiciones políticas. </t>
  </si>
  <si>
    <t xml:space="preserve">f. El entorno socio ambiental. </t>
  </si>
  <si>
    <t xml:space="preserve">e. Las condiciones geográficas y de acceso del lugar en el cual se debe cumplir el objeto del Proceso de Contratación. </t>
  </si>
  <si>
    <t xml:space="preserve">d. La suficiencia del presupuesto oficial del Proceso de Contratación. </t>
  </si>
  <si>
    <t xml:space="preserve">c. La ciudadanía que se beneficia del Proceso de Contratación. </t>
  </si>
  <si>
    <t xml:space="preserve">b. Los partícipes del Proceso de Contratación. </t>
  </si>
  <si>
    <t xml:space="preserve">a. El objeto del Proceso de Contratación. </t>
  </si>
  <si>
    <t xml:space="preserve">Identificar los aspectos que se mencionan a continuación y los posibles efectos adversos que estos pueden generar. </t>
  </si>
  <si>
    <t xml:space="preserve">c. los Riesgos del Proceso de Contratación en particular. </t>
  </si>
  <si>
    <t xml:space="preserve">b. los Riesgos comunes a sus Procesos de Contratación; </t>
  </si>
  <si>
    <t xml:space="preserve">a. sus propios Riesgos; </t>
  </si>
  <si>
    <t>Identificar el contexto para conocer el ambiente social, económico y político, e identificar:</t>
  </si>
  <si>
    <t xml:space="preserve">Establecer el contexto </t>
  </si>
  <si>
    <t>1.</t>
  </si>
  <si>
    <t xml:space="preserve">Metodología para el cumplimiento de lo establecido por el artículo 159 del Decreto 1510 de 2013. </t>
  </si>
  <si>
    <t>D.</t>
  </si>
  <si>
    <t>Grafica según Estandar AS/NZS ISO 31000</t>
  </si>
  <si>
    <t>C.</t>
  </si>
  <si>
    <t>Monitorear y revisar la gestión de los Riesgos.</t>
  </si>
  <si>
    <t xml:space="preserve">Asignar y tratar los Riesgos. </t>
  </si>
  <si>
    <t xml:space="preserve">Evaluar y calificar los Riesgos. </t>
  </si>
  <si>
    <t xml:space="preserve">Identificar y clasificar los Riesgos del Proceso de Contratación. </t>
  </si>
  <si>
    <t>2.</t>
  </si>
  <si>
    <t xml:space="preserve">Establecer el contexto en el cual se adelanta el Proceso de Contratación. </t>
  </si>
  <si>
    <t>Estructura de la administración de Riesgos (Pasos)</t>
  </si>
  <si>
    <t>B.</t>
  </si>
  <si>
    <t>La eficacia del Proceso de Contratación, es decir, que se pueda satisfacer la necesidad que motivó el Proceso de Contratación.</t>
  </si>
  <si>
    <t>El equilibrio económico del contrato.</t>
  </si>
  <si>
    <t>Los eventos que alteren la ejecución del contrato.</t>
  </si>
  <si>
    <t>Los eventos que impidan la adjudicación y firma del contrato como resultado del Proceso de Contratación.</t>
  </si>
  <si>
    <t>A. Riesgos en el Proceso de Contratación (Aspectos)</t>
  </si>
  <si>
    <t>A.</t>
  </si>
  <si>
    <t>CLASE</t>
  </si>
  <si>
    <t>FUENTE</t>
  </si>
  <si>
    <t>ETAPA</t>
  </si>
  <si>
    <t>TIPO DE RIESGO</t>
  </si>
  <si>
    <t>PROBABILIDAD DEL RIESGO</t>
  </si>
  <si>
    <t>IMPACTO DEL RIESGO</t>
  </si>
  <si>
    <t>TRATAMIENTO</t>
  </si>
  <si>
    <t>AFECTACION</t>
  </si>
  <si>
    <t>PERIODICIDAD</t>
  </si>
  <si>
    <t>General</t>
  </si>
  <si>
    <t>Interno</t>
  </si>
  <si>
    <t>Planeación</t>
  </si>
  <si>
    <t>Económico</t>
  </si>
  <si>
    <t>Valoración</t>
  </si>
  <si>
    <t>Diario</t>
  </si>
  <si>
    <t>Específico</t>
  </si>
  <si>
    <t>Externo</t>
  </si>
  <si>
    <t>Selección</t>
  </si>
  <si>
    <t>Social/Político</t>
  </si>
  <si>
    <t>Raro</t>
  </si>
  <si>
    <t>Insignificante</t>
  </si>
  <si>
    <t>8, 9 y 10</t>
  </si>
  <si>
    <t>Extremo</t>
  </si>
  <si>
    <t>Semanal</t>
  </si>
  <si>
    <t>Contratación</t>
  </si>
  <si>
    <t>Operacional</t>
  </si>
  <si>
    <t>Improbable</t>
  </si>
  <si>
    <t>Menor</t>
  </si>
  <si>
    <t>6 y 7</t>
  </si>
  <si>
    <t>Alto</t>
  </si>
  <si>
    <t>Quincenal</t>
  </si>
  <si>
    <t>Ejecución</t>
  </si>
  <si>
    <t>Financiero</t>
  </si>
  <si>
    <t>Posible</t>
  </si>
  <si>
    <t>Moderado</t>
  </si>
  <si>
    <t>Medio</t>
  </si>
  <si>
    <t>Mensual</t>
  </si>
  <si>
    <t>Regulatorio</t>
  </si>
  <si>
    <t>Probable</t>
  </si>
  <si>
    <t>Mayor</t>
  </si>
  <si>
    <t>2, 3 y 4</t>
  </si>
  <si>
    <t>Bajo</t>
  </si>
  <si>
    <t>Trimestral</t>
  </si>
  <si>
    <t>Natural</t>
  </si>
  <si>
    <t>Casi cierto</t>
  </si>
  <si>
    <t>Catastrófico</t>
  </si>
  <si>
    <t>Semestral</t>
  </si>
  <si>
    <t>Ambiental</t>
  </si>
  <si>
    <t>Anual</t>
  </si>
  <si>
    <t>Tecnológico</t>
  </si>
  <si>
    <t>N°</t>
  </si>
  <si>
    <t>NIVEL DEL RIESGO</t>
  </si>
  <si>
    <t>Reducir Probabilidad</t>
  </si>
  <si>
    <t>Total</t>
  </si>
  <si>
    <t>DESCRIPCIÓN DEL RIESGO
(Qué puede pasar y, como puede ocurrir)</t>
  </si>
  <si>
    <t>IDENTIFICACIÓN</t>
  </si>
  <si>
    <t>ASIGNACIÓN</t>
  </si>
  <si>
    <t>PLAN DE TRATAMIENTO</t>
  </si>
  <si>
    <t>Afecta el equilibrio económico del contrato?</t>
  </si>
  <si>
    <t>Proponente / Contratista</t>
  </si>
  <si>
    <t xml:space="preserve">EVALUACIÓN </t>
  </si>
  <si>
    <t>MONITOREO Y REVISIÓN</t>
  </si>
  <si>
    <t>Fecha de
 Inicio</t>
  </si>
  <si>
    <t>Fecha de 
Fin</t>
  </si>
  <si>
    <t>EFECTO - TTO.</t>
  </si>
  <si>
    <r>
      <t xml:space="preserve">DESCRIPCIÓN DEL RIESGO
</t>
    </r>
    <r>
      <rPr>
        <sz val="8"/>
        <color rgb="FF000000"/>
        <rFont val="Arial"/>
        <family val="2"/>
      </rPr>
      <t>(Qué puede pasar y, como puede ocurrir)</t>
    </r>
  </si>
  <si>
    <t>CONSECUENCIA 
(de la ocurrencia del evento)</t>
  </si>
  <si>
    <t>Cómo se realiza el monitoreo?</t>
  </si>
  <si>
    <t>FORMATO</t>
  </si>
  <si>
    <t>CÓDIGO</t>
  </si>
  <si>
    <t>PROCESO</t>
  </si>
  <si>
    <t>VERSIÓN</t>
  </si>
  <si>
    <t>GESTIÓN CONTRACTUAL</t>
  </si>
  <si>
    <t>ANEXO: MATRIZ DE RIESGOS DEL PROCESO DE CONTRATACIÓN</t>
  </si>
  <si>
    <t>SI</t>
  </si>
  <si>
    <t>NO</t>
  </si>
  <si>
    <t>PLAZO ESTIMADO (Tratamiento)</t>
  </si>
  <si>
    <t>EXTRACTO DEL MANUAL PARA LA IDENTIFICACIÓN Y COBERTURA DEL RIESGO EN LOS PROCESOS DE CONTRATACIÓN</t>
  </si>
  <si>
    <r>
      <rPr>
        <u/>
        <sz val="10"/>
        <color theme="1"/>
        <rFont val="Arial"/>
        <family val="2"/>
      </rPr>
      <t>Específico</t>
    </r>
    <r>
      <rPr>
        <sz val="10"/>
        <color theme="1"/>
        <rFont val="Arial"/>
        <family val="2"/>
      </rPr>
      <t>: es un Riesgo propio del Proceso de Contratación objeto de análisis.</t>
    </r>
  </si>
  <si>
    <r>
      <rPr>
        <u/>
        <sz val="10"/>
        <color theme="1"/>
        <rFont val="Arial"/>
        <family val="2"/>
      </rPr>
      <t>Contratación</t>
    </r>
    <r>
      <rPr>
        <sz val="10"/>
        <color theme="1"/>
        <rFont val="Arial"/>
        <family val="2"/>
      </rPr>
      <t xml:space="preserve">: Una vez adjudicado el contrato objeto del Proceso de Contratación, inicia la etapa de contratación en la cual se debe cumplir con el cronograma previsto para la celebración del contrato, el registro presupuestal, la publicación en el SECOP y el cumplimiento de los requisitos para el perfeccionamiento, ejecución y pago. En esta etapa los Riesgos frecuentes son los siguientes: </t>
    </r>
  </si>
  <si>
    <r>
      <rPr>
        <u/>
        <sz val="10"/>
        <color theme="1"/>
        <rFont val="Arial"/>
        <family val="2"/>
      </rPr>
      <t>Ejecución</t>
    </r>
    <r>
      <rPr>
        <sz val="10"/>
        <color theme="1"/>
        <rFont val="Arial"/>
        <family val="2"/>
      </rPr>
      <t xml:space="preserve">: la etapa de ejecución inicia una vez cumplidos los requisitos previstos para iniciar la ejecución del contrato respectivo y termina con el vencimiento del plazo del contrato o la fecha de liquidación si hay lugar a ella. Esta etapa puede extenderse cuando hay lugar a garantías de calidad, estabilidad y mantenimiento, o a condiciones de disposición final o recuperación ambiental de las obras o bienes. En esta etapa se cumplen con las obligaciones previstas en el contrato, permitiendo el logro del objeto del Proceso de Contratación; en consecuencia los Riesgos frecuentes son los asociados al cumplimiento del contrato y el logro del objeto propuesto, el rompimiento del equilibrio económico del contrato, los asociados a la liquidación y terminación del contrato y aquellos relacionados con el incumplimiento de la normativa posconsumo. </t>
    </r>
  </si>
  <si>
    <r>
      <rPr>
        <u/>
        <sz val="10"/>
        <color theme="1"/>
        <rFont val="Arial"/>
        <family val="2"/>
      </rPr>
      <t>Riesgos Económicos</t>
    </r>
    <r>
      <rPr>
        <sz val="10"/>
        <color theme="1"/>
        <rFont val="Arial"/>
        <family val="2"/>
      </rPr>
      <t xml:space="preserve">: son los derivados del comportamiento del mercado, tales como la fluctuación de los precios de los insumos, desabastecimiento y especulación de los mismos, entre otros. </t>
    </r>
  </si>
  <si>
    <r>
      <rPr>
        <u/>
        <sz val="10"/>
        <color theme="1"/>
        <rFont val="Arial"/>
        <family val="2"/>
      </rPr>
      <t>Riesgos Sociales o Políticos</t>
    </r>
    <r>
      <rPr>
        <sz val="10"/>
        <color theme="1"/>
        <rFont val="Arial"/>
        <family val="2"/>
      </rPr>
      <t xml:space="preserve">: son los derivados de los cambios de las políticas gubernamentales y de cambios en las condiciones sociales que tengan impacto en la ejecución del contrato. </t>
    </r>
  </si>
  <si>
    <r>
      <rPr>
        <u/>
        <sz val="10"/>
        <color theme="1"/>
        <rFont val="Arial"/>
        <family val="2"/>
      </rPr>
      <t>Riesgos Operacionales</t>
    </r>
    <r>
      <rPr>
        <sz val="10"/>
        <color theme="1"/>
        <rFont val="Arial"/>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t>
    </r>
  </si>
  <si>
    <r>
      <rPr>
        <u/>
        <sz val="10"/>
        <color theme="1"/>
        <rFont val="Arial"/>
        <family val="2"/>
      </rPr>
      <t>Riesgos Financieros:</t>
    </r>
    <r>
      <rPr>
        <sz val="10"/>
        <color theme="1"/>
        <rFont val="Arial"/>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t>
    </r>
  </si>
  <si>
    <r>
      <rPr>
        <u/>
        <sz val="10"/>
        <color theme="1"/>
        <rFont val="Arial"/>
        <family val="2"/>
      </rPr>
      <t>Riesgos Regulatorios</t>
    </r>
    <r>
      <rPr>
        <sz val="10"/>
        <color theme="1"/>
        <rFont val="Arial"/>
        <family val="2"/>
      </rPr>
      <t xml:space="preserve">: derivados de cambios regulatorios o reglamentarios que afecten la ecuación económica del contrato. </t>
    </r>
  </si>
  <si>
    <r>
      <rPr>
        <u/>
        <sz val="10"/>
        <color theme="1"/>
        <rFont val="Arial"/>
        <family val="2"/>
      </rPr>
      <t>Riesgos de la Naturaleza</t>
    </r>
    <r>
      <rPr>
        <sz val="10"/>
        <color theme="1"/>
        <rFont val="Arial"/>
        <family val="2"/>
      </rPr>
      <t xml:space="preserve">: son los eventos naturales previsibles en los cuales no hay intervención humana que puedan tener impacto en la ejecución del contrato, por ejemplo los temblores, inundaciones, lluvias, sequías, entre otros. </t>
    </r>
  </si>
  <si>
    <r>
      <rPr>
        <u/>
        <sz val="10"/>
        <color theme="1"/>
        <rFont val="Arial"/>
        <family val="2"/>
      </rPr>
      <t>Riesgos Ambientales</t>
    </r>
    <r>
      <rPr>
        <sz val="10"/>
        <color theme="1"/>
        <rFont val="Arial"/>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t>
    </r>
  </si>
  <si>
    <r>
      <rPr>
        <u/>
        <sz val="10"/>
        <color theme="1"/>
        <rFont val="Arial"/>
        <family val="2"/>
      </rPr>
      <t>Riesgos Tecnológicos</t>
    </r>
    <r>
      <rPr>
        <sz val="10"/>
        <color theme="1"/>
        <rFont val="Arial"/>
        <family val="2"/>
      </rPr>
      <t xml:space="preserve">: son los derivados de fallas en los sistemas de comunicación de voz y de datos, suspensión de servicios públicos, nuevos desarrollos tecnológicos o estándares que deben ser tenidos en cuenta para la ejecución del contrato, obsolescencia tecnológica. </t>
    </r>
  </si>
  <si>
    <r>
      <t xml:space="preserve">(a) </t>
    </r>
    <r>
      <rPr>
        <u/>
        <sz val="10"/>
        <color theme="1"/>
        <rFont val="Arial"/>
        <family val="2"/>
      </rPr>
      <t>Evitar el Riesgo</t>
    </r>
    <r>
      <rPr>
        <sz val="10"/>
        <color theme="1"/>
        <rFont val="Arial"/>
        <family val="2"/>
      </rPr>
      <t xml:space="preserve">, para lo cual debe decidir no proceder con la actividad que causa el Riesgo o buscar alternativas para obtener el beneficio del Proceso de Contratación. </t>
    </r>
  </si>
  <si>
    <r>
      <t xml:space="preserve">(b) </t>
    </r>
    <r>
      <rPr>
        <u/>
        <sz val="10"/>
        <color theme="1"/>
        <rFont val="Arial"/>
        <family val="2"/>
      </rPr>
      <t>Transferir el Riesgo</t>
    </r>
    <r>
      <rPr>
        <sz val="10"/>
        <color theme="1"/>
        <rFont val="Arial"/>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</si>
  <si>
    <r>
      <t xml:space="preserve">(c) </t>
    </r>
    <r>
      <rPr>
        <u/>
        <sz val="10"/>
        <color theme="1"/>
        <rFont val="Arial"/>
        <family val="2"/>
      </rPr>
      <t>Aceptar el Riesgo</t>
    </r>
    <r>
      <rPr>
        <sz val="10"/>
        <color theme="1"/>
        <rFont val="Arial"/>
        <family val="2"/>
      </rPr>
      <t xml:space="preserve"> cuando no puede ser evitado ni ser transferido o el costo de evitarlo o transferirlo es muy alto. En este caso se recomiendan medidas para reducir el Riesgo o mitigar su impacto, así como el monitoreo.  </t>
    </r>
  </si>
  <si>
    <r>
      <t xml:space="preserve">(d) </t>
    </r>
    <r>
      <rPr>
        <u/>
        <sz val="10"/>
        <color theme="1"/>
        <rFont val="Arial"/>
        <family val="2"/>
      </rPr>
      <t xml:space="preserve">Reducir la probabilidad </t>
    </r>
    <r>
      <rPr>
        <sz val="10"/>
        <color theme="1"/>
        <rFont val="Arial"/>
        <family val="2"/>
      </rPr>
      <t xml:space="preserve">de la ocurrencia del evento, cuando el Riesgo debe ser aceptado.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</si>
  <si>
    <r>
      <t xml:space="preserve">(e) </t>
    </r>
    <r>
      <rPr>
        <u/>
        <sz val="10"/>
        <color theme="1"/>
        <rFont val="Arial"/>
        <family val="2"/>
      </rPr>
      <t>Reducir las consecuencias</t>
    </r>
    <r>
      <rPr>
        <sz val="10"/>
        <color theme="1"/>
        <rFont val="Arial"/>
        <family val="2"/>
      </rPr>
      <t xml:space="preserve"> o el impacto del Riesgo a través de planes de contingencia, en los términos y condiciones del contrato, inspecciones y revisiones para revisar el cumplimiento del contrato y programas de apremio para lograr el cumplimiento del contrato. </t>
    </r>
  </si>
  <si>
    <t>Consecutivo del Riesgo</t>
  </si>
  <si>
    <t>Texto explicativo del riesgo, entendido como el evento que puede ocurrir, junto con la descripción de cómo puede suceder</t>
  </si>
  <si>
    <r>
      <t xml:space="preserve">CONSECUENCIA 
</t>
    </r>
    <r>
      <rPr>
        <sz val="8"/>
        <color rgb="FF000000"/>
        <rFont val="Arial"/>
        <family val="2"/>
      </rPr>
      <t>(de la ocurrencia del evento)</t>
    </r>
  </si>
  <si>
    <t>INSTRUCCIONES PARA DILIGENCIAMIENTO DE LA MATRIZ</t>
  </si>
  <si>
    <t>Seleccione de la Lista desplegable</t>
  </si>
  <si>
    <t>Texto explicativo de los efectos que tiene el riesgo para el cumplimiento adecuado del contrato. Las consecuencias, pueden ser económicas, operativas, legales entre otras.</t>
  </si>
  <si>
    <t>Seleccione de la lista el valor del impacto (entre 1 y 5, donde 5 es el mayor impacto)</t>
  </si>
  <si>
    <t>Marque con una "X", cualquiera de las políticas de tratamiento a realizar frente al riesgo. Generalmente el tratamiento contempla la ejecución de más de dos políticas, por lo mismo, se puede marcar más de una opción.</t>
  </si>
  <si>
    <t>Describa las actividades o controles que se implementan para la prevención del riesgo, o para poner en práctica la(s) política(s) de tratamiento seleccionada(s).</t>
  </si>
  <si>
    <t>Para los riesgos que afecten el equilibrio económico del contrato, marque con una "X" esta casilla.</t>
  </si>
  <si>
    <t>PLAZO ESTIMADO</t>
  </si>
  <si>
    <t>Fecha de Inicio</t>
  </si>
  <si>
    <t>Fecha de Fin</t>
  </si>
  <si>
    <t>Periodicidad. Cuándo?</t>
  </si>
  <si>
    <r>
      <t xml:space="preserve">Periodicidad.
</t>
    </r>
    <r>
      <rPr>
        <sz val="8"/>
        <color rgb="FF000000"/>
        <rFont val="Arial"/>
        <family val="2"/>
      </rPr>
      <t>Cuándo?</t>
    </r>
  </si>
  <si>
    <t>Describa la forma, instrumento o medio como se realizará el monitoreo del riesgo y de las acciones de tratamiento.</t>
  </si>
  <si>
    <t>Seleccione de la lista el valor de la probabilidad (entre 1 y 5, donde 5 es la mayor probabilidad).</t>
  </si>
  <si>
    <t>Campo calculado, que es igual a la sumatoria del Valor de la Probabilidad y del Impacto.</t>
  </si>
  <si>
    <t>Reducir Probabilidad.</t>
  </si>
  <si>
    <t>CAMPOS DEL FORMATO</t>
  </si>
  <si>
    <t>DESCRIPCIÓN</t>
  </si>
  <si>
    <t>Categoría</t>
  </si>
  <si>
    <t>Campo calculado, teniendo en cuenta los niveles establecidos para el riesgo.</t>
  </si>
  <si>
    <t>EFECTO - TTO</t>
  </si>
  <si>
    <t>Seleccione de la lista el valor de la probabilidad (entre 1 y 5, donde 5 es la mayor probabilidad), teniendo en cuenta el efecto que produce el tratamiento o control sobre el riesgo.</t>
  </si>
  <si>
    <t>Seleccione de la lista el valor del impacto (entre 1 y 5, donde 5 es el mayor impacto)teniendo en cuenta el efecto que produce el tratamiento o control sobre el riesgo.</t>
  </si>
  <si>
    <t>Este formato aplica para la construcción de la Matriz de Riesgos en los procesos de Contratación cualquiera que sea éste, se utilizará para los procesos misionales y para los demás procesos de la Entidad.</t>
  </si>
  <si>
    <t>Para un correcto diligenciamiento del formato deberá aplicarse para cada campo lo indicado en el "Manual de Identificación y Cobertura del riesgo en los Procesos de Contratación" de Colombia Compra Eficiente (consulte la hoja "Manual"). A continuación se mencionan algunas instrucciones generales para cada variable.</t>
  </si>
  <si>
    <t>Afecta la ejecución del contrato?</t>
  </si>
  <si>
    <r>
      <rPr>
        <sz val="8"/>
        <color rgb="FF000000"/>
        <rFont val="Arial"/>
        <family val="2"/>
      </rPr>
      <t xml:space="preserve">Persona </t>
    </r>
    <r>
      <rPr>
        <b/>
        <sz val="8"/>
        <color rgb="FF000000"/>
        <rFont val="Arial"/>
        <family val="2"/>
      </rPr>
      <t xml:space="preserve">responsable </t>
    </r>
    <r>
      <rPr>
        <sz val="8"/>
        <color rgb="FF000000"/>
        <rFont val="Arial"/>
        <family val="2"/>
      </rPr>
      <t>del tratamiento</t>
    </r>
  </si>
  <si>
    <t>Persona que asume la responsabilidad de la ejecución de la acción de tratamiento (Especifica al contratista, Entidad, supervisor ú otro)</t>
  </si>
  <si>
    <t>Registrar la fecha, ó descripción del momento en el que se espera dar inicio a la ejecución de las acciones de tratamiento o controles definidos. (ej: "Fecha de suscripcion del acta de inicio")</t>
  </si>
  <si>
    <t>Registrar la fecha ó descripción del momento en el que se espera finalizar la ejecución de las acciones de tratamiento o controles definidos.</t>
  </si>
  <si>
    <t xml:space="preserve">Registre el momemento en que es conveniente realizar el monitoreo. (diaria, semanal, mensual, anual, o por un hito específico). </t>
  </si>
  <si>
    <t>UAERMV</t>
  </si>
  <si>
    <t>PROCESO DE SELECCION o CONTRATO No.:</t>
  </si>
  <si>
    <t xml:space="preserve">La reputación y legitimidad de la entidad de prestar el bien o servicio. </t>
  </si>
  <si>
    <t xml:space="preserve">d. La capacidad de la entidad entendida como la disponibilidad de recursos y conocimientos para el Proceso de Contratación. </t>
  </si>
  <si>
    <r>
      <rPr>
        <u/>
        <sz val="10"/>
        <color theme="1"/>
        <rFont val="Arial"/>
        <family val="2"/>
      </rPr>
      <t>General</t>
    </r>
    <r>
      <rPr>
        <sz val="10"/>
        <color theme="1"/>
        <rFont val="Arial"/>
        <family val="2"/>
      </rPr>
      <t xml:space="preserve">: es un Riesgo de todos los Procesos de Contratación adelantados por la entidad, por lo cual está presente en toda su actividad contractual. </t>
    </r>
  </si>
  <si>
    <r>
      <rPr>
        <u/>
        <sz val="10"/>
        <color theme="1"/>
        <rFont val="Arial"/>
        <family val="2"/>
      </rPr>
      <t>Interno</t>
    </r>
    <r>
      <rPr>
        <sz val="10"/>
        <color theme="1"/>
        <rFont val="Arial"/>
        <family val="2"/>
      </rPr>
      <t xml:space="preserve">: es un Riesgo asociado a la operación, capacidad, o situación particular de la entidad (reputacional, tecnológico). </t>
    </r>
  </si>
  <si>
    <r>
      <rPr>
        <u/>
        <sz val="10"/>
        <color theme="1"/>
        <rFont val="Arial"/>
        <family val="2"/>
      </rPr>
      <t>Externo</t>
    </r>
    <r>
      <rPr>
        <sz val="10"/>
        <color theme="1"/>
        <rFont val="Arial"/>
        <family val="2"/>
      </rPr>
      <t xml:space="preserve">: es un Riesgo del sector del objeto del Proceso de Contratación, o asociado a asuntos no referidos a la entidad (desastres económicos, existencia de monopolios, circunstancias electorales). </t>
    </r>
  </si>
  <si>
    <t>(vii) El diseño del Proceso de Contratación permite satisfacer las necesidades de la entidad, cumplir su misión y si es coherente con el cumplimiento de sus objetivos y metas.</t>
  </si>
  <si>
    <r>
      <rPr>
        <u/>
        <sz val="10"/>
        <color theme="1"/>
        <rFont val="Arial"/>
        <family val="2"/>
      </rPr>
      <t>Selección</t>
    </r>
    <r>
      <rPr>
        <sz val="10"/>
        <color theme="1"/>
        <rFont val="Arial"/>
        <family val="2"/>
      </rPr>
      <t xml:space="preserve">: la etapa de selección está comprendida entre el acto de Apertura del Proceso de Contratación y la Adjudicación o la declaración de desierto del Proceso de Contratación. En la etapa de selecciónla entidad selecciona al contratista. En esta etapa los Riesgos frecuentes son los siguientes: </t>
    </r>
  </si>
  <si>
    <t xml:space="preserve">(i) Falta de capacidad de la entidad para promover y adelantar la selección del contratista, incluyendo el riesgo de seleccionar aquellos que no cumplan con la totalidad de los requisitos habilitantes o se encuentren incursos en alguna inhabilidad o incompatibilidad. </t>
  </si>
  <si>
    <r>
      <rPr>
        <u/>
        <sz val="10"/>
        <color theme="1"/>
        <rFont val="Arial"/>
        <family val="2"/>
      </rPr>
      <t>Planeación</t>
    </r>
    <r>
      <rPr>
        <sz val="10"/>
        <color theme="1"/>
        <rFont val="Arial"/>
        <family val="2"/>
      </rPr>
      <t xml:space="preserve">: la etapa de planeación está comprendida entre la elaboración del Plan Anual de Adquisiciones y la fecha en la cual se decide continuar o no con el Proceso de Contratación. Durante esta etapa, la entidad elabora los estudios previos y el proyecto de pliegos de condiciones o sus equivalentes. Dentro de las preguntas que la entidad debe hacerse para identificar los Riesgos de la etapa de planeación se encuentran las siguientes: </t>
    </r>
  </si>
  <si>
    <t xml:space="preserve">Marque con una "X", si es la UAERMV o el Contratista, quien asume la responsabilidad sobre la gestión del riesgo. </t>
  </si>
  <si>
    <t>GCON_FM_089</t>
  </si>
  <si>
    <t>FECHA DE APLICACIÓN</t>
  </si>
  <si>
    <t>AGOSTO DE 2025</t>
  </si>
  <si>
    <t>X</t>
  </si>
  <si>
    <t>CONCURSO DE MERITOS</t>
  </si>
  <si>
    <t>Proyectó:</t>
  </si>
  <si>
    <t>Iván Felipe Valencia Giraldo; SII</t>
  </si>
  <si>
    <t>Terminación</t>
  </si>
  <si>
    <t>Contratista</t>
  </si>
  <si>
    <t>Inicio</t>
  </si>
  <si>
    <r>
      <rPr>
        <b/>
        <sz val="8"/>
        <rFont val="Arial"/>
        <family val="2"/>
      </rPr>
      <t>Objeto</t>
    </r>
    <r>
      <rPr>
        <sz val="8"/>
        <rFont val="Arial"/>
        <family val="2"/>
      </rPr>
      <t>: 
8081-8055-009 PRESTAR EL SERVICIO DE VIGILANCIA Y SEGURIDAD INTEGRAL DE LOS BIENES, MAQUINARIA Y EQUIPO UBICADOS EN LOS FRENTES DE OBRA, DE PROPIEDAD DE LA UNIDAD ADMINISTRATIVA ESPECIAL DE REHABILITACION Y MANTENIMIENTO VIAL Y/O ARRENDADA.</t>
    </r>
  </si>
  <si>
    <t>Planeación Contractual</t>
  </si>
  <si>
    <t>Definición de requisitos habilitantes que no resulten proporcionales o adecuados frente al objeto del proceso.</t>
  </si>
  <si>
    <t>Declaratoria desierta, reprocesos y retraso en la contratación.</t>
  </si>
  <si>
    <t>Inadecuado análisis económico para determinar el presupuesto oficial.</t>
  </si>
  <si>
    <t>Jurídico</t>
  </si>
  <si>
    <t>Observaciones que generen modificaciones al proceso.</t>
  </si>
  <si>
    <t>Retrasos en la adjudicación.</t>
  </si>
  <si>
    <t>Operativo</t>
  </si>
  <si>
    <t>Tributario</t>
  </si>
  <si>
    <t>Afectación del equilibrio económico.</t>
  </si>
  <si>
    <t>Orden público</t>
  </si>
  <si>
    <t>Alteraciones del orden público.</t>
  </si>
  <si>
    <t>Interrupción del servicio.</t>
  </si>
  <si>
    <t>Salud</t>
  </si>
  <si>
    <t>Emergencias sanitarias que afecten el personal.</t>
  </si>
  <si>
    <t>Disminución de cobertura del servicio.</t>
  </si>
  <si>
    <t>Laboral</t>
  </si>
  <si>
    <t>Incumplimiento en pago de salarios y seguridad social.</t>
  </si>
  <si>
    <t>Reclamaciones e incumplimiento.</t>
  </si>
  <si>
    <t>Estudio de mercado, cotizaciones y validación con tarifas de Supervigilancia.</t>
  </si>
  <si>
    <t>Respuesta oportuna a observaciones y expedición de adendas.</t>
  </si>
  <si>
    <t>Seguimiento normativo y aplicación de mecanismos legales.</t>
  </si>
  <si>
    <t>Planes de continuidad y personal de relevo.</t>
  </si>
  <si>
    <t>Verificación mensual de PILA y nómina.</t>
  </si>
  <si>
    <t>Grupo estructurador</t>
  </si>
  <si>
    <t>Estructuración</t>
  </si>
  <si>
    <t>Pliego definitivo</t>
  </si>
  <si>
    <t>Revisión de documentos del proceso</t>
  </si>
  <si>
    <t>Durante la planeación</t>
  </si>
  <si>
    <t>Grupo económico</t>
  </si>
  <si>
    <t>Publicación</t>
  </si>
  <si>
    <t>Validación del presupuesto</t>
  </si>
  <si>
    <t>Comité estructurador</t>
  </si>
  <si>
    <t>Apertura</t>
  </si>
  <si>
    <t>Adjudicación</t>
  </si>
  <si>
    <t>Seguimiento en SECOP II</t>
  </si>
  <si>
    <t>Durante la selección</t>
  </si>
  <si>
    <t>Seguimiento a ofertas</t>
  </si>
  <si>
    <t>Revisión documental</t>
  </si>
  <si>
    <t>Comité evaluador</t>
  </si>
  <si>
    <t>Evaluación</t>
  </si>
  <si>
    <t>Comparación con tarifas mínimas</t>
  </si>
  <si>
    <t>Durante evaluación</t>
  </si>
  <si>
    <t>Supervisor</t>
  </si>
  <si>
    <t>Seguimiento normativo</t>
  </si>
  <si>
    <t>Cuando ocurra</t>
  </si>
  <si>
    <t>Informes de novedades</t>
  </si>
  <si>
    <t>Permanente</t>
  </si>
  <si>
    <t>Consulta a Supervigilancia</t>
  </si>
  <si>
    <t>Seguimiento SST</t>
  </si>
  <si>
    <t>Informes y visitas</t>
  </si>
  <si>
    <t>Realizar un adecuado estudio de mercado donde el analisis de la oferta y la demanda sea el insumo del proceso. Revisión técnica, jurídica y financiera de los requisitos habilitantes.</t>
  </si>
  <si>
    <t>Desfinanciación o modificación del proceso o desiquilibrio economico del contrato, o requerir adiciones.</t>
  </si>
  <si>
    <t>Proponentes presentan valores por debajo de los costos reales del servicio de vigilancia.</t>
  </si>
  <si>
    <t>Riesgo de incumplimiento.
Dificultades para garantizar personal, equipos y supervisión.
Posibles reclamaciones económicas.</t>
  </si>
  <si>
    <t>Aplicar procedimiento de análisis de precios artificialmente bajos.
Solicitar explicación de costos.</t>
  </si>
  <si>
    <t>Determinación inadecuada del número de puestos de vigilancia, rondas motorizadas, cobertura geográfica o características técnicas del servicio requeridas para los frentes de obra.</t>
  </si>
  <si>
    <t>Insuficiencia del servicio contratado.
Necesidad de adiciones o modificaciones tempranas.
Afectación de la protección de bienes públicos.</t>
  </si>
  <si>
    <t>Estudios previos y de sector robustos.
Análisis de consumos históricos.
Identificación de frentes activos y proyectados.
Validación con las áreas operativas.</t>
  </si>
  <si>
    <t>Información inexacta sobre los frentes de obra</t>
  </si>
  <si>
    <t>Reclamaciones contractuales.
Incremento de costos de operación.</t>
  </si>
  <si>
    <t>inicio</t>
  </si>
  <si>
    <t>Supervisor y Contratista</t>
  </si>
  <si>
    <t>Suspensión o vencimiento de licencias de funcionamiento, permisos de armas o autorizaciones de comunicaciones.</t>
  </si>
  <si>
    <t>Pérdida o vencimiento de licencias y permisos</t>
  </si>
  <si>
    <t>Impugnaciones o controversias en el proceso de selección</t>
  </si>
  <si>
    <t>Observaciones, acciones judiciales o recursos que afecten la adjudicación.</t>
  </si>
  <si>
    <t>Respuestas técnicamente sustentadas.
Trazabilidad documental en SECOP II.
Aplicación estricta de los principios de transparencia y selección objetiva.</t>
  </si>
  <si>
    <t>Comité evaluador y Contratista</t>
  </si>
  <si>
    <t>Daño patrimonial para la Entidad.
Afectación de cronogramas de obra.
Posibles investigaciones fiscales y disciplinarias.</t>
  </si>
  <si>
    <t>Pólizas vigentes.
Supervisión permanente.
Controles de acceso.
Protocolos de novedades.</t>
  </si>
  <si>
    <t>Incremento de costos.
Suspensión de actividades operativas.</t>
  </si>
  <si>
    <t>Rondas de supervisión motorizada.
Coordinación con Policía Nacional.
Reporte inmediato de incidentes.</t>
  </si>
  <si>
    <t>Alteración económica del contrato.</t>
  </si>
  <si>
    <t>Aplicación de mecanismos legales de restablecimiento cuando corresponda. Adecuada estructuración presupuestal</t>
  </si>
  <si>
    <t>Accidentes laborales del personal de vigilancia</t>
  </si>
  <si>
    <t>Investigaciones laborales.
Suspensión del servicio.</t>
  </si>
  <si>
    <t>Cumplimiento SG-SST.
Afiliaciones y capacitación permanente.</t>
  </si>
  <si>
    <t>Fallas en medios de comunicación</t>
  </si>
  <si>
    <t>Disminución de capacidad de reacción.</t>
  </si>
  <si>
    <t>Pruebas periódicas</t>
  </si>
  <si>
    <t>Equipos de respaldo.
Mantenimiento preventivo.</t>
  </si>
  <si>
    <t>Actualización permanente del inventario de frentes.</t>
  </si>
  <si>
    <t xml:space="preserve">Confabulacion de los proponentes (Colusión)
 </t>
  </si>
  <si>
    <t>Cambios en costos por modificaciones en la normatividad tecnica, administrativa, juridica y financiera en general que se conocen y que entraran en vigencia durante la ejecucion del contrato de vigilancia.</t>
  </si>
  <si>
    <t>Planes de contingencia y coordinación con autoridades. Capacidad operativa del contratista</t>
  </si>
  <si>
    <t>Hacer  efectiva  la garantía y/o proceder al trámite de cesión del contrato por la imposibilidad de continuar con la prestación del servicio</t>
  </si>
  <si>
    <t xml:space="preserve">Incrementos salariales y prestacionales
</t>
  </si>
  <si>
    <t>Actos vandálicos o daños a maquinaria y equipos</t>
  </si>
  <si>
    <t>Hurto o pérdida de bienes, maquinaria, equipos o materiales ocasionados por deficiencias en la prestación del servicio de vigilancia y seguridad privada.</t>
  </si>
  <si>
    <t>Decisión judicial que implique embargo y/o medida cautelar a la entidad que impida el giro de pagos al contratista</t>
  </si>
  <si>
    <t>Incumplimiento en los perfiles del personal propuesto para la ejecución del contrato</t>
  </si>
  <si>
    <t>Incumplimiento contractual</t>
  </si>
  <si>
    <t>Adecuada verificación por parte de la supervisión al momento de revisar y avalar el equipo de trabajo propuesto.</t>
  </si>
  <si>
    <t>Restricción o imposibilidad temporal de efectuar los pagos al contratista como consecuencia del cumplimiento de una orden judicial o medida cautelar, lo que podría generar afectaciones en el flujo de recursos del contratista y eventualmente comprometer la normal ejecución y continuidad del servicio de vigilancia.</t>
  </si>
  <si>
    <t>Como primera medida se debe suspender el contrato para tomar las decisiones de tipo administrativo a que haya lugar. Así mismo, se deberán tomar todas las acciones y prevenciones necesarias para garantizar que el servicio misional no se vea afectado. Mantener informado al contratista de la situación presentada.</t>
  </si>
  <si>
    <t xml:space="preserve">El supervisor debe estar atento a todas las comunicaciones emitidas por la entidad en asuntos que tengan impicaciones de tipo presupuestal en la ejecución contractual
 </t>
  </si>
  <si>
    <t>Alteración de la libre competencia y de la selección objetiva, con posible rechazo de ofertas, declaratoria de desierto del proceso, retrasos en la contratación, incremento de costos, investigaciones por prácticas restrictivas de la competencia y afectación de la transparencia y legitimidad del proceso contractual.</t>
  </si>
  <si>
    <t>Revisión Ofertas</t>
  </si>
  <si>
    <t>Diseñar reglas de selección que promuevan la pluralidad de oferentes; verificar vínculos societarios y económicos entre proponentes; revisar comportaminetos atipicos; analizar patrones de comportamiento y similitudes injustificadas entre ofertas; requerir aclaraciones cuando existan indicios de colusión; documentar los hallazgos y reportar a las autoridades competentes posibles prácticas restrictivas de la competencia; aplicar las medidas previstas en la normativa contractual para proteger la transparencia y la selección objetiva.</t>
  </si>
  <si>
    <t xml:space="preserve">Presentacion de las ofertas </t>
  </si>
  <si>
    <t>Lesiones o daños a terceros por parte del personal de servicios de vigilancia y seguridad privada</t>
  </si>
  <si>
    <t>Exigencia de una garantía de Responsabilidad Civil Extracontractual</t>
  </si>
  <si>
    <t>Supervisor del contrato, solicitara mensualmente al contratista informe de las novedades, presentadas en la ejecucion del contrato que evidencien el cumplimiento de las obligaciones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</si>
</sst>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Calibri"/>
      <family val="2"/>
      <scheme val="minor"/>
    </font>
    <font>
      <b/>
      <sz val="11"/>
      <color theme="1"/>
      <name val="Calibri"/>
      <family val="2"/>
      <scheme val="minor"/>
    </font>
    <font>
      <b/>
      <sz val="8"/>
      <color rgb="FF000000"/>
      <name val="Arial"/>
      <family val="2"/>
    </font>
    <font>
      <sz val="8"/>
      <color theme="1"/>
      <name val="Arial"/>
      <family val="2"/>
    </font>
    <font>
      <sz val="8"/>
      <color rgb="FF000000"/>
      <name val="Arial"/>
      <family val="2"/>
    </font>
    <font>
      <sz val="8"/>
      <name val="Arial"/>
      <family val="2"/>
    </font>
    <font>
      <b/>
      <sz val="8"/>
      <name val="Arial"/>
      <family val="2"/>
    </font>
    <font>
      <b/>
      <sz val="10"/>
      <color theme="1"/>
      <name val="Arial"/>
      <family val="2"/>
    </font>
    <font>
      <sz val="10"/>
      <color theme="1"/>
      <name val="Arial"/>
      <family val="2"/>
    </font>
    <font>
      <i/>
      <sz val="10"/>
      <color theme="1"/>
      <name val="Arial"/>
      <family val="2"/>
    </font>
    <font>
      <u/>
      <sz val="10"/>
      <color theme="1"/>
      <name val="Arial"/>
      <family val="2"/>
    </font>
    <font>
      <sz val="10"/>
      <name val="Arial"/>
      <family val="2"/>
    </font>
    <font>
      <b/>
      <sz val="8"/>
      <color theme="1"/>
      <name val="Arial"/>
      <family val="2"/>
    </font>
  </fonts>
  <fills count="5">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2" tint="-9.9978637043366805E-2"/>
        <bgColor indexed="64"/>
      </patternFill>
    </fill>
  </fills>
  <borders count="26">
    <border>
      <left/>
      <right/>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116">
    <xf numFmtId="0" fontId="0" fillId="0" borderId="0" xfId="0"/>
    <xf numFmtId="0" fontId="0" fillId="0" borderId="4" xfId="0" applyBorder="1"/>
    <xf numFmtId="0" fontId="0" fillId="0" borderId="5" xfId="0" applyBorder="1"/>
    <xf numFmtId="0" fontId="0" fillId="0" borderId="6" xfId="0" applyBorder="1"/>
    <xf numFmtId="0" fontId="0" fillId="0" borderId="7" xfId="0" applyBorder="1"/>
    <xf numFmtId="0" fontId="1" fillId="2" borderId="3" xfId="0" applyFont="1" applyFill="1" applyBorder="1" applyAlignment="1">
      <alignment horizontal="center"/>
    </xf>
    <xf numFmtId="0" fontId="0" fillId="0" borderId="0" xfId="0" applyAlignment="1">
      <alignment horizontal="center"/>
    </xf>
    <xf numFmtId="0" fontId="0" fillId="0" borderId="10" xfId="0" applyBorder="1"/>
    <xf numFmtId="0" fontId="0" fillId="0" borderId="11" xfId="0" applyBorder="1"/>
    <xf numFmtId="0" fontId="3" fillId="0" borderId="0" xfId="0" applyFont="1"/>
    <xf numFmtId="0" fontId="0" fillId="0" borderId="3" xfId="0" applyBorder="1" applyAlignment="1">
      <alignment horizontal="left" vertical="center"/>
    </xf>
    <xf numFmtId="0" fontId="0" fillId="0" borderId="0" xfId="0" applyAlignment="1">
      <alignment horizontal="left" vertical="center"/>
    </xf>
    <xf numFmtId="0" fontId="0" fillId="3" borderId="3" xfId="0" applyFill="1" applyBorder="1" applyAlignment="1">
      <alignment horizontal="left" vertical="center"/>
    </xf>
    <xf numFmtId="0" fontId="0" fillId="0" borderId="10" xfId="0" applyBorder="1" applyAlignment="1">
      <alignment horizontal="left" vertical="center"/>
    </xf>
    <xf numFmtId="0" fontId="0" fillId="0" borderId="12" xfId="0" applyBorder="1" applyAlignment="1">
      <alignment horizontal="left" vertical="center"/>
    </xf>
    <xf numFmtId="0" fontId="0" fillId="0" borderId="13" xfId="0" applyBorder="1" applyAlignment="1">
      <alignment horizontal="left" vertical="center"/>
    </xf>
    <xf numFmtId="0" fontId="2" fillId="3" borderId="3" xfId="0" applyFont="1" applyFill="1" applyBorder="1" applyAlignment="1">
      <alignment horizontal="center" vertical="center" textRotation="90" wrapText="1"/>
    </xf>
    <xf numFmtId="0" fontId="2" fillId="3" borderId="3" xfId="0" applyFont="1" applyFill="1" applyBorder="1" applyAlignment="1">
      <alignment horizontal="center" vertical="center" wrapText="1"/>
    </xf>
    <xf numFmtId="0" fontId="5" fillId="0" borderId="0" xfId="0" applyFont="1"/>
    <xf numFmtId="0" fontId="2" fillId="3" borderId="3" xfId="0" applyFont="1" applyFill="1" applyBorder="1" applyAlignment="1">
      <alignment vertical="center" wrapText="1"/>
    </xf>
    <xf numFmtId="0" fontId="2" fillId="3" borderId="3" xfId="0" applyFont="1" applyFill="1" applyBorder="1" applyAlignment="1">
      <alignment vertical="center" textRotation="90" wrapText="1"/>
    </xf>
    <xf numFmtId="0" fontId="8" fillId="0" borderId="0" xfId="0" applyFont="1"/>
    <xf numFmtId="0" fontId="7" fillId="0" borderId="0" xfId="0" applyFont="1" applyAlignment="1">
      <alignment horizontal="center" vertical="top" wrapText="1"/>
    </xf>
    <xf numFmtId="0" fontId="7" fillId="0" borderId="0" xfId="0" applyFont="1" applyAlignment="1">
      <alignment vertical="top"/>
    </xf>
    <xf numFmtId="0" fontId="7" fillId="0" borderId="0" xfId="0" applyFont="1" applyAlignment="1">
      <alignment horizontal="justify" wrapText="1"/>
    </xf>
    <xf numFmtId="0" fontId="7" fillId="0" borderId="0" xfId="0" applyFont="1"/>
    <xf numFmtId="0" fontId="8" fillId="0" borderId="0" xfId="0" applyFont="1" applyAlignment="1">
      <alignment vertical="top"/>
    </xf>
    <xf numFmtId="0" fontId="8" fillId="0" borderId="0" xfId="0" applyFont="1" applyAlignment="1">
      <alignment horizontal="justify" wrapText="1"/>
    </xf>
    <xf numFmtId="0" fontId="8" fillId="0" borderId="0" xfId="0" applyFont="1" applyAlignment="1">
      <alignment horizontal="justify"/>
    </xf>
    <xf numFmtId="0" fontId="7" fillId="0" borderId="0" xfId="0" applyFont="1" applyAlignment="1">
      <alignment horizontal="justify"/>
    </xf>
    <xf numFmtId="0" fontId="9" fillId="0" borderId="0" xfId="0" applyFont="1" applyAlignment="1">
      <alignment horizontal="justify" wrapText="1"/>
    </xf>
    <xf numFmtId="0" fontId="5" fillId="0" borderId="0" xfId="1" applyFont="1"/>
    <xf numFmtId="0" fontId="2" fillId="3" borderId="21" xfId="0" applyFont="1" applyFill="1" applyBorder="1" applyAlignment="1">
      <alignment vertical="center" textRotation="90" wrapText="1"/>
    </xf>
    <xf numFmtId="0" fontId="2" fillId="3" borderId="22" xfId="0" applyFont="1" applyFill="1" applyBorder="1" applyAlignment="1">
      <alignment horizontal="center" vertical="center" textRotation="90" wrapText="1"/>
    </xf>
    <xf numFmtId="0" fontId="2" fillId="3" borderId="23" xfId="0" applyFont="1" applyFill="1" applyBorder="1" applyAlignment="1">
      <alignment horizontal="center" vertical="center" textRotation="90" wrapText="1"/>
    </xf>
    <xf numFmtId="0" fontId="2" fillId="3" borderId="22" xfId="0" applyFont="1" applyFill="1" applyBorder="1" applyAlignment="1">
      <alignment vertical="center" textRotation="90" wrapText="1"/>
    </xf>
    <xf numFmtId="0" fontId="2" fillId="3" borderId="21" xfId="0" applyFont="1" applyFill="1" applyBorder="1" applyAlignment="1">
      <alignment horizontal="center" vertical="center" textRotation="90" wrapText="1"/>
    </xf>
    <xf numFmtId="0" fontId="6" fillId="0" borderId="0" xfId="1" applyFont="1"/>
    <xf numFmtId="0" fontId="5" fillId="0" borderId="0" xfId="1" applyFont="1" applyAlignment="1">
      <alignment horizontal="left" vertical="center" wrapText="1"/>
    </xf>
    <xf numFmtId="0" fontId="5" fillId="0" borderId="0" xfId="1" applyFont="1" applyAlignment="1">
      <alignment wrapText="1"/>
    </xf>
    <xf numFmtId="0" fontId="6" fillId="0" borderId="8" xfId="0" applyFont="1" applyBorder="1" applyAlignment="1">
      <alignment vertical="center"/>
    </xf>
    <xf numFmtId="0" fontId="5" fillId="0" borderId="16" xfId="0" applyFont="1" applyBorder="1" applyAlignment="1">
      <alignment vertical="center"/>
    </xf>
    <xf numFmtId="0" fontId="5" fillId="0" borderId="16" xfId="0" applyFont="1" applyBorder="1" applyAlignment="1">
      <alignment vertical="center" wrapText="1"/>
    </xf>
    <xf numFmtId="0" fontId="12" fillId="3" borderId="23" xfId="0" applyFont="1" applyFill="1" applyBorder="1" applyAlignment="1">
      <alignment horizontal="center" vertical="center" textRotation="90"/>
    </xf>
    <xf numFmtId="0" fontId="2" fillId="4" borderId="8" xfId="0" applyFont="1" applyFill="1" applyBorder="1" applyAlignment="1">
      <alignment horizontal="center" vertical="center" wrapText="1"/>
    </xf>
    <xf numFmtId="0" fontId="2" fillId="4" borderId="9" xfId="0" applyFont="1" applyFill="1" applyBorder="1" applyAlignment="1">
      <alignment horizontal="center" vertical="center" wrapText="1"/>
    </xf>
    <xf numFmtId="0" fontId="2" fillId="4" borderId="16" xfId="0" applyFont="1" applyFill="1" applyBorder="1" applyAlignment="1">
      <alignment horizontal="center" vertical="center" wrapText="1"/>
    </xf>
    <xf numFmtId="0" fontId="2" fillId="3" borderId="24" xfId="0" applyFont="1" applyFill="1" applyBorder="1" applyAlignment="1">
      <alignment horizontal="center" vertical="center" textRotation="90" wrapText="1"/>
    </xf>
    <xf numFmtId="0" fontId="2" fillId="3" borderId="25" xfId="0" applyFont="1" applyFill="1" applyBorder="1" applyAlignment="1">
      <alignment horizontal="center" vertical="center" textRotation="90" wrapText="1"/>
    </xf>
    <xf numFmtId="0" fontId="5" fillId="0" borderId="16" xfId="0" applyFont="1" applyBorder="1" applyAlignment="1">
      <alignment horizontal="center" vertical="center" wrapText="1"/>
    </xf>
    <xf numFmtId="0" fontId="5" fillId="0" borderId="9"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7" xfId="0" applyFont="1" applyBorder="1" applyAlignment="1">
      <alignment horizontal="center" vertical="center" wrapText="1"/>
    </xf>
    <xf numFmtId="164" fontId="5" fillId="0" borderId="18" xfId="0" applyNumberFormat="1" applyFont="1" applyBorder="1" applyAlignment="1">
      <alignment horizontal="center" vertical="center" wrapText="1"/>
    </xf>
    <xf numFmtId="164" fontId="5" fillId="0" borderId="19" xfId="0" applyNumberFormat="1" applyFont="1" applyBorder="1" applyAlignment="1">
      <alignment horizontal="center" vertical="center" wrapText="1"/>
    </xf>
    <xf numFmtId="164" fontId="5" fillId="0" borderId="20" xfId="0" applyNumberFormat="1" applyFont="1" applyBorder="1" applyAlignment="1">
      <alignment horizontal="center" vertical="center" wrapText="1"/>
    </xf>
    <xf numFmtId="0" fontId="5" fillId="0" borderId="18"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20" xfId="0" applyFont="1" applyBorder="1" applyAlignment="1">
      <alignment horizontal="center" vertical="center" wrapText="1"/>
    </xf>
    <xf numFmtId="0" fontId="5" fillId="0" borderId="1" xfId="0" applyFont="1" applyBorder="1" applyAlignment="1">
      <alignment horizontal="left" vertical="top" wrapText="1"/>
    </xf>
    <xf numFmtId="0" fontId="5" fillId="0" borderId="2" xfId="0" applyFont="1" applyBorder="1" applyAlignment="1">
      <alignment horizontal="left" vertical="top" wrapText="1"/>
    </xf>
    <xf numFmtId="0" fontId="5" fillId="0" borderId="17" xfId="0" applyFont="1" applyBorder="1" applyAlignment="1">
      <alignment horizontal="left" vertical="top" wrapText="1"/>
    </xf>
    <xf numFmtId="0" fontId="5" fillId="0" borderId="14" xfId="0" applyFont="1" applyBorder="1" applyAlignment="1">
      <alignment horizontal="left" vertical="top" wrapText="1"/>
    </xf>
    <xf numFmtId="0" fontId="5" fillId="0" borderId="0" xfId="0" applyFont="1" applyAlignment="1">
      <alignment horizontal="left" vertical="top" wrapText="1"/>
    </xf>
    <xf numFmtId="0" fontId="5" fillId="0" borderId="15" xfId="0" applyFont="1" applyBorder="1" applyAlignment="1">
      <alignment horizontal="left" vertical="top" wrapText="1"/>
    </xf>
    <xf numFmtId="0" fontId="5" fillId="0" borderId="18" xfId="0" applyFont="1" applyBorder="1" applyAlignment="1">
      <alignment horizontal="left" vertical="top" wrapText="1"/>
    </xf>
    <xf numFmtId="0" fontId="5" fillId="0" borderId="19" xfId="0" applyFont="1" applyBorder="1" applyAlignment="1">
      <alignment horizontal="left" vertical="top" wrapText="1"/>
    </xf>
    <xf numFmtId="0" fontId="5" fillId="0" borderId="20" xfId="0" applyFont="1" applyBorder="1" applyAlignment="1">
      <alignment horizontal="left" vertical="top" wrapText="1"/>
    </xf>
    <xf numFmtId="0" fontId="6" fillId="0" borderId="14" xfId="0" applyFont="1" applyBorder="1" applyAlignment="1">
      <alignment horizontal="center" vertical="center" wrapText="1"/>
    </xf>
    <xf numFmtId="0" fontId="6" fillId="0" borderId="0" xfId="0" applyFont="1" applyAlignment="1">
      <alignment horizontal="center" vertical="center" wrapText="1"/>
    </xf>
    <xf numFmtId="0" fontId="3" fillId="0" borderId="3" xfId="0" applyFont="1" applyBorder="1" applyAlignment="1">
      <alignment horizontal="left" vertical="center" wrapText="1" indent="1"/>
    </xf>
    <xf numFmtId="0" fontId="12" fillId="0" borderId="3" xfId="0" applyFont="1" applyBorder="1" applyAlignment="1">
      <alignment horizontal="center" vertical="center" wrapText="1"/>
    </xf>
    <xf numFmtId="0" fontId="3" fillId="0" borderId="3" xfId="0" applyFont="1" applyBorder="1" applyAlignment="1">
      <alignment horizontal="center" vertical="center" wrapText="1"/>
    </xf>
    <xf numFmtId="0" fontId="6" fillId="0" borderId="3" xfId="1" applyFont="1" applyBorder="1" applyAlignment="1">
      <alignment horizontal="center" vertical="center" wrapText="1"/>
    </xf>
    <xf numFmtId="0" fontId="5" fillId="0" borderId="0" xfId="1" applyFont="1" applyAlignment="1">
      <alignment horizontal="left" vertical="center" wrapText="1" indent="1"/>
    </xf>
    <xf numFmtId="0" fontId="3" fillId="0" borderId="8" xfId="0" applyFont="1" applyBorder="1" applyAlignment="1">
      <alignment horizontal="left" vertical="center" wrapText="1" indent="1"/>
    </xf>
    <xf numFmtId="0" fontId="3" fillId="0" borderId="16" xfId="0" applyFont="1" applyBorder="1" applyAlignment="1">
      <alignment horizontal="left" vertical="center" wrapText="1" indent="1"/>
    </xf>
    <xf numFmtId="0" fontId="3" fillId="0" borderId="9" xfId="0" applyFont="1" applyBorder="1" applyAlignment="1">
      <alignment horizontal="left" vertical="center" wrapText="1" indent="1"/>
    </xf>
    <xf numFmtId="0" fontId="12" fillId="0" borderId="3" xfId="0" applyFont="1" applyBorder="1" applyAlignment="1">
      <alignment horizontal="center" vertical="center" textRotation="90" wrapText="1"/>
    </xf>
    <xf numFmtId="0" fontId="6" fillId="0" borderId="1" xfId="1" applyFont="1" applyBorder="1" applyAlignment="1">
      <alignment horizontal="center" vertical="center" wrapText="1"/>
    </xf>
    <xf numFmtId="0" fontId="6" fillId="0" borderId="2" xfId="1" applyFont="1" applyBorder="1" applyAlignment="1">
      <alignment horizontal="center" vertical="center" wrapText="1"/>
    </xf>
    <xf numFmtId="0" fontId="6" fillId="0" borderId="17" xfId="1" applyFont="1" applyBorder="1" applyAlignment="1">
      <alignment horizontal="center" vertical="center" wrapText="1"/>
    </xf>
    <xf numFmtId="0" fontId="5" fillId="0" borderId="2" xfId="1" applyFont="1" applyBorder="1" applyAlignment="1">
      <alignment horizontal="center" vertical="center"/>
    </xf>
    <xf numFmtId="0" fontId="5" fillId="0" borderId="17" xfId="1" applyFont="1" applyBorder="1" applyAlignment="1">
      <alignment horizontal="center" vertical="center"/>
    </xf>
    <xf numFmtId="0" fontId="5" fillId="0" borderId="0" xfId="1" applyFont="1" applyAlignment="1">
      <alignment horizontal="center" vertical="center"/>
    </xf>
    <xf numFmtId="0" fontId="5" fillId="0" borderId="15" xfId="1" applyFont="1" applyBorder="1" applyAlignment="1">
      <alignment horizontal="center" vertical="center"/>
    </xf>
    <xf numFmtId="0" fontId="5" fillId="0" borderId="19" xfId="1" applyFont="1" applyBorder="1" applyAlignment="1">
      <alignment horizontal="center" vertical="center"/>
    </xf>
    <xf numFmtId="0" fontId="5" fillId="0" borderId="20" xfId="1" applyFont="1" applyBorder="1" applyAlignment="1">
      <alignment horizontal="center" vertical="center"/>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5" fillId="0" borderId="20" xfId="1" applyFont="1" applyBorder="1" applyAlignment="1">
      <alignment horizontal="center" vertical="center" wrapText="1"/>
    </xf>
    <xf numFmtId="0" fontId="7" fillId="0" borderId="0" xfId="0" applyFont="1" applyAlignment="1">
      <alignment horizontal="center" vertical="top" wrapText="1"/>
    </xf>
    <xf numFmtId="0" fontId="1" fillId="2" borderId="8" xfId="0" applyFont="1" applyFill="1" applyBorder="1" applyAlignment="1">
      <alignment horizontal="center"/>
    </xf>
    <xf numFmtId="0" fontId="1" fillId="2" borderId="9" xfId="0" applyFont="1" applyFill="1" applyBorder="1" applyAlignment="1">
      <alignment horizontal="center"/>
    </xf>
    <xf numFmtId="0" fontId="5" fillId="0" borderId="0" xfId="0" applyFont="1" applyFill="1"/>
    <xf numFmtId="0" fontId="3" fillId="0" borderId="0" xfId="0" applyFont="1" applyFill="1"/>
    <xf numFmtId="0" fontId="3" fillId="0" borderId="3" xfId="0" applyFont="1" applyFill="1" applyBorder="1" applyAlignment="1">
      <alignment horizontal="center" vertical="center"/>
    </xf>
    <xf numFmtId="0" fontId="3" fillId="0" borderId="3" xfId="0" applyFont="1" applyFill="1" applyBorder="1" applyAlignment="1">
      <alignment horizontal="center" vertical="center" textRotation="90"/>
    </xf>
    <xf numFmtId="0" fontId="3" fillId="0" borderId="3" xfId="0" applyFont="1" applyFill="1" applyBorder="1" applyAlignment="1">
      <alignment horizontal="center" vertical="center" wrapText="1"/>
    </xf>
    <xf numFmtId="0" fontId="3" fillId="0" borderId="21" xfId="0" applyFont="1" applyFill="1" applyBorder="1" applyAlignment="1">
      <alignment horizontal="center" vertical="center"/>
    </xf>
    <xf numFmtId="0" fontId="3" fillId="0" borderId="22" xfId="0" applyFont="1" applyFill="1" applyBorder="1" applyAlignment="1">
      <alignment horizontal="center" vertical="center"/>
    </xf>
    <xf numFmtId="0" fontId="3" fillId="0" borderId="23" xfId="0" applyFont="1" applyFill="1" applyBorder="1" applyAlignment="1">
      <alignment horizontal="center" vertical="center" textRotation="90"/>
    </xf>
    <xf numFmtId="0" fontId="3" fillId="0" borderId="23" xfId="0" applyFont="1" applyFill="1" applyBorder="1" applyAlignment="1">
      <alignment horizontal="center" vertical="center"/>
    </xf>
    <xf numFmtId="15" fontId="3" fillId="0" borderId="3" xfId="0" applyNumberFormat="1" applyFont="1" applyFill="1" applyBorder="1" applyAlignment="1">
      <alignment horizontal="center" vertical="center" wrapText="1"/>
    </xf>
    <xf numFmtId="0" fontId="3" fillId="0" borderId="3" xfId="0" applyFont="1" applyFill="1" applyBorder="1" applyAlignment="1">
      <alignment horizontal="center" vertical="center" textRotation="90" wrapText="1"/>
    </xf>
    <xf numFmtId="0" fontId="5" fillId="0" borderId="3" xfId="0" applyFont="1" applyFill="1" applyBorder="1" applyAlignment="1">
      <alignment horizontal="center" vertical="center" textRotation="90"/>
    </xf>
    <xf numFmtId="0" fontId="5" fillId="0" borderId="3" xfId="0" applyFont="1" applyFill="1" applyBorder="1" applyAlignment="1">
      <alignment horizontal="center" vertical="center" wrapText="1"/>
    </xf>
    <xf numFmtId="0" fontId="5" fillId="0" borderId="21" xfId="0" applyFont="1" applyFill="1" applyBorder="1" applyAlignment="1">
      <alignment horizontal="center" vertical="center"/>
    </xf>
    <xf numFmtId="0" fontId="5" fillId="0" borderId="22" xfId="0" applyFont="1" applyFill="1" applyBorder="1" applyAlignment="1">
      <alignment horizontal="center" vertical="center"/>
    </xf>
    <xf numFmtId="0" fontId="5" fillId="0" borderId="23" xfId="0" applyFont="1" applyFill="1" applyBorder="1" applyAlignment="1">
      <alignment horizontal="center" vertical="center" textRotation="90"/>
    </xf>
    <xf numFmtId="0" fontId="5" fillId="0" borderId="3" xfId="0" applyFont="1" applyFill="1" applyBorder="1" applyAlignment="1">
      <alignment horizontal="center" vertical="center"/>
    </xf>
    <xf numFmtId="0" fontId="5" fillId="0" borderId="23" xfId="0" applyFont="1" applyFill="1" applyBorder="1" applyAlignment="1">
      <alignment horizontal="center" vertical="center"/>
    </xf>
    <xf numFmtId="15" fontId="5" fillId="0" borderId="3" xfId="0" applyNumberFormat="1" applyFont="1" applyFill="1" applyBorder="1" applyAlignment="1">
      <alignment horizontal="center" vertical="center" wrapText="1"/>
    </xf>
    <xf numFmtId="0" fontId="5" fillId="0" borderId="3" xfId="0" applyFont="1" applyFill="1" applyBorder="1" applyAlignment="1">
      <alignment horizontal="center" vertical="center" textRotation="90" wrapText="1"/>
    </xf>
    <xf numFmtId="0" fontId="3" fillId="0" borderId="3" xfId="0" applyFont="1" applyFill="1" applyBorder="1" applyAlignment="1">
      <alignment horizontal="center" vertical="top" wrapText="1"/>
    </xf>
  </cellXfs>
  <cellStyles count="2">
    <cellStyle name="Normal" xfId="0" builtinId="0"/>
    <cellStyle name="Normal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 Id="rId5" Type="http://schemas.openxmlformats.org/officeDocument/2006/relationships/image" Target="../media/image7.png"/><Relationship Id="rId4"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xdr:from>
      <xdr:col>18</xdr:col>
      <xdr:colOff>140970</xdr:colOff>
      <xdr:row>0</xdr:row>
      <xdr:rowOff>9525</xdr:rowOff>
    </xdr:from>
    <xdr:to>
      <xdr:col>18</xdr:col>
      <xdr:colOff>798195</xdr:colOff>
      <xdr:row>3</xdr:row>
      <xdr:rowOff>126365</xdr:rowOff>
    </xdr:to>
    <xdr:pic>
      <xdr:nvPicPr>
        <xdr:cNvPr id="3" name="Imagen 3" descr="Descripción: UMV_CABEZOTE">
          <a:extLst>
            <a:ext uri="{FF2B5EF4-FFF2-40B4-BE49-F238E27FC236}">
              <a16:creationId xmlns:a16="http://schemas.microsoft.com/office/drawing/2014/main" id="{AF22FBED-1FA7-4731-87E3-9ADCCD2DE22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6141720" y="9525"/>
          <a:ext cx="657225" cy="5740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198120</xdr:colOff>
      <xdr:row>0</xdr:row>
      <xdr:rowOff>0</xdr:rowOff>
    </xdr:from>
    <xdr:to>
      <xdr:col>10</xdr:col>
      <xdr:colOff>381000</xdr:colOff>
      <xdr:row>3</xdr:row>
      <xdr:rowOff>160020</xdr:rowOff>
    </xdr:to>
    <xdr:pic>
      <xdr:nvPicPr>
        <xdr:cNvPr id="3" name="Imagen 3" descr="Descripción: UMV_CABEZOTE">
          <a:extLst>
            <a:ext uri="{FF2B5EF4-FFF2-40B4-BE49-F238E27FC236}">
              <a16:creationId xmlns:a16="http://schemas.microsoft.com/office/drawing/2014/main" id="{65E8FAC0-8019-4E1C-8B85-464AF993106F}"/>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42989" t="17061" r="43323"/>
        <a:stretch>
          <a:fillRect/>
        </a:stretch>
      </xdr:blipFill>
      <xdr:spPr bwMode="auto">
        <a:xfrm>
          <a:off x="5280660" y="0"/>
          <a:ext cx="731520" cy="6096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2695575</xdr:colOff>
      <xdr:row>17</xdr:row>
      <xdr:rowOff>19050</xdr:rowOff>
    </xdr:from>
    <xdr:ext cx="3095626" cy="2423568"/>
    <xdr:pic>
      <xdr:nvPicPr>
        <xdr:cNvPr id="2" name="1 Imagen">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1"/>
        <a:srcRect l="10886" t="33297" r="64022" b="31762"/>
        <a:stretch/>
      </xdr:blipFill>
      <xdr:spPr>
        <a:xfrm>
          <a:off x="3076575" y="2990850"/>
          <a:ext cx="3095626" cy="2423568"/>
        </a:xfrm>
        <a:prstGeom prst="rect">
          <a:avLst/>
        </a:prstGeom>
      </xdr:spPr>
    </xdr:pic>
    <xdr:clientData/>
  </xdr:oneCellAnchor>
  <xdr:oneCellAnchor>
    <xdr:from>
      <xdr:col>1</xdr:col>
      <xdr:colOff>1905000</xdr:colOff>
      <xdr:row>103</xdr:row>
      <xdr:rowOff>38100</xdr:rowOff>
    </xdr:from>
    <xdr:ext cx="2390775" cy="1676400"/>
    <xdr:pic>
      <xdr:nvPicPr>
        <xdr:cNvPr id="3" name="2 Imagen">
          <a:extLst>
            <a:ext uri="{FF2B5EF4-FFF2-40B4-BE49-F238E27FC236}">
              <a16:creationId xmlns:a16="http://schemas.microsoft.com/office/drawing/2014/main" id="{00000000-0008-0000-0200-000003000000}"/>
            </a:ext>
          </a:extLst>
        </xdr:cNvPr>
        <xdr:cNvPicPr/>
      </xdr:nvPicPr>
      <xdr:blipFill rotWithShape="1">
        <a:blip xmlns:r="http://schemas.openxmlformats.org/officeDocument/2006/relationships" r:embed="rId2"/>
        <a:srcRect l="29555" t="32024" r="27810" b="14804"/>
        <a:stretch/>
      </xdr:blipFill>
      <xdr:spPr bwMode="auto">
        <a:xfrm>
          <a:off x="1524000" y="19469100"/>
          <a:ext cx="2390775" cy="1676400"/>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38100</xdr:colOff>
      <xdr:row>116</xdr:row>
      <xdr:rowOff>28575</xdr:rowOff>
    </xdr:from>
    <xdr:ext cx="6724650" cy="2047875"/>
    <xdr:pic>
      <xdr:nvPicPr>
        <xdr:cNvPr id="4" name="3 Imagen">
          <a:extLst>
            <a:ext uri="{FF2B5EF4-FFF2-40B4-BE49-F238E27FC236}">
              <a16:creationId xmlns:a16="http://schemas.microsoft.com/office/drawing/2014/main" id="{00000000-0008-0000-0200-000004000000}"/>
            </a:ext>
          </a:extLst>
        </xdr:cNvPr>
        <xdr:cNvPicPr/>
      </xdr:nvPicPr>
      <xdr:blipFill rotWithShape="1">
        <a:blip xmlns:r="http://schemas.openxmlformats.org/officeDocument/2006/relationships" r:embed="rId3"/>
        <a:srcRect l="10192" t="34743" r="8446" b="14804"/>
        <a:stretch/>
      </xdr:blipFill>
      <xdr:spPr bwMode="auto">
        <a:xfrm>
          <a:off x="800100" y="21936075"/>
          <a:ext cx="6724650" cy="20478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95249</xdr:colOff>
      <xdr:row>130</xdr:row>
      <xdr:rowOff>9525</xdr:rowOff>
    </xdr:from>
    <xdr:ext cx="6467475" cy="3419475"/>
    <xdr:pic>
      <xdr:nvPicPr>
        <xdr:cNvPr id="5" name="4 Imagen">
          <a:extLst>
            <a:ext uri="{FF2B5EF4-FFF2-40B4-BE49-F238E27FC236}">
              <a16:creationId xmlns:a16="http://schemas.microsoft.com/office/drawing/2014/main" id="{00000000-0008-0000-0200-000005000000}"/>
            </a:ext>
          </a:extLst>
        </xdr:cNvPr>
        <xdr:cNvPicPr/>
      </xdr:nvPicPr>
      <xdr:blipFill rotWithShape="1">
        <a:blip xmlns:r="http://schemas.openxmlformats.org/officeDocument/2006/relationships" r:embed="rId4"/>
        <a:srcRect l="10191" t="15106" r="8276" b="11480"/>
        <a:stretch/>
      </xdr:blipFill>
      <xdr:spPr bwMode="auto">
        <a:xfrm>
          <a:off x="857249" y="24584025"/>
          <a:ext cx="6467475" cy="3419475"/>
        </a:xfrm>
        <a:prstGeom prst="rect">
          <a:avLst/>
        </a:prstGeom>
        <a:ln>
          <a:noFill/>
        </a:ln>
        <a:extLst>
          <a:ext uri="{53640926-AAD7-44D8-BBD7-CCE9431645EC}">
            <a14:shadowObscured xmlns:a14="http://schemas.microsoft.com/office/drawing/2010/main"/>
          </a:ext>
        </a:extLst>
      </xdr:spPr>
    </xdr:pic>
    <xdr:clientData/>
  </xdr:oneCellAnchor>
  <xdr:oneCellAnchor>
    <xdr:from>
      <xdr:col>1</xdr:col>
      <xdr:colOff>2041939</xdr:colOff>
      <xdr:row>151</xdr:row>
      <xdr:rowOff>24022</xdr:rowOff>
    </xdr:from>
    <xdr:ext cx="2590800" cy="1533524"/>
    <xdr:pic>
      <xdr:nvPicPr>
        <xdr:cNvPr id="6" name="5 Imagen">
          <a:extLst>
            <a:ext uri="{FF2B5EF4-FFF2-40B4-BE49-F238E27FC236}">
              <a16:creationId xmlns:a16="http://schemas.microsoft.com/office/drawing/2014/main" id="{00000000-0008-0000-0200-000006000000}"/>
            </a:ext>
          </a:extLst>
        </xdr:cNvPr>
        <xdr:cNvPicPr/>
      </xdr:nvPicPr>
      <xdr:blipFill rotWithShape="1">
        <a:blip xmlns:r="http://schemas.openxmlformats.org/officeDocument/2006/relationships" r:embed="rId5"/>
        <a:srcRect l="37539" t="38672" r="35623" b="25377"/>
        <a:stretch/>
      </xdr:blipFill>
      <xdr:spPr bwMode="auto">
        <a:xfrm>
          <a:off x="2439504" y="32232326"/>
          <a:ext cx="2590800" cy="1533524"/>
        </a:xfrm>
        <a:prstGeom prst="rect">
          <a:avLst/>
        </a:prstGeom>
        <a:ln>
          <a:noFill/>
        </a:ln>
        <a:extLst>
          <a:ext uri="{53640926-AAD7-44D8-BBD7-CCE9431645EC}">
            <a14:shadowObscured xmlns:a14="http://schemas.microsoft.com/office/drawing/2010/main"/>
          </a:ext>
        </a:extLst>
      </xdr:spPr>
    </xdr:pic>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C30"/>
  <sheetViews>
    <sheetView tabSelected="1" zoomScaleNormal="100" zoomScaleSheetLayoutView="85" workbookViewId="0">
      <selection sqref="A1:N1"/>
    </sheetView>
  </sheetViews>
  <sheetFormatPr baseColWidth="10" defaultColWidth="11.4609375" defaultRowHeight="10.3" x14ac:dyDescent="0.25"/>
  <cols>
    <col min="1" max="1" width="2.4609375" style="9" bestFit="1" customWidth="1"/>
    <col min="2" max="5" width="2.84375" style="9" bestFit="1" customWidth="1"/>
    <col min="6" max="6" width="20.69140625" style="9" customWidth="1"/>
    <col min="7" max="7" width="13.15234375" style="9" customWidth="1"/>
    <col min="8" max="11" width="2.84375" style="9" bestFit="1" customWidth="1"/>
    <col min="12" max="12" width="4.84375" style="9" customWidth="1"/>
    <col min="13" max="13" width="5.4609375" style="9" customWidth="1"/>
    <col min="14" max="16" width="2.84375" style="9" bestFit="1" customWidth="1"/>
    <col min="17" max="18" width="5.15234375" style="9" bestFit="1" customWidth="1"/>
    <col min="19" max="19" width="14" style="9" customWidth="1"/>
    <col min="20" max="23" width="2.84375" style="9" bestFit="1" customWidth="1"/>
    <col min="24" max="24" width="8.84375" style="9" customWidth="1"/>
    <col min="25" max="25" width="10.15234375" style="9" customWidth="1"/>
    <col min="26" max="27" width="9.15234375" style="9" customWidth="1"/>
    <col min="28" max="28" width="14.3046875" style="9" customWidth="1"/>
    <col min="29" max="29" width="4.84375" style="9" customWidth="1"/>
    <col min="30" max="16384" width="11.4609375" style="96"/>
  </cols>
  <sheetData>
    <row r="1" spans="1:29" s="95" customFormat="1" x14ac:dyDescent="0.25">
      <c r="A1" s="51" t="s">
        <v>192</v>
      </c>
      <c r="B1" s="52"/>
      <c r="C1" s="52"/>
      <c r="D1" s="52"/>
      <c r="E1" s="52"/>
      <c r="F1" s="52"/>
      <c r="G1" s="52"/>
      <c r="H1" s="52"/>
      <c r="I1" s="52"/>
      <c r="J1" s="52"/>
      <c r="K1" s="52"/>
      <c r="L1" s="52"/>
      <c r="M1" s="52"/>
      <c r="N1" s="53"/>
      <c r="O1" s="18"/>
      <c r="P1" s="18"/>
      <c r="Q1" s="18"/>
      <c r="R1" s="18"/>
      <c r="S1" s="18"/>
      <c r="T1" s="40" t="s">
        <v>253</v>
      </c>
      <c r="U1" s="41"/>
      <c r="V1" s="41"/>
      <c r="W1" s="41"/>
      <c r="X1" s="41"/>
      <c r="Y1" s="42"/>
      <c r="Z1" s="49" t="s">
        <v>268</v>
      </c>
      <c r="AA1" s="49"/>
      <c r="AB1" s="49"/>
      <c r="AC1" s="50"/>
    </row>
    <row r="2" spans="1:29" s="95" customFormat="1" x14ac:dyDescent="0.25">
      <c r="A2" s="57" t="s">
        <v>197</v>
      </c>
      <c r="B2" s="58"/>
      <c r="C2" s="58"/>
      <c r="D2" s="58"/>
      <c r="E2" s="58"/>
      <c r="F2" s="58"/>
      <c r="G2" s="58"/>
      <c r="H2" s="58"/>
      <c r="I2" s="58"/>
      <c r="J2" s="58"/>
      <c r="K2" s="58"/>
      <c r="L2" s="58"/>
      <c r="M2" s="58"/>
      <c r="N2" s="59"/>
      <c r="O2" s="69" t="s">
        <v>265</v>
      </c>
      <c r="P2" s="70"/>
      <c r="Q2" s="70"/>
      <c r="R2" s="70"/>
      <c r="S2" s="18"/>
      <c r="T2" s="60" t="s">
        <v>274</v>
      </c>
      <c r="U2" s="61"/>
      <c r="V2" s="61"/>
      <c r="W2" s="61"/>
      <c r="X2" s="61"/>
      <c r="Y2" s="61"/>
      <c r="Z2" s="61"/>
      <c r="AA2" s="61"/>
      <c r="AB2" s="61"/>
      <c r="AC2" s="62"/>
    </row>
    <row r="3" spans="1:29" s="95" customFormat="1" ht="22" customHeight="1" x14ac:dyDescent="0.25">
      <c r="A3" s="51" t="s">
        <v>193</v>
      </c>
      <c r="B3" s="52"/>
      <c r="C3" s="52"/>
      <c r="D3" s="52"/>
      <c r="E3" s="53"/>
      <c r="F3" s="51" t="s">
        <v>194</v>
      </c>
      <c r="G3" s="52"/>
      <c r="H3" s="52"/>
      <c r="I3" s="52"/>
      <c r="J3" s="52"/>
      <c r="K3" s="53"/>
      <c r="L3" s="51" t="s">
        <v>195</v>
      </c>
      <c r="M3" s="52"/>
      <c r="N3" s="53"/>
      <c r="O3" s="69"/>
      <c r="P3" s="70"/>
      <c r="Q3" s="70"/>
      <c r="R3" s="70"/>
      <c r="S3" s="18"/>
      <c r="T3" s="63"/>
      <c r="U3" s="64"/>
      <c r="V3" s="64"/>
      <c r="W3" s="64"/>
      <c r="X3" s="64"/>
      <c r="Y3" s="64"/>
      <c r="Z3" s="64"/>
      <c r="AA3" s="64"/>
      <c r="AB3" s="64"/>
      <c r="AC3" s="65"/>
    </row>
    <row r="4" spans="1:29" s="95" customFormat="1" ht="22" customHeight="1" x14ac:dyDescent="0.25">
      <c r="A4" s="57" t="s">
        <v>264</v>
      </c>
      <c r="B4" s="58"/>
      <c r="C4" s="58"/>
      <c r="D4" s="58"/>
      <c r="E4" s="59"/>
      <c r="F4" s="57" t="s">
        <v>196</v>
      </c>
      <c r="G4" s="58"/>
      <c r="H4" s="58"/>
      <c r="I4" s="58"/>
      <c r="J4" s="58"/>
      <c r="K4" s="59"/>
      <c r="L4" s="54">
        <v>3</v>
      </c>
      <c r="M4" s="55"/>
      <c r="N4" s="56"/>
      <c r="O4" s="18" t="s">
        <v>266</v>
      </c>
      <c r="P4" s="18"/>
      <c r="Q4" s="18"/>
      <c r="R4" s="18"/>
      <c r="S4" s="18"/>
      <c r="T4" s="66"/>
      <c r="U4" s="67"/>
      <c r="V4" s="67"/>
      <c r="W4" s="67"/>
      <c r="X4" s="67"/>
      <c r="Y4" s="67"/>
      <c r="Z4" s="67"/>
      <c r="AA4" s="67"/>
      <c r="AB4" s="67"/>
      <c r="AC4" s="68"/>
    </row>
    <row r="6" spans="1:29" ht="10.5" customHeight="1" x14ac:dyDescent="0.25">
      <c r="A6" s="44" t="s">
        <v>179</v>
      </c>
      <c r="B6" s="46"/>
      <c r="C6" s="46"/>
      <c r="D6" s="46"/>
      <c r="E6" s="46"/>
      <c r="F6" s="46"/>
      <c r="G6" s="45"/>
      <c r="H6" s="44" t="s">
        <v>184</v>
      </c>
      <c r="I6" s="46"/>
      <c r="J6" s="46"/>
      <c r="K6" s="45"/>
      <c r="L6" s="44" t="s">
        <v>180</v>
      </c>
      <c r="M6" s="45"/>
      <c r="N6" s="44" t="s">
        <v>181</v>
      </c>
      <c r="O6" s="46"/>
      <c r="P6" s="46"/>
      <c r="Q6" s="46"/>
      <c r="R6" s="46"/>
      <c r="S6" s="45"/>
      <c r="T6" s="44" t="s">
        <v>188</v>
      </c>
      <c r="U6" s="46"/>
      <c r="V6" s="46"/>
      <c r="W6" s="45"/>
      <c r="X6" s="47" t="s">
        <v>246</v>
      </c>
      <c r="Y6" s="47" t="s">
        <v>247</v>
      </c>
      <c r="Z6" s="44" t="s">
        <v>200</v>
      </c>
      <c r="AA6" s="45"/>
      <c r="AB6" s="44" t="s">
        <v>185</v>
      </c>
      <c r="AC6" s="45"/>
    </row>
    <row r="7" spans="1:29" ht="56.15" x14ac:dyDescent="0.25">
      <c r="A7" s="19" t="s">
        <v>174</v>
      </c>
      <c r="B7" s="20" t="s">
        <v>0</v>
      </c>
      <c r="C7" s="20" t="s">
        <v>1</v>
      </c>
      <c r="D7" s="20" t="s">
        <v>2</v>
      </c>
      <c r="E7" s="20" t="s">
        <v>3</v>
      </c>
      <c r="F7" s="17" t="s">
        <v>189</v>
      </c>
      <c r="G7" s="17" t="s">
        <v>220</v>
      </c>
      <c r="H7" s="32" t="s">
        <v>4</v>
      </c>
      <c r="I7" s="35" t="s">
        <v>5</v>
      </c>
      <c r="J7" s="35" t="s">
        <v>177</v>
      </c>
      <c r="K7" s="34" t="s">
        <v>239</v>
      </c>
      <c r="L7" s="16" t="s">
        <v>252</v>
      </c>
      <c r="M7" s="16" t="s">
        <v>183</v>
      </c>
      <c r="N7" s="32" t="s">
        <v>9</v>
      </c>
      <c r="O7" s="33" t="s">
        <v>10</v>
      </c>
      <c r="P7" s="33" t="s">
        <v>11</v>
      </c>
      <c r="Q7" s="33" t="s">
        <v>12</v>
      </c>
      <c r="R7" s="34" t="s">
        <v>13</v>
      </c>
      <c r="S7" s="17" t="s">
        <v>7</v>
      </c>
      <c r="T7" s="36" t="s">
        <v>4</v>
      </c>
      <c r="U7" s="33" t="s">
        <v>5</v>
      </c>
      <c r="V7" s="35" t="s">
        <v>177</v>
      </c>
      <c r="W7" s="43" t="s">
        <v>239</v>
      </c>
      <c r="X7" s="48"/>
      <c r="Y7" s="48"/>
      <c r="Z7" s="16" t="s">
        <v>186</v>
      </c>
      <c r="AA7" s="16" t="s">
        <v>187</v>
      </c>
      <c r="AB7" s="17" t="s">
        <v>191</v>
      </c>
      <c r="AC7" s="16" t="s">
        <v>232</v>
      </c>
    </row>
    <row r="8" spans="1:29" ht="89.05" customHeight="1" x14ac:dyDescent="0.25">
      <c r="A8" s="97">
        <v>1</v>
      </c>
      <c r="B8" s="98" t="s">
        <v>133</v>
      </c>
      <c r="C8" s="98" t="s">
        <v>134</v>
      </c>
      <c r="D8" s="98" t="s">
        <v>135</v>
      </c>
      <c r="E8" s="98" t="s">
        <v>275</v>
      </c>
      <c r="F8" s="99" t="s">
        <v>276</v>
      </c>
      <c r="G8" s="99" t="s">
        <v>277</v>
      </c>
      <c r="H8" s="100">
        <v>2</v>
      </c>
      <c r="I8" s="101">
        <v>3</v>
      </c>
      <c r="J8" s="101">
        <f t="shared" ref="J8:J28" si="0">H8+I8</f>
        <v>5</v>
      </c>
      <c r="K8" s="102" t="str">
        <f t="shared" ref="K8:K28" si="1">IF(J8&lt;=4,"Bajo",IF(J8=5,"Medio",IF(J8=6,"Alto",IF(J8=7,"Alto",IF(J8&gt;=8,"Extremo")))))</f>
        <v>Medio</v>
      </c>
      <c r="L8" s="97" t="s">
        <v>267</v>
      </c>
      <c r="M8" s="97"/>
      <c r="N8" s="100"/>
      <c r="O8" s="101"/>
      <c r="P8" s="101"/>
      <c r="Q8" s="101" t="s">
        <v>267</v>
      </c>
      <c r="R8" s="103"/>
      <c r="S8" s="99" t="s">
        <v>326</v>
      </c>
      <c r="T8" s="100">
        <v>1</v>
      </c>
      <c r="U8" s="101">
        <v>3</v>
      </c>
      <c r="V8" s="101">
        <f t="shared" ref="V8:V28" si="2">T8+U8</f>
        <v>4</v>
      </c>
      <c r="W8" s="102" t="str">
        <f t="shared" ref="W8:W28" si="3">IF(V8&lt;=4,"Bajo",IF(V8=5,"Medio",IF(V8=6,"Alto",IF(V8=7,"Alto",IF(V8&gt;=8,"Extremo")))))</f>
        <v>Bajo</v>
      </c>
      <c r="X8" s="99" t="s">
        <v>198</v>
      </c>
      <c r="Y8" s="99" t="s">
        <v>299</v>
      </c>
      <c r="Z8" s="104" t="s">
        <v>300</v>
      </c>
      <c r="AA8" s="104" t="s">
        <v>301</v>
      </c>
      <c r="AB8" s="99" t="s">
        <v>302</v>
      </c>
      <c r="AC8" s="105" t="s">
        <v>303</v>
      </c>
    </row>
    <row r="9" spans="1:29" ht="81.45" x14ac:dyDescent="0.25">
      <c r="A9" s="97">
        <v>2</v>
      </c>
      <c r="B9" s="98" t="s">
        <v>133</v>
      </c>
      <c r="C9" s="98" t="s">
        <v>134</v>
      </c>
      <c r="D9" s="98" t="s">
        <v>135</v>
      </c>
      <c r="E9" s="98" t="s">
        <v>136</v>
      </c>
      <c r="F9" s="99" t="s">
        <v>278</v>
      </c>
      <c r="G9" s="99" t="s">
        <v>327</v>
      </c>
      <c r="H9" s="100">
        <v>3</v>
      </c>
      <c r="I9" s="101">
        <v>3</v>
      </c>
      <c r="J9" s="101">
        <f t="shared" si="0"/>
        <v>6</v>
      </c>
      <c r="K9" s="102" t="str">
        <f t="shared" si="1"/>
        <v>Alto</v>
      </c>
      <c r="L9" s="97" t="s">
        <v>267</v>
      </c>
      <c r="M9" s="97"/>
      <c r="N9" s="100"/>
      <c r="O9" s="101"/>
      <c r="P9" s="101"/>
      <c r="Q9" s="101" t="s">
        <v>267</v>
      </c>
      <c r="R9" s="103"/>
      <c r="S9" s="99" t="s">
        <v>294</v>
      </c>
      <c r="T9" s="100">
        <v>2</v>
      </c>
      <c r="U9" s="101">
        <v>3</v>
      </c>
      <c r="V9" s="101">
        <f t="shared" si="2"/>
        <v>5</v>
      </c>
      <c r="W9" s="102" t="str">
        <f t="shared" si="3"/>
        <v>Medio</v>
      </c>
      <c r="X9" s="99" t="s">
        <v>198</v>
      </c>
      <c r="Y9" s="99" t="s">
        <v>304</v>
      </c>
      <c r="Z9" s="104" t="s">
        <v>300</v>
      </c>
      <c r="AA9" s="104" t="s">
        <v>305</v>
      </c>
      <c r="AB9" s="99" t="s">
        <v>306</v>
      </c>
      <c r="AC9" s="105" t="s">
        <v>303</v>
      </c>
    </row>
    <row r="10" spans="1:29" s="95" customFormat="1" ht="41.15" x14ac:dyDescent="0.25">
      <c r="A10" s="97">
        <v>3</v>
      </c>
      <c r="B10" s="106" t="s">
        <v>133</v>
      </c>
      <c r="C10" s="106" t="s">
        <v>134</v>
      </c>
      <c r="D10" s="106" t="s">
        <v>141</v>
      </c>
      <c r="E10" s="106" t="s">
        <v>279</v>
      </c>
      <c r="F10" s="107" t="s">
        <v>280</v>
      </c>
      <c r="G10" s="107" t="s">
        <v>281</v>
      </c>
      <c r="H10" s="108">
        <v>3</v>
      </c>
      <c r="I10" s="109">
        <v>4</v>
      </c>
      <c r="J10" s="109">
        <f t="shared" si="0"/>
        <v>7</v>
      </c>
      <c r="K10" s="110" t="str">
        <f t="shared" si="1"/>
        <v>Alto</v>
      </c>
      <c r="L10" s="111" t="s">
        <v>267</v>
      </c>
      <c r="M10" s="111"/>
      <c r="N10" s="108"/>
      <c r="O10" s="109"/>
      <c r="P10" s="109"/>
      <c r="Q10" s="109" t="s">
        <v>267</v>
      </c>
      <c r="R10" s="112"/>
      <c r="S10" s="107" t="s">
        <v>295</v>
      </c>
      <c r="T10" s="108">
        <v>1</v>
      </c>
      <c r="U10" s="109">
        <v>4</v>
      </c>
      <c r="V10" s="109">
        <f t="shared" si="2"/>
        <v>5</v>
      </c>
      <c r="W10" s="110" t="str">
        <f t="shared" si="3"/>
        <v>Medio</v>
      </c>
      <c r="X10" s="107" t="s">
        <v>198</v>
      </c>
      <c r="Y10" s="107" t="s">
        <v>307</v>
      </c>
      <c r="Z10" s="113" t="s">
        <v>308</v>
      </c>
      <c r="AA10" s="113" t="s">
        <v>309</v>
      </c>
      <c r="AB10" s="107" t="s">
        <v>310</v>
      </c>
      <c r="AC10" s="114" t="s">
        <v>311</v>
      </c>
    </row>
    <row r="11" spans="1:29" ht="51.45" x14ac:dyDescent="0.25">
      <c r="A11" s="97">
        <v>4</v>
      </c>
      <c r="B11" s="98" t="s">
        <v>139</v>
      </c>
      <c r="C11" s="98" t="s">
        <v>140</v>
      </c>
      <c r="D11" s="98" t="s">
        <v>155</v>
      </c>
      <c r="E11" s="98" t="s">
        <v>149</v>
      </c>
      <c r="F11" s="99" t="s">
        <v>334</v>
      </c>
      <c r="G11" s="99" t="s">
        <v>335</v>
      </c>
      <c r="H11" s="100">
        <v>2</v>
      </c>
      <c r="I11" s="101">
        <v>4</v>
      </c>
      <c r="J11" s="101">
        <f t="shared" si="0"/>
        <v>6</v>
      </c>
      <c r="K11" s="102" t="str">
        <f t="shared" si="1"/>
        <v>Alto</v>
      </c>
      <c r="L11" s="97" t="s">
        <v>267</v>
      </c>
      <c r="M11" s="97"/>
      <c r="N11" s="100"/>
      <c r="O11" s="101"/>
      <c r="P11" s="101"/>
      <c r="Q11" s="101" t="s">
        <v>267</v>
      </c>
      <c r="R11" s="103"/>
      <c r="S11" s="99" t="s">
        <v>357</v>
      </c>
      <c r="T11" s="100">
        <v>1</v>
      </c>
      <c r="U11" s="101">
        <v>4</v>
      </c>
      <c r="V11" s="101">
        <f t="shared" si="2"/>
        <v>5</v>
      </c>
      <c r="W11" s="102" t="str">
        <f t="shared" si="3"/>
        <v>Medio</v>
      </c>
      <c r="X11" s="99" t="s">
        <v>198</v>
      </c>
      <c r="Y11" s="99" t="s">
        <v>318</v>
      </c>
      <c r="Z11" s="104" t="s">
        <v>336</v>
      </c>
      <c r="AA11" s="104" t="s">
        <v>271</v>
      </c>
      <c r="AB11" s="99" t="s">
        <v>312</v>
      </c>
      <c r="AC11" s="105" t="s">
        <v>311</v>
      </c>
    </row>
    <row r="12" spans="1:29" s="95" customFormat="1" ht="102.9" x14ac:dyDescent="0.25">
      <c r="A12" s="97">
        <v>5</v>
      </c>
      <c r="B12" s="106" t="s">
        <v>139</v>
      </c>
      <c r="C12" s="106" t="s">
        <v>140</v>
      </c>
      <c r="D12" s="106" t="s">
        <v>141</v>
      </c>
      <c r="E12" s="106" t="s">
        <v>282</v>
      </c>
      <c r="F12" s="107" t="s">
        <v>331</v>
      </c>
      <c r="G12" s="107" t="s">
        <v>332</v>
      </c>
      <c r="H12" s="108">
        <v>3</v>
      </c>
      <c r="I12" s="109">
        <v>3</v>
      </c>
      <c r="J12" s="109">
        <f t="shared" si="0"/>
        <v>6</v>
      </c>
      <c r="K12" s="110" t="str">
        <f t="shared" si="1"/>
        <v>Alto</v>
      </c>
      <c r="L12" s="111" t="s">
        <v>267</v>
      </c>
      <c r="M12" s="111"/>
      <c r="N12" s="108"/>
      <c r="O12" s="109"/>
      <c r="P12" s="109"/>
      <c r="Q12" s="109" t="s">
        <v>267</v>
      </c>
      <c r="R12" s="112"/>
      <c r="S12" s="107" t="s">
        <v>333</v>
      </c>
      <c r="T12" s="108">
        <v>2</v>
      </c>
      <c r="U12" s="109">
        <v>3</v>
      </c>
      <c r="V12" s="109">
        <f t="shared" si="2"/>
        <v>5</v>
      </c>
      <c r="W12" s="110" t="str">
        <f t="shared" si="3"/>
        <v>Medio</v>
      </c>
      <c r="X12" s="107" t="s">
        <v>198</v>
      </c>
      <c r="Y12" s="99" t="s">
        <v>307</v>
      </c>
      <c r="Z12" s="104" t="s">
        <v>300</v>
      </c>
      <c r="AA12" s="104" t="s">
        <v>301</v>
      </c>
      <c r="AB12" s="107" t="s">
        <v>313</v>
      </c>
      <c r="AC12" s="114" t="s">
        <v>311</v>
      </c>
    </row>
    <row r="13" spans="1:29" ht="92.6" x14ac:dyDescent="0.25">
      <c r="A13" s="97">
        <v>6</v>
      </c>
      <c r="B13" s="98" t="s">
        <v>139</v>
      </c>
      <c r="C13" s="98" t="s">
        <v>140</v>
      </c>
      <c r="D13" s="98" t="s">
        <v>141</v>
      </c>
      <c r="E13" s="98" t="s">
        <v>136</v>
      </c>
      <c r="F13" s="99" t="s">
        <v>328</v>
      </c>
      <c r="G13" s="99" t="s">
        <v>329</v>
      </c>
      <c r="H13" s="100">
        <v>3</v>
      </c>
      <c r="I13" s="101">
        <v>3</v>
      </c>
      <c r="J13" s="101">
        <f t="shared" si="0"/>
        <v>6</v>
      </c>
      <c r="K13" s="102" t="str">
        <f t="shared" si="1"/>
        <v>Alto</v>
      </c>
      <c r="L13" s="97" t="s">
        <v>267</v>
      </c>
      <c r="M13" s="97"/>
      <c r="N13" s="100"/>
      <c r="O13" s="101"/>
      <c r="P13" s="101"/>
      <c r="Q13" s="101" t="s">
        <v>267</v>
      </c>
      <c r="R13" s="103"/>
      <c r="S13" s="99" t="s">
        <v>330</v>
      </c>
      <c r="T13" s="100">
        <v>2</v>
      </c>
      <c r="U13" s="101">
        <v>3</v>
      </c>
      <c r="V13" s="101">
        <f t="shared" si="2"/>
        <v>5</v>
      </c>
      <c r="W13" s="102" t="str">
        <f t="shared" si="3"/>
        <v>Medio</v>
      </c>
      <c r="X13" s="99" t="s">
        <v>198</v>
      </c>
      <c r="Y13" s="99" t="s">
        <v>314</v>
      </c>
      <c r="Z13" s="104" t="s">
        <v>315</v>
      </c>
      <c r="AA13" s="104" t="s">
        <v>309</v>
      </c>
      <c r="AB13" s="99" t="s">
        <v>316</v>
      </c>
      <c r="AC13" s="105" t="s">
        <v>317</v>
      </c>
    </row>
    <row r="14" spans="1:29" ht="120" customHeight="1" x14ac:dyDescent="0.25">
      <c r="A14" s="97">
        <v>7</v>
      </c>
      <c r="B14" s="98" t="s">
        <v>139</v>
      </c>
      <c r="C14" s="98" t="s">
        <v>140</v>
      </c>
      <c r="D14" s="98" t="s">
        <v>141</v>
      </c>
      <c r="E14" s="98" t="s">
        <v>279</v>
      </c>
      <c r="F14" s="99" t="s">
        <v>340</v>
      </c>
      <c r="G14" s="99" t="s">
        <v>341</v>
      </c>
      <c r="H14" s="100">
        <v>3</v>
      </c>
      <c r="I14" s="101">
        <v>3</v>
      </c>
      <c r="J14" s="101">
        <v>6</v>
      </c>
      <c r="K14" s="102" t="str">
        <f t="shared" si="1"/>
        <v>Alto</v>
      </c>
      <c r="L14" s="97" t="s">
        <v>267</v>
      </c>
      <c r="M14" s="97" t="s">
        <v>267</v>
      </c>
      <c r="N14" s="100"/>
      <c r="O14" s="101"/>
      <c r="P14" s="101"/>
      <c r="Q14" s="101" t="s">
        <v>267</v>
      </c>
      <c r="R14" s="103"/>
      <c r="S14" s="99" t="s">
        <v>342</v>
      </c>
      <c r="T14" s="100">
        <v>2</v>
      </c>
      <c r="U14" s="101">
        <v>3</v>
      </c>
      <c r="V14" s="101">
        <v>5</v>
      </c>
      <c r="W14" s="102" t="str">
        <f t="shared" si="3"/>
        <v>Medio</v>
      </c>
      <c r="X14" s="99" t="s">
        <v>198</v>
      </c>
      <c r="Y14" s="99" t="s">
        <v>343</v>
      </c>
      <c r="Z14" s="104" t="s">
        <v>315</v>
      </c>
      <c r="AA14" s="104" t="s">
        <v>309</v>
      </c>
      <c r="AB14" s="107" t="s">
        <v>313</v>
      </c>
      <c r="AC14" s="114" t="s">
        <v>311</v>
      </c>
    </row>
    <row r="15" spans="1:29" ht="80.05" customHeight="1" x14ac:dyDescent="0.25">
      <c r="A15" s="97">
        <v>8</v>
      </c>
      <c r="B15" s="98"/>
      <c r="C15" s="98"/>
      <c r="D15" s="98" t="s">
        <v>141</v>
      </c>
      <c r="E15" s="98"/>
      <c r="F15" s="99" t="s">
        <v>358</v>
      </c>
      <c r="G15" s="115" t="s">
        <v>372</v>
      </c>
      <c r="H15" s="100">
        <v>3</v>
      </c>
      <c r="I15" s="101">
        <v>3</v>
      </c>
      <c r="J15" s="101">
        <v>6</v>
      </c>
      <c r="K15" s="102" t="str">
        <f t="shared" si="1"/>
        <v>Alto</v>
      </c>
      <c r="L15" s="97" t="s">
        <v>267</v>
      </c>
      <c r="M15" s="97"/>
      <c r="N15" s="100" t="s">
        <v>267</v>
      </c>
      <c r="O15" s="101"/>
      <c r="P15" s="101"/>
      <c r="Q15" s="101"/>
      <c r="R15" s="103"/>
      <c r="S15" s="115" t="s">
        <v>374</v>
      </c>
      <c r="T15" s="100">
        <v>2</v>
      </c>
      <c r="U15" s="101">
        <v>3</v>
      </c>
      <c r="V15" s="101">
        <v>5</v>
      </c>
      <c r="W15" s="102" t="str">
        <f t="shared" ref="W15" si="4">IF(V15&lt;=4,"Bajo",IF(V15=5,"Medio",IF(V15=6,"Alto",IF(V15=7,"Alto",IF(V15&gt;=8,"Extremo")))))</f>
        <v>Medio</v>
      </c>
      <c r="X15" s="99" t="s">
        <v>198</v>
      </c>
      <c r="Y15" s="99" t="s">
        <v>314</v>
      </c>
      <c r="Z15" s="104" t="s">
        <v>375</v>
      </c>
      <c r="AA15" s="104" t="s">
        <v>309</v>
      </c>
      <c r="AB15" s="107" t="s">
        <v>373</v>
      </c>
      <c r="AC15" s="114" t="s">
        <v>317</v>
      </c>
    </row>
    <row r="16" spans="1:29" ht="102" customHeight="1" x14ac:dyDescent="0.25">
      <c r="A16" s="97">
        <v>9</v>
      </c>
      <c r="B16" s="98" t="s">
        <v>133</v>
      </c>
      <c r="C16" s="98" t="s">
        <v>140</v>
      </c>
      <c r="D16" s="98" t="s">
        <v>155</v>
      </c>
      <c r="E16" s="98" t="s">
        <v>283</v>
      </c>
      <c r="F16" s="107" t="s">
        <v>359</v>
      </c>
      <c r="G16" s="99" t="s">
        <v>284</v>
      </c>
      <c r="H16" s="100">
        <v>3</v>
      </c>
      <c r="I16" s="101">
        <v>2</v>
      </c>
      <c r="J16" s="101">
        <f t="shared" si="0"/>
        <v>5</v>
      </c>
      <c r="K16" s="102" t="str">
        <f t="shared" si="1"/>
        <v>Medio</v>
      </c>
      <c r="L16" s="97" t="s">
        <v>267</v>
      </c>
      <c r="M16" s="97" t="s">
        <v>267</v>
      </c>
      <c r="N16" s="100"/>
      <c r="O16" s="101"/>
      <c r="P16" s="101" t="s">
        <v>267</v>
      </c>
      <c r="Q16" s="101"/>
      <c r="R16" s="103"/>
      <c r="S16" s="99" t="s">
        <v>296</v>
      </c>
      <c r="T16" s="100">
        <v>2</v>
      </c>
      <c r="U16" s="101">
        <v>2</v>
      </c>
      <c r="V16" s="101">
        <f t="shared" si="2"/>
        <v>4</v>
      </c>
      <c r="W16" s="102" t="str">
        <f t="shared" si="3"/>
        <v>Bajo</v>
      </c>
      <c r="X16" s="99" t="s">
        <v>198</v>
      </c>
      <c r="Y16" s="99" t="s">
        <v>337</v>
      </c>
      <c r="Z16" s="104" t="s">
        <v>273</v>
      </c>
      <c r="AA16" s="104" t="s">
        <v>271</v>
      </c>
      <c r="AB16" s="99" t="s">
        <v>319</v>
      </c>
      <c r="AC16" s="105" t="s">
        <v>320</v>
      </c>
    </row>
    <row r="17" spans="1:29" ht="75" customHeight="1" x14ac:dyDescent="0.25">
      <c r="A17" s="97">
        <v>10</v>
      </c>
      <c r="B17" s="98" t="s">
        <v>139</v>
      </c>
      <c r="C17" s="98" t="s">
        <v>140</v>
      </c>
      <c r="D17" s="98" t="s">
        <v>155</v>
      </c>
      <c r="E17" s="98" t="s">
        <v>285</v>
      </c>
      <c r="F17" s="99" t="s">
        <v>286</v>
      </c>
      <c r="G17" s="99" t="s">
        <v>287</v>
      </c>
      <c r="H17" s="100">
        <v>2</v>
      </c>
      <c r="I17" s="101">
        <v>4</v>
      </c>
      <c r="J17" s="101">
        <f t="shared" si="0"/>
        <v>6</v>
      </c>
      <c r="K17" s="102" t="str">
        <f t="shared" si="1"/>
        <v>Alto</v>
      </c>
      <c r="L17" s="97"/>
      <c r="M17" s="97" t="s">
        <v>267</v>
      </c>
      <c r="N17" s="100"/>
      <c r="O17" s="101"/>
      <c r="P17" s="101"/>
      <c r="Q17" s="101" t="s">
        <v>267</v>
      </c>
      <c r="R17" s="103"/>
      <c r="S17" s="99" t="s">
        <v>360</v>
      </c>
      <c r="T17" s="100">
        <v>1</v>
      </c>
      <c r="U17" s="101">
        <v>4</v>
      </c>
      <c r="V17" s="101">
        <f t="shared" si="2"/>
        <v>5</v>
      </c>
      <c r="W17" s="102" t="str">
        <f t="shared" si="3"/>
        <v>Medio</v>
      </c>
      <c r="X17" s="99" t="s">
        <v>198</v>
      </c>
      <c r="Y17" s="99" t="s">
        <v>272</v>
      </c>
      <c r="Z17" s="104" t="s">
        <v>273</v>
      </c>
      <c r="AA17" s="104" t="s">
        <v>271</v>
      </c>
      <c r="AB17" s="99" t="s">
        <v>321</v>
      </c>
      <c r="AC17" s="105" t="s">
        <v>322</v>
      </c>
    </row>
    <row r="18" spans="1:29" ht="93" customHeight="1" x14ac:dyDescent="0.25">
      <c r="A18" s="97">
        <v>11</v>
      </c>
      <c r="B18" s="98" t="s">
        <v>139</v>
      </c>
      <c r="C18" s="98" t="s">
        <v>140</v>
      </c>
      <c r="D18" s="98" t="s">
        <v>155</v>
      </c>
      <c r="E18" s="98" t="s">
        <v>161</v>
      </c>
      <c r="F18" s="99" t="s">
        <v>339</v>
      </c>
      <c r="G18" s="99" t="s">
        <v>338</v>
      </c>
      <c r="H18" s="100">
        <v>3</v>
      </c>
      <c r="I18" s="101">
        <v>3</v>
      </c>
      <c r="J18" s="101">
        <f t="shared" si="0"/>
        <v>6</v>
      </c>
      <c r="K18" s="102" t="str">
        <f t="shared" si="1"/>
        <v>Alto</v>
      </c>
      <c r="L18" s="97"/>
      <c r="M18" s="97" t="s">
        <v>267</v>
      </c>
      <c r="N18" s="100"/>
      <c r="O18" s="101"/>
      <c r="P18" s="101"/>
      <c r="Q18" s="101" t="s">
        <v>267</v>
      </c>
      <c r="R18" s="103"/>
      <c r="S18" s="99" t="s">
        <v>361</v>
      </c>
      <c r="T18" s="100">
        <v>2</v>
      </c>
      <c r="U18" s="101">
        <v>3</v>
      </c>
      <c r="V18" s="101">
        <f t="shared" si="2"/>
        <v>5</v>
      </c>
      <c r="W18" s="102" t="str">
        <f t="shared" si="3"/>
        <v>Medio</v>
      </c>
      <c r="X18" s="99" t="s">
        <v>198</v>
      </c>
      <c r="Y18" s="99" t="s">
        <v>337</v>
      </c>
      <c r="Z18" s="104" t="s">
        <v>273</v>
      </c>
      <c r="AA18" s="104" t="s">
        <v>271</v>
      </c>
      <c r="AB18" s="99" t="s">
        <v>323</v>
      </c>
      <c r="AC18" s="105" t="s">
        <v>160</v>
      </c>
    </row>
    <row r="19" spans="1:29" ht="99" customHeight="1" x14ac:dyDescent="0.25">
      <c r="A19" s="97">
        <v>12</v>
      </c>
      <c r="B19" s="98" t="s">
        <v>139</v>
      </c>
      <c r="C19" s="98" t="s">
        <v>140</v>
      </c>
      <c r="D19" s="98" t="s">
        <v>155</v>
      </c>
      <c r="E19" s="98" t="s">
        <v>161</v>
      </c>
      <c r="F19" s="99" t="s">
        <v>365</v>
      </c>
      <c r="G19" s="99" t="s">
        <v>369</v>
      </c>
      <c r="H19" s="100">
        <v>2</v>
      </c>
      <c r="I19" s="101">
        <v>3</v>
      </c>
      <c r="J19" s="101">
        <v>5</v>
      </c>
      <c r="K19" s="102" t="str">
        <f t="shared" si="1"/>
        <v>Medio</v>
      </c>
      <c r="L19" s="97"/>
      <c r="M19" s="97" t="s">
        <v>267</v>
      </c>
      <c r="N19" s="100"/>
      <c r="O19" s="101"/>
      <c r="P19" s="101"/>
      <c r="Q19" s="101" t="s">
        <v>267</v>
      </c>
      <c r="R19" s="103"/>
      <c r="S19" s="99" t="s">
        <v>370</v>
      </c>
      <c r="T19" s="100">
        <v>2</v>
      </c>
      <c r="U19" s="101">
        <v>2</v>
      </c>
      <c r="V19" s="101">
        <v>4</v>
      </c>
      <c r="W19" s="102" t="str">
        <f t="shared" si="3"/>
        <v>Bajo</v>
      </c>
      <c r="X19" s="99" t="s">
        <v>198</v>
      </c>
      <c r="Y19" s="99" t="s">
        <v>337</v>
      </c>
      <c r="Z19" s="104" t="s">
        <v>273</v>
      </c>
      <c r="AA19" s="104" t="s">
        <v>271</v>
      </c>
      <c r="AB19" s="115" t="s">
        <v>371</v>
      </c>
      <c r="AC19" s="105" t="s">
        <v>322</v>
      </c>
    </row>
    <row r="20" spans="1:29" ht="93" customHeight="1" x14ac:dyDescent="0.25">
      <c r="A20" s="97">
        <v>13</v>
      </c>
      <c r="B20" s="98"/>
      <c r="C20" s="98" t="s">
        <v>140</v>
      </c>
      <c r="D20" s="98" t="s">
        <v>155</v>
      </c>
      <c r="E20" s="98"/>
      <c r="F20" s="99" t="s">
        <v>366</v>
      </c>
      <c r="G20" s="99" t="s">
        <v>367</v>
      </c>
      <c r="H20" s="100">
        <v>3</v>
      </c>
      <c r="I20" s="101">
        <v>3</v>
      </c>
      <c r="J20" s="101">
        <f t="shared" ref="J20" si="5">H20+I20</f>
        <v>6</v>
      </c>
      <c r="K20" s="102" t="str">
        <f t="shared" ref="K20" si="6">IF(J20&lt;=4,"Bajo",IF(J20=5,"Medio",IF(J20=6,"Alto",IF(J20=7,"Alto",IF(J20&gt;=8,"Extremo")))))</f>
        <v>Alto</v>
      </c>
      <c r="L20" s="97"/>
      <c r="M20" s="97" t="s">
        <v>267</v>
      </c>
      <c r="N20" s="100"/>
      <c r="O20" s="101"/>
      <c r="P20" s="101"/>
      <c r="Q20" s="101" t="s">
        <v>267</v>
      </c>
      <c r="R20" s="103"/>
      <c r="S20" s="99" t="s">
        <v>368</v>
      </c>
      <c r="T20" s="100">
        <v>2</v>
      </c>
      <c r="U20" s="101">
        <v>3</v>
      </c>
      <c r="V20" s="101">
        <f t="shared" ref="V20" si="7">T20+U20</f>
        <v>5</v>
      </c>
      <c r="W20" s="102" t="str">
        <f t="shared" ref="W20" si="8">IF(V20&lt;=4,"Bajo",IF(V20=5,"Medio",IF(V20=6,"Alto",IF(V20=7,"Alto",IF(V20&gt;=8,"Extremo")))))</f>
        <v>Medio</v>
      </c>
      <c r="X20" s="99" t="s">
        <v>198</v>
      </c>
      <c r="Y20" s="99" t="s">
        <v>337</v>
      </c>
      <c r="Z20" s="104" t="s">
        <v>273</v>
      </c>
      <c r="AA20" s="104" t="s">
        <v>271</v>
      </c>
      <c r="AB20" s="99" t="s">
        <v>323</v>
      </c>
      <c r="AC20" s="105" t="s">
        <v>160</v>
      </c>
    </row>
    <row r="21" spans="1:29" ht="54" customHeight="1" x14ac:dyDescent="0.25">
      <c r="A21" s="97">
        <v>14</v>
      </c>
      <c r="B21" s="98" t="s">
        <v>139</v>
      </c>
      <c r="C21" s="98" t="s">
        <v>140</v>
      </c>
      <c r="D21" s="98" t="s">
        <v>155</v>
      </c>
      <c r="E21" s="98" t="s">
        <v>288</v>
      </c>
      <c r="F21" s="99" t="s">
        <v>289</v>
      </c>
      <c r="G21" s="99" t="s">
        <v>290</v>
      </c>
      <c r="H21" s="100">
        <v>3</v>
      </c>
      <c r="I21" s="101">
        <v>3</v>
      </c>
      <c r="J21" s="101">
        <f t="shared" si="0"/>
        <v>6</v>
      </c>
      <c r="K21" s="102" t="str">
        <f t="shared" si="1"/>
        <v>Alto</v>
      </c>
      <c r="L21" s="97"/>
      <c r="M21" s="97" t="s">
        <v>267</v>
      </c>
      <c r="N21" s="100"/>
      <c r="O21" s="101"/>
      <c r="P21" s="101"/>
      <c r="Q21" s="101" t="s">
        <v>267</v>
      </c>
      <c r="R21" s="103"/>
      <c r="S21" s="99" t="s">
        <v>297</v>
      </c>
      <c r="T21" s="100">
        <v>2</v>
      </c>
      <c r="U21" s="101">
        <v>3</v>
      </c>
      <c r="V21" s="101">
        <f t="shared" si="2"/>
        <v>5</v>
      </c>
      <c r="W21" s="102" t="str">
        <f t="shared" si="3"/>
        <v>Medio</v>
      </c>
      <c r="X21" s="99" t="s">
        <v>198</v>
      </c>
      <c r="Y21" s="99" t="s">
        <v>272</v>
      </c>
      <c r="Z21" s="104" t="s">
        <v>273</v>
      </c>
      <c r="AA21" s="104" t="s">
        <v>271</v>
      </c>
      <c r="AB21" s="99" t="s">
        <v>324</v>
      </c>
      <c r="AC21" s="105" t="s">
        <v>322</v>
      </c>
    </row>
    <row r="22" spans="1:29" ht="43.3" x14ac:dyDescent="0.25">
      <c r="A22" s="97">
        <v>15</v>
      </c>
      <c r="B22" s="98" t="s">
        <v>139</v>
      </c>
      <c r="C22" s="98" t="s">
        <v>140</v>
      </c>
      <c r="D22" s="98" t="s">
        <v>155</v>
      </c>
      <c r="E22" s="98" t="s">
        <v>291</v>
      </c>
      <c r="F22" s="99" t="s">
        <v>292</v>
      </c>
      <c r="G22" s="99" t="s">
        <v>293</v>
      </c>
      <c r="H22" s="100">
        <v>3</v>
      </c>
      <c r="I22" s="101">
        <v>3</v>
      </c>
      <c r="J22" s="101">
        <f t="shared" si="0"/>
        <v>6</v>
      </c>
      <c r="K22" s="102" t="str">
        <f t="shared" si="1"/>
        <v>Alto</v>
      </c>
      <c r="L22" s="97"/>
      <c r="M22" s="97" t="s">
        <v>267</v>
      </c>
      <c r="N22" s="100"/>
      <c r="O22" s="101"/>
      <c r="P22" s="101"/>
      <c r="Q22" s="101" t="s">
        <v>267</v>
      </c>
      <c r="R22" s="103"/>
      <c r="S22" s="99" t="s">
        <v>298</v>
      </c>
      <c r="T22" s="100">
        <v>1</v>
      </c>
      <c r="U22" s="101">
        <v>3</v>
      </c>
      <c r="V22" s="101">
        <f t="shared" si="2"/>
        <v>4</v>
      </c>
      <c r="W22" s="102" t="str">
        <f t="shared" si="3"/>
        <v>Bajo</v>
      </c>
      <c r="X22" s="99" t="s">
        <v>198</v>
      </c>
      <c r="Y22" s="99" t="s">
        <v>318</v>
      </c>
      <c r="Z22" s="104" t="s">
        <v>273</v>
      </c>
      <c r="AA22" s="104" t="s">
        <v>271</v>
      </c>
      <c r="AB22" s="99" t="s">
        <v>313</v>
      </c>
      <c r="AC22" s="105" t="s">
        <v>160</v>
      </c>
    </row>
    <row r="23" spans="1:29" ht="83.05" customHeight="1" x14ac:dyDescent="0.25">
      <c r="A23" s="97">
        <v>16</v>
      </c>
      <c r="B23" s="98" t="s">
        <v>139</v>
      </c>
      <c r="C23" s="98" t="s">
        <v>140</v>
      </c>
      <c r="D23" s="98" t="s">
        <v>155</v>
      </c>
      <c r="E23" s="98" t="s">
        <v>291</v>
      </c>
      <c r="F23" s="99" t="s">
        <v>362</v>
      </c>
      <c r="G23" s="99" t="s">
        <v>348</v>
      </c>
      <c r="H23" s="100">
        <v>2</v>
      </c>
      <c r="I23" s="101">
        <v>3</v>
      </c>
      <c r="J23" s="101">
        <v>5</v>
      </c>
      <c r="K23" s="102" t="str">
        <f t="shared" ref="K23" si="9">IF(J23&lt;=4,"Bajo",IF(J23=5,"Medio",IF(J23=6,"Alto",IF(J23=7,"Alto",IF(J23&gt;=8,"Extremo")))))</f>
        <v>Medio</v>
      </c>
      <c r="L23" s="97" t="s">
        <v>267</v>
      </c>
      <c r="M23" s="97" t="s">
        <v>267</v>
      </c>
      <c r="N23" s="100"/>
      <c r="O23" s="101"/>
      <c r="P23" s="101" t="s">
        <v>267</v>
      </c>
      <c r="Q23" s="101"/>
      <c r="R23" s="103"/>
      <c r="S23" s="99" t="s">
        <v>349</v>
      </c>
      <c r="T23" s="100">
        <v>1</v>
      </c>
      <c r="U23" s="101">
        <v>3</v>
      </c>
      <c r="V23" s="101">
        <v>4</v>
      </c>
      <c r="W23" s="102" t="str">
        <f t="shared" ref="W23" si="10">IF(V23&lt;=4,"Bajo",IF(V23=5,"Medio",IF(V23=6,"Alto",IF(V23=7,"Alto",IF(V23&gt;=8,"Extremo")))))</f>
        <v>Bajo</v>
      </c>
      <c r="X23" s="99" t="s">
        <v>198</v>
      </c>
      <c r="Y23" s="99" t="s">
        <v>337</v>
      </c>
      <c r="Z23" s="104" t="s">
        <v>336</v>
      </c>
      <c r="AA23" s="104" t="s">
        <v>271</v>
      </c>
      <c r="AB23" s="99" t="s">
        <v>319</v>
      </c>
      <c r="AC23" s="105" t="s">
        <v>160</v>
      </c>
    </row>
    <row r="24" spans="1:29" ht="61" customHeight="1" x14ac:dyDescent="0.25">
      <c r="A24" s="97">
        <v>17</v>
      </c>
      <c r="B24" s="98" t="s">
        <v>139</v>
      </c>
      <c r="C24" s="98" t="s">
        <v>140</v>
      </c>
      <c r="D24" s="98" t="s">
        <v>155</v>
      </c>
      <c r="E24" s="98" t="s">
        <v>282</v>
      </c>
      <c r="F24" s="99" t="s">
        <v>363</v>
      </c>
      <c r="G24" s="99" t="s">
        <v>346</v>
      </c>
      <c r="H24" s="100">
        <v>2</v>
      </c>
      <c r="I24" s="101">
        <v>3</v>
      </c>
      <c r="J24" s="101">
        <v>5</v>
      </c>
      <c r="K24" s="102" t="str">
        <f t="shared" si="1"/>
        <v>Medio</v>
      </c>
      <c r="L24" s="97"/>
      <c r="M24" s="97" t="s">
        <v>267</v>
      </c>
      <c r="N24" s="100"/>
      <c r="O24" s="101"/>
      <c r="P24" s="101"/>
      <c r="Q24" s="101" t="s">
        <v>267</v>
      </c>
      <c r="R24" s="103"/>
      <c r="S24" s="99" t="s">
        <v>347</v>
      </c>
      <c r="T24" s="100">
        <v>1</v>
      </c>
      <c r="U24" s="101">
        <v>3</v>
      </c>
      <c r="V24" s="101">
        <v>4</v>
      </c>
      <c r="W24" s="102" t="str">
        <f t="shared" si="3"/>
        <v>Bajo</v>
      </c>
      <c r="X24" s="99" t="s">
        <v>198</v>
      </c>
      <c r="Y24" s="99" t="s">
        <v>272</v>
      </c>
      <c r="Z24" s="104" t="s">
        <v>273</v>
      </c>
      <c r="AA24" s="104" t="s">
        <v>271</v>
      </c>
      <c r="AB24" s="99" t="s">
        <v>325</v>
      </c>
      <c r="AC24" s="105" t="s">
        <v>160</v>
      </c>
    </row>
    <row r="25" spans="1:29" ht="61" customHeight="1" x14ac:dyDescent="0.25">
      <c r="A25" s="97">
        <v>18</v>
      </c>
      <c r="B25" s="98" t="s">
        <v>139</v>
      </c>
      <c r="C25" s="98" t="s">
        <v>140</v>
      </c>
      <c r="D25" s="98" t="s">
        <v>155</v>
      </c>
      <c r="E25" s="98" t="s">
        <v>282</v>
      </c>
      <c r="F25" s="99" t="s">
        <v>350</v>
      </c>
      <c r="G25" s="99" t="s">
        <v>351</v>
      </c>
      <c r="H25" s="100">
        <v>2</v>
      </c>
      <c r="I25" s="101">
        <v>3</v>
      </c>
      <c r="J25" s="101">
        <f t="shared" ref="J25" si="11">H25+I25</f>
        <v>5</v>
      </c>
      <c r="K25" s="102" t="str">
        <f t="shared" ref="K25" si="12">IF(J25&lt;=4,"Bajo",IF(J25=5,"Medio",IF(J25=6,"Alto",IF(J25=7,"Alto",IF(J25&gt;=8,"Extremo")))))</f>
        <v>Medio</v>
      </c>
      <c r="L25" s="97"/>
      <c r="M25" s="97" t="s">
        <v>267</v>
      </c>
      <c r="N25" s="100"/>
      <c r="O25" s="101"/>
      <c r="P25" s="101"/>
      <c r="Q25" s="101" t="s">
        <v>267</v>
      </c>
      <c r="R25" s="103"/>
      <c r="S25" s="99" t="s">
        <v>352</v>
      </c>
      <c r="T25" s="100">
        <v>1</v>
      </c>
      <c r="U25" s="101">
        <v>3</v>
      </c>
      <c r="V25" s="101">
        <v>4</v>
      </c>
      <c r="W25" s="102" t="str">
        <f t="shared" ref="W25" si="13">IF(V25&lt;=4,"Bajo",IF(V25=5,"Medio",IF(V25=6,"Alto",IF(V25=7,"Alto",IF(V25&gt;=8,"Extremo")))))</f>
        <v>Bajo</v>
      </c>
      <c r="X25" s="99" t="s">
        <v>199</v>
      </c>
      <c r="Y25" s="99" t="s">
        <v>272</v>
      </c>
      <c r="Z25" s="104" t="s">
        <v>336</v>
      </c>
      <c r="AA25" s="104" t="s">
        <v>271</v>
      </c>
      <c r="AB25" s="99" t="s">
        <v>321</v>
      </c>
      <c r="AC25" s="105" t="s">
        <v>160</v>
      </c>
    </row>
    <row r="26" spans="1:29" ht="61" customHeight="1" x14ac:dyDescent="0.25">
      <c r="A26" s="97">
        <v>19</v>
      </c>
      <c r="B26" s="98" t="s">
        <v>139</v>
      </c>
      <c r="C26" s="98" t="s">
        <v>140</v>
      </c>
      <c r="D26" s="98" t="s">
        <v>155</v>
      </c>
      <c r="E26" s="98" t="s">
        <v>282</v>
      </c>
      <c r="F26" s="99" t="s">
        <v>353</v>
      </c>
      <c r="G26" s="99" t="s">
        <v>354</v>
      </c>
      <c r="H26" s="100">
        <v>2</v>
      </c>
      <c r="I26" s="101">
        <v>3</v>
      </c>
      <c r="J26" s="101">
        <f t="shared" ref="J26" si="14">H26+I26</f>
        <v>5</v>
      </c>
      <c r="K26" s="102" t="str">
        <f t="shared" ref="K26" si="15">IF(J26&lt;=4,"Bajo",IF(J26=5,"Medio",IF(J26=6,"Alto",IF(J26=7,"Alto",IF(J26&gt;=8,"Extremo")))))</f>
        <v>Medio</v>
      </c>
      <c r="L26" s="97"/>
      <c r="M26" s="97" t="s">
        <v>267</v>
      </c>
      <c r="N26" s="100"/>
      <c r="O26" s="101"/>
      <c r="P26" s="101"/>
      <c r="Q26" s="101" t="s">
        <v>267</v>
      </c>
      <c r="R26" s="103"/>
      <c r="S26" s="99" t="s">
        <v>356</v>
      </c>
      <c r="T26" s="100">
        <v>1</v>
      </c>
      <c r="U26" s="101">
        <v>3</v>
      </c>
      <c r="V26" s="101">
        <v>4</v>
      </c>
      <c r="W26" s="102" t="str">
        <f t="shared" ref="W26:W27" si="16">IF(V26&lt;=4,"Bajo",IF(V26=5,"Medio",IF(V26=6,"Alto",IF(V26=7,"Alto",IF(V26&gt;=8,"Extremo")))))</f>
        <v>Bajo</v>
      </c>
      <c r="X26" s="99" t="s">
        <v>199</v>
      </c>
      <c r="Y26" s="99" t="s">
        <v>272</v>
      </c>
      <c r="Z26" s="104" t="s">
        <v>336</v>
      </c>
      <c r="AA26" s="104" t="s">
        <v>271</v>
      </c>
      <c r="AB26" s="99" t="s">
        <v>355</v>
      </c>
      <c r="AC26" s="105" t="s">
        <v>160</v>
      </c>
    </row>
    <row r="27" spans="1:29" ht="76" customHeight="1" x14ac:dyDescent="0.25">
      <c r="A27" s="97">
        <v>20</v>
      </c>
      <c r="B27" s="98" t="s">
        <v>139</v>
      </c>
      <c r="C27" s="98" t="s">
        <v>140</v>
      </c>
      <c r="D27" s="98" t="s">
        <v>155</v>
      </c>
      <c r="E27" s="98" t="s">
        <v>149</v>
      </c>
      <c r="F27" s="99" t="s">
        <v>376</v>
      </c>
      <c r="G27" s="99" t="s">
        <v>376</v>
      </c>
      <c r="H27" s="100">
        <v>2</v>
      </c>
      <c r="I27" s="101">
        <v>3</v>
      </c>
      <c r="J27" s="101">
        <f t="shared" ref="J27" si="17">H27+I27</f>
        <v>5</v>
      </c>
      <c r="K27" s="102" t="str">
        <f t="shared" ref="K27" si="18">IF(J27&lt;=4,"Bajo",IF(J27=5,"Medio",IF(J27=6,"Alto",IF(J27=7,"Alto",IF(J27&gt;=8,"Extremo")))))</f>
        <v>Medio</v>
      </c>
      <c r="L27" s="97"/>
      <c r="M27" s="97" t="s">
        <v>267</v>
      </c>
      <c r="N27" s="100" t="s">
        <v>267</v>
      </c>
      <c r="O27" s="101"/>
      <c r="P27" s="101"/>
      <c r="Q27" s="101"/>
      <c r="R27" s="103"/>
      <c r="S27" s="99" t="s">
        <v>377</v>
      </c>
      <c r="T27" s="100">
        <v>2</v>
      </c>
      <c r="U27" s="101">
        <v>2</v>
      </c>
      <c r="V27" s="101">
        <v>4</v>
      </c>
      <c r="W27" s="102" t="str">
        <f t="shared" si="16"/>
        <v>Bajo</v>
      </c>
      <c r="X27" s="99" t="s">
        <v>199</v>
      </c>
      <c r="Y27" s="99" t="s">
        <v>272</v>
      </c>
      <c r="Z27" s="104" t="s">
        <v>336</v>
      </c>
      <c r="AA27" s="104" t="s">
        <v>271</v>
      </c>
      <c r="AB27" s="99" t="s">
        <v>321</v>
      </c>
      <c r="AC27" s="105" t="s">
        <v>160</v>
      </c>
    </row>
    <row r="28" spans="1:29" ht="115" customHeight="1" x14ac:dyDescent="0.25">
      <c r="A28" s="97">
        <v>21</v>
      </c>
      <c r="B28" s="98" t="s">
        <v>139</v>
      </c>
      <c r="C28" s="98" t="s">
        <v>140</v>
      </c>
      <c r="D28" s="98" t="s">
        <v>155</v>
      </c>
      <c r="E28" s="98" t="s">
        <v>282</v>
      </c>
      <c r="F28" s="99" t="s">
        <v>364</v>
      </c>
      <c r="G28" s="99" t="s">
        <v>344</v>
      </c>
      <c r="H28" s="100">
        <v>2</v>
      </c>
      <c r="I28" s="101">
        <v>3</v>
      </c>
      <c r="J28" s="101">
        <f t="shared" si="0"/>
        <v>5</v>
      </c>
      <c r="K28" s="102" t="str">
        <f t="shared" si="1"/>
        <v>Medio</v>
      </c>
      <c r="L28" s="97" t="s">
        <v>267</v>
      </c>
      <c r="M28" s="97" t="s">
        <v>267</v>
      </c>
      <c r="N28" s="100"/>
      <c r="O28" s="101"/>
      <c r="P28" s="101"/>
      <c r="Q28" s="101" t="s">
        <v>267</v>
      </c>
      <c r="R28" s="103"/>
      <c r="S28" s="99" t="s">
        <v>345</v>
      </c>
      <c r="T28" s="100">
        <v>1</v>
      </c>
      <c r="U28" s="101">
        <v>3</v>
      </c>
      <c r="V28" s="101">
        <f t="shared" si="2"/>
        <v>4</v>
      </c>
      <c r="W28" s="102" t="str">
        <f t="shared" si="3"/>
        <v>Bajo</v>
      </c>
      <c r="X28" s="99" t="s">
        <v>198</v>
      </c>
      <c r="Y28" s="99" t="s">
        <v>337</v>
      </c>
      <c r="Z28" s="104" t="s">
        <v>273</v>
      </c>
      <c r="AA28" s="104" t="s">
        <v>271</v>
      </c>
      <c r="AB28" s="99" t="s">
        <v>378</v>
      </c>
      <c r="AC28" s="105" t="s">
        <v>160</v>
      </c>
    </row>
    <row r="30" spans="1:29" x14ac:dyDescent="0.25">
      <c r="B30" s="9" t="s">
        <v>269</v>
      </c>
      <c r="E30" s="9" t="s">
        <v>270</v>
      </c>
    </row>
  </sheetData>
  <mergeCells count="20">
    <mergeCell ref="Z1:AC1"/>
    <mergeCell ref="L3:N3"/>
    <mergeCell ref="L4:N4"/>
    <mergeCell ref="A1:N1"/>
    <mergeCell ref="A2:N2"/>
    <mergeCell ref="T2:AC4"/>
    <mergeCell ref="A4:E4"/>
    <mergeCell ref="F3:K3"/>
    <mergeCell ref="F4:K4"/>
    <mergeCell ref="A3:E3"/>
    <mergeCell ref="O2:R3"/>
    <mergeCell ref="AB6:AC6"/>
    <mergeCell ref="H6:K6"/>
    <mergeCell ref="A6:G6"/>
    <mergeCell ref="N6:S6"/>
    <mergeCell ref="Z6:AA6"/>
    <mergeCell ref="T6:W6"/>
    <mergeCell ref="X6:X7"/>
    <mergeCell ref="Y6:Y7"/>
    <mergeCell ref="L6:M6"/>
  </mergeCells>
  <dataValidations count="7">
    <dataValidation type="list" allowBlank="1" showInputMessage="1" showErrorMessage="1" sqref="B8:B28" xr:uid="{00000000-0002-0000-0000-000000000000}">
      <formula1>CLASE</formula1>
    </dataValidation>
    <dataValidation type="list" allowBlank="1" showInputMessage="1" showErrorMessage="1" sqref="C8:C28" xr:uid="{00000000-0002-0000-0000-000001000000}">
      <formula1>FUENTE</formula1>
    </dataValidation>
    <dataValidation type="list" allowBlank="1" showInputMessage="1" showErrorMessage="1" sqref="D8:D28" xr:uid="{00000000-0002-0000-0000-000002000000}">
      <formula1>ETAPA</formula1>
    </dataValidation>
    <dataValidation type="list" allowBlank="1" showInputMessage="1" showErrorMessage="1" sqref="E8:E28" xr:uid="{00000000-0002-0000-0000-000003000000}">
      <formula1>TIPO</formula1>
    </dataValidation>
    <dataValidation type="list" allowBlank="1" showInputMessage="1" showErrorMessage="1" sqref="X8:X28" xr:uid="{00000000-0002-0000-0000-000004000000}">
      <formula1>AFECTACION</formula1>
    </dataValidation>
    <dataValidation type="list" allowBlank="1" showInputMessage="1" showErrorMessage="1" sqref="T8:T28 H8:H28" xr:uid="{00000000-0002-0000-0000-000005000000}">
      <formula1>PROBABILIDAD</formula1>
    </dataValidation>
    <dataValidation type="list" allowBlank="1" showInputMessage="1" showErrorMessage="1" sqref="U8:U28 I8:I28" xr:uid="{00000000-0002-0000-0000-000006000000}">
      <formula1>IMPACTO</formula1>
    </dataValidation>
  </dataValidations>
  <pageMargins left="0.39370078740157483" right="0.39370078740157483" top="0.39370078740157483" bottom="0.59055118110236227" header="0.27559055118110237" footer="0.27559055118110237"/>
  <pageSetup scale="76" fitToHeight="0" orientation="landscape" r:id="rId1"/>
  <headerFooter>
    <oddFooter>&amp;L&amp;"Arial,Normal"&amp;8Calle 26 No. 69-76 Edificio Elemento Torre Aire, Piso 3 Bogotá D.C.
C.P. 111071 PBX:(+57) 601-3779555 - Información: Línea 195 
Sede Operativa - Atención al Ciudadano: Calle 22D No. 120-40 
WWW.UMV.GOV.CO
&amp;RFormato: GCON-FM-89 Versión 3</oddFooter>
  </headerFooter>
  <rowBreaks count="3" manualBreakCount="3">
    <brk id="16" max="28" man="1"/>
    <brk id="21" max="28" man="1"/>
    <brk id="27" max="28"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43"/>
  <sheetViews>
    <sheetView view="pageBreakPreview" topLeftCell="A35" zoomScaleNormal="100" zoomScaleSheetLayoutView="100" workbookViewId="0">
      <selection sqref="A1:I1"/>
    </sheetView>
  </sheetViews>
  <sheetFormatPr baseColWidth="10" defaultColWidth="11.4609375" defaultRowHeight="10.3" x14ac:dyDescent="0.25"/>
  <cols>
    <col min="1" max="1" width="11.84375" style="31" customWidth="1"/>
    <col min="2" max="2" width="4.4609375" style="31" customWidth="1"/>
    <col min="3" max="6" width="7.84375" style="31" customWidth="1"/>
    <col min="7" max="7" width="9.69140625" style="31" customWidth="1"/>
    <col min="8" max="11" width="7.84375" style="31" customWidth="1"/>
    <col min="12" max="16384" width="11.4609375" style="31"/>
  </cols>
  <sheetData>
    <row r="1" spans="1:11" ht="11.25" customHeight="1" x14ac:dyDescent="0.25">
      <c r="A1" s="80" t="s">
        <v>192</v>
      </c>
      <c r="B1" s="81"/>
      <c r="C1" s="81"/>
      <c r="D1" s="81"/>
      <c r="E1" s="81"/>
      <c r="F1" s="81"/>
      <c r="G1" s="81"/>
      <c r="H1" s="81"/>
      <c r="I1" s="82"/>
      <c r="J1" s="83"/>
      <c r="K1" s="84"/>
    </row>
    <row r="2" spans="1:11" ht="14.25" customHeight="1" x14ac:dyDescent="0.25">
      <c r="A2" s="89" t="s">
        <v>197</v>
      </c>
      <c r="B2" s="90"/>
      <c r="C2" s="90"/>
      <c r="D2" s="90"/>
      <c r="E2" s="90"/>
      <c r="F2" s="90"/>
      <c r="G2" s="90"/>
      <c r="H2" s="90"/>
      <c r="I2" s="91"/>
      <c r="J2" s="85"/>
      <c r="K2" s="86"/>
    </row>
    <row r="3" spans="1:11" ht="11.25" customHeight="1" x14ac:dyDescent="0.25">
      <c r="A3" s="80" t="s">
        <v>193</v>
      </c>
      <c r="B3" s="82"/>
      <c r="C3" s="81" t="s">
        <v>194</v>
      </c>
      <c r="D3" s="81"/>
      <c r="E3" s="81"/>
      <c r="F3" s="81"/>
      <c r="G3" s="81"/>
      <c r="H3" s="80" t="s">
        <v>195</v>
      </c>
      <c r="I3" s="82"/>
      <c r="J3" s="85"/>
      <c r="K3" s="86"/>
    </row>
    <row r="4" spans="1:11" ht="14.25" customHeight="1" x14ac:dyDescent="0.25">
      <c r="A4" s="89" t="s">
        <v>264</v>
      </c>
      <c r="B4" s="91"/>
      <c r="C4" s="90" t="s">
        <v>196</v>
      </c>
      <c r="D4" s="90"/>
      <c r="E4" s="90"/>
      <c r="F4" s="90"/>
      <c r="G4" s="90"/>
      <c r="H4" s="89">
        <v>3</v>
      </c>
      <c r="I4" s="91"/>
      <c r="J4" s="87"/>
      <c r="K4" s="88"/>
    </row>
    <row r="5" spans="1:11" ht="6" customHeight="1" x14ac:dyDescent="0.25"/>
    <row r="6" spans="1:11" x14ac:dyDescent="0.25">
      <c r="A6" s="37" t="s">
        <v>221</v>
      </c>
    </row>
    <row r="7" spans="1:11" ht="3" customHeight="1" x14ac:dyDescent="0.25"/>
    <row r="8" spans="1:11" ht="16.5" customHeight="1" x14ac:dyDescent="0.25">
      <c r="A8" s="75" t="s">
        <v>244</v>
      </c>
      <c r="B8" s="75"/>
      <c r="C8" s="75"/>
      <c r="D8" s="75"/>
      <c r="E8" s="75"/>
      <c r="F8" s="75"/>
      <c r="G8" s="75"/>
      <c r="H8" s="75"/>
      <c r="I8" s="75"/>
      <c r="J8" s="75"/>
      <c r="K8" s="75"/>
    </row>
    <row r="9" spans="1:11" ht="16.5" customHeight="1" x14ac:dyDescent="0.25">
      <c r="A9" s="75"/>
      <c r="B9" s="75"/>
      <c r="C9" s="75"/>
      <c r="D9" s="75"/>
      <c r="E9" s="75"/>
      <c r="F9" s="75"/>
      <c r="G9" s="75"/>
      <c r="H9" s="75"/>
      <c r="I9" s="75"/>
      <c r="J9" s="75"/>
      <c r="K9" s="75"/>
    </row>
    <row r="10" spans="1:11" ht="3" customHeight="1" x14ac:dyDescent="0.25">
      <c r="A10" s="39"/>
      <c r="B10" s="39"/>
      <c r="C10" s="39"/>
      <c r="D10" s="39"/>
      <c r="E10" s="39"/>
      <c r="F10" s="39"/>
      <c r="G10" s="39"/>
      <c r="H10" s="39"/>
      <c r="I10" s="39"/>
      <c r="J10" s="39"/>
      <c r="K10" s="39"/>
    </row>
    <row r="11" spans="1:11" ht="18" customHeight="1" x14ac:dyDescent="0.25">
      <c r="A11" s="75" t="s">
        <v>245</v>
      </c>
      <c r="B11" s="75"/>
      <c r="C11" s="75"/>
      <c r="D11" s="75"/>
      <c r="E11" s="75"/>
      <c r="F11" s="75"/>
      <c r="G11" s="75"/>
      <c r="H11" s="75"/>
      <c r="I11" s="75"/>
      <c r="J11" s="75"/>
      <c r="K11" s="75"/>
    </row>
    <row r="12" spans="1:11" ht="18" customHeight="1" x14ac:dyDescent="0.25">
      <c r="A12" s="75"/>
      <c r="B12" s="75"/>
      <c r="C12" s="75"/>
      <c r="D12" s="75"/>
      <c r="E12" s="75"/>
      <c r="F12" s="75"/>
      <c r="G12" s="75"/>
      <c r="H12" s="75"/>
      <c r="I12" s="75"/>
      <c r="J12" s="75"/>
      <c r="K12" s="75"/>
    </row>
    <row r="13" spans="1:11" ht="5.25" customHeight="1" x14ac:dyDescent="0.25">
      <c r="A13" s="38"/>
      <c r="B13" s="38"/>
      <c r="C13" s="38"/>
      <c r="D13" s="38"/>
      <c r="E13" s="38"/>
      <c r="F13" s="38"/>
      <c r="G13" s="38"/>
      <c r="H13" s="38"/>
      <c r="I13" s="38"/>
      <c r="J13" s="38"/>
      <c r="K13" s="38"/>
    </row>
    <row r="14" spans="1:11" x14ac:dyDescent="0.25">
      <c r="A14" s="74" t="s">
        <v>237</v>
      </c>
      <c r="B14" s="74"/>
      <c r="C14" s="74"/>
      <c r="D14" s="74"/>
      <c r="E14" s="74" t="s">
        <v>238</v>
      </c>
      <c r="F14" s="74"/>
      <c r="G14" s="74"/>
      <c r="H14" s="74"/>
      <c r="I14" s="74"/>
      <c r="J14" s="74"/>
      <c r="K14" s="74"/>
    </row>
    <row r="15" spans="1:11" s="9" customFormat="1" ht="15" customHeight="1" x14ac:dyDescent="0.25">
      <c r="A15" s="79" t="s">
        <v>179</v>
      </c>
      <c r="B15" s="73" t="s">
        <v>174</v>
      </c>
      <c r="C15" s="73"/>
      <c r="D15" s="73"/>
      <c r="E15" s="71" t="s">
        <v>218</v>
      </c>
      <c r="F15" s="71"/>
      <c r="G15" s="71"/>
      <c r="H15" s="71"/>
      <c r="I15" s="71"/>
      <c r="J15" s="71"/>
      <c r="K15" s="71"/>
    </row>
    <row r="16" spans="1:11" s="9" customFormat="1" x14ac:dyDescent="0.25">
      <c r="A16" s="79"/>
      <c r="B16" s="73" t="s">
        <v>0</v>
      </c>
      <c r="C16" s="73"/>
      <c r="D16" s="73"/>
      <c r="E16" s="71" t="s">
        <v>222</v>
      </c>
      <c r="F16" s="71"/>
      <c r="G16" s="71"/>
      <c r="H16" s="71"/>
      <c r="I16" s="71"/>
      <c r="J16" s="71"/>
      <c r="K16" s="71"/>
    </row>
    <row r="17" spans="1:11" s="9" customFormat="1" x14ac:dyDescent="0.25">
      <c r="A17" s="79"/>
      <c r="B17" s="73" t="s">
        <v>1</v>
      </c>
      <c r="C17" s="73"/>
      <c r="D17" s="73"/>
      <c r="E17" s="71" t="s">
        <v>222</v>
      </c>
      <c r="F17" s="71"/>
      <c r="G17" s="71"/>
      <c r="H17" s="71"/>
      <c r="I17" s="71"/>
      <c r="J17" s="71"/>
      <c r="K17" s="71"/>
    </row>
    <row r="18" spans="1:11" s="9" customFormat="1" x14ac:dyDescent="0.25">
      <c r="A18" s="79"/>
      <c r="B18" s="73" t="s">
        <v>2</v>
      </c>
      <c r="C18" s="73"/>
      <c r="D18" s="73"/>
      <c r="E18" s="71" t="s">
        <v>222</v>
      </c>
      <c r="F18" s="71"/>
      <c r="G18" s="71"/>
      <c r="H18" s="71"/>
      <c r="I18" s="71"/>
      <c r="J18" s="71"/>
      <c r="K18" s="71"/>
    </row>
    <row r="19" spans="1:11" s="9" customFormat="1" x14ac:dyDescent="0.25">
      <c r="A19" s="79"/>
      <c r="B19" s="73" t="s">
        <v>3</v>
      </c>
      <c r="C19" s="73"/>
      <c r="D19" s="73"/>
      <c r="E19" s="71" t="s">
        <v>222</v>
      </c>
      <c r="F19" s="71"/>
      <c r="G19" s="71"/>
      <c r="H19" s="71"/>
      <c r="I19" s="71"/>
      <c r="J19" s="71"/>
      <c r="K19" s="71"/>
    </row>
    <row r="20" spans="1:11" s="9" customFormat="1" ht="35.25" customHeight="1" x14ac:dyDescent="0.25">
      <c r="A20" s="79"/>
      <c r="B20" s="73" t="s">
        <v>178</v>
      </c>
      <c r="C20" s="73"/>
      <c r="D20" s="73"/>
      <c r="E20" s="71" t="s">
        <v>219</v>
      </c>
      <c r="F20" s="71"/>
      <c r="G20" s="71"/>
      <c r="H20" s="71"/>
      <c r="I20" s="71"/>
      <c r="J20" s="71"/>
      <c r="K20" s="71"/>
    </row>
    <row r="21" spans="1:11" s="9" customFormat="1" ht="33" customHeight="1" x14ac:dyDescent="0.25">
      <c r="A21" s="79"/>
      <c r="B21" s="73" t="s">
        <v>190</v>
      </c>
      <c r="C21" s="73"/>
      <c r="D21" s="73"/>
      <c r="E21" s="71" t="s">
        <v>223</v>
      </c>
      <c r="F21" s="71"/>
      <c r="G21" s="71"/>
      <c r="H21" s="71"/>
      <c r="I21" s="71"/>
      <c r="J21" s="71"/>
      <c r="K21" s="71"/>
    </row>
    <row r="22" spans="1:11" s="9" customFormat="1" ht="21.75" customHeight="1" x14ac:dyDescent="0.25">
      <c r="A22" s="72" t="s">
        <v>184</v>
      </c>
      <c r="B22" s="73" t="s">
        <v>4</v>
      </c>
      <c r="C22" s="73"/>
      <c r="D22" s="73"/>
      <c r="E22" s="71" t="s">
        <v>234</v>
      </c>
      <c r="F22" s="71"/>
      <c r="G22" s="71"/>
      <c r="H22" s="71"/>
      <c r="I22" s="71"/>
      <c r="J22" s="71"/>
      <c r="K22" s="71"/>
    </row>
    <row r="23" spans="1:11" s="9" customFormat="1" ht="24" customHeight="1" x14ac:dyDescent="0.25">
      <c r="A23" s="72"/>
      <c r="B23" s="73" t="s">
        <v>5</v>
      </c>
      <c r="C23" s="73"/>
      <c r="D23" s="73"/>
      <c r="E23" s="71" t="s">
        <v>224</v>
      </c>
      <c r="F23" s="71"/>
      <c r="G23" s="71"/>
      <c r="H23" s="71"/>
      <c r="I23" s="71"/>
      <c r="J23" s="71"/>
      <c r="K23" s="71"/>
    </row>
    <row r="24" spans="1:11" s="9" customFormat="1" ht="21" customHeight="1" x14ac:dyDescent="0.25">
      <c r="A24" s="72"/>
      <c r="B24" s="73" t="s">
        <v>177</v>
      </c>
      <c r="C24" s="73"/>
      <c r="D24" s="73"/>
      <c r="E24" s="71" t="s">
        <v>235</v>
      </c>
      <c r="F24" s="71"/>
      <c r="G24" s="71"/>
      <c r="H24" s="71"/>
      <c r="I24" s="71"/>
      <c r="J24" s="71"/>
      <c r="K24" s="71"/>
    </row>
    <row r="25" spans="1:11" s="9" customFormat="1" x14ac:dyDescent="0.25">
      <c r="A25" s="72"/>
      <c r="B25" s="73" t="s">
        <v>239</v>
      </c>
      <c r="C25" s="73"/>
      <c r="D25" s="73"/>
      <c r="E25" s="71" t="s">
        <v>240</v>
      </c>
      <c r="F25" s="71"/>
      <c r="G25" s="71"/>
      <c r="H25" s="71"/>
      <c r="I25" s="71"/>
      <c r="J25" s="71"/>
      <c r="K25" s="71"/>
    </row>
    <row r="26" spans="1:11" s="9" customFormat="1" ht="12.75" customHeight="1" x14ac:dyDescent="0.25">
      <c r="A26" s="72" t="s">
        <v>180</v>
      </c>
      <c r="B26" s="73" t="s">
        <v>252</v>
      </c>
      <c r="C26" s="73"/>
      <c r="D26" s="73"/>
      <c r="E26" s="71" t="s">
        <v>263</v>
      </c>
      <c r="F26" s="71"/>
      <c r="G26" s="71"/>
      <c r="H26" s="71"/>
      <c r="I26" s="71"/>
      <c r="J26" s="71"/>
      <c r="K26" s="71"/>
    </row>
    <row r="27" spans="1:11" s="9" customFormat="1" ht="12.75" customHeight="1" x14ac:dyDescent="0.25">
      <c r="A27" s="72"/>
      <c r="B27" s="73" t="s">
        <v>183</v>
      </c>
      <c r="C27" s="73"/>
      <c r="D27" s="73"/>
      <c r="E27" s="71"/>
      <c r="F27" s="71"/>
      <c r="G27" s="71"/>
      <c r="H27" s="71"/>
      <c r="I27" s="71"/>
      <c r="J27" s="71"/>
      <c r="K27" s="71"/>
    </row>
    <row r="28" spans="1:11" s="9" customFormat="1" ht="10.5" customHeight="1" x14ac:dyDescent="0.25">
      <c r="A28" s="72" t="s">
        <v>181</v>
      </c>
      <c r="B28" s="73" t="s">
        <v>9</v>
      </c>
      <c r="C28" s="73"/>
      <c r="D28" s="73"/>
      <c r="E28" s="71" t="s">
        <v>225</v>
      </c>
      <c r="F28" s="71"/>
      <c r="G28" s="71"/>
      <c r="H28" s="71"/>
      <c r="I28" s="71"/>
      <c r="J28" s="71"/>
      <c r="K28" s="71"/>
    </row>
    <row r="29" spans="1:11" s="9" customFormat="1" ht="10.5" customHeight="1" x14ac:dyDescent="0.25">
      <c r="A29" s="72"/>
      <c r="B29" s="73" t="s">
        <v>10</v>
      </c>
      <c r="C29" s="73"/>
      <c r="D29" s="73"/>
      <c r="E29" s="71"/>
      <c r="F29" s="71"/>
      <c r="G29" s="71"/>
      <c r="H29" s="71"/>
      <c r="I29" s="71"/>
      <c r="J29" s="71"/>
      <c r="K29" s="71"/>
    </row>
    <row r="30" spans="1:11" s="9" customFormat="1" ht="10.5" customHeight="1" x14ac:dyDescent="0.25">
      <c r="A30" s="72"/>
      <c r="B30" s="73" t="s">
        <v>11</v>
      </c>
      <c r="C30" s="73"/>
      <c r="D30" s="73"/>
      <c r="E30" s="71"/>
      <c r="F30" s="71"/>
      <c r="G30" s="71"/>
      <c r="H30" s="71"/>
      <c r="I30" s="71"/>
      <c r="J30" s="71"/>
      <c r="K30" s="71"/>
    </row>
    <row r="31" spans="1:11" s="9" customFormat="1" ht="10.5" customHeight="1" x14ac:dyDescent="0.25">
      <c r="A31" s="72"/>
      <c r="B31" s="73" t="s">
        <v>236</v>
      </c>
      <c r="C31" s="73"/>
      <c r="D31" s="73"/>
      <c r="E31" s="71"/>
      <c r="F31" s="71"/>
      <c r="G31" s="71"/>
      <c r="H31" s="71"/>
      <c r="I31" s="71"/>
      <c r="J31" s="71"/>
      <c r="K31" s="71"/>
    </row>
    <row r="32" spans="1:11" s="9" customFormat="1" ht="10.5" customHeight="1" x14ac:dyDescent="0.25">
      <c r="A32" s="72"/>
      <c r="B32" s="73" t="s">
        <v>13</v>
      </c>
      <c r="C32" s="73"/>
      <c r="D32" s="73"/>
      <c r="E32" s="71"/>
      <c r="F32" s="71"/>
      <c r="G32" s="71"/>
      <c r="H32" s="71"/>
      <c r="I32" s="71"/>
      <c r="J32" s="71"/>
      <c r="K32" s="71"/>
    </row>
    <row r="33" spans="1:11" s="9" customFormat="1" ht="35.25" customHeight="1" x14ac:dyDescent="0.25">
      <c r="A33" s="72"/>
      <c r="B33" s="73" t="s">
        <v>7</v>
      </c>
      <c r="C33" s="73"/>
      <c r="D33" s="73"/>
      <c r="E33" s="76" t="s">
        <v>226</v>
      </c>
      <c r="F33" s="77"/>
      <c r="G33" s="77"/>
      <c r="H33" s="77"/>
      <c r="I33" s="77"/>
      <c r="J33" s="77"/>
      <c r="K33" s="78"/>
    </row>
    <row r="34" spans="1:11" s="9" customFormat="1" ht="33.75" customHeight="1" x14ac:dyDescent="0.25">
      <c r="A34" s="72" t="s">
        <v>241</v>
      </c>
      <c r="B34" s="73" t="s">
        <v>4</v>
      </c>
      <c r="C34" s="73"/>
      <c r="D34" s="73"/>
      <c r="E34" s="71" t="s">
        <v>242</v>
      </c>
      <c r="F34" s="71"/>
      <c r="G34" s="71"/>
      <c r="H34" s="71"/>
      <c r="I34" s="71"/>
      <c r="J34" s="71"/>
      <c r="K34" s="71"/>
    </row>
    <row r="35" spans="1:11" s="9" customFormat="1" ht="34.5" customHeight="1" x14ac:dyDescent="0.25">
      <c r="A35" s="72"/>
      <c r="B35" s="73" t="s">
        <v>5</v>
      </c>
      <c r="C35" s="73"/>
      <c r="D35" s="73"/>
      <c r="E35" s="71" t="s">
        <v>243</v>
      </c>
      <c r="F35" s="71"/>
      <c r="G35" s="71"/>
      <c r="H35" s="71"/>
      <c r="I35" s="71"/>
      <c r="J35" s="71"/>
      <c r="K35" s="71"/>
    </row>
    <row r="36" spans="1:11" s="9" customFormat="1" ht="20.25" customHeight="1" x14ac:dyDescent="0.25">
      <c r="A36" s="72"/>
      <c r="B36" s="73" t="s">
        <v>177</v>
      </c>
      <c r="C36" s="73"/>
      <c r="D36" s="73"/>
      <c r="E36" s="71" t="s">
        <v>235</v>
      </c>
      <c r="F36" s="71"/>
      <c r="G36" s="71"/>
      <c r="H36" s="71"/>
      <c r="I36" s="71"/>
      <c r="J36" s="71"/>
      <c r="K36" s="71"/>
    </row>
    <row r="37" spans="1:11" s="9" customFormat="1" x14ac:dyDescent="0.25">
      <c r="A37" s="72"/>
      <c r="B37" s="73" t="s">
        <v>239</v>
      </c>
      <c r="C37" s="73"/>
      <c r="D37" s="73"/>
      <c r="E37" s="71" t="s">
        <v>240</v>
      </c>
      <c r="F37" s="71"/>
      <c r="G37" s="71"/>
      <c r="H37" s="71"/>
      <c r="I37" s="71"/>
      <c r="J37" s="71"/>
      <c r="K37" s="71"/>
    </row>
    <row r="38" spans="1:11" s="9" customFormat="1" ht="24" customHeight="1" x14ac:dyDescent="0.25">
      <c r="A38" s="72" t="s">
        <v>182</v>
      </c>
      <c r="B38" s="72"/>
      <c r="C38" s="72"/>
      <c r="D38" s="72"/>
      <c r="E38" s="71" t="s">
        <v>227</v>
      </c>
      <c r="F38" s="71"/>
      <c r="G38" s="71"/>
      <c r="H38" s="71"/>
      <c r="I38" s="71"/>
      <c r="J38" s="71"/>
      <c r="K38" s="71"/>
    </row>
    <row r="39" spans="1:11" s="9" customFormat="1" ht="22.5" customHeight="1" x14ac:dyDescent="0.25">
      <c r="A39" s="72" t="s">
        <v>8</v>
      </c>
      <c r="B39" s="72"/>
      <c r="C39" s="72"/>
      <c r="D39" s="72"/>
      <c r="E39" s="71" t="s">
        <v>248</v>
      </c>
      <c r="F39" s="71"/>
      <c r="G39" s="71"/>
      <c r="H39" s="71"/>
      <c r="I39" s="71"/>
      <c r="J39" s="71"/>
      <c r="K39" s="71"/>
    </row>
    <row r="40" spans="1:11" s="9" customFormat="1" ht="35.25" customHeight="1" x14ac:dyDescent="0.25">
      <c r="A40" s="72" t="s">
        <v>228</v>
      </c>
      <c r="B40" s="73" t="s">
        <v>229</v>
      </c>
      <c r="C40" s="73"/>
      <c r="D40" s="73"/>
      <c r="E40" s="71" t="s">
        <v>249</v>
      </c>
      <c r="F40" s="71"/>
      <c r="G40" s="71"/>
      <c r="H40" s="71"/>
      <c r="I40" s="71"/>
      <c r="J40" s="71"/>
      <c r="K40" s="71"/>
    </row>
    <row r="41" spans="1:11" s="9" customFormat="1" ht="21" customHeight="1" x14ac:dyDescent="0.25">
      <c r="A41" s="72"/>
      <c r="B41" s="73" t="s">
        <v>230</v>
      </c>
      <c r="C41" s="73"/>
      <c r="D41" s="73"/>
      <c r="E41" s="71" t="s">
        <v>250</v>
      </c>
      <c r="F41" s="71"/>
      <c r="G41" s="71"/>
      <c r="H41" s="71"/>
      <c r="I41" s="71"/>
      <c r="J41" s="71"/>
      <c r="K41" s="71"/>
    </row>
    <row r="42" spans="1:11" s="9" customFormat="1" ht="22.5" customHeight="1" x14ac:dyDescent="0.25">
      <c r="A42" s="72" t="s">
        <v>185</v>
      </c>
      <c r="B42" s="73" t="s">
        <v>191</v>
      </c>
      <c r="C42" s="73"/>
      <c r="D42" s="73"/>
      <c r="E42" s="71" t="s">
        <v>233</v>
      </c>
      <c r="F42" s="71"/>
      <c r="G42" s="71"/>
      <c r="H42" s="71"/>
      <c r="I42" s="71"/>
      <c r="J42" s="71"/>
      <c r="K42" s="71"/>
    </row>
    <row r="43" spans="1:11" s="9" customFormat="1" ht="22.5" customHeight="1" x14ac:dyDescent="0.25">
      <c r="A43" s="72"/>
      <c r="B43" s="73" t="s">
        <v>231</v>
      </c>
      <c r="C43" s="73"/>
      <c r="D43" s="73"/>
      <c r="E43" s="71" t="s">
        <v>251</v>
      </c>
      <c r="F43" s="71"/>
      <c r="G43" s="71"/>
      <c r="H43" s="71"/>
      <c r="I43" s="71"/>
      <c r="J43" s="71"/>
      <c r="K43" s="71"/>
    </row>
  </sheetData>
  <mergeCells count="73">
    <mergeCell ref="A1:I1"/>
    <mergeCell ref="J1:K4"/>
    <mergeCell ref="A2:I2"/>
    <mergeCell ref="A3:B3"/>
    <mergeCell ref="C3:G3"/>
    <mergeCell ref="H3:I3"/>
    <mergeCell ref="A4:B4"/>
    <mergeCell ref="C4:G4"/>
    <mergeCell ref="H4:I4"/>
    <mergeCell ref="B28:D28"/>
    <mergeCell ref="B29:D29"/>
    <mergeCell ref="B18:D18"/>
    <mergeCell ref="B19:D19"/>
    <mergeCell ref="B20:D20"/>
    <mergeCell ref="B21:D21"/>
    <mergeCell ref="A15:A21"/>
    <mergeCell ref="B15:D15"/>
    <mergeCell ref="B16:D16"/>
    <mergeCell ref="B17:D17"/>
    <mergeCell ref="B26:D26"/>
    <mergeCell ref="A8:K9"/>
    <mergeCell ref="A40:A41"/>
    <mergeCell ref="A42:A43"/>
    <mergeCell ref="A11:K12"/>
    <mergeCell ref="E28:K32"/>
    <mergeCell ref="E33:K33"/>
    <mergeCell ref="E34:K34"/>
    <mergeCell ref="E35:K35"/>
    <mergeCell ref="E36:K36"/>
    <mergeCell ref="E37:K37"/>
    <mergeCell ref="E21:K21"/>
    <mergeCell ref="E22:K22"/>
    <mergeCell ref="E23:K23"/>
    <mergeCell ref="E24:K24"/>
    <mergeCell ref="B30:D30"/>
    <mergeCell ref="B31:D31"/>
    <mergeCell ref="E16:K16"/>
    <mergeCell ref="E17:K17"/>
    <mergeCell ref="E18:K18"/>
    <mergeCell ref="E19:K19"/>
    <mergeCell ref="E20:K20"/>
    <mergeCell ref="A14:D14"/>
    <mergeCell ref="E14:K14"/>
    <mergeCell ref="E38:K38"/>
    <mergeCell ref="E39:K39"/>
    <mergeCell ref="A28:A33"/>
    <mergeCell ref="A34:A37"/>
    <mergeCell ref="A38:D38"/>
    <mergeCell ref="B34:D34"/>
    <mergeCell ref="B35:D35"/>
    <mergeCell ref="B36:D36"/>
    <mergeCell ref="B37:D37"/>
    <mergeCell ref="A39:D39"/>
    <mergeCell ref="E26:K27"/>
    <mergeCell ref="E15:K15"/>
    <mergeCell ref="B24:D24"/>
    <mergeCell ref="B25:D25"/>
    <mergeCell ref="E25:K25"/>
    <mergeCell ref="A26:A27"/>
    <mergeCell ref="E43:K43"/>
    <mergeCell ref="B40:D40"/>
    <mergeCell ref="B41:D41"/>
    <mergeCell ref="B42:D42"/>
    <mergeCell ref="B43:D43"/>
    <mergeCell ref="A22:A25"/>
    <mergeCell ref="E40:K40"/>
    <mergeCell ref="E41:K41"/>
    <mergeCell ref="E42:K42"/>
    <mergeCell ref="B22:D22"/>
    <mergeCell ref="B23:D23"/>
    <mergeCell ref="B32:D32"/>
    <mergeCell ref="B33:D33"/>
    <mergeCell ref="B27:D27"/>
  </mergeCells>
  <printOptions horizontalCentered="1" verticalCentered="1"/>
  <pageMargins left="0.78740157480314965" right="0.59055118110236227" top="0.59055118110236227" bottom="0.59055118110236227" header="0" footer="0.27559055118110237"/>
  <pageSetup scale="94" orientation="portrait" r:id="rId1"/>
  <headerFooter alignWithMargins="0">
    <oddFooter>&amp;LCalle 26 No. 69-76 Edificio Elemento Torre Aire, Piso 3 Bogotá D.C.
C.P. 111071 PBX:(+57) 601-3779555 - Información: Línea 195 
Sede Operativa - Atención al Ciudadano: Calle 22D No. 120-40 
WWW.UMV.GOV.CO
&amp;C&amp;9Página &amp;P&amp;R&amp;9Formato: GCON-FM-0  Versión: 3</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193"/>
  <sheetViews>
    <sheetView view="pageBreakPreview" zoomScale="115" zoomScaleNormal="100" zoomScaleSheetLayoutView="115" workbookViewId="0">
      <selection sqref="A1:B2"/>
    </sheetView>
  </sheetViews>
  <sheetFormatPr baseColWidth="10" defaultColWidth="11.4609375" defaultRowHeight="12.45" x14ac:dyDescent="0.3"/>
  <cols>
    <col min="1" max="1" width="5.69140625" style="26" bestFit="1" customWidth="1"/>
    <col min="2" max="2" width="103.3046875" style="28" customWidth="1"/>
    <col min="3" max="16384" width="11.4609375" style="21"/>
  </cols>
  <sheetData>
    <row r="1" spans="1:2" ht="17.25" customHeight="1" x14ac:dyDescent="0.3">
      <c r="A1" s="92" t="s">
        <v>201</v>
      </c>
      <c r="B1" s="92"/>
    </row>
    <row r="2" spans="1:2" x14ac:dyDescent="0.3">
      <c r="A2" s="92"/>
      <c r="B2" s="92"/>
    </row>
    <row r="3" spans="1:2" x14ac:dyDescent="0.3">
      <c r="A3" s="22"/>
      <c r="B3" s="22"/>
    </row>
    <row r="4" spans="1:2" s="25" customFormat="1" x14ac:dyDescent="0.3">
      <c r="A4" s="23" t="s">
        <v>123</v>
      </c>
      <c r="B4" s="24" t="s">
        <v>122</v>
      </c>
    </row>
    <row r="5" spans="1:2" x14ac:dyDescent="0.3">
      <c r="A5" s="26" t="s">
        <v>105</v>
      </c>
      <c r="B5" s="27" t="s">
        <v>121</v>
      </c>
    </row>
    <row r="6" spans="1:2" x14ac:dyDescent="0.3">
      <c r="A6" s="26" t="s">
        <v>114</v>
      </c>
      <c r="B6" s="27" t="s">
        <v>120</v>
      </c>
    </row>
    <row r="7" spans="1:2" x14ac:dyDescent="0.3">
      <c r="A7" s="26" t="s">
        <v>50</v>
      </c>
      <c r="B7" s="27" t="s">
        <v>119</v>
      </c>
    </row>
    <row r="8" spans="1:2" x14ac:dyDescent="0.3">
      <c r="A8" s="26" t="s">
        <v>31</v>
      </c>
      <c r="B8" s="27" t="s">
        <v>118</v>
      </c>
    </row>
    <row r="9" spans="1:2" x14ac:dyDescent="0.3">
      <c r="A9" s="26" t="s">
        <v>25</v>
      </c>
      <c r="B9" s="27" t="s">
        <v>254</v>
      </c>
    </row>
    <row r="10" spans="1:2" x14ac:dyDescent="0.3">
      <c r="B10" s="27"/>
    </row>
    <row r="11" spans="1:2" s="25" customFormat="1" x14ac:dyDescent="0.3">
      <c r="A11" s="23" t="s">
        <v>117</v>
      </c>
      <c r="B11" s="24" t="s">
        <v>116</v>
      </c>
    </row>
    <row r="12" spans="1:2" x14ac:dyDescent="0.3">
      <c r="A12" s="26" t="s">
        <v>105</v>
      </c>
      <c r="B12" s="27" t="s">
        <v>115</v>
      </c>
    </row>
    <row r="13" spans="1:2" x14ac:dyDescent="0.3">
      <c r="A13" s="26" t="s">
        <v>114</v>
      </c>
      <c r="B13" s="27" t="s">
        <v>113</v>
      </c>
    </row>
    <row r="14" spans="1:2" x14ac:dyDescent="0.3">
      <c r="A14" s="26" t="s">
        <v>50</v>
      </c>
      <c r="B14" s="27" t="s">
        <v>112</v>
      </c>
    </row>
    <row r="15" spans="1:2" x14ac:dyDescent="0.3">
      <c r="A15" s="26" t="s">
        <v>31</v>
      </c>
      <c r="B15" s="27" t="s">
        <v>111</v>
      </c>
    </row>
    <row r="16" spans="1:2" x14ac:dyDescent="0.3">
      <c r="A16" s="26" t="s">
        <v>25</v>
      </c>
      <c r="B16" s="27" t="s">
        <v>110</v>
      </c>
    </row>
    <row r="18" spans="1:2" x14ac:dyDescent="0.3">
      <c r="A18" s="23" t="s">
        <v>109</v>
      </c>
      <c r="B18" s="29" t="s">
        <v>108</v>
      </c>
    </row>
    <row r="33" spans="1:2" x14ac:dyDescent="0.3">
      <c r="A33" s="23" t="s">
        <v>107</v>
      </c>
      <c r="B33" s="29" t="s">
        <v>106</v>
      </c>
    </row>
    <row r="34" spans="1:2" x14ac:dyDescent="0.3">
      <c r="A34" s="23" t="s">
        <v>105</v>
      </c>
      <c r="B34" s="29" t="s">
        <v>104</v>
      </c>
    </row>
    <row r="35" spans="1:2" x14ac:dyDescent="0.3">
      <c r="B35" s="28" t="s">
        <v>103</v>
      </c>
    </row>
    <row r="36" spans="1:2" x14ac:dyDescent="0.3">
      <c r="B36" s="28" t="s">
        <v>102</v>
      </c>
    </row>
    <row r="37" spans="1:2" x14ac:dyDescent="0.3">
      <c r="B37" s="28" t="s">
        <v>101</v>
      </c>
    </row>
    <row r="38" spans="1:2" x14ac:dyDescent="0.3">
      <c r="B38" s="28" t="s">
        <v>100</v>
      </c>
    </row>
    <row r="39" spans="1:2" x14ac:dyDescent="0.3">
      <c r="B39" s="27" t="s">
        <v>99</v>
      </c>
    </row>
    <row r="40" spans="1:2" x14ac:dyDescent="0.3">
      <c r="B40" s="27" t="s">
        <v>98</v>
      </c>
    </row>
    <row r="41" spans="1:2" x14ac:dyDescent="0.3">
      <c r="B41" s="27" t="s">
        <v>97</v>
      </c>
    </row>
    <row r="42" spans="1:2" x14ac:dyDescent="0.3">
      <c r="B42" s="27" t="s">
        <v>96</v>
      </c>
    </row>
    <row r="43" spans="1:2" x14ac:dyDescent="0.3">
      <c r="B43" s="27" t="s">
        <v>255</v>
      </c>
    </row>
    <row r="44" spans="1:2" x14ac:dyDescent="0.3">
      <c r="B44" s="27" t="s">
        <v>95</v>
      </c>
    </row>
    <row r="45" spans="1:2" ht="13.5" customHeight="1" x14ac:dyDescent="0.3">
      <c r="B45" s="27" t="s">
        <v>94</v>
      </c>
    </row>
    <row r="46" spans="1:2" x14ac:dyDescent="0.3">
      <c r="B46" s="28" t="s">
        <v>93</v>
      </c>
    </row>
    <row r="47" spans="1:2" x14ac:dyDescent="0.3">
      <c r="B47" s="28" t="s">
        <v>92</v>
      </c>
    </row>
    <row r="48" spans="1:2" x14ac:dyDescent="0.3">
      <c r="B48" s="28" t="s">
        <v>91</v>
      </c>
    </row>
    <row r="49" spans="1:2" x14ac:dyDescent="0.3">
      <c r="B49" s="28" t="s">
        <v>90</v>
      </c>
    </row>
    <row r="50" spans="1:2" x14ac:dyDescent="0.3">
      <c r="B50" s="28" t="s">
        <v>89</v>
      </c>
    </row>
    <row r="51" spans="1:2" x14ac:dyDescent="0.3">
      <c r="B51" s="28" t="s">
        <v>88</v>
      </c>
    </row>
    <row r="53" spans="1:2" s="25" customFormat="1" x14ac:dyDescent="0.3">
      <c r="A53" s="23" t="s">
        <v>87</v>
      </c>
      <c r="B53" s="29" t="s">
        <v>86</v>
      </c>
    </row>
    <row r="54" spans="1:2" x14ac:dyDescent="0.3">
      <c r="B54" s="28" t="s">
        <v>85</v>
      </c>
    </row>
    <row r="55" spans="1:2" ht="38.6" x14ac:dyDescent="0.35">
      <c r="B55" s="30" t="s">
        <v>84</v>
      </c>
    </row>
    <row r="56" spans="1:2" x14ac:dyDescent="0.3">
      <c r="A56" s="23" t="s">
        <v>83</v>
      </c>
      <c r="B56" s="29" t="s">
        <v>0</v>
      </c>
    </row>
    <row r="57" spans="1:2" ht="24.9" x14ac:dyDescent="0.3">
      <c r="A57" s="26" t="s">
        <v>82</v>
      </c>
      <c r="B57" s="27" t="s">
        <v>256</v>
      </c>
    </row>
    <row r="58" spans="1:2" x14ac:dyDescent="0.3">
      <c r="A58" s="26" t="s">
        <v>81</v>
      </c>
      <c r="B58" s="28" t="s">
        <v>202</v>
      </c>
    </row>
    <row r="59" spans="1:2" x14ac:dyDescent="0.3">
      <c r="A59" s="23" t="s">
        <v>80</v>
      </c>
      <c r="B59" s="29" t="s">
        <v>1</v>
      </c>
    </row>
    <row r="60" spans="1:2" ht="14.25" customHeight="1" x14ac:dyDescent="0.3">
      <c r="A60" s="26" t="s">
        <v>79</v>
      </c>
      <c r="B60" s="27" t="s">
        <v>257</v>
      </c>
    </row>
    <row r="61" spans="1:2" ht="24.9" x14ac:dyDescent="0.3">
      <c r="A61" s="26" t="s">
        <v>78</v>
      </c>
      <c r="B61" s="27" t="s">
        <v>258</v>
      </c>
    </row>
    <row r="62" spans="1:2" x14ac:dyDescent="0.3">
      <c r="A62" s="23" t="s">
        <v>77</v>
      </c>
      <c r="B62" s="24" t="s">
        <v>2</v>
      </c>
    </row>
    <row r="63" spans="1:2" ht="49.75" x14ac:dyDescent="0.3">
      <c r="A63" s="26" t="s">
        <v>76</v>
      </c>
      <c r="B63" s="27" t="s">
        <v>262</v>
      </c>
    </row>
    <row r="64" spans="1:2" x14ac:dyDescent="0.3">
      <c r="B64" s="28" t="s">
        <v>75</v>
      </c>
    </row>
    <row r="65" spans="1:2" ht="37.299999999999997" x14ac:dyDescent="0.3">
      <c r="B65" s="27" t="s">
        <v>74</v>
      </c>
    </row>
    <row r="66" spans="1:2" x14ac:dyDescent="0.3">
      <c r="B66" s="28" t="s">
        <v>73</v>
      </c>
    </row>
    <row r="67" spans="1:2" x14ac:dyDescent="0.3">
      <c r="B67" s="28" t="s">
        <v>72</v>
      </c>
    </row>
    <row r="68" spans="1:2" ht="24.9" x14ac:dyDescent="0.3">
      <c r="B68" s="27" t="s">
        <v>71</v>
      </c>
    </row>
    <row r="69" spans="1:2" x14ac:dyDescent="0.3">
      <c r="B69" s="28" t="s">
        <v>70</v>
      </c>
    </row>
    <row r="70" spans="1:2" ht="24.9" x14ac:dyDescent="0.3">
      <c r="B70" s="27" t="s">
        <v>259</v>
      </c>
    </row>
    <row r="71" spans="1:2" ht="37.299999999999997" x14ac:dyDescent="0.3">
      <c r="A71" s="26" t="s">
        <v>69</v>
      </c>
      <c r="B71" s="27" t="s">
        <v>260</v>
      </c>
    </row>
    <row r="72" spans="1:2" ht="37.299999999999997" x14ac:dyDescent="0.3">
      <c r="B72" s="27" t="s">
        <v>261</v>
      </c>
    </row>
    <row r="73" spans="1:2" x14ac:dyDescent="0.3">
      <c r="B73" s="28" t="s">
        <v>68</v>
      </c>
    </row>
    <row r="74" spans="1:2" x14ac:dyDescent="0.3">
      <c r="B74" s="28" t="s">
        <v>67</v>
      </c>
    </row>
    <row r="75" spans="1:2" ht="49.75" x14ac:dyDescent="0.3">
      <c r="A75" s="26" t="s">
        <v>66</v>
      </c>
      <c r="B75" s="27" t="s">
        <v>203</v>
      </c>
    </row>
    <row r="76" spans="1:2" x14ac:dyDescent="0.3">
      <c r="B76" s="27" t="s">
        <v>65</v>
      </c>
    </row>
    <row r="77" spans="1:2" ht="24.9" x14ac:dyDescent="0.3">
      <c r="B77" s="27" t="s">
        <v>64</v>
      </c>
    </row>
    <row r="78" spans="1:2" x14ac:dyDescent="0.3">
      <c r="B78" s="27" t="s">
        <v>63</v>
      </c>
    </row>
    <row r="79" spans="1:2" x14ac:dyDescent="0.3">
      <c r="B79" s="27" t="s">
        <v>62</v>
      </c>
    </row>
    <row r="80" spans="1:2" ht="87" x14ac:dyDescent="0.3">
      <c r="A80" s="26" t="s">
        <v>61</v>
      </c>
      <c r="B80" s="27" t="s">
        <v>204</v>
      </c>
    </row>
    <row r="81" spans="1:2" s="25" customFormat="1" x14ac:dyDescent="0.3">
      <c r="A81" s="23" t="s">
        <v>60</v>
      </c>
      <c r="B81" s="24" t="s">
        <v>59</v>
      </c>
    </row>
    <row r="82" spans="1:2" ht="24.9" x14ac:dyDescent="0.3">
      <c r="A82" s="26" t="s">
        <v>58</v>
      </c>
      <c r="B82" s="27" t="s">
        <v>205</v>
      </c>
    </row>
    <row r="83" spans="1:2" ht="24.9" x14ac:dyDescent="0.3">
      <c r="A83" s="26" t="s">
        <v>57</v>
      </c>
      <c r="B83" s="27" t="s">
        <v>206</v>
      </c>
    </row>
    <row r="84" spans="1:2" ht="37.299999999999997" x14ac:dyDescent="0.3">
      <c r="A84" s="26" t="s">
        <v>56</v>
      </c>
      <c r="B84" s="27" t="s">
        <v>207</v>
      </c>
    </row>
    <row r="85" spans="1:2" ht="43.5" customHeight="1" x14ac:dyDescent="0.3">
      <c r="A85" s="26" t="s">
        <v>55</v>
      </c>
      <c r="B85" s="27" t="s">
        <v>208</v>
      </c>
    </row>
    <row r="86" spans="1:2" x14ac:dyDescent="0.3">
      <c r="A86" s="26" t="s">
        <v>54</v>
      </c>
      <c r="B86" s="27" t="s">
        <v>209</v>
      </c>
    </row>
    <row r="87" spans="1:2" ht="24.9" x14ac:dyDescent="0.3">
      <c r="A87" s="26" t="s">
        <v>53</v>
      </c>
      <c r="B87" s="27" t="s">
        <v>210</v>
      </c>
    </row>
    <row r="88" spans="1:2" ht="37.299999999999997" x14ac:dyDescent="0.3">
      <c r="A88" s="26" t="s">
        <v>52</v>
      </c>
      <c r="B88" s="27" t="s">
        <v>211</v>
      </c>
    </row>
    <row r="89" spans="1:2" ht="37.299999999999997" x14ac:dyDescent="0.3">
      <c r="A89" s="26" t="s">
        <v>51</v>
      </c>
      <c r="B89" s="27" t="s">
        <v>212</v>
      </c>
    </row>
    <row r="90" spans="1:2" x14ac:dyDescent="0.3">
      <c r="B90" s="27"/>
    </row>
    <row r="91" spans="1:2" s="25" customFormat="1" x14ac:dyDescent="0.3">
      <c r="A91" s="23" t="s">
        <v>50</v>
      </c>
      <c r="B91" s="24" t="s">
        <v>49</v>
      </c>
    </row>
    <row r="92" spans="1:2" ht="62.15" x14ac:dyDescent="0.3">
      <c r="B92" s="27" t="s">
        <v>48</v>
      </c>
    </row>
    <row r="93" spans="1:2" x14ac:dyDescent="0.3">
      <c r="B93" s="27" t="s">
        <v>47</v>
      </c>
    </row>
    <row r="94" spans="1:2" x14ac:dyDescent="0.3">
      <c r="B94" s="27" t="s">
        <v>46</v>
      </c>
    </row>
    <row r="95" spans="1:2" x14ac:dyDescent="0.3">
      <c r="B95" s="27" t="s">
        <v>45</v>
      </c>
    </row>
    <row r="96" spans="1:2" x14ac:dyDescent="0.3">
      <c r="B96" s="27" t="s">
        <v>44</v>
      </c>
    </row>
    <row r="97" spans="2:2" x14ac:dyDescent="0.3">
      <c r="B97" s="27" t="s">
        <v>43</v>
      </c>
    </row>
    <row r="98" spans="2:2" x14ac:dyDescent="0.3">
      <c r="B98" s="27" t="s">
        <v>42</v>
      </c>
    </row>
    <row r="99" spans="2:2" x14ac:dyDescent="0.3">
      <c r="B99" s="27"/>
    </row>
    <row r="100" spans="2:2" x14ac:dyDescent="0.3">
      <c r="B100" s="27" t="s">
        <v>41</v>
      </c>
    </row>
    <row r="101" spans="2:2" ht="49.75" x14ac:dyDescent="0.3">
      <c r="B101" s="27" t="s">
        <v>40</v>
      </c>
    </row>
    <row r="102" spans="2:2" x14ac:dyDescent="0.3">
      <c r="B102" s="27"/>
    </row>
    <row r="103" spans="2:2" x14ac:dyDescent="0.3">
      <c r="B103" s="24" t="s">
        <v>39</v>
      </c>
    </row>
    <row r="104" spans="2:2" x14ac:dyDescent="0.3">
      <c r="B104" s="27" t="s">
        <v>38</v>
      </c>
    </row>
    <row r="105" spans="2:2" x14ac:dyDescent="0.3">
      <c r="B105" s="27"/>
    </row>
    <row r="106" spans="2:2" x14ac:dyDescent="0.3">
      <c r="B106" s="27"/>
    </row>
    <row r="107" spans="2:2" x14ac:dyDescent="0.3">
      <c r="B107" s="27"/>
    </row>
    <row r="108" spans="2:2" x14ac:dyDescent="0.3">
      <c r="B108" s="27"/>
    </row>
    <row r="109" spans="2:2" x14ac:dyDescent="0.3">
      <c r="B109" s="27"/>
    </row>
    <row r="110" spans="2:2" x14ac:dyDescent="0.3">
      <c r="B110" s="27"/>
    </row>
    <row r="111" spans="2:2" x14ac:dyDescent="0.3">
      <c r="B111" s="27"/>
    </row>
    <row r="112" spans="2:2" x14ac:dyDescent="0.3">
      <c r="B112" s="27"/>
    </row>
    <row r="113" spans="2:2" x14ac:dyDescent="0.3">
      <c r="B113" s="27"/>
    </row>
    <row r="114" spans="2:2" ht="49.75" x14ac:dyDescent="0.3">
      <c r="B114" s="27" t="s">
        <v>37</v>
      </c>
    </row>
    <row r="115" spans="2:2" x14ac:dyDescent="0.3">
      <c r="B115" s="27"/>
    </row>
    <row r="116" spans="2:2" x14ac:dyDescent="0.3">
      <c r="B116" s="24" t="s">
        <v>36</v>
      </c>
    </row>
    <row r="117" spans="2:2" x14ac:dyDescent="0.3">
      <c r="B117" s="27"/>
    </row>
    <row r="118" spans="2:2" x14ac:dyDescent="0.3">
      <c r="B118" s="27"/>
    </row>
    <row r="119" spans="2:2" x14ac:dyDescent="0.3">
      <c r="B119" s="27"/>
    </row>
    <row r="120" spans="2:2" x14ac:dyDescent="0.3">
      <c r="B120" s="27"/>
    </row>
    <row r="121" spans="2:2" x14ac:dyDescent="0.3">
      <c r="B121" s="27"/>
    </row>
    <row r="122" spans="2:2" x14ac:dyDescent="0.3">
      <c r="B122" s="27"/>
    </row>
    <row r="123" spans="2:2" x14ac:dyDescent="0.3">
      <c r="B123" s="27"/>
    </row>
    <row r="124" spans="2:2" x14ac:dyDescent="0.3">
      <c r="B124" s="27"/>
    </row>
    <row r="125" spans="2:2" x14ac:dyDescent="0.3">
      <c r="B125" s="27"/>
    </row>
    <row r="127" spans="2:2" x14ac:dyDescent="0.3">
      <c r="B127" s="27"/>
    </row>
    <row r="128" spans="2:2" x14ac:dyDescent="0.3">
      <c r="B128" s="27" t="s">
        <v>35</v>
      </c>
    </row>
    <row r="129" spans="2:2" x14ac:dyDescent="0.3">
      <c r="B129" s="27"/>
    </row>
    <row r="130" spans="2:2" x14ac:dyDescent="0.3">
      <c r="B130" s="24" t="s">
        <v>34</v>
      </c>
    </row>
    <row r="131" spans="2:2" x14ac:dyDescent="0.3">
      <c r="B131" s="27"/>
    </row>
    <row r="132" spans="2:2" x14ac:dyDescent="0.3">
      <c r="B132" s="27"/>
    </row>
    <row r="133" spans="2:2" x14ac:dyDescent="0.3">
      <c r="B133" s="27"/>
    </row>
    <row r="134" spans="2:2" x14ac:dyDescent="0.3">
      <c r="B134" s="27"/>
    </row>
    <row r="135" spans="2:2" x14ac:dyDescent="0.3">
      <c r="B135" s="27"/>
    </row>
    <row r="136" spans="2:2" x14ac:dyDescent="0.3">
      <c r="B136" s="27"/>
    </row>
    <row r="137" spans="2:2" x14ac:dyDescent="0.3">
      <c r="B137" s="27"/>
    </row>
    <row r="138" spans="2:2" x14ac:dyDescent="0.3">
      <c r="B138" s="27"/>
    </row>
    <row r="139" spans="2:2" x14ac:dyDescent="0.3">
      <c r="B139" s="27"/>
    </row>
    <row r="140" spans="2:2" x14ac:dyDescent="0.3">
      <c r="B140" s="27"/>
    </row>
    <row r="141" spans="2:2" x14ac:dyDescent="0.3">
      <c r="B141" s="27"/>
    </row>
    <row r="142" spans="2:2" x14ac:dyDescent="0.3">
      <c r="B142" s="27"/>
    </row>
    <row r="143" spans="2:2" x14ac:dyDescent="0.3">
      <c r="B143" s="27"/>
    </row>
    <row r="144" spans="2:2" x14ac:dyDescent="0.3">
      <c r="B144" s="27"/>
    </row>
    <row r="145" spans="2:2" x14ac:dyDescent="0.3">
      <c r="B145" s="27"/>
    </row>
    <row r="146" spans="2:2" x14ac:dyDescent="0.3">
      <c r="B146" s="27"/>
    </row>
    <row r="147" spans="2:2" x14ac:dyDescent="0.3">
      <c r="B147" s="27"/>
    </row>
    <row r="148" spans="2:2" x14ac:dyDescent="0.3">
      <c r="B148" s="27"/>
    </row>
    <row r="149" spans="2:2" x14ac:dyDescent="0.3">
      <c r="B149" s="27"/>
    </row>
    <row r="150" spans="2:2" x14ac:dyDescent="0.3">
      <c r="B150" s="27" t="s">
        <v>33</v>
      </c>
    </row>
    <row r="151" spans="2:2" x14ac:dyDescent="0.3">
      <c r="B151" s="27"/>
    </row>
    <row r="152" spans="2:2" x14ac:dyDescent="0.3">
      <c r="B152" s="24" t="s">
        <v>32</v>
      </c>
    </row>
    <row r="153" spans="2:2" x14ac:dyDescent="0.3">
      <c r="B153" s="27"/>
    </row>
    <row r="154" spans="2:2" x14ac:dyDescent="0.3">
      <c r="B154" s="27"/>
    </row>
    <row r="155" spans="2:2" x14ac:dyDescent="0.3">
      <c r="B155" s="27"/>
    </row>
    <row r="156" spans="2:2" x14ac:dyDescent="0.3">
      <c r="B156" s="27"/>
    </row>
    <row r="157" spans="2:2" x14ac:dyDescent="0.3">
      <c r="B157" s="27"/>
    </row>
    <row r="158" spans="2:2" x14ac:dyDescent="0.3">
      <c r="B158" s="27"/>
    </row>
    <row r="159" spans="2:2" x14ac:dyDescent="0.3">
      <c r="B159" s="27"/>
    </row>
    <row r="160" spans="2:2" x14ac:dyDescent="0.3">
      <c r="B160" s="27"/>
    </row>
    <row r="161" spans="1:2" x14ac:dyDescent="0.3">
      <c r="B161" s="27"/>
    </row>
    <row r="162" spans="1:2" x14ac:dyDescent="0.3">
      <c r="A162" s="23" t="s">
        <v>31</v>
      </c>
      <c r="B162" s="24" t="s">
        <v>30</v>
      </c>
    </row>
    <row r="163" spans="1:2" ht="24.9" x14ac:dyDescent="0.3">
      <c r="B163" s="27" t="s">
        <v>29</v>
      </c>
    </row>
    <row r="164" spans="1:2" ht="24.9" x14ac:dyDescent="0.3">
      <c r="B164" s="27" t="s">
        <v>213</v>
      </c>
    </row>
    <row r="165" spans="1:2" ht="49.75" x14ac:dyDescent="0.3">
      <c r="B165" s="27" t="s">
        <v>214</v>
      </c>
    </row>
    <row r="166" spans="1:2" ht="24.9" x14ac:dyDescent="0.3">
      <c r="B166" s="27" t="s">
        <v>215</v>
      </c>
    </row>
    <row r="167" spans="1:2" ht="62.15" x14ac:dyDescent="0.3">
      <c r="B167" s="27" t="s">
        <v>216</v>
      </c>
    </row>
    <row r="168" spans="1:2" ht="37.299999999999997" x14ac:dyDescent="0.3">
      <c r="B168" s="27" t="s">
        <v>217</v>
      </c>
    </row>
    <row r="169" spans="1:2" ht="37.299999999999997" x14ac:dyDescent="0.3">
      <c r="B169" s="27" t="s">
        <v>28</v>
      </c>
    </row>
    <row r="170" spans="1:2" ht="49.75" x14ac:dyDescent="0.3">
      <c r="B170" s="27" t="s">
        <v>27</v>
      </c>
    </row>
    <row r="171" spans="1:2" ht="37.299999999999997" x14ac:dyDescent="0.3">
      <c r="B171" s="27" t="s">
        <v>26</v>
      </c>
    </row>
    <row r="172" spans="1:2" x14ac:dyDescent="0.3">
      <c r="B172" s="27"/>
    </row>
    <row r="173" spans="1:2" s="25" customFormat="1" x14ac:dyDescent="0.3">
      <c r="A173" s="23" t="s">
        <v>25</v>
      </c>
      <c r="B173" s="24" t="s">
        <v>24</v>
      </c>
    </row>
    <row r="174" spans="1:2" ht="37.299999999999997" x14ac:dyDescent="0.3">
      <c r="B174" s="27" t="s">
        <v>23</v>
      </c>
    </row>
    <row r="175" spans="1:2" x14ac:dyDescent="0.3">
      <c r="B175" s="27" t="s">
        <v>22</v>
      </c>
    </row>
    <row r="176" spans="1:2" x14ac:dyDescent="0.3">
      <c r="B176" s="27" t="s">
        <v>21</v>
      </c>
    </row>
    <row r="177" spans="2:2" x14ac:dyDescent="0.3">
      <c r="B177" s="27" t="s">
        <v>20</v>
      </c>
    </row>
    <row r="178" spans="2:2" x14ac:dyDescent="0.3">
      <c r="B178" s="27" t="s">
        <v>19</v>
      </c>
    </row>
    <row r="179" spans="2:2" ht="24.9" x14ac:dyDescent="0.3">
      <c r="B179" s="27" t="s">
        <v>18</v>
      </c>
    </row>
    <row r="180" spans="2:2" x14ac:dyDescent="0.3">
      <c r="B180" s="27" t="s">
        <v>17</v>
      </c>
    </row>
    <row r="181" spans="2:2" ht="49.75" x14ac:dyDescent="0.3">
      <c r="B181" s="27" t="s">
        <v>16</v>
      </c>
    </row>
    <row r="182" spans="2:2" x14ac:dyDescent="0.3">
      <c r="B182" s="27"/>
    </row>
    <row r="183" spans="2:2" x14ac:dyDescent="0.3">
      <c r="B183" s="24" t="s">
        <v>15</v>
      </c>
    </row>
    <row r="184" spans="2:2" ht="87" x14ac:dyDescent="0.3">
      <c r="B184" s="27" t="s">
        <v>14</v>
      </c>
    </row>
    <row r="185" spans="2:2" x14ac:dyDescent="0.3">
      <c r="B185" s="27"/>
    </row>
    <row r="186" spans="2:2" x14ac:dyDescent="0.3">
      <c r="B186" s="27"/>
    </row>
    <row r="187" spans="2:2" x14ac:dyDescent="0.3">
      <c r="B187" s="27"/>
    </row>
    <row r="188" spans="2:2" x14ac:dyDescent="0.3">
      <c r="B188" s="27"/>
    </row>
    <row r="189" spans="2:2" x14ac:dyDescent="0.3">
      <c r="B189" s="27"/>
    </row>
    <row r="190" spans="2:2" x14ac:dyDescent="0.3">
      <c r="B190" s="27"/>
    </row>
    <row r="191" spans="2:2" x14ac:dyDescent="0.3">
      <c r="B191" s="27"/>
    </row>
    <row r="192" spans="2:2" x14ac:dyDescent="0.3">
      <c r="B192" s="27"/>
    </row>
    <row r="193" spans="2:2" x14ac:dyDescent="0.3">
      <c r="B193" s="27"/>
    </row>
  </sheetData>
  <mergeCells count="1">
    <mergeCell ref="A1:B2"/>
  </mergeCells>
  <pageMargins left="0.70866141732283472" right="0.70866141732283472" top="0.74803149606299213" bottom="0.74803149606299213" header="0.31496062992125984" footer="0.31496062992125984"/>
  <pageSetup scale="82" fitToHeight="6" orientation="portrait" r:id="rId1"/>
  <headerFooter>
    <oddFooter xml:space="preserve">&amp;LCalle 26 No. 69-76 Edificio Elemento Torre Aire, Piso 3 Bogotá D.C.
C.P. 111071 PBX:(+57) 601-3779555 - Información: Línea 195 
Sede Operativa - Atención al Ciudadano: Calle 22D No. 120-40 
WWW.UMV.GOV.CO
</oddFooter>
  </headerFooter>
  <rowBreaks count="3" manualBreakCount="3">
    <brk id="52" max="1" man="1"/>
    <brk id="80" max="1" man="1"/>
    <brk id="161" max="1"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N31:AK42"/>
  <sheetViews>
    <sheetView topLeftCell="A4" workbookViewId="0"/>
  </sheetViews>
  <sheetFormatPr baseColWidth="10" defaultColWidth="10.69140625" defaultRowHeight="14.6" x14ac:dyDescent="0.4"/>
  <cols>
    <col min="14" max="14" width="4.3046875" customWidth="1"/>
    <col min="16" max="16" width="3.4609375" customWidth="1"/>
    <col min="18" max="18" width="3.4609375" customWidth="1"/>
    <col min="19" max="19" width="14" customWidth="1"/>
    <col min="20" max="20" width="3.4609375" customWidth="1"/>
    <col min="21" max="21" width="14.69140625" customWidth="1"/>
    <col min="22" max="22" width="3.4609375" customWidth="1"/>
    <col min="25" max="25" width="3.4609375" customWidth="1"/>
    <col min="28" max="28" width="3.4609375" customWidth="1"/>
    <col min="31" max="31" width="3.4609375" customWidth="1"/>
    <col min="32" max="32" width="19.69140625" customWidth="1"/>
    <col min="33" max="33" width="3.4609375" customWidth="1"/>
    <col min="35" max="35" width="3.4609375" customWidth="1"/>
    <col min="36" max="36" width="13.84375" customWidth="1"/>
    <col min="37" max="37" width="3.4609375" customWidth="1"/>
  </cols>
  <sheetData>
    <row r="31" spans="14:37" ht="15" thickBot="1" x14ac:dyDescent="0.45"/>
    <row r="32" spans="14:37" x14ac:dyDescent="0.4">
      <c r="N32" s="1"/>
      <c r="O32" s="2"/>
      <c r="P32" s="2"/>
      <c r="Q32" s="2"/>
      <c r="R32" s="2"/>
      <c r="S32" s="2"/>
      <c r="T32" s="2"/>
      <c r="U32" s="2"/>
      <c r="V32" s="2"/>
      <c r="W32" s="2"/>
      <c r="X32" s="2"/>
      <c r="Y32" s="2"/>
      <c r="Z32" s="2"/>
      <c r="AA32" s="2"/>
      <c r="AB32" s="2"/>
      <c r="AC32" s="2"/>
      <c r="AD32" s="2"/>
      <c r="AE32" s="2"/>
      <c r="AF32" s="2"/>
      <c r="AG32" s="2"/>
      <c r="AH32" s="2"/>
      <c r="AI32" s="2"/>
      <c r="AJ32" s="2"/>
      <c r="AK32" s="3"/>
    </row>
    <row r="33" spans="14:37" x14ac:dyDescent="0.4">
      <c r="N33" s="4"/>
      <c r="O33" s="5" t="s">
        <v>124</v>
      </c>
      <c r="P33" s="6"/>
      <c r="Q33" s="5" t="s">
        <v>125</v>
      </c>
      <c r="R33" s="6"/>
      <c r="S33" s="5" t="s">
        <v>126</v>
      </c>
      <c r="T33" s="6"/>
      <c r="U33" s="5" t="s">
        <v>127</v>
      </c>
      <c r="V33" s="6"/>
      <c r="W33" s="93" t="s">
        <v>128</v>
      </c>
      <c r="X33" s="94"/>
      <c r="Y33" s="6"/>
      <c r="Z33" s="93" t="s">
        <v>129</v>
      </c>
      <c r="AA33" s="94"/>
      <c r="AB33" s="6"/>
      <c r="AC33" s="93" t="s">
        <v>175</v>
      </c>
      <c r="AD33" s="94"/>
      <c r="AE33" s="6"/>
      <c r="AF33" s="5" t="s">
        <v>130</v>
      </c>
      <c r="AG33" s="6"/>
      <c r="AH33" s="5" t="s">
        <v>131</v>
      </c>
      <c r="AI33" s="6"/>
      <c r="AJ33" s="5" t="s">
        <v>132</v>
      </c>
      <c r="AK33" s="7"/>
    </row>
    <row r="34" spans="14:37" x14ac:dyDescent="0.4">
      <c r="N34" s="4"/>
      <c r="O34" s="10" t="s">
        <v>133</v>
      </c>
      <c r="P34" s="11"/>
      <c r="Q34" s="10" t="s">
        <v>134</v>
      </c>
      <c r="R34" s="11"/>
      <c r="S34" s="10" t="s">
        <v>135</v>
      </c>
      <c r="T34" s="11"/>
      <c r="U34" s="10" t="s">
        <v>136</v>
      </c>
      <c r="V34" s="11"/>
      <c r="W34" s="12" t="s">
        <v>6</v>
      </c>
      <c r="X34" s="12" t="s">
        <v>137</v>
      </c>
      <c r="Y34" s="11"/>
      <c r="Z34" s="12" t="s">
        <v>6</v>
      </c>
      <c r="AA34" s="12" t="s">
        <v>137</v>
      </c>
      <c r="AB34" s="11"/>
      <c r="AC34" s="12" t="s">
        <v>137</v>
      </c>
      <c r="AD34" s="12" t="s">
        <v>6</v>
      </c>
      <c r="AE34" s="11"/>
      <c r="AF34" s="10" t="s">
        <v>9</v>
      </c>
      <c r="AG34" s="11"/>
      <c r="AH34" s="10" t="s">
        <v>198</v>
      </c>
      <c r="AI34" s="11"/>
      <c r="AJ34" s="10" t="s">
        <v>138</v>
      </c>
      <c r="AK34" s="13"/>
    </row>
    <row r="35" spans="14:37" x14ac:dyDescent="0.4">
      <c r="N35" s="4"/>
      <c r="O35" s="10" t="s">
        <v>139</v>
      </c>
      <c r="P35" s="11"/>
      <c r="Q35" s="10" t="s">
        <v>140</v>
      </c>
      <c r="R35" s="11"/>
      <c r="S35" s="10" t="s">
        <v>141</v>
      </c>
      <c r="T35" s="11"/>
      <c r="U35" s="10" t="s">
        <v>142</v>
      </c>
      <c r="V35" s="11"/>
      <c r="W35" s="10" t="s">
        <v>143</v>
      </c>
      <c r="X35" s="10">
        <v>1</v>
      </c>
      <c r="Y35" s="11"/>
      <c r="Z35" s="10" t="s">
        <v>144</v>
      </c>
      <c r="AA35" s="10">
        <v>1</v>
      </c>
      <c r="AB35" s="11"/>
      <c r="AC35" s="10" t="s">
        <v>145</v>
      </c>
      <c r="AD35" s="10" t="s">
        <v>146</v>
      </c>
      <c r="AE35" s="11"/>
      <c r="AF35" s="10" t="s">
        <v>10</v>
      </c>
      <c r="AG35" s="11"/>
      <c r="AH35" s="10" t="s">
        <v>199</v>
      </c>
      <c r="AI35" s="11"/>
      <c r="AJ35" s="10" t="s">
        <v>147</v>
      </c>
      <c r="AK35" s="13"/>
    </row>
    <row r="36" spans="14:37" x14ac:dyDescent="0.4">
      <c r="N36" s="4"/>
      <c r="O36" s="11"/>
      <c r="P36" s="11"/>
      <c r="Q36" s="11"/>
      <c r="R36" s="11"/>
      <c r="S36" s="10" t="s">
        <v>148</v>
      </c>
      <c r="T36" s="11"/>
      <c r="U36" s="10" t="s">
        <v>149</v>
      </c>
      <c r="V36" s="11"/>
      <c r="W36" s="10" t="s">
        <v>150</v>
      </c>
      <c r="X36" s="10">
        <v>2</v>
      </c>
      <c r="Y36" s="11"/>
      <c r="Z36" s="10" t="s">
        <v>151</v>
      </c>
      <c r="AA36" s="10">
        <v>2</v>
      </c>
      <c r="AB36" s="11"/>
      <c r="AC36" s="10" t="s">
        <v>152</v>
      </c>
      <c r="AD36" s="10" t="s">
        <v>153</v>
      </c>
      <c r="AE36" s="11"/>
      <c r="AF36" s="10" t="s">
        <v>11</v>
      </c>
      <c r="AG36" s="11"/>
      <c r="AH36" s="11"/>
      <c r="AI36" s="11"/>
      <c r="AJ36" s="10" t="s">
        <v>154</v>
      </c>
      <c r="AK36" s="13"/>
    </row>
    <row r="37" spans="14:37" x14ac:dyDescent="0.4">
      <c r="N37" s="4"/>
      <c r="O37" s="11"/>
      <c r="P37" s="11"/>
      <c r="Q37" s="11"/>
      <c r="R37" s="11"/>
      <c r="S37" s="10" t="s">
        <v>155</v>
      </c>
      <c r="T37" s="11"/>
      <c r="U37" s="10" t="s">
        <v>156</v>
      </c>
      <c r="V37" s="11"/>
      <c r="W37" s="10" t="s">
        <v>157</v>
      </c>
      <c r="X37" s="10">
        <v>3</v>
      </c>
      <c r="Y37" s="11"/>
      <c r="Z37" s="10" t="s">
        <v>158</v>
      </c>
      <c r="AA37" s="10">
        <v>3</v>
      </c>
      <c r="AB37" s="11"/>
      <c r="AC37" s="10">
        <v>5</v>
      </c>
      <c r="AD37" s="10" t="s">
        <v>159</v>
      </c>
      <c r="AE37" s="11"/>
      <c r="AF37" s="10" t="s">
        <v>176</v>
      </c>
      <c r="AG37" s="11"/>
      <c r="AH37" s="11"/>
      <c r="AI37" s="11"/>
      <c r="AJ37" s="10" t="s">
        <v>160</v>
      </c>
      <c r="AK37" s="13"/>
    </row>
    <row r="38" spans="14:37" x14ac:dyDescent="0.4">
      <c r="N38" s="4"/>
      <c r="O38" s="11"/>
      <c r="P38" s="11"/>
      <c r="Q38" s="11"/>
      <c r="R38" s="11"/>
      <c r="S38" s="11"/>
      <c r="T38" s="11"/>
      <c r="U38" s="10" t="s">
        <v>161</v>
      </c>
      <c r="V38" s="11"/>
      <c r="W38" s="10" t="s">
        <v>162</v>
      </c>
      <c r="X38" s="10">
        <v>4</v>
      </c>
      <c r="Y38" s="11"/>
      <c r="Z38" s="10" t="s">
        <v>163</v>
      </c>
      <c r="AA38" s="10">
        <v>4</v>
      </c>
      <c r="AB38" s="11"/>
      <c r="AC38" s="10" t="s">
        <v>164</v>
      </c>
      <c r="AD38" s="10" t="s">
        <v>165</v>
      </c>
      <c r="AE38" s="11"/>
      <c r="AF38" s="10" t="s">
        <v>13</v>
      </c>
      <c r="AG38" s="11"/>
      <c r="AH38" s="11"/>
      <c r="AI38" s="11"/>
      <c r="AJ38" s="10" t="s">
        <v>166</v>
      </c>
      <c r="AK38" s="13"/>
    </row>
    <row r="39" spans="14:37" x14ac:dyDescent="0.4">
      <c r="N39" s="4"/>
      <c r="O39" s="11"/>
      <c r="P39" s="11"/>
      <c r="Q39" s="11"/>
      <c r="R39" s="11"/>
      <c r="S39" s="11"/>
      <c r="T39" s="11"/>
      <c r="U39" s="10" t="s">
        <v>167</v>
      </c>
      <c r="V39" s="11"/>
      <c r="W39" s="10" t="s">
        <v>168</v>
      </c>
      <c r="X39" s="10">
        <v>5</v>
      </c>
      <c r="Y39" s="11"/>
      <c r="Z39" s="10" t="s">
        <v>169</v>
      </c>
      <c r="AA39" s="10">
        <v>5</v>
      </c>
      <c r="AB39" s="11"/>
      <c r="AC39" s="11"/>
      <c r="AD39" s="11"/>
      <c r="AE39" s="11"/>
      <c r="AF39" s="11"/>
      <c r="AG39" s="11"/>
      <c r="AH39" s="11"/>
      <c r="AI39" s="11"/>
      <c r="AJ39" s="10" t="s">
        <v>170</v>
      </c>
      <c r="AK39" s="13"/>
    </row>
    <row r="40" spans="14:37" x14ac:dyDescent="0.4">
      <c r="N40" s="4"/>
      <c r="O40" s="11"/>
      <c r="P40" s="11"/>
      <c r="Q40" s="11"/>
      <c r="R40" s="11"/>
      <c r="S40" s="11"/>
      <c r="T40" s="11"/>
      <c r="U40" s="10" t="s">
        <v>171</v>
      </c>
      <c r="V40" s="11"/>
      <c r="W40" s="11"/>
      <c r="X40" s="11"/>
      <c r="Y40" s="11"/>
      <c r="Z40" s="11"/>
      <c r="AA40" s="11"/>
      <c r="AB40" s="11"/>
      <c r="AC40" s="11"/>
      <c r="AD40" s="11"/>
      <c r="AE40" s="11"/>
      <c r="AF40" s="11"/>
      <c r="AG40" s="11"/>
      <c r="AH40" s="11"/>
      <c r="AI40" s="11"/>
      <c r="AJ40" s="10" t="s">
        <v>172</v>
      </c>
      <c r="AK40" s="13"/>
    </row>
    <row r="41" spans="14:37" x14ac:dyDescent="0.4">
      <c r="N41" s="4"/>
      <c r="O41" s="11"/>
      <c r="P41" s="11"/>
      <c r="Q41" s="11"/>
      <c r="R41" s="11"/>
      <c r="S41" s="11"/>
      <c r="T41" s="11"/>
      <c r="U41" s="10" t="s">
        <v>173</v>
      </c>
      <c r="V41" s="11"/>
      <c r="W41" s="11"/>
      <c r="X41" s="11"/>
      <c r="Y41" s="11"/>
      <c r="Z41" s="11"/>
      <c r="AA41" s="11"/>
      <c r="AB41" s="11"/>
      <c r="AC41" s="11"/>
      <c r="AD41" s="11"/>
      <c r="AE41" s="11"/>
      <c r="AF41" s="11"/>
      <c r="AG41" s="11"/>
      <c r="AH41" s="11"/>
      <c r="AI41" s="11"/>
      <c r="AJ41" s="11"/>
      <c r="AK41" s="13"/>
    </row>
    <row r="42" spans="14:37" ht="15" thickBot="1" x14ac:dyDescent="0.45">
      <c r="N42" s="8"/>
      <c r="O42" s="14"/>
      <c r="P42" s="14"/>
      <c r="Q42" s="14"/>
      <c r="R42" s="14"/>
      <c r="S42" s="14"/>
      <c r="T42" s="14"/>
      <c r="U42" s="14"/>
      <c r="V42" s="14"/>
      <c r="W42" s="14"/>
      <c r="X42" s="14"/>
      <c r="Y42" s="14"/>
      <c r="Z42" s="14"/>
      <c r="AA42" s="14"/>
      <c r="AB42" s="14"/>
      <c r="AC42" s="14"/>
      <c r="AD42" s="14"/>
      <c r="AE42" s="14"/>
      <c r="AF42" s="14"/>
      <c r="AG42" s="14"/>
      <c r="AH42" s="14"/>
      <c r="AI42" s="14"/>
      <c r="AJ42" s="14"/>
      <c r="AK42" s="15"/>
    </row>
  </sheetData>
  <sheetProtection password="DE76" sheet="1" objects="1" scenarios="1"/>
  <mergeCells count="3">
    <mergeCell ref="W33:X33"/>
    <mergeCell ref="Z33:AA33"/>
    <mergeCell ref="AC33:AD33"/>
  </mergeCells>
  <pageMargins left="0.70866141732283472" right="0.70866141732283472" top="0.74803149606299213" bottom="0.74803149606299213" header="0.31496062992125984" footer="0.31496062992125984"/>
  <pageSetup orientation="portrait" r:id="rId1"/>
</worksheet>
</file>

<file path=docMetadata/LabelInfo.xml><?xml version="1.0" encoding="utf-8"?>
<clbl:labelList xmlns:clbl="http://schemas.microsoft.com/office/2020/mipLabelMetadata">
  <clbl:label id="{0ed947a2-09da-4cac-92c9-2a07f7e30bd0}" enabled="0" method="" siteId="{0ed947a2-09da-4cac-92c9-2a07f7e30bd0}" removed="1"/>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13</vt:i4>
      </vt:variant>
    </vt:vector>
  </HeadingPairs>
  <TitlesOfParts>
    <vt:vector size="17" baseType="lpstr">
      <vt:lpstr>Formato</vt:lpstr>
      <vt:lpstr>Instructivo</vt:lpstr>
      <vt:lpstr>Manual</vt:lpstr>
      <vt:lpstr>LISTAS</vt:lpstr>
      <vt:lpstr>AFECTACION</vt:lpstr>
      <vt:lpstr>Formato!Área_de_impresión</vt:lpstr>
      <vt:lpstr>Instructivo!Área_de_impresión</vt:lpstr>
      <vt:lpstr>Manual!Área_de_impresión</vt:lpstr>
      <vt:lpstr>CLASE</vt:lpstr>
      <vt:lpstr>ETAPA</vt:lpstr>
      <vt:lpstr>FUENTE</vt:lpstr>
      <vt:lpstr>IMPACTO</vt:lpstr>
      <vt:lpstr>NIVEL</vt:lpstr>
      <vt:lpstr>PERIODICIDAD</vt:lpstr>
      <vt:lpstr>PROBABILIDAD</vt:lpstr>
      <vt:lpstr>TIPO</vt:lpstr>
      <vt:lpstr>Formato!Títulos_a_imprimir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John Alexander Quiroga Fuquene</dc:creator>
  <cp:lastModifiedBy>Ivan Felipe Valencia Giraldo</cp:lastModifiedBy>
  <cp:lastPrinted>2025-07-07T17:03:13Z</cp:lastPrinted>
  <dcterms:created xsi:type="dcterms:W3CDTF">2014-01-24T14:39:36Z</dcterms:created>
  <dcterms:modified xsi:type="dcterms:W3CDTF">2026-09-17T16:14:13Z</dcterms:modified>
</cp:coreProperties>
</file>